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2/03_Mar 2022/"/>
    </mc:Choice>
  </mc:AlternateContent>
  <xr:revisionPtr revIDLastSave="0" documentId="11_0D9F306DADEE00CE6D17A81EA15CFCC0AD163B96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4" i="2" l="1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<sst xmlns="http://schemas.openxmlformats.org/spreadsheetml/2006/main" count="2859" uniqueCount="293">
  <si>
    <t>Site Address:</t>
  </si>
  <si>
    <t>FAM.docvelocity-na8.net</t>
  </si>
  <si>
    <t>Report Name:</t>
  </si>
  <si>
    <t>Daily Completed Report - Fast Track TPO</t>
  </si>
  <si>
    <t>Report Type:</t>
  </si>
  <si>
    <t>Completed Workitem Report</t>
  </si>
  <si>
    <t>Report Period:</t>
  </si>
  <si>
    <t>Month-to-date</t>
  </si>
  <si>
    <t>Queue Id:</t>
  </si>
  <si>
    <t>QUE399D4651-BF5E-88D0-E63D-851AF7674B61</t>
  </si>
  <si>
    <t>Queue Name:</t>
  </si>
  <si>
    <t>Fast Track TPO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</si>
  <si>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</si>
  <si>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</si>
  <si>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</si>
  <si>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</si>
  <si>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</si>
  <si>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</si>
  <si>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</si>
  <si>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</si>
  <si>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</si>
  <si>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</si>
  <si>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</si>
  <si>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</si>
  <si>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</si>
  <si>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</si>
  <si>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</si>
  <si>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</si>
  <si>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</si>
  <si>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</si>
  <si>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</si>
  <si>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</si>
  <si>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</si>
  <si>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</si>
  <si>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</si>
  <si>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</si>
  <si>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</si>
  <si>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</si>
  <si>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</si>
  <si>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</si>
  <si>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</si>
  <si>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</si>
  <si>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</si>
  <si>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</si>
  <si>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</si>
  <si>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</si>
  <si>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</si>
  <si>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</si>
  <si>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</si>
  <si>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</si>
  <si>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</si>
  <si>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</si>
  <si>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</si>
  <si>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</si>
  <si>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</si>
  <si>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</si>
  <si>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</si>
  <si>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</si>
  <si>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</si>
  <si>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</si>
  <si>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</si>
  <si>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</si>
  <si>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</si>
  <si>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</si>
  <si>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</si>
  <si>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</si>
  <si>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</si>
  <si>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</si>
  <si>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</si>
  <si>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</si>
  <si>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</si>
  <si>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</si>
  <si>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</si>
  <si>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</si>
  <si>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</si>
  <si>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</si>
  <si>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</si>
  <si>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</si>
  <si>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WI220310170</t>
  </si>
  <si>
    <t>DATA_VALIDATION</t>
  </si>
  <si>
    <t>201100014592</t>
  </si>
  <si>
    <t>Folder</t>
  </si>
  <si>
    <t>Mailitem</t>
  </si>
  <si>
    <t>MI2203107483</t>
  </si>
  <si>
    <t>COMPLETED</t>
  </si>
  <si>
    <t>MARK_AS_COMPLETED</t>
  </si>
  <si>
    <t>Queue</t>
  </si>
  <si>
    <t>N/A</t>
  </si>
  <si>
    <t>Raman Vaidya</t>
  </si>
  <si>
    <t>Vikash Suryakanth Parmar</t>
  </si>
  <si>
    <t>WI220310182</t>
  </si>
  <si>
    <t>201340000633</t>
  </si>
  <si>
    <t>MI2203107587</t>
  </si>
  <si>
    <t>WI220310200</t>
  </si>
  <si>
    <t>MI2203107688</t>
  </si>
  <si>
    <t>WI22031059</t>
  </si>
  <si>
    <t>201330005424</t>
  </si>
  <si>
    <t>MI220313853</t>
  </si>
  <si>
    <t>Ketan Pathak</t>
  </si>
  <si>
    <t>Mohini Shinde</t>
  </si>
  <si>
    <t>WI22031065</t>
  </si>
  <si>
    <t>MI220313882</t>
  </si>
  <si>
    <t>Sumit Jarhad</t>
  </si>
  <si>
    <t>WI22031066</t>
  </si>
  <si>
    <t>MI220314002</t>
  </si>
  <si>
    <t>WI220310680</t>
  </si>
  <si>
    <t>201300021774</t>
  </si>
  <si>
    <t>MI2203112109</t>
  </si>
  <si>
    <t>WI220310714</t>
  </si>
  <si>
    <t>MI2203112527</t>
  </si>
  <si>
    <t>WI22031072</t>
  </si>
  <si>
    <t>MI220314047</t>
  </si>
  <si>
    <t>WI220310749</t>
  </si>
  <si>
    <t>MI2203112762</t>
  </si>
  <si>
    <t>WI220310786</t>
  </si>
  <si>
    <t>MI2203112894</t>
  </si>
  <si>
    <t>WI220310804</t>
  </si>
  <si>
    <t>MI2203113053</t>
  </si>
  <si>
    <t>WI220310833</t>
  </si>
  <si>
    <t>Aditya Tade</t>
  </si>
  <si>
    <t>WI220310847</t>
  </si>
  <si>
    <t>MI2203113552</t>
  </si>
  <si>
    <t>WI22031110</t>
  </si>
  <si>
    <t>MI220313961</t>
  </si>
  <si>
    <t>WI22031111</t>
  </si>
  <si>
    <t>MI220314264</t>
  </si>
  <si>
    <t>WI220311429</t>
  </si>
  <si>
    <t>Amruta Erande</t>
  </si>
  <si>
    <t>WI220311439</t>
  </si>
  <si>
    <t>Dashrath Soren</t>
  </si>
  <si>
    <t>WI220311527</t>
  </si>
  <si>
    <t>Karnal Akhare</t>
  </si>
  <si>
    <t>Ashish Sutar</t>
  </si>
  <si>
    <t>WI220311535</t>
  </si>
  <si>
    <t>Archana Bhujbal</t>
  </si>
  <si>
    <t>WI220311539</t>
  </si>
  <si>
    <t>WI220311685</t>
  </si>
  <si>
    <t>201130013138</t>
  </si>
  <si>
    <t>MI2203122126</t>
  </si>
  <si>
    <t>Caroline Rudloff</t>
  </si>
  <si>
    <t>WI22031183</t>
  </si>
  <si>
    <t>MI220314998</t>
  </si>
  <si>
    <t>Ujwala Ajabe</t>
  </si>
  <si>
    <t>WI22031193</t>
  </si>
  <si>
    <t>MI220315101</t>
  </si>
  <si>
    <t>WI220311975</t>
  </si>
  <si>
    <t>201300021726</t>
  </si>
  <si>
    <t>MI2203125143</t>
  </si>
  <si>
    <t>WI220312043</t>
  </si>
  <si>
    <t>201300019506</t>
  </si>
  <si>
    <t>MI2203125938</t>
  </si>
  <si>
    <t>Sanjana Uttekar</t>
  </si>
  <si>
    <t>WI22031208</t>
  </si>
  <si>
    <t>MI220313170</t>
  </si>
  <si>
    <t>WI220312114</t>
  </si>
  <si>
    <t>MI2203126532</t>
  </si>
  <si>
    <t>WI22031217</t>
  </si>
  <si>
    <t>201130013118</t>
  </si>
  <si>
    <t>MI220315368</t>
  </si>
  <si>
    <t>WI220312316</t>
  </si>
  <si>
    <t>Supriya Khape</t>
  </si>
  <si>
    <t>WI22031244</t>
  </si>
  <si>
    <t>MI220315671</t>
  </si>
  <si>
    <t>WI220312586</t>
  </si>
  <si>
    <t>201300021597</t>
  </si>
  <si>
    <t>MI2203130908</t>
  </si>
  <si>
    <t>WI220312618</t>
  </si>
  <si>
    <t>WI220312633</t>
  </si>
  <si>
    <t>Rohit Mawal</t>
  </si>
  <si>
    <t>WI22031265</t>
  </si>
  <si>
    <t>MI220315790</t>
  </si>
  <si>
    <t>WI22031268</t>
  </si>
  <si>
    <t>MI220315813</t>
  </si>
  <si>
    <t>WI220312724</t>
  </si>
  <si>
    <t>MI2203132175</t>
  </si>
  <si>
    <t>Prajakta Jagannath Mane</t>
  </si>
  <si>
    <t>WI220312761</t>
  </si>
  <si>
    <t>201300021630</t>
  </si>
  <si>
    <t>MI2203132568</t>
  </si>
  <si>
    <t>WI220312954</t>
  </si>
  <si>
    <t>WI220313655</t>
  </si>
  <si>
    <t>201100014224</t>
  </si>
  <si>
    <t>MI2203141152</t>
  </si>
  <si>
    <t>Devendra Naidu</t>
  </si>
  <si>
    <t>Sangeeta Kumari</t>
  </si>
  <si>
    <t>WI220313841</t>
  </si>
  <si>
    <t>MI2203143418</t>
  </si>
  <si>
    <t>Sanjay Kharade</t>
  </si>
  <si>
    <t>WI220313849</t>
  </si>
  <si>
    <t>MI2203143445</t>
  </si>
  <si>
    <t>WI220313977</t>
  </si>
  <si>
    <t>Aparna Chavan</t>
  </si>
  <si>
    <t>WI220313989</t>
  </si>
  <si>
    <t>WI220314470</t>
  </si>
  <si>
    <t>MI2203149116</t>
  </si>
  <si>
    <t>WI220314789</t>
  </si>
  <si>
    <t>201130013385</t>
  </si>
  <si>
    <t>MI2203153396</t>
  </si>
  <si>
    <t>WI220314792</t>
  </si>
  <si>
    <t>MI2203153389</t>
  </si>
  <si>
    <t>WI220315049</t>
  </si>
  <si>
    <t>201300021809</t>
  </si>
  <si>
    <t>MI2203156232</t>
  </si>
  <si>
    <t>WI220315336</t>
  </si>
  <si>
    <t>201130013104</t>
  </si>
  <si>
    <t>MI2203159798</t>
  </si>
  <si>
    <t>WI220316136</t>
  </si>
  <si>
    <t>201330014457</t>
  </si>
  <si>
    <t>MI2203167725</t>
  </si>
  <si>
    <t>WI220316143</t>
  </si>
  <si>
    <t>MI2203167800</t>
  </si>
  <si>
    <t>WI220316180</t>
  </si>
  <si>
    <t>201300021786</t>
  </si>
  <si>
    <t>MI2203168421</t>
  </si>
  <si>
    <t>WI220317088</t>
  </si>
  <si>
    <t>MI2203177692</t>
  </si>
  <si>
    <t>WI220317089</t>
  </si>
  <si>
    <t>MI2203177682</t>
  </si>
  <si>
    <t>WI220317278</t>
  </si>
  <si>
    <t>Poonam Patil</t>
  </si>
  <si>
    <t>WI220317280</t>
  </si>
  <si>
    <t>WI22031747</t>
  </si>
  <si>
    <t>MI220320026</t>
  </si>
  <si>
    <t>Hemanshi Deshlahara</t>
  </si>
  <si>
    <t>WI22031798</t>
  </si>
  <si>
    <t>MI220320733</t>
  </si>
  <si>
    <t>WI22032206</t>
  </si>
  <si>
    <t>201300021685</t>
  </si>
  <si>
    <t>MI220324598</t>
  </si>
  <si>
    <t>WI22033210</t>
  </si>
  <si>
    <t>WI22033218</t>
  </si>
  <si>
    <t>WI22033328</t>
  </si>
  <si>
    <t>WI22033372</t>
  </si>
  <si>
    <t>WI22033661</t>
  </si>
  <si>
    <t>201130013371</t>
  </si>
  <si>
    <t>MI220338592</t>
  </si>
  <si>
    <t>WI22033691</t>
  </si>
  <si>
    <t>WI22033708</t>
  </si>
  <si>
    <t>WI22033713</t>
  </si>
  <si>
    <t>WI22033989</t>
  </si>
  <si>
    <t>201110012434</t>
  </si>
  <si>
    <t>MI220342776</t>
  </si>
  <si>
    <t>WI2203431</t>
  </si>
  <si>
    <t>201130013356</t>
  </si>
  <si>
    <t>MI2202801510</t>
  </si>
  <si>
    <t>WI22034446</t>
  </si>
  <si>
    <t>201300021066</t>
  </si>
  <si>
    <t>MI220347557</t>
  </si>
  <si>
    <t>WI2203470</t>
  </si>
  <si>
    <t>201300021632</t>
  </si>
  <si>
    <t>MI2202811872</t>
  </si>
  <si>
    <t>WI22034925</t>
  </si>
  <si>
    <t>WI22034937</t>
  </si>
  <si>
    <t>WI22034938</t>
  </si>
  <si>
    <t>WI22035024</t>
  </si>
  <si>
    <t>201300021564</t>
  </si>
  <si>
    <t>MI220354048</t>
  </si>
  <si>
    <t>Nisha Verma</t>
  </si>
  <si>
    <t>WI22035056</t>
  </si>
  <si>
    <t>201130012961</t>
  </si>
  <si>
    <t>MI220354679</t>
  </si>
  <si>
    <t>WI22035438</t>
  </si>
  <si>
    <t>201300021800</t>
  </si>
  <si>
    <t>MI220358838</t>
  </si>
  <si>
    <t>WI22035477</t>
  </si>
  <si>
    <t>MI220359062</t>
  </si>
  <si>
    <t>WI22035863</t>
  </si>
  <si>
    <t>WI22035888</t>
  </si>
  <si>
    <t>WI22036392</t>
  </si>
  <si>
    <t>201110012515</t>
  </si>
  <si>
    <t>MI220368381</t>
  </si>
  <si>
    <t>WI22036897</t>
  </si>
  <si>
    <t>201330014441</t>
  </si>
  <si>
    <t>MI220373785</t>
  </si>
  <si>
    <t>WI22036920</t>
  </si>
  <si>
    <t>201100014649</t>
  </si>
  <si>
    <t>MI220373959</t>
  </si>
  <si>
    <t>WI22036954</t>
  </si>
  <si>
    <t>MI220374560</t>
  </si>
  <si>
    <t>WI22036957</t>
  </si>
  <si>
    <t>MI220374595</t>
  </si>
  <si>
    <t>WI22036992</t>
  </si>
  <si>
    <t>WI22037018</t>
  </si>
  <si>
    <t>WI22037583</t>
  </si>
  <si>
    <t>WI22038056</t>
  </si>
  <si>
    <t>201330005447</t>
  </si>
  <si>
    <t>MI220386300</t>
  </si>
  <si>
    <t>WI22039278</t>
  </si>
  <si>
    <t>WI22039287</t>
  </si>
  <si>
    <t>WI22039583</t>
  </si>
  <si>
    <t>201130013318</t>
  </si>
  <si>
    <t>MI2203102417</t>
  </si>
  <si>
    <t>WI2203960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</si>
</sst>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4.25" x14ac:dyDescent="0.45"/>
  <cols>
    <col min="1" max="1" width="17.531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44626.458340509256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44621</v>
      </c>
    </row>
    <row r="10" spans="1:2" x14ac:dyDescent="0.45">
      <c r="A10" t="s">
        <v>16</v>
      </c>
      <c r="B10" s="1">
        <v>44626.458340509256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94"/>
  <sheetViews>
    <sheetView topLeftCell="AZ74" workbookViewId="0">
      <selection activeCell="A2" sqref="A2:BE94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 x14ac:dyDescent="0.45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HYPERLINK("capsilon://?command=openfolder&amp;siteaddress=FAM.docvelocity-na8.net&amp;folderid=FXDA4B82FF-AB6D-AA3F-443B-604A8A4F6EF9","FX2202824")</f>
        <v>FX2202824</v>
      </c>
      <c r="F2" t="s">
        <v>19</v>
      </c>
      <c r="G2" t="s">
        <v>19</v>
      </c>
      <c r="H2" t="s">
        <v>82</v>
      </c>
      <c r="I2" t="s">
        <v>83</v>
      </c>
      <c r="J2">
        <v>0</v>
      </c>
      <c r="K2" t="s">
        <v>84</v>
      </c>
      <c r="L2" t="s">
        <v>85</v>
      </c>
      <c r="M2" t="s">
        <v>86</v>
      </c>
      <c r="N2">
        <v>2</v>
      </c>
      <c r="O2" s="1">
        <v>44623.494108796294</v>
      </c>
      <c r="P2" s="1">
        <v>44623.499293981484</v>
      </c>
      <c r="Q2">
        <v>229</v>
      </c>
      <c r="R2">
        <v>219</v>
      </c>
      <c r="S2" t="b">
        <v>0</v>
      </c>
      <c r="T2" t="s">
        <v>87</v>
      </c>
      <c r="U2" t="b">
        <v>0</v>
      </c>
      <c r="V2" t="s">
        <v>88</v>
      </c>
      <c r="W2" s="1">
        <v>44623.496145833335</v>
      </c>
      <c r="X2">
        <v>137</v>
      </c>
      <c r="Y2">
        <v>9</v>
      </c>
      <c r="Z2">
        <v>0</v>
      </c>
      <c r="AA2">
        <v>9</v>
      </c>
      <c r="AB2">
        <v>0</v>
      </c>
      <c r="AC2">
        <v>2</v>
      </c>
      <c r="AD2">
        <v>-9</v>
      </c>
      <c r="AE2">
        <v>0</v>
      </c>
      <c r="AF2">
        <v>0</v>
      </c>
      <c r="AG2">
        <v>0</v>
      </c>
      <c r="AH2" t="s">
        <v>89</v>
      </c>
      <c r="AI2" s="1">
        <v>44623.499293981484</v>
      </c>
      <c r="AJ2">
        <v>82</v>
      </c>
      <c r="AK2">
        <v>0</v>
      </c>
      <c r="AL2">
        <v>0</v>
      </c>
      <c r="AM2">
        <v>0</v>
      </c>
      <c r="AN2">
        <v>0</v>
      </c>
      <c r="AO2">
        <v>0</v>
      </c>
      <c r="AP2">
        <v>-9</v>
      </c>
      <c r="AQ2">
        <v>0</v>
      </c>
      <c r="AR2">
        <v>0</v>
      </c>
      <c r="AS2">
        <v>0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 x14ac:dyDescent="0.45">
      <c r="A3" t="s">
        <v>90</v>
      </c>
      <c r="B3" t="s">
        <v>79</v>
      </c>
      <c r="C3" t="s">
        <v>91</v>
      </c>
      <c r="D3" t="s">
        <v>81</v>
      </c>
      <c r="E3" s="2" t="str">
        <f>HYPERLINK("capsilon://?command=openfolder&amp;siteaddress=FAM.docvelocity-na8.net&amp;folderid=FX58339E8E-3545-E8FC-FB0B-1631F680F7B6","FX22029475")</f>
        <v>FX22029475</v>
      </c>
      <c r="F3" t="s">
        <v>19</v>
      </c>
      <c r="G3" t="s">
        <v>19</v>
      </c>
      <c r="H3" t="s">
        <v>82</v>
      </c>
      <c r="I3" t="s">
        <v>92</v>
      </c>
      <c r="J3">
        <v>0</v>
      </c>
      <c r="K3" t="s">
        <v>84</v>
      </c>
      <c r="L3" t="s">
        <v>85</v>
      </c>
      <c r="M3" t="s">
        <v>86</v>
      </c>
      <c r="N3">
        <v>2</v>
      </c>
      <c r="O3" s="1">
        <v>44623.495254629626</v>
      </c>
      <c r="P3" s="1">
        <v>44623.510983796295</v>
      </c>
      <c r="Q3">
        <v>1048</v>
      </c>
      <c r="R3">
        <v>311</v>
      </c>
      <c r="S3" t="b">
        <v>0</v>
      </c>
      <c r="T3" t="s">
        <v>87</v>
      </c>
      <c r="U3" t="b">
        <v>0</v>
      </c>
      <c r="V3" t="s">
        <v>88</v>
      </c>
      <c r="W3" s="1">
        <v>44623.504803240743</v>
      </c>
      <c r="X3">
        <v>86</v>
      </c>
      <c r="Y3">
        <v>0</v>
      </c>
      <c r="Z3">
        <v>0</v>
      </c>
      <c r="AA3">
        <v>0</v>
      </c>
      <c r="AB3">
        <v>52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89</v>
      </c>
      <c r="AI3" s="1">
        <v>44623.510983796295</v>
      </c>
      <c r="AJ3">
        <v>8</v>
      </c>
      <c r="AK3">
        <v>0</v>
      </c>
      <c r="AL3">
        <v>0</v>
      </c>
      <c r="AM3">
        <v>0</v>
      </c>
      <c r="AN3">
        <v>52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</row>
    <row r="4" spans="1:57" x14ac:dyDescent="0.45">
      <c r="A4" t="s">
        <v>93</v>
      </c>
      <c r="B4" t="s">
        <v>79</v>
      </c>
      <c r="C4" t="s">
        <v>80</v>
      </c>
      <c r="D4" t="s">
        <v>81</v>
      </c>
      <c r="E4" s="2" t="str">
        <f>HYPERLINK("capsilon://?command=openfolder&amp;siteaddress=FAM.docvelocity-na8.net&amp;folderid=FXDA4B82FF-AB6D-AA3F-443B-604A8A4F6EF9","FX2202824")</f>
        <v>FX2202824</v>
      </c>
      <c r="F4" t="s">
        <v>19</v>
      </c>
      <c r="G4" t="s">
        <v>19</v>
      </c>
      <c r="H4" t="s">
        <v>82</v>
      </c>
      <c r="I4" t="s">
        <v>94</v>
      </c>
      <c r="J4">
        <v>0</v>
      </c>
      <c r="K4" t="s">
        <v>84</v>
      </c>
      <c r="L4" t="s">
        <v>85</v>
      </c>
      <c r="M4" t="s">
        <v>86</v>
      </c>
      <c r="N4">
        <v>2</v>
      </c>
      <c r="O4" s="1">
        <v>44623.496168981481</v>
      </c>
      <c r="P4" s="1">
        <v>44623.499837962961</v>
      </c>
      <c r="Q4">
        <v>165</v>
      </c>
      <c r="R4">
        <v>152</v>
      </c>
      <c r="S4" t="b">
        <v>0</v>
      </c>
      <c r="T4" t="s">
        <v>87</v>
      </c>
      <c r="U4" t="b">
        <v>0</v>
      </c>
      <c r="V4" t="s">
        <v>88</v>
      </c>
      <c r="W4" s="1">
        <v>44623.497453703705</v>
      </c>
      <c r="X4">
        <v>106</v>
      </c>
      <c r="Y4">
        <v>9</v>
      </c>
      <c r="Z4">
        <v>0</v>
      </c>
      <c r="AA4">
        <v>9</v>
      </c>
      <c r="AB4">
        <v>0</v>
      </c>
      <c r="AC4">
        <v>2</v>
      </c>
      <c r="AD4">
        <v>-9</v>
      </c>
      <c r="AE4">
        <v>0</v>
      </c>
      <c r="AF4">
        <v>0</v>
      </c>
      <c r="AG4">
        <v>0</v>
      </c>
      <c r="AH4" t="s">
        <v>89</v>
      </c>
      <c r="AI4" s="1">
        <v>44623.499837962961</v>
      </c>
      <c r="AJ4">
        <v>46</v>
      </c>
      <c r="AK4">
        <v>0</v>
      </c>
      <c r="AL4">
        <v>0</v>
      </c>
      <c r="AM4">
        <v>0</v>
      </c>
      <c r="AN4">
        <v>0</v>
      </c>
      <c r="AO4">
        <v>0</v>
      </c>
      <c r="AP4">
        <v>-9</v>
      </c>
      <c r="AQ4">
        <v>0</v>
      </c>
      <c r="AR4">
        <v>0</v>
      </c>
      <c r="AS4">
        <v>0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</row>
    <row r="5" spans="1:57" x14ac:dyDescent="0.45">
      <c r="A5" t="s">
        <v>95</v>
      </c>
      <c r="B5" t="s">
        <v>79</v>
      </c>
      <c r="C5" t="s">
        <v>96</v>
      </c>
      <c r="D5" t="s">
        <v>81</v>
      </c>
      <c r="E5" s="2" t="str">
        <f>HYPERLINK("capsilon://?command=openfolder&amp;siteaddress=FAM.docvelocity-na8.net&amp;folderid=FXA08DD81C-7353-79E4-9DDD-E134BB784CA8","FX220210404")</f>
        <v>FX220210404</v>
      </c>
      <c r="F5" t="s">
        <v>19</v>
      </c>
      <c r="G5" t="s">
        <v>19</v>
      </c>
      <c r="H5" t="s">
        <v>82</v>
      </c>
      <c r="I5" t="s">
        <v>97</v>
      </c>
      <c r="J5">
        <v>0</v>
      </c>
      <c r="K5" t="s">
        <v>84</v>
      </c>
      <c r="L5" t="s">
        <v>85</v>
      </c>
      <c r="M5" t="s">
        <v>86</v>
      </c>
      <c r="N5">
        <v>2</v>
      </c>
      <c r="O5" s="1">
        <v>44621.466562499998</v>
      </c>
      <c r="P5" s="1">
        <v>44622.663668981484</v>
      </c>
      <c r="Q5">
        <v>100530</v>
      </c>
      <c r="R5">
        <v>2900</v>
      </c>
      <c r="S5" t="b">
        <v>0</v>
      </c>
      <c r="T5" t="s">
        <v>87</v>
      </c>
      <c r="U5" t="b">
        <v>0</v>
      </c>
      <c r="V5" t="s">
        <v>98</v>
      </c>
      <c r="W5" s="1">
        <v>44621.5234837963</v>
      </c>
      <c r="X5">
        <v>1252</v>
      </c>
      <c r="Y5">
        <v>176</v>
      </c>
      <c r="Z5">
        <v>0</v>
      </c>
      <c r="AA5">
        <v>176</v>
      </c>
      <c r="AB5">
        <v>0</v>
      </c>
      <c r="AC5">
        <v>172</v>
      </c>
      <c r="AD5">
        <v>-176</v>
      </c>
      <c r="AE5">
        <v>0</v>
      </c>
      <c r="AF5">
        <v>0</v>
      </c>
      <c r="AG5">
        <v>0</v>
      </c>
      <c r="AH5" t="s">
        <v>99</v>
      </c>
      <c r="AI5" s="1">
        <v>44622.663668981484</v>
      </c>
      <c r="AJ5">
        <v>402</v>
      </c>
      <c r="AK5">
        <v>1</v>
      </c>
      <c r="AL5">
        <v>0</v>
      </c>
      <c r="AM5">
        <v>1</v>
      </c>
      <c r="AN5">
        <v>0</v>
      </c>
      <c r="AO5">
        <v>1</v>
      </c>
      <c r="AP5">
        <v>-177</v>
      </c>
      <c r="AQ5">
        <v>0</v>
      </c>
      <c r="AR5">
        <v>0</v>
      </c>
      <c r="AS5">
        <v>0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</row>
    <row r="6" spans="1:57" x14ac:dyDescent="0.45">
      <c r="A6" t="s">
        <v>100</v>
      </c>
      <c r="B6" t="s">
        <v>79</v>
      </c>
      <c r="C6" t="s">
        <v>96</v>
      </c>
      <c r="D6" t="s">
        <v>81</v>
      </c>
      <c r="E6" s="2" t="str">
        <f>HYPERLINK("capsilon://?command=openfolder&amp;siteaddress=FAM.docvelocity-na8.net&amp;folderid=FXA08DD81C-7353-79E4-9DDD-E134BB784CA8","FX220210404")</f>
        <v>FX220210404</v>
      </c>
      <c r="F6" t="s">
        <v>19</v>
      </c>
      <c r="G6" t="s">
        <v>19</v>
      </c>
      <c r="H6" t="s">
        <v>82</v>
      </c>
      <c r="I6" t="s">
        <v>101</v>
      </c>
      <c r="J6">
        <v>0</v>
      </c>
      <c r="K6" t="s">
        <v>84</v>
      </c>
      <c r="L6" t="s">
        <v>85</v>
      </c>
      <c r="M6" t="s">
        <v>86</v>
      </c>
      <c r="N6">
        <v>1</v>
      </c>
      <c r="O6" s="1">
        <v>44621.467615740738</v>
      </c>
      <c r="P6" s="1">
        <v>44621.663217592592</v>
      </c>
      <c r="Q6">
        <v>15730</v>
      </c>
      <c r="R6">
        <v>1170</v>
      </c>
      <c r="S6" t="b">
        <v>0</v>
      </c>
      <c r="T6" t="s">
        <v>87</v>
      </c>
      <c r="U6" t="b">
        <v>0</v>
      </c>
      <c r="V6" t="s">
        <v>102</v>
      </c>
      <c r="W6" s="1">
        <v>44621.663217592592</v>
      </c>
      <c r="X6">
        <v>270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69</v>
      </c>
      <c r="AF6">
        <v>0</v>
      </c>
      <c r="AG6">
        <v>2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</row>
    <row r="7" spans="1:57" x14ac:dyDescent="0.45">
      <c r="A7" t="s">
        <v>103</v>
      </c>
      <c r="B7" t="s">
        <v>79</v>
      </c>
      <c r="C7" t="s">
        <v>96</v>
      </c>
      <c r="D7" t="s">
        <v>81</v>
      </c>
      <c r="E7" s="2" t="str">
        <f>HYPERLINK("capsilon://?command=openfolder&amp;siteaddress=FAM.docvelocity-na8.net&amp;folderid=FXA08DD81C-7353-79E4-9DDD-E134BB784CA8","FX220210404")</f>
        <v>FX220210404</v>
      </c>
      <c r="F7" t="s">
        <v>19</v>
      </c>
      <c r="G7" t="s">
        <v>19</v>
      </c>
      <c r="H7" t="s">
        <v>82</v>
      </c>
      <c r="I7" t="s">
        <v>104</v>
      </c>
      <c r="J7">
        <v>0</v>
      </c>
      <c r="K7" t="s">
        <v>84</v>
      </c>
      <c r="L7" t="s">
        <v>85</v>
      </c>
      <c r="M7" t="s">
        <v>86</v>
      </c>
      <c r="N7">
        <v>1</v>
      </c>
      <c r="O7" s="1">
        <v>44621.46775462963</v>
      </c>
      <c r="P7" s="1">
        <v>44621.664490740739</v>
      </c>
      <c r="Q7">
        <v>15771</v>
      </c>
      <c r="R7">
        <v>1227</v>
      </c>
      <c r="S7" t="b">
        <v>0</v>
      </c>
      <c r="T7" t="s">
        <v>87</v>
      </c>
      <c r="U7" t="b">
        <v>0</v>
      </c>
      <c r="V7" t="s">
        <v>102</v>
      </c>
      <c r="W7" s="1">
        <v>44621.664490740739</v>
      </c>
      <c r="X7">
        <v>110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52</v>
      </c>
      <c r="AF7">
        <v>0</v>
      </c>
      <c r="AG7">
        <v>1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</row>
    <row r="8" spans="1:57" x14ac:dyDescent="0.45">
      <c r="A8" t="s">
        <v>105</v>
      </c>
      <c r="B8" t="s">
        <v>79</v>
      </c>
      <c r="C8" t="s">
        <v>106</v>
      </c>
      <c r="D8" t="s">
        <v>81</v>
      </c>
      <c r="E8" s="2" t="str">
        <f>HYPERLINK("capsilon://?command=openfolder&amp;siteaddress=FAM.docvelocity-na8.net&amp;folderid=FX890FC282-03A8-4C74-627A-818D020B53C7","FX220212205")</f>
        <v>FX220212205</v>
      </c>
      <c r="F8" t="s">
        <v>19</v>
      </c>
      <c r="G8" t="s">
        <v>19</v>
      </c>
      <c r="H8" t="s">
        <v>82</v>
      </c>
      <c r="I8" t="s">
        <v>107</v>
      </c>
      <c r="J8">
        <v>0</v>
      </c>
      <c r="K8" t="s">
        <v>84</v>
      </c>
      <c r="L8" t="s">
        <v>85</v>
      </c>
      <c r="M8" t="s">
        <v>86</v>
      </c>
      <c r="N8">
        <v>1</v>
      </c>
      <c r="O8" s="1">
        <v>44623.541712962964</v>
      </c>
      <c r="P8" s="1">
        <v>44623.551689814813</v>
      </c>
      <c r="Q8">
        <v>575</v>
      </c>
      <c r="R8">
        <v>287</v>
      </c>
      <c r="S8" t="b">
        <v>0</v>
      </c>
      <c r="T8" t="s">
        <v>87</v>
      </c>
      <c r="U8" t="b">
        <v>0</v>
      </c>
      <c r="V8" t="s">
        <v>102</v>
      </c>
      <c r="W8" s="1">
        <v>44623.551689814813</v>
      </c>
      <c r="X8">
        <v>181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0</v>
      </c>
      <c r="AG8">
        <v>2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</row>
    <row r="9" spans="1:57" x14ac:dyDescent="0.45">
      <c r="A9" t="s">
        <v>108</v>
      </c>
      <c r="B9" t="s">
        <v>79</v>
      </c>
      <c r="C9" t="s">
        <v>106</v>
      </c>
      <c r="D9" t="s">
        <v>81</v>
      </c>
      <c r="E9" s="2" t="str">
        <f>HYPERLINK("capsilon://?command=openfolder&amp;siteaddress=FAM.docvelocity-na8.net&amp;folderid=FX890FC282-03A8-4C74-627A-818D020B53C7","FX220212205")</f>
        <v>FX220212205</v>
      </c>
      <c r="F9" t="s">
        <v>19</v>
      </c>
      <c r="G9" t="s">
        <v>19</v>
      </c>
      <c r="H9" t="s">
        <v>82</v>
      </c>
      <c r="I9" t="s">
        <v>109</v>
      </c>
      <c r="J9">
        <v>0</v>
      </c>
      <c r="K9" t="s">
        <v>84</v>
      </c>
      <c r="L9" t="s">
        <v>85</v>
      </c>
      <c r="M9" t="s">
        <v>86</v>
      </c>
      <c r="N9">
        <v>1</v>
      </c>
      <c r="O9" s="1">
        <v>44623.544618055559</v>
      </c>
      <c r="P9" s="1">
        <v>44623.609363425923</v>
      </c>
      <c r="Q9">
        <v>4484</v>
      </c>
      <c r="R9">
        <v>1110</v>
      </c>
      <c r="S9" t="b">
        <v>0</v>
      </c>
      <c r="T9" t="s">
        <v>87</v>
      </c>
      <c r="U9" t="b">
        <v>0</v>
      </c>
      <c r="V9" t="s">
        <v>102</v>
      </c>
      <c r="W9" s="1">
        <v>44623.609363425923</v>
      </c>
      <c r="X9">
        <v>713</v>
      </c>
      <c r="Y9">
        <v>19</v>
      </c>
      <c r="Z9">
        <v>0</v>
      </c>
      <c r="AA9">
        <v>19</v>
      </c>
      <c r="AB9">
        <v>0</v>
      </c>
      <c r="AC9">
        <v>5</v>
      </c>
      <c r="AD9">
        <v>-19</v>
      </c>
      <c r="AE9">
        <v>21</v>
      </c>
      <c r="AF9">
        <v>0</v>
      </c>
      <c r="AG9">
        <v>2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</row>
    <row r="10" spans="1:57" x14ac:dyDescent="0.45">
      <c r="A10" t="s">
        <v>110</v>
      </c>
      <c r="B10" t="s">
        <v>79</v>
      </c>
      <c r="C10" t="s">
        <v>96</v>
      </c>
      <c r="D10" t="s">
        <v>81</v>
      </c>
      <c r="E10" s="2" t="str">
        <f>HYPERLINK("capsilon://?command=openfolder&amp;siteaddress=FAM.docvelocity-na8.net&amp;folderid=FXA08DD81C-7353-79E4-9DDD-E134BB784CA8","FX220210404")</f>
        <v>FX220210404</v>
      </c>
      <c r="F10" t="s">
        <v>19</v>
      </c>
      <c r="G10" t="s">
        <v>19</v>
      </c>
      <c r="H10" t="s">
        <v>82</v>
      </c>
      <c r="I10" t="s">
        <v>111</v>
      </c>
      <c r="J10">
        <v>0</v>
      </c>
      <c r="K10" t="s">
        <v>84</v>
      </c>
      <c r="L10" t="s">
        <v>85</v>
      </c>
      <c r="M10" t="s">
        <v>86</v>
      </c>
      <c r="N10">
        <v>1</v>
      </c>
      <c r="O10" s="1">
        <v>44621.468136574076</v>
      </c>
      <c r="P10" s="1">
        <v>44621.6716087963</v>
      </c>
      <c r="Q10">
        <v>16677</v>
      </c>
      <c r="R10">
        <v>903</v>
      </c>
      <c r="S10" t="b">
        <v>0</v>
      </c>
      <c r="T10" t="s">
        <v>87</v>
      </c>
      <c r="U10" t="b">
        <v>0</v>
      </c>
      <c r="V10" t="s">
        <v>102</v>
      </c>
      <c r="W10" s="1">
        <v>44621.6716087963</v>
      </c>
      <c r="X10">
        <v>614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52</v>
      </c>
      <c r="AF10">
        <v>0</v>
      </c>
      <c r="AG10">
        <v>3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</row>
    <row r="11" spans="1:57" x14ac:dyDescent="0.45">
      <c r="A11" t="s">
        <v>112</v>
      </c>
      <c r="B11" t="s">
        <v>79</v>
      </c>
      <c r="C11" t="s">
        <v>106</v>
      </c>
      <c r="D11" t="s">
        <v>81</v>
      </c>
      <c r="E11" s="2" t="str">
        <f>HYPERLINK("capsilon://?command=openfolder&amp;siteaddress=FAM.docvelocity-na8.net&amp;folderid=FX890FC282-03A8-4C74-627A-818D020B53C7","FX220212205")</f>
        <v>FX220212205</v>
      </c>
      <c r="F11" t="s">
        <v>19</v>
      </c>
      <c r="G11" t="s">
        <v>19</v>
      </c>
      <c r="H11" t="s">
        <v>82</v>
      </c>
      <c r="I11" t="s">
        <v>113</v>
      </c>
      <c r="J11">
        <v>0</v>
      </c>
      <c r="K11" t="s">
        <v>84</v>
      </c>
      <c r="L11" t="s">
        <v>85</v>
      </c>
      <c r="M11" t="s">
        <v>86</v>
      </c>
      <c r="N11">
        <v>1</v>
      </c>
      <c r="O11" s="1">
        <v>44623.547939814816</v>
      </c>
      <c r="P11" s="1">
        <v>44623.610092592593</v>
      </c>
      <c r="Q11">
        <v>5102</v>
      </c>
      <c r="R11">
        <v>268</v>
      </c>
      <c r="S11" t="b">
        <v>0</v>
      </c>
      <c r="T11" t="s">
        <v>87</v>
      </c>
      <c r="U11" t="b">
        <v>0</v>
      </c>
      <c r="V11" t="s">
        <v>102</v>
      </c>
      <c r="W11" s="1">
        <v>44623.610092592593</v>
      </c>
      <c r="X11">
        <v>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</v>
      </c>
      <c r="AF11">
        <v>0</v>
      </c>
      <c r="AG11">
        <v>2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</row>
    <row r="12" spans="1:57" x14ac:dyDescent="0.45">
      <c r="A12" t="s">
        <v>114</v>
      </c>
      <c r="B12" t="s">
        <v>79</v>
      </c>
      <c r="C12" t="s">
        <v>106</v>
      </c>
      <c r="D12" t="s">
        <v>81</v>
      </c>
      <c r="E12" s="2" t="str">
        <f>HYPERLINK("capsilon://?command=openfolder&amp;siteaddress=FAM.docvelocity-na8.net&amp;folderid=FX890FC282-03A8-4C74-627A-818D020B53C7","FX220212205")</f>
        <v>FX220212205</v>
      </c>
      <c r="F12" t="s">
        <v>19</v>
      </c>
      <c r="G12" t="s">
        <v>19</v>
      </c>
      <c r="H12" t="s">
        <v>82</v>
      </c>
      <c r="I12" t="s">
        <v>115</v>
      </c>
      <c r="J12">
        <v>0</v>
      </c>
      <c r="K12" t="s">
        <v>84</v>
      </c>
      <c r="L12" t="s">
        <v>85</v>
      </c>
      <c r="M12" t="s">
        <v>86</v>
      </c>
      <c r="N12">
        <v>1</v>
      </c>
      <c r="O12" s="1">
        <v>44623.549884259257</v>
      </c>
      <c r="P12" s="1">
        <v>44623.620810185188</v>
      </c>
      <c r="Q12">
        <v>5910</v>
      </c>
      <c r="R12">
        <v>218</v>
      </c>
      <c r="S12" t="b">
        <v>0</v>
      </c>
      <c r="T12" t="s">
        <v>87</v>
      </c>
      <c r="U12" t="b">
        <v>0</v>
      </c>
      <c r="V12" t="s">
        <v>102</v>
      </c>
      <c r="W12" s="1">
        <v>44623.620810185188</v>
      </c>
      <c r="X12">
        <v>116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62</v>
      </c>
      <c r="AF12">
        <v>0</v>
      </c>
      <c r="AG12">
        <v>4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</row>
    <row r="13" spans="1:57" x14ac:dyDescent="0.45">
      <c r="A13" t="s">
        <v>116</v>
      </c>
      <c r="B13" t="s">
        <v>79</v>
      </c>
      <c r="C13" t="s">
        <v>106</v>
      </c>
      <c r="D13" t="s">
        <v>81</v>
      </c>
      <c r="E13" s="2" t="str">
        <f>HYPERLINK("capsilon://?command=openfolder&amp;siteaddress=FAM.docvelocity-na8.net&amp;folderid=FX890FC282-03A8-4C74-627A-818D020B53C7","FX220212205")</f>
        <v>FX220212205</v>
      </c>
      <c r="F13" t="s">
        <v>19</v>
      </c>
      <c r="G13" t="s">
        <v>19</v>
      </c>
      <c r="H13" t="s">
        <v>82</v>
      </c>
      <c r="I13" t="s">
        <v>117</v>
      </c>
      <c r="J13">
        <v>0</v>
      </c>
      <c r="K13" t="s">
        <v>84</v>
      </c>
      <c r="L13" t="s">
        <v>85</v>
      </c>
      <c r="M13" t="s">
        <v>86</v>
      </c>
      <c r="N13">
        <v>1</v>
      </c>
      <c r="O13" s="1">
        <v>44623.551412037035</v>
      </c>
      <c r="P13" s="1">
        <v>44623.622395833336</v>
      </c>
      <c r="Q13">
        <v>5896</v>
      </c>
      <c r="R13">
        <v>237</v>
      </c>
      <c r="S13" t="b">
        <v>0</v>
      </c>
      <c r="T13" t="s">
        <v>87</v>
      </c>
      <c r="U13" t="b">
        <v>0</v>
      </c>
      <c r="V13" t="s">
        <v>102</v>
      </c>
      <c r="W13" s="1">
        <v>44623.622395833336</v>
      </c>
      <c r="X13">
        <v>136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</v>
      </c>
      <c r="AF13">
        <v>0</v>
      </c>
      <c r="AG13">
        <v>4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</row>
    <row r="14" spans="1:57" x14ac:dyDescent="0.45">
      <c r="A14" t="s">
        <v>118</v>
      </c>
      <c r="B14" t="s">
        <v>79</v>
      </c>
      <c r="C14" t="s">
        <v>106</v>
      </c>
      <c r="D14" t="s">
        <v>81</v>
      </c>
      <c r="E14" s="2" t="str">
        <f>HYPERLINK("capsilon://?command=openfolder&amp;siteaddress=FAM.docvelocity-na8.net&amp;folderid=FX890FC282-03A8-4C74-627A-818D020B53C7","FX220212205")</f>
        <v>FX220212205</v>
      </c>
      <c r="F14" t="s">
        <v>19</v>
      </c>
      <c r="G14" t="s">
        <v>19</v>
      </c>
      <c r="H14" t="s">
        <v>82</v>
      </c>
      <c r="I14" t="s">
        <v>107</v>
      </c>
      <c r="J14">
        <v>0</v>
      </c>
      <c r="K14" t="s">
        <v>84</v>
      </c>
      <c r="L14" t="s">
        <v>85</v>
      </c>
      <c r="M14" t="s">
        <v>86</v>
      </c>
      <c r="N14">
        <v>2</v>
      </c>
      <c r="O14" s="1">
        <v>44623.552754629629</v>
      </c>
      <c r="P14" s="1">
        <v>44623.593622685185</v>
      </c>
      <c r="Q14">
        <v>1809</v>
      </c>
      <c r="R14">
        <v>1722</v>
      </c>
      <c r="S14" t="b">
        <v>0</v>
      </c>
      <c r="T14" t="s">
        <v>87</v>
      </c>
      <c r="U14" t="b">
        <v>1</v>
      </c>
      <c r="V14" t="s">
        <v>119</v>
      </c>
      <c r="W14" s="1">
        <v>44623.588946759257</v>
      </c>
      <c r="X14">
        <v>1352</v>
      </c>
      <c r="Y14">
        <v>88</v>
      </c>
      <c r="Z14">
        <v>0</v>
      </c>
      <c r="AA14">
        <v>88</v>
      </c>
      <c r="AB14">
        <v>0</v>
      </c>
      <c r="AC14">
        <v>74</v>
      </c>
      <c r="AD14">
        <v>-88</v>
      </c>
      <c r="AE14">
        <v>0</v>
      </c>
      <c r="AF14">
        <v>0</v>
      </c>
      <c r="AG14">
        <v>0</v>
      </c>
      <c r="AH14" t="s">
        <v>99</v>
      </c>
      <c r="AI14" s="1">
        <v>44623.593622685185</v>
      </c>
      <c r="AJ14">
        <v>370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-89</v>
      </c>
      <c r="AQ14">
        <v>0</v>
      </c>
      <c r="AR14">
        <v>0</v>
      </c>
      <c r="AS14">
        <v>0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</row>
    <row r="15" spans="1:57" x14ac:dyDescent="0.45">
      <c r="A15" t="s">
        <v>120</v>
      </c>
      <c r="B15" t="s">
        <v>79</v>
      </c>
      <c r="C15" t="s">
        <v>106</v>
      </c>
      <c r="D15" t="s">
        <v>81</v>
      </c>
      <c r="E15" s="2" t="str">
        <f>HYPERLINK("capsilon://?command=openfolder&amp;siteaddress=FAM.docvelocity-na8.net&amp;folderid=FX890FC282-03A8-4C74-627A-818D020B53C7","FX220212205")</f>
        <v>FX220212205</v>
      </c>
      <c r="F15" t="s">
        <v>19</v>
      </c>
      <c r="G15" t="s">
        <v>19</v>
      </c>
      <c r="H15" t="s">
        <v>82</v>
      </c>
      <c r="I15" t="s">
        <v>121</v>
      </c>
      <c r="J15">
        <v>0</v>
      </c>
      <c r="K15" t="s">
        <v>84</v>
      </c>
      <c r="L15" t="s">
        <v>85</v>
      </c>
      <c r="M15" t="s">
        <v>86</v>
      </c>
      <c r="N15">
        <v>1</v>
      </c>
      <c r="O15" s="1">
        <v>44623.553946759261</v>
      </c>
      <c r="P15" s="1">
        <v>44623.623287037037</v>
      </c>
      <c r="Q15">
        <v>5824</v>
      </c>
      <c r="R15">
        <v>167</v>
      </c>
      <c r="S15" t="b">
        <v>0</v>
      </c>
      <c r="T15" t="s">
        <v>87</v>
      </c>
      <c r="U15" t="b">
        <v>0</v>
      </c>
      <c r="V15" t="s">
        <v>102</v>
      </c>
      <c r="W15" s="1">
        <v>44623.623287037037</v>
      </c>
      <c r="X15">
        <v>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</v>
      </c>
      <c r="AF15">
        <v>0</v>
      </c>
      <c r="AG15">
        <v>2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</row>
    <row r="16" spans="1:57" x14ac:dyDescent="0.45">
      <c r="A16" t="s">
        <v>122</v>
      </c>
      <c r="B16" t="s">
        <v>79</v>
      </c>
      <c r="C16" t="s">
        <v>96</v>
      </c>
      <c r="D16" t="s">
        <v>81</v>
      </c>
      <c r="E16" s="2" t="str">
        <f>HYPERLINK("capsilon://?command=openfolder&amp;siteaddress=FAM.docvelocity-na8.net&amp;folderid=FXA08DD81C-7353-79E4-9DDD-E134BB784CA8","FX220210404")</f>
        <v>FX220210404</v>
      </c>
      <c r="F16" t="s">
        <v>19</v>
      </c>
      <c r="G16" t="s">
        <v>19</v>
      </c>
      <c r="H16" t="s">
        <v>82</v>
      </c>
      <c r="I16" t="s">
        <v>123</v>
      </c>
      <c r="J16">
        <v>0</v>
      </c>
      <c r="K16" t="s">
        <v>84</v>
      </c>
      <c r="L16" t="s">
        <v>85</v>
      </c>
      <c r="M16" t="s">
        <v>86</v>
      </c>
      <c r="N16">
        <v>1</v>
      </c>
      <c r="O16" s="1">
        <v>44621.471053240741</v>
      </c>
      <c r="P16" s="1">
        <v>44621.675949074073</v>
      </c>
      <c r="Q16">
        <v>17061</v>
      </c>
      <c r="R16">
        <v>642</v>
      </c>
      <c r="S16" t="b">
        <v>0</v>
      </c>
      <c r="T16" t="s">
        <v>87</v>
      </c>
      <c r="U16" t="b">
        <v>0</v>
      </c>
      <c r="V16" t="s">
        <v>102</v>
      </c>
      <c r="W16" s="1">
        <v>44621.675949074073</v>
      </c>
      <c r="X16">
        <v>374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69</v>
      </c>
      <c r="AF16">
        <v>0</v>
      </c>
      <c r="AG16">
        <v>3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</row>
    <row r="17" spans="1:57" x14ac:dyDescent="0.45">
      <c r="A17" t="s">
        <v>124</v>
      </c>
      <c r="B17" t="s">
        <v>79</v>
      </c>
      <c r="C17" t="s">
        <v>96</v>
      </c>
      <c r="D17" t="s">
        <v>81</v>
      </c>
      <c r="E17" s="2" t="str">
        <f>HYPERLINK("capsilon://?command=openfolder&amp;siteaddress=FAM.docvelocity-na8.net&amp;folderid=FXA08DD81C-7353-79E4-9DDD-E134BB784CA8","FX220210404")</f>
        <v>FX220210404</v>
      </c>
      <c r="F17" t="s">
        <v>19</v>
      </c>
      <c r="G17" t="s">
        <v>19</v>
      </c>
      <c r="H17" t="s">
        <v>82</v>
      </c>
      <c r="I17" t="s">
        <v>125</v>
      </c>
      <c r="J17">
        <v>0</v>
      </c>
      <c r="K17" t="s">
        <v>84</v>
      </c>
      <c r="L17" t="s">
        <v>85</v>
      </c>
      <c r="M17" t="s">
        <v>86</v>
      </c>
      <c r="N17">
        <v>1</v>
      </c>
      <c r="O17" s="1">
        <v>44621.471134259256</v>
      </c>
      <c r="P17" s="1">
        <v>44621.706342592595</v>
      </c>
      <c r="Q17">
        <v>19386</v>
      </c>
      <c r="R17">
        <v>936</v>
      </c>
      <c r="S17" t="b">
        <v>0</v>
      </c>
      <c r="T17" t="s">
        <v>87</v>
      </c>
      <c r="U17" t="b">
        <v>0</v>
      </c>
      <c r="V17" t="s">
        <v>102</v>
      </c>
      <c r="W17" s="1">
        <v>44621.706342592595</v>
      </c>
      <c r="X17">
        <v>700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52</v>
      </c>
      <c r="AF17">
        <v>0</v>
      </c>
      <c r="AG17">
        <v>4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</row>
    <row r="18" spans="1:57" x14ac:dyDescent="0.45">
      <c r="A18" t="s">
        <v>126</v>
      </c>
      <c r="B18" t="s">
        <v>79</v>
      </c>
      <c r="C18" t="s">
        <v>106</v>
      </c>
      <c r="D18" t="s">
        <v>81</v>
      </c>
      <c r="E18" s="2" t="str">
        <f>HYPERLINK("capsilon://?command=openfolder&amp;siteaddress=FAM.docvelocity-na8.net&amp;folderid=FX890FC282-03A8-4C74-627A-818D020B53C7","FX220212205")</f>
        <v>FX220212205</v>
      </c>
      <c r="F18" t="s">
        <v>19</v>
      </c>
      <c r="G18" t="s">
        <v>19</v>
      </c>
      <c r="H18" t="s">
        <v>82</v>
      </c>
      <c r="I18" t="s">
        <v>109</v>
      </c>
      <c r="J18">
        <v>0</v>
      </c>
      <c r="K18" t="s">
        <v>84</v>
      </c>
      <c r="L18" t="s">
        <v>85</v>
      </c>
      <c r="M18" t="s">
        <v>86</v>
      </c>
      <c r="N18">
        <v>2</v>
      </c>
      <c r="O18" s="1">
        <v>44623.609768518516</v>
      </c>
      <c r="P18" s="1">
        <v>44623.625162037039</v>
      </c>
      <c r="Q18">
        <v>1047</v>
      </c>
      <c r="R18">
        <v>283</v>
      </c>
      <c r="S18" t="b">
        <v>0</v>
      </c>
      <c r="T18" t="s">
        <v>87</v>
      </c>
      <c r="U18" t="b">
        <v>1</v>
      </c>
      <c r="V18" t="s">
        <v>127</v>
      </c>
      <c r="W18" s="1">
        <v>44623.617245370369</v>
      </c>
      <c r="X18">
        <v>189</v>
      </c>
      <c r="Y18">
        <v>42</v>
      </c>
      <c r="Z18">
        <v>0</v>
      </c>
      <c r="AA18">
        <v>42</v>
      </c>
      <c r="AB18">
        <v>0</v>
      </c>
      <c r="AC18">
        <v>13</v>
      </c>
      <c r="AD18">
        <v>-42</v>
      </c>
      <c r="AE18">
        <v>0</v>
      </c>
      <c r="AF18">
        <v>0</v>
      </c>
      <c r="AG18">
        <v>0</v>
      </c>
      <c r="AH18" t="s">
        <v>89</v>
      </c>
      <c r="AI18" s="1">
        <v>44623.625162037039</v>
      </c>
      <c r="AJ18">
        <v>89</v>
      </c>
      <c r="AK18">
        <v>2</v>
      </c>
      <c r="AL18">
        <v>0</v>
      </c>
      <c r="AM18">
        <v>2</v>
      </c>
      <c r="AN18">
        <v>0</v>
      </c>
      <c r="AO18">
        <v>1</v>
      </c>
      <c r="AP18">
        <v>-44</v>
      </c>
      <c r="AQ18">
        <v>0</v>
      </c>
      <c r="AR18">
        <v>0</v>
      </c>
      <c r="AS18">
        <v>0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</row>
    <row r="19" spans="1:57" x14ac:dyDescent="0.45">
      <c r="A19" t="s">
        <v>128</v>
      </c>
      <c r="B19" t="s">
        <v>79</v>
      </c>
      <c r="C19" t="s">
        <v>106</v>
      </c>
      <c r="D19" t="s">
        <v>81</v>
      </c>
      <c r="E19" s="2" t="str">
        <f>HYPERLINK("capsilon://?command=openfolder&amp;siteaddress=FAM.docvelocity-na8.net&amp;folderid=FX890FC282-03A8-4C74-627A-818D020B53C7","FX220212205")</f>
        <v>FX220212205</v>
      </c>
      <c r="F19" t="s">
        <v>19</v>
      </c>
      <c r="G19" t="s">
        <v>19</v>
      </c>
      <c r="H19" t="s">
        <v>82</v>
      </c>
      <c r="I19" t="s">
        <v>113</v>
      </c>
      <c r="J19">
        <v>0</v>
      </c>
      <c r="K19" t="s">
        <v>84</v>
      </c>
      <c r="L19" t="s">
        <v>85</v>
      </c>
      <c r="M19" t="s">
        <v>86</v>
      </c>
      <c r="N19">
        <v>2</v>
      </c>
      <c r="O19" s="1">
        <v>44623.611203703702</v>
      </c>
      <c r="P19" s="1">
        <v>44623.641192129631</v>
      </c>
      <c r="Q19">
        <v>1374</v>
      </c>
      <c r="R19">
        <v>1217</v>
      </c>
      <c r="S19" t="b">
        <v>0</v>
      </c>
      <c r="T19" t="s">
        <v>87</v>
      </c>
      <c r="U19" t="b">
        <v>1</v>
      </c>
      <c r="V19" t="s">
        <v>127</v>
      </c>
      <c r="W19" s="1">
        <v>44623.625381944446</v>
      </c>
      <c r="X19">
        <v>702</v>
      </c>
      <c r="Y19">
        <v>88</v>
      </c>
      <c r="Z19">
        <v>0</v>
      </c>
      <c r="AA19">
        <v>88</v>
      </c>
      <c r="AB19">
        <v>0</v>
      </c>
      <c r="AC19">
        <v>62</v>
      </c>
      <c r="AD19">
        <v>-88</v>
      </c>
      <c r="AE19">
        <v>0</v>
      </c>
      <c r="AF19">
        <v>0</v>
      </c>
      <c r="AG19">
        <v>0</v>
      </c>
      <c r="AH19" t="s">
        <v>129</v>
      </c>
      <c r="AI19" s="1">
        <v>44623.641192129631</v>
      </c>
      <c r="AJ19">
        <v>502</v>
      </c>
      <c r="AK19">
        <v>3</v>
      </c>
      <c r="AL19">
        <v>0</v>
      </c>
      <c r="AM19">
        <v>3</v>
      </c>
      <c r="AN19">
        <v>0</v>
      </c>
      <c r="AO19">
        <v>3</v>
      </c>
      <c r="AP19">
        <v>-91</v>
      </c>
      <c r="AQ19">
        <v>0</v>
      </c>
      <c r="AR19">
        <v>0</v>
      </c>
      <c r="AS19">
        <v>0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</row>
    <row r="20" spans="1:57" x14ac:dyDescent="0.45">
      <c r="A20" t="s">
        <v>130</v>
      </c>
      <c r="B20" t="s">
        <v>79</v>
      </c>
      <c r="C20" t="s">
        <v>106</v>
      </c>
      <c r="D20" t="s">
        <v>81</v>
      </c>
      <c r="E20" s="2" t="str">
        <f>HYPERLINK("capsilon://?command=openfolder&amp;siteaddress=FAM.docvelocity-na8.net&amp;folderid=FX890FC282-03A8-4C74-627A-818D020B53C7","FX220212205")</f>
        <v>FX220212205</v>
      </c>
      <c r="F20" t="s">
        <v>19</v>
      </c>
      <c r="G20" t="s">
        <v>19</v>
      </c>
      <c r="H20" t="s">
        <v>82</v>
      </c>
      <c r="I20" t="s">
        <v>115</v>
      </c>
      <c r="J20">
        <v>0</v>
      </c>
      <c r="K20" t="s">
        <v>84</v>
      </c>
      <c r="L20" t="s">
        <v>85</v>
      </c>
      <c r="M20" t="s">
        <v>86</v>
      </c>
      <c r="N20">
        <v>2</v>
      </c>
      <c r="O20" s="1">
        <v>44623.622037037036</v>
      </c>
      <c r="P20" s="1">
        <v>44623.672835648147</v>
      </c>
      <c r="Q20">
        <v>1478</v>
      </c>
      <c r="R20">
        <v>2911</v>
      </c>
      <c r="S20" t="b">
        <v>0</v>
      </c>
      <c r="T20" t="s">
        <v>87</v>
      </c>
      <c r="U20" t="b">
        <v>1</v>
      </c>
      <c r="V20" t="s">
        <v>131</v>
      </c>
      <c r="W20" s="1">
        <v>44623.646435185183</v>
      </c>
      <c r="X20">
        <v>2054</v>
      </c>
      <c r="Y20">
        <v>225</v>
      </c>
      <c r="Z20">
        <v>0</v>
      </c>
      <c r="AA20">
        <v>225</v>
      </c>
      <c r="AB20">
        <v>0</v>
      </c>
      <c r="AC20">
        <v>185</v>
      </c>
      <c r="AD20">
        <v>-225</v>
      </c>
      <c r="AE20">
        <v>0</v>
      </c>
      <c r="AF20">
        <v>0</v>
      </c>
      <c r="AG20">
        <v>0</v>
      </c>
      <c r="AH20" t="s">
        <v>132</v>
      </c>
      <c r="AI20" s="1">
        <v>44623.672835648147</v>
      </c>
      <c r="AJ20">
        <v>822</v>
      </c>
      <c r="AK20">
        <v>2</v>
      </c>
      <c r="AL20">
        <v>0</v>
      </c>
      <c r="AM20">
        <v>2</v>
      </c>
      <c r="AN20">
        <v>0</v>
      </c>
      <c r="AO20">
        <v>2</v>
      </c>
      <c r="AP20">
        <v>-227</v>
      </c>
      <c r="AQ20">
        <v>0</v>
      </c>
      <c r="AR20">
        <v>0</v>
      </c>
      <c r="AS20">
        <v>0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</row>
    <row r="21" spans="1:57" x14ac:dyDescent="0.45">
      <c r="A21" t="s">
        <v>133</v>
      </c>
      <c r="B21" t="s">
        <v>79</v>
      </c>
      <c r="C21" t="s">
        <v>106</v>
      </c>
      <c r="D21" t="s">
        <v>81</v>
      </c>
      <c r="E21" s="2" t="str">
        <f>HYPERLINK("capsilon://?command=openfolder&amp;siteaddress=FAM.docvelocity-na8.net&amp;folderid=FX890FC282-03A8-4C74-627A-818D020B53C7","FX220212205")</f>
        <v>FX220212205</v>
      </c>
      <c r="F21" t="s">
        <v>19</v>
      </c>
      <c r="G21" t="s">
        <v>19</v>
      </c>
      <c r="H21" t="s">
        <v>82</v>
      </c>
      <c r="I21" t="s">
        <v>117</v>
      </c>
      <c r="J21">
        <v>0</v>
      </c>
      <c r="K21" t="s">
        <v>84</v>
      </c>
      <c r="L21" t="s">
        <v>85</v>
      </c>
      <c r="M21" t="s">
        <v>86</v>
      </c>
      <c r="N21">
        <v>2</v>
      </c>
      <c r="O21" s="1">
        <v>44623.623518518521</v>
      </c>
      <c r="P21" s="1">
        <v>44623.746261574073</v>
      </c>
      <c r="Q21">
        <v>5116</v>
      </c>
      <c r="R21">
        <v>5489</v>
      </c>
      <c r="S21" t="b">
        <v>0</v>
      </c>
      <c r="T21" t="s">
        <v>87</v>
      </c>
      <c r="U21" t="b">
        <v>1</v>
      </c>
      <c r="V21" t="s">
        <v>134</v>
      </c>
      <c r="W21" s="1">
        <v>44623.677754629629</v>
      </c>
      <c r="X21">
        <v>4180</v>
      </c>
      <c r="Y21">
        <v>230</v>
      </c>
      <c r="Z21">
        <v>0</v>
      </c>
      <c r="AA21">
        <v>230</v>
      </c>
      <c r="AB21">
        <v>0</v>
      </c>
      <c r="AC21">
        <v>194</v>
      </c>
      <c r="AD21">
        <v>-230</v>
      </c>
      <c r="AE21">
        <v>0</v>
      </c>
      <c r="AF21">
        <v>0</v>
      </c>
      <c r="AG21">
        <v>0</v>
      </c>
      <c r="AH21" t="s">
        <v>99</v>
      </c>
      <c r="AI21" s="1">
        <v>44623.746261574073</v>
      </c>
      <c r="AJ21">
        <v>1218</v>
      </c>
      <c r="AK21">
        <v>12</v>
      </c>
      <c r="AL21">
        <v>0</v>
      </c>
      <c r="AM21">
        <v>12</v>
      </c>
      <c r="AN21">
        <v>0</v>
      </c>
      <c r="AO21">
        <v>13</v>
      </c>
      <c r="AP21">
        <v>-242</v>
      </c>
      <c r="AQ21">
        <v>0</v>
      </c>
      <c r="AR21">
        <v>0</v>
      </c>
      <c r="AS21">
        <v>0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</row>
    <row r="22" spans="1:57" x14ac:dyDescent="0.45">
      <c r="A22" t="s">
        <v>135</v>
      </c>
      <c r="B22" t="s">
        <v>79</v>
      </c>
      <c r="C22" t="s">
        <v>106</v>
      </c>
      <c r="D22" t="s">
        <v>81</v>
      </c>
      <c r="E22" s="2" t="str">
        <f>HYPERLINK("capsilon://?command=openfolder&amp;siteaddress=FAM.docvelocity-na8.net&amp;folderid=FX890FC282-03A8-4C74-627A-818D020B53C7","FX220212205")</f>
        <v>FX220212205</v>
      </c>
      <c r="F22" t="s">
        <v>19</v>
      </c>
      <c r="G22" t="s">
        <v>19</v>
      </c>
      <c r="H22" t="s">
        <v>82</v>
      </c>
      <c r="I22" t="s">
        <v>121</v>
      </c>
      <c r="J22">
        <v>0</v>
      </c>
      <c r="K22" t="s">
        <v>84</v>
      </c>
      <c r="L22" t="s">
        <v>85</v>
      </c>
      <c r="M22" t="s">
        <v>86</v>
      </c>
      <c r="N22">
        <v>2</v>
      </c>
      <c r="O22" s="1">
        <v>44623.623854166668</v>
      </c>
      <c r="P22" s="1">
        <v>44623.676435185182</v>
      </c>
      <c r="Q22">
        <v>3861</v>
      </c>
      <c r="R22">
        <v>682</v>
      </c>
      <c r="S22" t="b">
        <v>0</v>
      </c>
      <c r="T22" t="s">
        <v>87</v>
      </c>
      <c r="U22" t="b">
        <v>1</v>
      </c>
      <c r="V22" t="s">
        <v>131</v>
      </c>
      <c r="W22" s="1">
        <v>44623.650648148148</v>
      </c>
      <c r="X22">
        <v>363</v>
      </c>
      <c r="Y22">
        <v>42</v>
      </c>
      <c r="Z22">
        <v>0</v>
      </c>
      <c r="AA22">
        <v>42</v>
      </c>
      <c r="AB22">
        <v>0</v>
      </c>
      <c r="AC22">
        <v>13</v>
      </c>
      <c r="AD22">
        <v>-42</v>
      </c>
      <c r="AE22">
        <v>0</v>
      </c>
      <c r="AF22">
        <v>0</v>
      </c>
      <c r="AG22">
        <v>0</v>
      </c>
      <c r="AH22" t="s">
        <v>132</v>
      </c>
      <c r="AI22" s="1">
        <v>44623.676435185182</v>
      </c>
      <c r="AJ22">
        <v>310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-42</v>
      </c>
      <c r="AQ22">
        <v>0</v>
      </c>
      <c r="AR22">
        <v>0</v>
      </c>
      <c r="AS22">
        <v>0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</row>
    <row r="23" spans="1:57" x14ac:dyDescent="0.45">
      <c r="A23" t="s">
        <v>136</v>
      </c>
      <c r="B23" t="s">
        <v>79</v>
      </c>
      <c r="C23" t="s">
        <v>137</v>
      </c>
      <c r="D23" t="s">
        <v>81</v>
      </c>
      <c r="E23" s="2" t="str">
        <f>HYPERLINK("capsilon://?command=openfolder&amp;siteaddress=FAM.docvelocity-na8.net&amp;folderid=FXA1E285F9-1C1B-FF7D-52AE-7D5B3A9A365A","FX22019110")</f>
        <v>FX22019110</v>
      </c>
      <c r="F23" t="s">
        <v>19</v>
      </c>
      <c r="G23" t="s">
        <v>19</v>
      </c>
      <c r="H23" t="s">
        <v>82</v>
      </c>
      <c r="I23" t="s">
        <v>138</v>
      </c>
      <c r="J23">
        <v>0</v>
      </c>
      <c r="K23" t="s">
        <v>84</v>
      </c>
      <c r="L23" t="s">
        <v>85</v>
      </c>
      <c r="M23" t="s">
        <v>81</v>
      </c>
      <c r="N23">
        <v>1</v>
      </c>
      <c r="O23" s="1">
        <v>44623.640729166669</v>
      </c>
      <c r="P23" s="1">
        <v>44623.651180555556</v>
      </c>
      <c r="Q23">
        <v>500</v>
      </c>
      <c r="R23">
        <v>403</v>
      </c>
      <c r="S23" t="b">
        <v>0</v>
      </c>
      <c r="T23" t="s">
        <v>139</v>
      </c>
      <c r="U23" t="b">
        <v>0</v>
      </c>
      <c r="V23" t="s">
        <v>139</v>
      </c>
      <c r="W23" s="1">
        <v>44623.651180555556</v>
      </c>
      <c r="X23">
        <v>375</v>
      </c>
      <c r="Y23">
        <v>44</v>
      </c>
      <c r="Z23">
        <v>0</v>
      </c>
      <c r="AA23">
        <v>44</v>
      </c>
      <c r="AB23">
        <v>0</v>
      </c>
      <c r="AC23">
        <v>28</v>
      </c>
      <c r="AD23">
        <v>-44</v>
      </c>
      <c r="AE23">
        <v>0</v>
      </c>
      <c r="AF23">
        <v>0</v>
      </c>
      <c r="AG23">
        <v>0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</row>
    <row r="24" spans="1:57" x14ac:dyDescent="0.45">
      <c r="A24" t="s">
        <v>140</v>
      </c>
      <c r="B24" t="s">
        <v>79</v>
      </c>
      <c r="C24" t="s">
        <v>96</v>
      </c>
      <c r="D24" t="s">
        <v>81</v>
      </c>
      <c r="E24" s="2" t="str">
        <f>HYPERLINK("capsilon://?command=openfolder&amp;siteaddress=FAM.docvelocity-na8.net&amp;folderid=FXA08DD81C-7353-79E4-9DDD-E134BB784CA8","FX220210404")</f>
        <v>FX220210404</v>
      </c>
      <c r="F24" t="s">
        <v>19</v>
      </c>
      <c r="G24" t="s">
        <v>19</v>
      </c>
      <c r="H24" t="s">
        <v>82</v>
      </c>
      <c r="I24" t="s">
        <v>141</v>
      </c>
      <c r="J24">
        <v>0</v>
      </c>
      <c r="K24" t="s">
        <v>84</v>
      </c>
      <c r="L24" t="s">
        <v>85</v>
      </c>
      <c r="M24" t="s">
        <v>86</v>
      </c>
      <c r="N24">
        <v>2</v>
      </c>
      <c r="O24" s="1">
        <v>44621.480115740742</v>
      </c>
      <c r="P24" s="1">
        <v>44622.665451388886</v>
      </c>
      <c r="Q24">
        <v>102263</v>
      </c>
      <c r="R24">
        <v>150</v>
      </c>
      <c r="S24" t="b">
        <v>0</v>
      </c>
      <c r="T24" t="s">
        <v>87</v>
      </c>
      <c r="U24" t="b">
        <v>0</v>
      </c>
      <c r="V24" t="s">
        <v>142</v>
      </c>
      <c r="W24" s="1">
        <v>44621.519687499997</v>
      </c>
      <c r="X24">
        <v>98</v>
      </c>
      <c r="Y24">
        <v>9</v>
      </c>
      <c r="Z24">
        <v>0</v>
      </c>
      <c r="AA24">
        <v>9</v>
      </c>
      <c r="AB24">
        <v>0</v>
      </c>
      <c r="AC24">
        <v>3</v>
      </c>
      <c r="AD24">
        <v>-9</v>
      </c>
      <c r="AE24">
        <v>0</v>
      </c>
      <c r="AF24">
        <v>0</v>
      </c>
      <c r="AG24">
        <v>0</v>
      </c>
      <c r="AH24" t="s">
        <v>99</v>
      </c>
      <c r="AI24" s="1">
        <v>44622.665451388886</v>
      </c>
      <c r="AJ24">
        <v>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-9</v>
      </c>
      <c r="AQ24">
        <v>0</v>
      </c>
      <c r="AR24">
        <v>0</v>
      </c>
      <c r="AS24">
        <v>0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</row>
    <row r="25" spans="1:57" x14ac:dyDescent="0.45">
      <c r="A25" t="s">
        <v>143</v>
      </c>
      <c r="B25" t="s">
        <v>79</v>
      </c>
      <c r="C25" t="s">
        <v>96</v>
      </c>
      <c r="D25" t="s">
        <v>81</v>
      </c>
      <c r="E25" s="2" t="str">
        <f>HYPERLINK("capsilon://?command=openfolder&amp;siteaddress=FAM.docvelocity-na8.net&amp;folderid=FXA08DD81C-7353-79E4-9DDD-E134BB784CA8","FX220210404")</f>
        <v>FX220210404</v>
      </c>
      <c r="F25" t="s">
        <v>19</v>
      </c>
      <c r="G25" t="s">
        <v>19</v>
      </c>
      <c r="H25" t="s">
        <v>82</v>
      </c>
      <c r="I25" t="s">
        <v>144</v>
      </c>
      <c r="J25">
        <v>0</v>
      </c>
      <c r="K25" t="s">
        <v>84</v>
      </c>
      <c r="L25" t="s">
        <v>85</v>
      </c>
      <c r="M25" t="s">
        <v>86</v>
      </c>
      <c r="N25">
        <v>2</v>
      </c>
      <c r="O25" s="1">
        <v>44621.481296296297</v>
      </c>
      <c r="P25" s="1">
        <v>44622.666076388887</v>
      </c>
      <c r="Q25">
        <v>101865</v>
      </c>
      <c r="R25">
        <v>500</v>
      </c>
      <c r="S25" t="b">
        <v>0</v>
      </c>
      <c r="T25" t="s">
        <v>87</v>
      </c>
      <c r="U25" t="b">
        <v>0</v>
      </c>
      <c r="V25" t="s">
        <v>134</v>
      </c>
      <c r="W25" s="1">
        <v>44621.524537037039</v>
      </c>
      <c r="X25">
        <v>447</v>
      </c>
      <c r="Y25">
        <v>9</v>
      </c>
      <c r="Z25">
        <v>0</v>
      </c>
      <c r="AA25">
        <v>9</v>
      </c>
      <c r="AB25">
        <v>0</v>
      </c>
      <c r="AC25">
        <v>3</v>
      </c>
      <c r="AD25">
        <v>-9</v>
      </c>
      <c r="AE25">
        <v>0</v>
      </c>
      <c r="AF25">
        <v>0</v>
      </c>
      <c r="AG25">
        <v>0</v>
      </c>
      <c r="AH25" t="s">
        <v>99</v>
      </c>
      <c r="AI25" s="1">
        <v>44622.666076388887</v>
      </c>
      <c r="AJ25">
        <v>53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-9</v>
      </c>
      <c r="AQ25">
        <v>0</v>
      </c>
      <c r="AR25">
        <v>0</v>
      </c>
      <c r="AS25">
        <v>0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</row>
    <row r="26" spans="1:57" x14ac:dyDescent="0.45">
      <c r="A26" t="s">
        <v>145</v>
      </c>
      <c r="B26" t="s">
        <v>79</v>
      </c>
      <c r="C26" t="s">
        <v>146</v>
      </c>
      <c r="D26" t="s">
        <v>81</v>
      </c>
      <c r="E26" s="2" t="str">
        <f>HYPERLINK("capsilon://?command=openfolder&amp;siteaddress=FAM.docvelocity-na8.net&amp;folderid=FXB9820388-92FC-7763-8F7B-E014F21F2B42","FX220211363")</f>
        <v>FX220211363</v>
      </c>
      <c r="F26" t="s">
        <v>19</v>
      </c>
      <c r="G26" t="s">
        <v>19</v>
      </c>
      <c r="H26" t="s">
        <v>82</v>
      </c>
      <c r="I26" t="s">
        <v>147</v>
      </c>
      <c r="J26">
        <v>0</v>
      </c>
      <c r="K26" t="s">
        <v>84</v>
      </c>
      <c r="L26" t="s">
        <v>85</v>
      </c>
      <c r="M26" t="s">
        <v>86</v>
      </c>
      <c r="N26">
        <v>2</v>
      </c>
      <c r="O26" s="1">
        <v>44623.66673611111</v>
      </c>
      <c r="P26" s="1">
        <v>44623.684293981481</v>
      </c>
      <c r="Q26">
        <v>425</v>
      </c>
      <c r="R26">
        <v>1092</v>
      </c>
      <c r="S26" t="b">
        <v>0</v>
      </c>
      <c r="T26" t="s">
        <v>87</v>
      </c>
      <c r="U26" t="b">
        <v>0</v>
      </c>
      <c r="V26" t="s">
        <v>88</v>
      </c>
      <c r="W26" s="1">
        <v>44623.675983796296</v>
      </c>
      <c r="X26">
        <v>414</v>
      </c>
      <c r="Y26">
        <v>52</v>
      </c>
      <c r="Z26">
        <v>0</v>
      </c>
      <c r="AA26">
        <v>52</v>
      </c>
      <c r="AB26">
        <v>0</v>
      </c>
      <c r="AC26">
        <v>20</v>
      </c>
      <c r="AD26">
        <v>-52</v>
      </c>
      <c r="AE26">
        <v>0</v>
      </c>
      <c r="AF26">
        <v>0</v>
      </c>
      <c r="AG26">
        <v>0</v>
      </c>
      <c r="AH26" t="s">
        <v>132</v>
      </c>
      <c r="AI26" s="1">
        <v>44623.684293981481</v>
      </c>
      <c r="AJ26">
        <v>678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-52</v>
      </c>
      <c r="AQ26">
        <v>0</v>
      </c>
      <c r="AR26">
        <v>0</v>
      </c>
      <c r="AS26">
        <v>0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</row>
    <row r="27" spans="1:57" x14ac:dyDescent="0.45">
      <c r="A27" t="s">
        <v>148</v>
      </c>
      <c r="B27" t="s">
        <v>79</v>
      </c>
      <c r="C27" t="s">
        <v>149</v>
      </c>
      <c r="D27" t="s">
        <v>81</v>
      </c>
      <c r="E27" s="2" t="str">
        <f>HYPERLINK("capsilon://?command=openfolder&amp;siteaddress=FAM.docvelocity-na8.net&amp;folderid=FXF1A4AFAE-37D1-FD0B-862F-DEBE739C8252","FX21115223")</f>
        <v>FX21115223</v>
      </c>
      <c r="F27" t="s">
        <v>19</v>
      </c>
      <c r="G27" t="s">
        <v>19</v>
      </c>
      <c r="H27" t="s">
        <v>82</v>
      </c>
      <c r="I27" t="s">
        <v>150</v>
      </c>
      <c r="J27">
        <v>0</v>
      </c>
      <c r="K27" t="s">
        <v>84</v>
      </c>
      <c r="L27" t="s">
        <v>85</v>
      </c>
      <c r="M27" t="s">
        <v>86</v>
      </c>
      <c r="N27">
        <v>1</v>
      </c>
      <c r="O27" s="1">
        <v>44623.675949074073</v>
      </c>
      <c r="P27" s="1">
        <v>44623.703541666669</v>
      </c>
      <c r="Q27">
        <v>2163</v>
      </c>
      <c r="R27">
        <v>221</v>
      </c>
      <c r="S27" t="b">
        <v>0</v>
      </c>
      <c r="T27" t="s">
        <v>87</v>
      </c>
      <c r="U27" t="b">
        <v>0</v>
      </c>
      <c r="V27" t="s">
        <v>151</v>
      </c>
      <c r="W27" s="1">
        <v>44623.703541666669</v>
      </c>
      <c r="X27">
        <v>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47</v>
      </c>
      <c r="AF27">
        <v>0</v>
      </c>
      <c r="AG27">
        <v>3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</row>
    <row r="28" spans="1:57" x14ac:dyDescent="0.45">
      <c r="A28" t="s">
        <v>152</v>
      </c>
      <c r="B28" t="s">
        <v>79</v>
      </c>
      <c r="C28" t="s">
        <v>96</v>
      </c>
      <c r="D28" t="s">
        <v>81</v>
      </c>
      <c r="E28" s="2" t="str">
        <f>HYPERLINK("capsilon://?command=openfolder&amp;siteaddress=FAM.docvelocity-na8.net&amp;folderid=FXA08DD81C-7353-79E4-9DDD-E134BB784CA8","FX220210404")</f>
        <v>FX220210404</v>
      </c>
      <c r="F28" t="s">
        <v>19</v>
      </c>
      <c r="G28" t="s">
        <v>19</v>
      </c>
      <c r="H28" t="s">
        <v>82</v>
      </c>
      <c r="I28" t="s">
        <v>153</v>
      </c>
      <c r="J28">
        <v>0</v>
      </c>
      <c r="K28" t="s">
        <v>84</v>
      </c>
      <c r="L28" t="s">
        <v>85</v>
      </c>
      <c r="M28" t="s">
        <v>86</v>
      </c>
      <c r="N28">
        <v>2</v>
      </c>
      <c r="O28" s="1">
        <v>44621.483113425929</v>
      </c>
      <c r="P28" s="1">
        <v>44621.5078125</v>
      </c>
      <c r="Q28">
        <v>1634</v>
      </c>
      <c r="R28">
        <v>500</v>
      </c>
      <c r="S28" t="b">
        <v>0</v>
      </c>
      <c r="T28" t="s">
        <v>87</v>
      </c>
      <c r="U28" t="b">
        <v>1</v>
      </c>
      <c r="V28" t="s">
        <v>142</v>
      </c>
      <c r="W28" s="1">
        <v>44621.486898148149</v>
      </c>
      <c r="X28">
        <v>266</v>
      </c>
      <c r="Y28">
        <v>37</v>
      </c>
      <c r="Z28">
        <v>0</v>
      </c>
      <c r="AA28">
        <v>37</v>
      </c>
      <c r="AB28">
        <v>0</v>
      </c>
      <c r="AC28">
        <v>23</v>
      </c>
      <c r="AD28">
        <v>-37</v>
      </c>
      <c r="AE28">
        <v>0</v>
      </c>
      <c r="AF28">
        <v>0</v>
      </c>
      <c r="AG28">
        <v>0</v>
      </c>
      <c r="AH28" t="s">
        <v>89</v>
      </c>
      <c r="AI28" s="1">
        <v>44621.5078125</v>
      </c>
      <c r="AJ28">
        <v>234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-37</v>
      </c>
      <c r="AQ28">
        <v>0</v>
      </c>
      <c r="AR28">
        <v>0</v>
      </c>
      <c r="AS28">
        <v>0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</row>
    <row r="29" spans="1:57" x14ac:dyDescent="0.45">
      <c r="A29" t="s">
        <v>154</v>
      </c>
      <c r="B29" t="s">
        <v>79</v>
      </c>
      <c r="C29" t="s">
        <v>149</v>
      </c>
      <c r="D29" t="s">
        <v>81</v>
      </c>
      <c r="E29" s="2" t="str">
        <f>HYPERLINK("capsilon://?command=openfolder&amp;siteaddress=FAM.docvelocity-na8.net&amp;folderid=FXF1A4AFAE-37D1-FD0B-862F-DEBE739C8252","FX21115223")</f>
        <v>FX21115223</v>
      </c>
      <c r="F29" t="s">
        <v>19</v>
      </c>
      <c r="G29" t="s">
        <v>19</v>
      </c>
      <c r="H29" t="s">
        <v>82</v>
      </c>
      <c r="I29" t="s">
        <v>155</v>
      </c>
      <c r="J29">
        <v>0</v>
      </c>
      <c r="K29" t="s">
        <v>84</v>
      </c>
      <c r="L29" t="s">
        <v>85</v>
      </c>
      <c r="M29" t="s">
        <v>86</v>
      </c>
      <c r="N29">
        <v>1</v>
      </c>
      <c r="O29" s="1">
        <v>44623.682511574072</v>
      </c>
      <c r="P29" s="1">
        <v>44623.734861111108</v>
      </c>
      <c r="Q29">
        <v>3166</v>
      </c>
      <c r="R29">
        <v>1357</v>
      </c>
      <c r="S29" t="b">
        <v>0</v>
      </c>
      <c r="T29" t="s">
        <v>87</v>
      </c>
      <c r="U29" t="b">
        <v>0</v>
      </c>
      <c r="V29" t="s">
        <v>102</v>
      </c>
      <c r="W29" s="1">
        <v>44623.734861111108</v>
      </c>
      <c r="X29">
        <v>318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27</v>
      </c>
      <c r="AF29">
        <v>0</v>
      </c>
      <c r="AG29">
        <v>4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</row>
    <row r="30" spans="1:57" x14ac:dyDescent="0.45">
      <c r="A30" t="s">
        <v>156</v>
      </c>
      <c r="B30" t="s">
        <v>79</v>
      </c>
      <c r="C30" t="s">
        <v>157</v>
      </c>
      <c r="D30" t="s">
        <v>81</v>
      </c>
      <c r="E30" s="2" t="str">
        <f>HYPERLINK("capsilon://?command=openfolder&amp;siteaddress=FAM.docvelocity-na8.net&amp;folderid=FX11770216-A04E-EF4B-FFC2-DCF32B26F595","FX22018177")</f>
        <v>FX22018177</v>
      </c>
      <c r="F30" t="s">
        <v>19</v>
      </c>
      <c r="G30" t="s">
        <v>19</v>
      </c>
      <c r="H30" t="s">
        <v>82</v>
      </c>
      <c r="I30" t="s">
        <v>158</v>
      </c>
      <c r="J30">
        <v>0</v>
      </c>
      <c r="K30" t="s">
        <v>84</v>
      </c>
      <c r="L30" t="s">
        <v>85</v>
      </c>
      <c r="M30" t="s">
        <v>86</v>
      </c>
      <c r="N30">
        <v>2</v>
      </c>
      <c r="O30" s="1">
        <v>44621.484166666669</v>
      </c>
      <c r="P30" s="1">
        <v>44622.666666666664</v>
      </c>
      <c r="Q30">
        <v>102051</v>
      </c>
      <c r="R30">
        <v>117</v>
      </c>
      <c r="S30" t="b">
        <v>0</v>
      </c>
      <c r="T30" t="s">
        <v>87</v>
      </c>
      <c r="U30" t="b">
        <v>0</v>
      </c>
      <c r="V30" t="s">
        <v>142</v>
      </c>
      <c r="W30" s="1">
        <v>44621.520462962966</v>
      </c>
      <c r="X30">
        <v>66</v>
      </c>
      <c r="Y30">
        <v>9</v>
      </c>
      <c r="Z30">
        <v>0</v>
      </c>
      <c r="AA30">
        <v>9</v>
      </c>
      <c r="AB30">
        <v>0</v>
      </c>
      <c r="AC30">
        <v>4</v>
      </c>
      <c r="AD30">
        <v>-9</v>
      </c>
      <c r="AE30">
        <v>0</v>
      </c>
      <c r="AF30">
        <v>0</v>
      </c>
      <c r="AG30">
        <v>0</v>
      </c>
      <c r="AH30" t="s">
        <v>99</v>
      </c>
      <c r="AI30" s="1">
        <v>44622.666666666664</v>
      </c>
      <c r="AJ30">
        <v>51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-9</v>
      </c>
      <c r="AQ30">
        <v>0</v>
      </c>
      <c r="AR30">
        <v>0</v>
      </c>
      <c r="AS30">
        <v>0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</row>
    <row r="31" spans="1:57" x14ac:dyDescent="0.45">
      <c r="A31" t="s">
        <v>159</v>
      </c>
      <c r="B31" t="s">
        <v>79</v>
      </c>
      <c r="C31" t="s">
        <v>149</v>
      </c>
      <c r="D31" t="s">
        <v>81</v>
      </c>
      <c r="E31" s="2" t="str">
        <f>HYPERLINK("capsilon://?command=openfolder&amp;siteaddress=FAM.docvelocity-na8.net&amp;folderid=FXF1A4AFAE-37D1-FD0B-862F-DEBE739C8252","FX21115223")</f>
        <v>FX21115223</v>
      </c>
      <c r="F31" t="s">
        <v>19</v>
      </c>
      <c r="G31" t="s">
        <v>19</v>
      </c>
      <c r="H31" t="s">
        <v>82</v>
      </c>
      <c r="I31" t="s">
        <v>150</v>
      </c>
      <c r="J31">
        <v>50</v>
      </c>
      <c r="K31" t="s">
        <v>84</v>
      </c>
      <c r="L31" t="s">
        <v>85</v>
      </c>
      <c r="M31" t="s">
        <v>86</v>
      </c>
      <c r="N31">
        <v>2</v>
      </c>
      <c r="O31" s="1">
        <v>44623.704074074078</v>
      </c>
      <c r="P31" s="1">
        <v>44623.749837962961</v>
      </c>
      <c r="Q31">
        <v>2243</v>
      </c>
      <c r="R31">
        <v>1711</v>
      </c>
      <c r="S31" t="b">
        <v>0</v>
      </c>
      <c r="T31" t="s">
        <v>87</v>
      </c>
      <c r="U31" t="b">
        <v>1</v>
      </c>
      <c r="V31" t="s">
        <v>160</v>
      </c>
      <c r="W31" s="1">
        <v>44623.72016203704</v>
      </c>
      <c r="X31">
        <v>1264</v>
      </c>
      <c r="Y31">
        <v>52</v>
      </c>
      <c r="Z31">
        <v>0</v>
      </c>
      <c r="AA31">
        <v>52</v>
      </c>
      <c r="AB31">
        <v>0</v>
      </c>
      <c r="AC31">
        <v>32</v>
      </c>
      <c r="AD31">
        <v>-2</v>
      </c>
      <c r="AE31">
        <v>0</v>
      </c>
      <c r="AF31">
        <v>0</v>
      </c>
      <c r="AG31">
        <v>0</v>
      </c>
      <c r="AH31" t="s">
        <v>129</v>
      </c>
      <c r="AI31" s="1">
        <v>44623.749837962961</v>
      </c>
      <c r="AJ31">
        <v>393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-3</v>
      </c>
      <c r="AQ31">
        <v>0</v>
      </c>
      <c r="AR31">
        <v>0</v>
      </c>
      <c r="AS31">
        <v>0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  <row r="32" spans="1:57" x14ac:dyDescent="0.45">
      <c r="A32" t="s">
        <v>161</v>
      </c>
      <c r="B32" t="s">
        <v>79</v>
      </c>
      <c r="C32" t="s">
        <v>96</v>
      </c>
      <c r="D32" t="s">
        <v>81</v>
      </c>
      <c r="E32" s="2" t="str">
        <f>HYPERLINK("capsilon://?command=openfolder&amp;siteaddress=FAM.docvelocity-na8.net&amp;folderid=FXA08DD81C-7353-79E4-9DDD-E134BB784CA8","FX220210404")</f>
        <v>FX220210404</v>
      </c>
      <c r="F32" t="s">
        <v>19</v>
      </c>
      <c r="G32" t="s">
        <v>19</v>
      </c>
      <c r="H32" t="s">
        <v>82</v>
      </c>
      <c r="I32" t="s">
        <v>162</v>
      </c>
      <c r="J32">
        <v>0</v>
      </c>
      <c r="K32" t="s">
        <v>84</v>
      </c>
      <c r="L32" t="s">
        <v>85</v>
      </c>
      <c r="M32" t="s">
        <v>86</v>
      </c>
      <c r="N32">
        <v>1</v>
      </c>
      <c r="O32" s="1">
        <v>44621.487557870372</v>
      </c>
      <c r="P32" s="1">
        <v>44621.709918981483</v>
      </c>
      <c r="Q32">
        <v>18770</v>
      </c>
      <c r="R32">
        <v>442</v>
      </c>
      <c r="S32" t="b">
        <v>0</v>
      </c>
      <c r="T32" t="s">
        <v>87</v>
      </c>
      <c r="U32" t="b">
        <v>0</v>
      </c>
      <c r="V32" t="s">
        <v>102</v>
      </c>
      <c r="W32" s="1">
        <v>44621.709918981483</v>
      </c>
      <c r="X32">
        <v>218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52</v>
      </c>
      <c r="AF32">
        <v>0</v>
      </c>
      <c r="AG32">
        <v>3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</row>
    <row r="33" spans="1:57" x14ac:dyDescent="0.45">
      <c r="A33" t="s">
        <v>163</v>
      </c>
      <c r="B33" t="s">
        <v>79</v>
      </c>
      <c r="C33" t="s">
        <v>164</v>
      </c>
      <c r="D33" t="s">
        <v>81</v>
      </c>
      <c r="E33" s="2" t="str">
        <f>HYPERLINK("capsilon://?command=openfolder&amp;siteaddress=FAM.docvelocity-na8.net&amp;folderid=FX37DDE947-04BA-3498-0D5B-A50F84623EB2","FX22029059")</f>
        <v>FX22029059</v>
      </c>
      <c r="F33" t="s">
        <v>19</v>
      </c>
      <c r="G33" t="s">
        <v>19</v>
      </c>
      <c r="H33" t="s">
        <v>82</v>
      </c>
      <c r="I33" t="s">
        <v>165</v>
      </c>
      <c r="J33">
        <v>0</v>
      </c>
      <c r="K33" t="s">
        <v>84</v>
      </c>
      <c r="L33" t="s">
        <v>85</v>
      </c>
      <c r="M33" t="s">
        <v>86</v>
      </c>
      <c r="N33">
        <v>1</v>
      </c>
      <c r="O33" s="1">
        <v>44623.733159722222</v>
      </c>
      <c r="P33" s="1">
        <v>44623.737650462965</v>
      </c>
      <c r="Q33">
        <v>109</v>
      </c>
      <c r="R33">
        <v>279</v>
      </c>
      <c r="S33" t="b">
        <v>0</v>
      </c>
      <c r="T33" t="s">
        <v>87</v>
      </c>
      <c r="U33" t="b">
        <v>0</v>
      </c>
      <c r="V33" t="s">
        <v>102</v>
      </c>
      <c r="W33" s="1">
        <v>44623.737650462965</v>
      </c>
      <c r="X33">
        <v>240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197</v>
      </c>
      <c r="AF33">
        <v>0</v>
      </c>
      <c r="AG33">
        <v>8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</row>
    <row r="34" spans="1:57" x14ac:dyDescent="0.45">
      <c r="A34" t="s">
        <v>166</v>
      </c>
      <c r="B34" t="s">
        <v>79</v>
      </c>
      <c r="C34" t="s">
        <v>149</v>
      </c>
      <c r="D34" t="s">
        <v>81</v>
      </c>
      <c r="E34" s="2" t="str">
        <f>HYPERLINK("capsilon://?command=openfolder&amp;siteaddress=FAM.docvelocity-na8.net&amp;folderid=FXF1A4AFAE-37D1-FD0B-862F-DEBE739C8252","FX21115223")</f>
        <v>FX21115223</v>
      </c>
      <c r="F34" t="s">
        <v>19</v>
      </c>
      <c r="G34" t="s">
        <v>19</v>
      </c>
      <c r="H34" t="s">
        <v>82</v>
      </c>
      <c r="I34" t="s">
        <v>155</v>
      </c>
      <c r="J34">
        <v>0</v>
      </c>
      <c r="K34" t="s">
        <v>84</v>
      </c>
      <c r="L34" t="s">
        <v>85</v>
      </c>
      <c r="M34" t="s">
        <v>86</v>
      </c>
      <c r="N34">
        <v>2</v>
      </c>
      <c r="O34" s="1">
        <v>44623.735798611109</v>
      </c>
      <c r="P34" s="1">
        <v>44623.793321759258</v>
      </c>
      <c r="Q34">
        <v>1733</v>
      </c>
      <c r="R34">
        <v>3237</v>
      </c>
      <c r="S34" t="b">
        <v>0</v>
      </c>
      <c r="T34" t="s">
        <v>87</v>
      </c>
      <c r="U34" t="b">
        <v>1</v>
      </c>
      <c r="V34" t="s">
        <v>151</v>
      </c>
      <c r="W34" s="1">
        <v>44623.757256944446</v>
      </c>
      <c r="X34">
        <v>1838</v>
      </c>
      <c r="Y34">
        <v>255</v>
      </c>
      <c r="Z34">
        <v>0</v>
      </c>
      <c r="AA34">
        <v>255</v>
      </c>
      <c r="AB34">
        <v>0</v>
      </c>
      <c r="AC34">
        <v>172</v>
      </c>
      <c r="AD34">
        <v>-255</v>
      </c>
      <c r="AE34">
        <v>0</v>
      </c>
      <c r="AF34">
        <v>0</v>
      </c>
      <c r="AG34">
        <v>0</v>
      </c>
      <c r="AH34" t="s">
        <v>129</v>
      </c>
      <c r="AI34" s="1">
        <v>44623.793321759258</v>
      </c>
      <c r="AJ34">
        <v>1399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-255</v>
      </c>
      <c r="AQ34">
        <v>0</v>
      </c>
      <c r="AR34">
        <v>0</v>
      </c>
      <c r="AS34">
        <v>0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</row>
    <row r="35" spans="1:57" x14ac:dyDescent="0.45">
      <c r="A35" t="s">
        <v>167</v>
      </c>
      <c r="B35" t="s">
        <v>79</v>
      </c>
      <c r="C35" t="s">
        <v>164</v>
      </c>
      <c r="D35" t="s">
        <v>81</v>
      </c>
      <c r="E35" s="2" t="str">
        <f>HYPERLINK("capsilon://?command=openfolder&amp;siteaddress=FAM.docvelocity-na8.net&amp;folderid=FX37DDE947-04BA-3498-0D5B-A50F84623EB2","FX22029059")</f>
        <v>FX22029059</v>
      </c>
      <c r="F35" t="s">
        <v>19</v>
      </c>
      <c r="G35" t="s">
        <v>19</v>
      </c>
      <c r="H35" t="s">
        <v>82</v>
      </c>
      <c r="I35" t="s">
        <v>165</v>
      </c>
      <c r="J35">
        <v>0</v>
      </c>
      <c r="K35" t="s">
        <v>84</v>
      </c>
      <c r="L35" t="s">
        <v>85</v>
      </c>
      <c r="M35" t="s">
        <v>86</v>
      </c>
      <c r="N35">
        <v>2</v>
      </c>
      <c r="O35" s="1">
        <v>44623.739247685182</v>
      </c>
      <c r="P35" s="1">
        <v>44623.798159722224</v>
      </c>
      <c r="Q35">
        <v>1235</v>
      </c>
      <c r="R35">
        <v>3855</v>
      </c>
      <c r="S35" t="b">
        <v>0</v>
      </c>
      <c r="T35" t="s">
        <v>87</v>
      </c>
      <c r="U35" t="b">
        <v>1</v>
      </c>
      <c r="V35" t="s">
        <v>119</v>
      </c>
      <c r="W35" s="1">
        <v>44623.770671296297</v>
      </c>
      <c r="X35">
        <v>2712</v>
      </c>
      <c r="Y35">
        <v>532</v>
      </c>
      <c r="Z35">
        <v>0</v>
      </c>
      <c r="AA35">
        <v>532</v>
      </c>
      <c r="AB35">
        <v>0</v>
      </c>
      <c r="AC35">
        <v>162</v>
      </c>
      <c r="AD35">
        <v>-532</v>
      </c>
      <c r="AE35">
        <v>0</v>
      </c>
      <c r="AF35">
        <v>0</v>
      </c>
      <c r="AG35">
        <v>0</v>
      </c>
      <c r="AH35" t="s">
        <v>168</v>
      </c>
      <c r="AI35" s="1">
        <v>44623.798159722224</v>
      </c>
      <c r="AJ35">
        <v>1136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-533</v>
      </c>
      <c r="AQ35">
        <v>0</v>
      </c>
      <c r="AR35">
        <v>0</v>
      </c>
      <c r="AS35">
        <v>0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</row>
    <row r="36" spans="1:57" x14ac:dyDescent="0.45">
      <c r="A36" t="s">
        <v>169</v>
      </c>
      <c r="B36" t="s">
        <v>79</v>
      </c>
      <c r="C36" t="s">
        <v>96</v>
      </c>
      <c r="D36" t="s">
        <v>81</v>
      </c>
      <c r="E36" s="2" t="str">
        <f>HYPERLINK("capsilon://?command=openfolder&amp;siteaddress=FAM.docvelocity-na8.net&amp;folderid=FXA08DD81C-7353-79E4-9DDD-E134BB784CA8","FX220210404")</f>
        <v>FX220210404</v>
      </c>
      <c r="F36" t="s">
        <v>19</v>
      </c>
      <c r="G36" t="s">
        <v>19</v>
      </c>
      <c r="H36" t="s">
        <v>82</v>
      </c>
      <c r="I36" t="s">
        <v>170</v>
      </c>
      <c r="J36">
        <v>0</v>
      </c>
      <c r="K36" t="s">
        <v>84</v>
      </c>
      <c r="L36" t="s">
        <v>85</v>
      </c>
      <c r="M36" t="s">
        <v>86</v>
      </c>
      <c r="N36">
        <v>2</v>
      </c>
      <c r="O36" s="1">
        <v>44621.488900462966</v>
      </c>
      <c r="P36" s="1">
        <v>44622.675891203704</v>
      </c>
      <c r="Q36">
        <v>101496</v>
      </c>
      <c r="R36">
        <v>1060</v>
      </c>
      <c r="S36" t="b">
        <v>0</v>
      </c>
      <c r="T36" t="s">
        <v>87</v>
      </c>
      <c r="U36" t="b">
        <v>0</v>
      </c>
      <c r="V36" t="s">
        <v>127</v>
      </c>
      <c r="W36" s="1">
        <v>44621.55363425926</v>
      </c>
      <c r="X36">
        <v>50</v>
      </c>
      <c r="Y36">
        <v>0</v>
      </c>
      <c r="Z36">
        <v>0</v>
      </c>
      <c r="AA36">
        <v>0</v>
      </c>
      <c r="AB36">
        <v>52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99</v>
      </c>
      <c r="AI36" s="1">
        <v>44622.675891203704</v>
      </c>
      <c r="AJ36">
        <v>797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52</v>
      </c>
      <c r="AR36">
        <v>0</v>
      </c>
      <c r="AS36">
        <v>5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</row>
    <row r="37" spans="1:57" x14ac:dyDescent="0.45">
      <c r="A37" t="s">
        <v>171</v>
      </c>
      <c r="B37" t="s">
        <v>79</v>
      </c>
      <c r="C37" t="s">
        <v>96</v>
      </c>
      <c r="D37" t="s">
        <v>81</v>
      </c>
      <c r="E37" s="2" t="str">
        <f>HYPERLINK("capsilon://?command=openfolder&amp;siteaddress=FAM.docvelocity-na8.net&amp;folderid=FXA08DD81C-7353-79E4-9DDD-E134BB784CA8","FX220210404")</f>
        <v>FX220210404</v>
      </c>
      <c r="F37" t="s">
        <v>19</v>
      </c>
      <c r="G37" t="s">
        <v>19</v>
      </c>
      <c r="H37" t="s">
        <v>82</v>
      </c>
      <c r="I37" t="s">
        <v>172</v>
      </c>
      <c r="J37">
        <v>0</v>
      </c>
      <c r="K37" t="s">
        <v>84</v>
      </c>
      <c r="L37" t="s">
        <v>85</v>
      </c>
      <c r="M37" t="s">
        <v>86</v>
      </c>
      <c r="N37">
        <v>1</v>
      </c>
      <c r="O37" s="1">
        <v>44621.489247685182</v>
      </c>
      <c r="P37" s="1">
        <v>44621.710949074077</v>
      </c>
      <c r="Q37">
        <v>18659</v>
      </c>
      <c r="R37">
        <v>496</v>
      </c>
      <c r="S37" t="b">
        <v>0</v>
      </c>
      <c r="T37" t="s">
        <v>87</v>
      </c>
      <c r="U37" t="b">
        <v>0</v>
      </c>
      <c r="V37" t="s">
        <v>102</v>
      </c>
      <c r="W37" s="1">
        <v>44621.710949074077</v>
      </c>
      <c r="X37">
        <v>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52</v>
      </c>
      <c r="AF37">
        <v>0</v>
      </c>
      <c r="AG37">
        <v>1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</row>
    <row r="38" spans="1:57" x14ac:dyDescent="0.45">
      <c r="A38" t="s">
        <v>173</v>
      </c>
      <c r="B38" t="s">
        <v>79</v>
      </c>
      <c r="C38" t="s">
        <v>149</v>
      </c>
      <c r="D38" t="s">
        <v>81</v>
      </c>
      <c r="E38" s="2" t="str">
        <f>HYPERLINK("capsilon://?command=openfolder&amp;siteaddress=FAM.docvelocity-na8.net&amp;folderid=FXF1A4AFAE-37D1-FD0B-862F-DEBE739C8252","FX21115223")</f>
        <v>FX21115223</v>
      </c>
      <c r="F38" t="s">
        <v>19</v>
      </c>
      <c r="G38" t="s">
        <v>19</v>
      </c>
      <c r="H38" t="s">
        <v>82</v>
      </c>
      <c r="I38" t="s">
        <v>174</v>
      </c>
      <c r="J38">
        <v>0</v>
      </c>
      <c r="K38" t="s">
        <v>84</v>
      </c>
      <c r="L38" t="s">
        <v>85</v>
      </c>
      <c r="M38" t="s">
        <v>86</v>
      </c>
      <c r="N38">
        <v>2</v>
      </c>
      <c r="O38" s="1">
        <v>44623.75099537037</v>
      </c>
      <c r="P38" s="1">
        <v>44623.801539351851</v>
      </c>
      <c r="Q38">
        <v>3399</v>
      </c>
      <c r="R38">
        <v>968</v>
      </c>
      <c r="S38" t="b">
        <v>0</v>
      </c>
      <c r="T38" t="s">
        <v>87</v>
      </c>
      <c r="U38" t="b">
        <v>0</v>
      </c>
      <c r="V38" t="s">
        <v>175</v>
      </c>
      <c r="W38" s="1">
        <v>44623.759016203701</v>
      </c>
      <c r="X38">
        <v>665</v>
      </c>
      <c r="Y38">
        <v>84</v>
      </c>
      <c r="Z38">
        <v>0</v>
      </c>
      <c r="AA38">
        <v>84</v>
      </c>
      <c r="AB38">
        <v>0</v>
      </c>
      <c r="AC38">
        <v>38</v>
      </c>
      <c r="AD38">
        <v>-84</v>
      </c>
      <c r="AE38">
        <v>0</v>
      </c>
      <c r="AF38">
        <v>0</v>
      </c>
      <c r="AG38">
        <v>0</v>
      </c>
      <c r="AH38" t="s">
        <v>168</v>
      </c>
      <c r="AI38" s="1">
        <v>44623.801539351851</v>
      </c>
      <c r="AJ38">
        <v>291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-84</v>
      </c>
      <c r="AQ38">
        <v>0</v>
      </c>
      <c r="AR38">
        <v>0</v>
      </c>
      <c r="AS38">
        <v>0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</row>
    <row r="39" spans="1:57" x14ac:dyDescent="0.45">
      <c r="A39" t="s">
        <v>176</v>
      </c>
      <c r="B39" t="s">
        <v>79</v>
      </c>
      <c r="C39" t="s">
        <v>177</v>
      </c>
      <c r="D39" t="s">
        <v>81</v>
      </c>
      <c r="E39" s="2" t="str">
        <f>HYPERLINK("capsilon://?command=openfolder&amp;siteaddress=FAM.docvelocity-na8.net&amp;folderid=FXE4DA9138-9643-428D-7BA2-3DB4FFA772C9","FX220210044")</f>
        <v>FX220210044</v>
      </c>
      <c r="F39" t="s">
        <v>19</v>
      </c>
      <c r="G39" t="s">
        <v>19</v>
      </c>
      <c r="H39" t="s">
        <v>82</v>
      </c>
      <c r="I39" t="s">
        <v>178</v>
      </c>
      <c r="J39">
        <v>0</v>
      </c>
      <c r="K39" t="s">
        <v>84</v>
      </c>
      <c r="L39" t="s">
        <v>85</v>
      </c>
      <c r="M39" t="s">
        <v>86</v>
      </c>
      <c r="N39">
        <v>1</v>
      </c>
      <c r="O39" s="1">
        <v>44623.756423611114</v>
      </c>
      <c r="P39" s="1">
        <v>44623.781319444446</v>
      </c>
      <c r="Q39">
        <v>1925</v>
      </c>
      <c r="R39">
        <v>226</v>
      </c>
      <c r="S39" t="b">
        <v>0</v>
      </c>
      <c r="T39" t="s">
        <v>87</v>
      </c>
      <c r="U39" t="b">
        <v>0</v>
      </c>
      <c r="V39" t="s">
        <v>102</v>
      </c>
      <c r="W39" s="1">
        <v>44623.781319444446</v>
      </c>
      <c r="X39">
        <v>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2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</row>
    <row r="40" spans="1:57" x14ac:dyDescent="0.45">
      <c r="A40" t="s">
        <v>179</v>
      </c>
      <c r="B40" t="s">
        <v>79</v>
      </c>
      <c r="C40" t="s">
        <v>177</v>
      </c>
      <c r="D40" t="s">
        <v>81</v>
      </c>
      <c r="E40" s="2" t="str">
        <f>HYPERLINK("capsilon://?command=openfolder&amp;siteaddress=FAM.docvelocity-na8.net&amp;folderid=FXE4DA9138-9643-428D-7BA2-3DB4FFA772C9","FX220210044")</f>
        <v>FX220210044</v>
      </c>
      <c r="F40" t="s">
        <v>19</v>
      </c>
      <c r="G40" t="s">
        <v>19</v>
      </c>
      <c r="H40" t="s">
        <v>82</v>
      </c>
      <c r="I40" t="s">
        <v>178</v>
      </c>
      <c r="J40">
        <v>0</v>
      </c>
      <c r="K40" t="s">
        <v>84</v>
      </c>
      <c r="L40" t="s">
        <v>85</v>
      </c>
      <c r="M40" t="s">
        <v>86</v>
      </c>
      <c r="N40">
        <v>2</v>
      </c>
      <c r="O40" s="1">
        <v>44623.782268518517</v>
      </c>
      <c r="P40" s="1">
        <v>44623.798541666663</v>
      </c>
      <c r="Q40">
        <v>27</v>
      </c>
      <c r="R40">
        <v>1379</v>
      </c>
      <c r="S40" t="b">
        <v>0</v>
      </c>
      <c r="T40" t="s">
        <v>87</v>
      </c>
      <c r="U40" t="b">
        <v>1</v>
      </c>
      <c r="V40" t="s">
        <v>119</v>
      </c>
      <c r="W40" s="1">
        <v>44623.793217592596</v>
      </c>
      <c r="X40">
        <v>929</v>
      </c>
      <c r="Y40">
        <v>90</v>
      </c>
      <c r="Z40">
        <v>0</v>
      </c>
      <c r="AA40">
        <v>90</v>
      </c>
      <c r="AB40">
        <v>0</v>
      </c>
      <c r="AC40">
        <v>65</v>
      </c>
      <c r="AD40">
        <v>-90</v>
      </c>
      <c r="AE40">
        <v>0</v>
      </c>
      <c r="AF40">
        <v>0</v>
      </c>
      <c r="AG40">
        <v>0</v>
      </c>
      <c r="AH40" t="s">
        <v>129</v>
      </c>
      <c r="AI40" s="1">
        <v>44623.798541666663</v>
      </c>
      <c r="AJ40">
        <v>450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-90</v>
      </c>
      <c r="AQ40">
        <v>0</v>
      </c>
      <c r="AR40">
        <v>0</v>
      </c>
      <c r="AS40">
        <v>0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</row>
    <row r="41" spans="1:57" x14ac:dyDescent="0.45">
      <c r="A41" t="s">
        <v>180</v>
      </c>
      <c r="B41" t="s">
        <v>79</v>
      </c>
      <c r="C41" t="s">
        <v>181</v>
      </c>
      <c r="D41" t="s">
        <v>81</v>
      </c>
      <c r="E41" s="2" t="str">
        <f>HYPERLINK("capsilon://?command=openfolder&amp;siteaddress=FAM.docvelocity-na8.net&amp;folderid=FX77F18AED-2FB0-3CDA-D1EB-98965AB9A922","FX211113414")</f>
        <v>FX211113414</v>
      </c>
      <c r="F41" t="s">
        <v>19</v>
      </c>
      <c r="G41" t="s">
        <v>19</v>
      </c>
      <c r="H41" t="s">
        <v>82</v>
      </c>
      <c r="I41" t="s">
        <v>182</v>
      </c>
      <c r="J41">
        <v>0</v>
      </c>
      <c r="K41" t="s">
        <v>84</v>
      </c>
      <c r="L41" t="s">
        <v>85</v>
      </c>
      <c r="M41" t="s">
        <v>86</v>
      </c>
      <c r="N41">
        <v>2</v>
      </c>
      <c r="O41" s="1">
        <v>44624.116157407407</v>
      </c>
      <c r="P41" s="1">
        <v>44624.171446759261</v>
      </c>
      <c r="Q41">
        <v>3536</v>
      </c>
      <c r="R41">
        <v>1241</v>
      </c>
      <c r="S41" t="b">
        <v>0</v>
      </c>
      <c r="T41" t="s">
        <v>87</v>
      </c>
      <c r="U41" t="b">
        <v>0</v>
      </c>
      <c r="V41" t="s">
        <v>183</v>
      </c>
      <c r="W41" s="1">
        <v>44624.157916666663</v>
      </c>
      <c r="X41">
        <v>915</v>
      </c>
      <c r="Y41">
        <v>43</v>
      </c>
      <c r="Z41">
        <v>0</v>
      </c>
      <c r="AA41">
        <v>43</v>
      </c>
      <c r="AB41">
        <v>0</v>
      </c>
      <c r="AC41">
        <v>16</v>
      </c>
      <c r="AD41">
        <v>-43</v>
      </c>
      <c r="AE41">
        <v>0</v>
      </c>
      <c r="AF41">
        <v>0</v>
      </c>
      <c r="AG41">
        <v>0</v>
      </c>
      <c r="AH41" t="s">
        <v>184</v>
      </c>
      <c r="AI41" s="1">
        <v>44624.171446759261</v>
      </c>
      <c r="AJ41">
        <v>326</v>
      </c>
      <c r="AK41">
        <v>12</v>
      </c>
      <c r="AL41">
        <v>0</v>
      </c>
      <c r="AM41">
        <v>12</v>
      </c>
      <c r="AN41">
        <v>0</v>
      </c>
      <c r="AO41">
        <v>11</v>
      </c>
      <c r="AP41">
        <v>-55</v>
      </c>
      <c r="AQ41">
        <v>0</v>
      </c>
      <c r="AR41">
        <v>0</v>
      </c>
      <c r="AS41">
        <v>0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</row>
    <row r="42" spans="1:57" x14ac:dyDescent="0.45">
      <c r="A42" t="s">
        <v>185</v>
      </c>
      <c r="B42" t="s">
        <v>79</v>
      </c>
      <c r="C42" t="s">
        <v>96</v>
      </c>
      <c r="D42" t="s">
        <v>81</v>
      </c>
      <c r="E42" s="2" t="str">
        <f>HYPERLINK("capsilon://?command=openfolder&amp;siteaddress=FAM.docvelocity-na8.net&amp;folderid=FXA08DD81C-7353-79E4-9DDD-E134BB784CA8","FX220210404")</f>
        <v>FX220210404</v>
      </c>
      <c r="F42" t="s">
        <v>19</v>
      </c>
      <c r="G42" t="s">
        <v>19</v>
      </c>
      <c r="H42" t="s">
        <v>82</v>
      </c>
      <c r="I42" t="s">
        <v>186</v>
      </c>
      <c r="J42">
        <v>0</v>
      </c>
      <c r="K42" t="s">
        <v>84</v>
      </c>
      <c r="L42" t="s">
        <v>85</v>
      </c>
      <c r="M42" t="s">
        <v>86</v>
      </c>
      <c r="N42">
        <v>1</v>
      </c>
      <c r="O42" s="1">
        <v>44624.400555555556</v>
      </c>
      <c r="P42" s="1">
        <v>44624.422592592593</v>
      </c>
      <c r="Q42">
        <v>721</v>
      </c>
      <c r="R42">
        <v>1183</v>
      </c>
      <c r="S42" t="b">
        <v>0</v>
      </c>
      <c r="T42" t="s">
        <v>87</v>
      </c>
      <c r="U42" t="b">
        <v>0</v>
      </c>
      <c r="V42" t="s">
        <v>187</v>
      </c>
      <c r="W42" s="1">
        <v>44624.422592592593</v>
      </c>
      <c r="X42">
        <v>1183</v>
      </c>
      <c r="Y42">
        <v>6</v>
      </c>
      <c r="Z42">
        <v>0</v>
      </c>
      <c r="AA42">
        <v>6</v>
      </c>
      <c r="AB42">
        <v>0</v>
      </c>
      <c r="AC42">
        <v>6</v>
      </c>
      <c r="AD42">
        <v>-6</v>
      </c>
      <c r="AE42">
        <v>52</v>
      </c>
      <c r="AF42">
        <v>0</v>
      </c>
      <c r="AG42">
        <v>1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</row>
    <row r="43" spans="1:57" x14ac:dyDescent="0.45">
      <c r="A43" t="s">
        <v>188</v>
      </c>
      <c r="B43" t="s">
        <v>79</v>
      </c>
      <c r="C43" t="s">
        <v>96</v>
      </c>
      <c r="D43" t="s">
        <v>81</v>
      </c>
      <c r="E43" s="2" t="str">
        <f>HYPERLINK("capsilon://?command=openfolder&amp;siteaddress=FAM.docvelocity-na8.net&amp;folderid=FXA08DD81C-7353-79E4-9DDD-E134BB784CA8","FX220210404")</f>
        <v>FX220210404</v>
      </c>
      <c r="F43" t="s">
        <v>19</v>
      </c>
      <c r="G43" t="s">
        <v>19</v>
      </c>
      <c r="H43" t="s">
        <v>82</v>
      </c>
      <c r="I43" t="s">
        <v>189</v>
      </c>
      <c r="J43">
        <v>0</v>
      </c>
      <c r="K43" t="s">
        <v>84</v>
      </c>
      <c r="L43" t="s">
        <v>85</v>
      </c>
      <c r="M43" t="s">
        <v>86</v>
      </c>
      <c r="N43">
        <v>1</v>
      </c>
      <c r="O43" s="1">
        <v>44624.401400462964</v>
      </c>
      <c r="P43" s="1">
        <v>44624.424340277779</v>
      </c>
      <c r="Q43">
        <v>1461</v>
      </c>
      <c r="R43">
        <v>521</v>
      </c>
      <c r="S43" t="b">
        <v>0</v>
      </c>
      <c r="T43" t="s">
        <v>87</v>
      </c>
      <c r="U43" t="b">
        <v>0</v>
      </c>
      <c r="V43" t="s">
        <v>187</v>
      </c>
      <c r="W43" s="1">
        <v>44624.424340277779</v>
      </c>
      <c r="X43">
        <v>151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</row>
    <row r="44" spans="1:57" x14ac:dyDescent="0.45">
      <c r="A44" t="s">
        <v>190</v>
      </c>
      <c r="B44" t="s">
        <v>79</v>
      </c>
      <c r="C44" t="s">
        <v>96</v>
      </c>
      <c r="D44" t="s">
        <v>81</v>
      </c>
      <c r="E44" s="2" t="str">
        <f>HYPERLINK("capsilon://?command=openfolder&amp;siteaddress=FAM.docvelocity-na8.net&amp;folderid=FXA08DD81C-7353-79E4-9DDD-E134BB784CA8","FX220210404")</f>
        <v>FX220210404</v>
      </c>
      <c r="F44" t="s">
        <v>19</v>
      </c>
      <c r="G44" t="s">
        <v>19</v>
      </c>
      <c r="H44" t="s">
        <v>82</v>
      </c>
      <c r="I44" t="s">
        <v>186</v>
      </c>
      <c r="J44">
        <v>0</v>
      </c>
      <c r="K44" t="s">
        <v>84</v>
      </c>
      <c r="L44" t="s">
        <v>85</v>
      </c>
      <c r="M44" t="s">
        <v>86</v>
      </c>
      <c r="N44">
        <v>2</v>
      </c>
      <c r="O44" s="1">
        <v>44624.422905092593</v>
      </c>
      <c r="P44" s="1">
        <v>44624.480300925927</v>
      </c>
      <c r="Q44">
        <v>3715</v>
      </c>
      <c r="R44">
        <v>1244</v>
      </c>
      <c r="S44" t="b">
        <v>0</v>
      </c>
      <c r="T44" t="s">
        <v>87</v>
      </c>
      <c r="U44" t="b">
        <v>1</v>
      </c>
      <c r="V44" t="s">
        <v>142</v>
      </c>
      <c r="W44" s="1">
        <v>44624.432534722226</v>
      </c>
      <c r="X44">
        <v>792</v>
      </c>
      <c r="Y44">
        <v>37</v>
      </c>
      <c r="Z44">
        <v>0</v>
      </c>
      <c r="AA44">
        <v>37</v>
      </c>
      <c r="AB44">
        <v>0</v>
      </c>
      <c r="AC44">
        <v>25</v>
      </c>
      <c r="AD44">
        <v>-37</v>
      </c>
      <c r="AE44">
        <v>0</v>
      </c>
      <c r="AF44">
        <v>0</v>
      </c>
      <c r="AG44">
        <v>0</v>
      </c>
      <c r="AH44" t="s">
        <v>191</v>
      </c>
      <c r="AI44" s="1">
        <v>44624.480300925927</v>
      </c>
      <c r="AJ44">
        <v>452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-37</v>
      </c>
      <c r="AQ44">
        <v>0</v>
      </c>
      <c r="AR44">
        <v>0</v>
      </c>
      <c r="AS44">
        <v>0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</row>
    <row r="45" spans="1:57" x14ac:dyDescent="0.45">
      <c r="A45" t="s">
        <v>192</v>
      </c>
      <c r="B45" t="s">
        <v>79</v>
      </c>
      <c r="C45" t="s">
        <v>96</v>
      </c>
      <c r="D45" t="s">
        <v>81</v>
      </c>
      <c r="E45" s="2" t="str">
        <f>HYPERLINK("capsilon://?command=openfolder&amp;siteaddress=FAM.docvelocity-na8.net&amp;folderid=FXA08DD81C-7353-79E4-9DDD-E134BB784CA8","FX220210404")</f>
        <v>FX220210404</v>
      </c>
      <c r="F45" t="s">
        <v>19</v>
      </c>
      <c r="G45" t="s">
        <v>19</v>
      </c>
      <c r="H45" t="s">
        <v>82</v>
      </c>
      <c r="I45" t="s">
        <v>189</v>
      </c>
      <c r="J45">
        <v>0</v>
      </c>
      <c r="K45" t="s">
        <v>84</v>
      </c>
      <c r="L45" t="s">
        <v>85</v>
      </c>
      <c r="M45" t="s">
        <v>86</v>
      </c>
      <c r="N45">
        <v>2</v>
      </c>
      <c r="O45" s="1">
        <v>44624.424861111111</v>
      </c>
      <c r="P45" s="1">
        <v>44624.481944444444</v>
      </c>
      <c r="Q45">
        <v>3276</v>
      </c>
      <c r="R45">
        <v>1656</v>
      </c>
      <c r="S45" t="b">
        <v>0</v>
      </c>
      <c r="T45" t="s">
        <v>87</v>
      </c>
      <c r="U45" t="b">
        <v>1</v>
      </c>
      <c r="V45" t="s">
        <v>187</v>
      </c>
      <c r="W45" s="1">
        <v>44624.450798611113</v>
      </c>
      <c r="X45">
        <v>1397</v>
      </c>
      <c r="Y45">
        <v>37</v>
      </c>
      <c r="Z45">
        <v>0</v>
      </c>
      <c r="AA45">
        <v>37</v>
      </c>
      <c r="AB45">
        <v>0</v>
      </c>
      <c r="AC45">
        <v>29</v>
      </c>
      <c r="AD45">
        <v>-37</v>
      </c>
      <c r="AE45">
        <v>0</v>
      </c>
      <c r="AF45">
        <v>0</v>
      </c>
      <c r="AG45">
        <v>0</v>
      </c>
      <c r="AH45" t="s">
        <v>89</v>
      </c>
      <c r="AI45" s="1">
        <v>44624.481944444444</v>
      </c>
      <c r="AJ45">
        <v>212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-37</v>
      </c>
      <c r="AQ45">
        <v>0</v>
      </c>
      <c r="AR45">
        <v>0</v>
      </c>
      <c r="AS45">
        <v>0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</row>
    <row r="46" spans="1:57" x14ac:dyDescent="0.45">
      <c r="A46" t="s">
        <v>193</v>
      </c>
      <c r="B46" t="s">
        <v>79</v>
      </c>
      <c r="C46" t="s">
        <v>80</v>
      </c>
      <c r="D46" t="s">
        <v>81</v>
      </c>
      <c r="E46" s="2" t="str">
        <f>HYPERLINK("capsilon://?command=openfolder&amp;siteaddress=FAM.docvelocity-na8.net&amp;folderid=FXDA4B82FF-AB6D-AA3F-443B-604A8A4F6EF9","FX2202824")</f>
        <v>FX2202824</v>
      </c>
      <c r="F46" t="s">
        <v>19</v>
      </c>
      <c r="G46" t="s">
        <v>19</v>
      </c>
      <c r="H46" t="s">
        <v>82</v>
      </c>
      <c r="I46" t="s">
        <v>194</v>
      </c>
      <c r="J46">
        <v>0</v>
      </c>
      <c r="K46" t="s">
        <v>84</v>
      </c>
      <c r="L46" t="s">
        <v>85</v>
      </c>
      <c r="M46" t="s">
        <v>86</v>
      </c>
      <c r="N46">
        <v>2</v>
      </c>
      <c r="O46" s="1">
        <v>44624.491597222222</v>
      </c>
      <c r="P46" s="1">
        <v>44624.499652777777</v>
      </c>
      <c r="Q46">
        <v>537</v>
      </c>
      <c r="R46">
        <v>159</v>
      </c>
      <c r="S46" t="b">
        <v>0</v>
      </c>
      <c r="T46" t="s">
        <v>87</v>
      </c>
      <c r="U46" t="b">
        <v>0</v>
      </c>
      <c r="V46" t="s">
        <v>142</v>
      </c>
      <c r="W46" s="1">
        <v>44624.498993055553</v>
      </c>
      <c r="X46">
        <v>130</v>
      </c>
      <c r="Y46">
        <v>0</v>
      </c>
      <c r="Z46">
        <v>0</v>
      </c>
      <c r="AA46">
        <v>0</v>
      </c>
      <c r="AB46">
        <v>9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129</v>
      </c>
      <c r="AI46" s="1">
        <v>44624.499652777777</v>
      </c>
      <c r="AJ46">
        <v>29</v>
      </c>
      <c r="AK46">
        <v>0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</row>
    <row r="47" spans="1:57" x14ac:dyDescent="0.45">
      <c r="A47" t="s">
        <v>195</v>
      </c>
      <c r="B47" t="s">
        <v>79</v>
      </c>
      <c r="C47" t="s">
        <v>196</v>
      </c>
      <c r="D47" t="s">
        <v>81</v>
      </c>
      <c r="E47" s="2" t="str">
        <f>HYPERLINK("capsilon://?command=openfolder&amp;siteaddress=FAM.docvelocity-na8.net&amp;folderid=FX6AC527B5-2FED-E3BD-ED2E-2BDBE139A12A","FX220213067")</f>
        <v>FX220213067</v>
      </c>
      <c r="F47" t="s">
        <v>19</v>
      </c>
      <c r="G47" t="s">
        <v>19</v>
      </c>
      <c r="H47" t="s">
        <v>82</v>
      </c>
      <c r="I47" t="s">
        <v>197</v>
      </c>
      <c r="J47">
        <v>0</v>
      </c>
      <c r="K47" t="s">
        <v>84</v>
      </c>
      <c r="L47" t="s">
        <v>85</v>
      </c>
      <c r="M47" t="s">
        <v>86</v>
      </c>
      <c r="N47">
        <v>2</v>
      </c>
      <c r="O47" s="1">
        <v>44624.538171296299</v>
      </c>
      <c r="P47" s="1">
        <v>44624.546701388892</v>
      </c>
      <c r="Q47">
        <v>46</v>
      </c>
      <c r="R47">
        <v>691</v>
      </c>
      <c r="S47" t="b">
        <v>0</v>
      </c>
      <c r="T47" t="s">
        <v>87</v>
      </c>
      <c r="U47" t="b">
        <v>0</v>
      </c>
      <c r="V47" t="s">
        <v>151</v>
      </c>
      <c r="W47" s="1">
        <v>44624.544479166667</v>
      </c>
      <c r="X47">
        <v>540</v>
      </c>
      <c r="Y47">
        <v>21</v>
      </c>
      <c r="Z47">
        <v>0</v>
      </c>
      <c r="AA47">
        <v>21</v>
      </c>
      <c r="AB47">
        <v>0</v>
      </c>
      <c r="AC47">
        <v>16</v>
      </c>
      <c r="AD47">
        <v>-21</v>
      </c>
      <c r="AE47">
        <v>0</v>
      </c>
      <c r="AF47">
        <v>0</v>
      </c>
      <c r="AG47">
        <v>0</v>
      </c>
      <c r="AH47" t="s">
        <v>129</v>
      </c>
      <c r="AI47" s="1">
        <v>44624.546701388892</v>
      </c>
      <c r="AJ47">
        <v>151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-21</v>
      </c>
      <c r="AQ47">
        <v>0</v>
      </c>
      <c r="AR47">
        <v>0</v>
      </c>
      <c r="AS47">
        <v>0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</row>
    <row r="48" spans="1:57" x14ac:dyDescent="0.45">
      <c r="A48" t="s">
        <v>198</v>
      </c>
      <c r="B48" t="s">
        <v>79</v>
      </c>
      <c r="C48" t="s">
        <v>196</v>
      </c>
      <c r="D48" t="s">
        <v>81</v>
      </c>
      <c r="E48" s="2" t="str">
        <f>HYPERLINK("capsilon://?command=openfolder&amp;siteaddress=FAM.docvelocity-na8.net&amp;folderid=FX6AC527B5-2FED-E3BD-ED2E-2BDBE139A12A","FX220213067")</f>
        <v>FX220213067</v>
      </c>
      <c r="F48" t="s">
        <v>19</v>
      </c>
      <c r="G48" t="s">
        <v>19</v>
      </c>
      <c r="H48" t="s">
        <v>82</v>
      </c>
      <c r="I48" t="s">
        <v>199</v>
      </c>
      <c r="J48">
        <v>0</v>
      </c>
      <c r="K48" t="s">
        <v>84</v>
      </c>
      <c r="L48" t="s">
        <v>85</v>
      </c>
      <c r="M48" t="s">
        <v>86</v>
      </c>
      <c r="N48">
        <v>2</v>
      </c>
      <c r="O48" s="1">
        <v>44624.538576388892</v>
      </c>
      <c r="P48" s="1">
        <v>44624.548576388886</v>
      </c>
      <c r="Q48">
        <v>276</v>
      </c>
      <c r="R48">
        <v>588</v>
      </c>
      <c r="S48" t="b">
        <v>0</v>
      </c>
      <c r="T48" t="s">
        <v>87</v>
      </c>
      <c r="U48" t="b">
        <v>0</v>
      </c>
      <c r="V48" t="s">
        <v>88</v>
      </c>
      <c r="W48" s="1">
        <v>44624.544363425928</v>
      </c>
      <c r="X48">
        <v>427</v>
      </c>
      <c r="Y48">
        <v>45</v>
      </c>
      <c r="Z48">
        <v>0</v>
      </c>
      <c r="AA48">
        <v>45</v>
      </c>
      <c r="AB48">
        <v>0</v>
      </c>
      <c r="AC48">
        <v>28</v>
      </c>
      <c r="AD48">
        <v>-45</v>
      </c>
      <c r="AE48">
        <v>0</v>
      </c>
      <c r="AF48">
        <v>0</v>
      </c>
      <c r="AG48">
        <v>0</v>
      </c>
      <c r="AH48" t="s">
        <v>129</v>
      </c>
      <c r="AI48" s="1">
        <v>44624.548576388886</v>
      </c>
      <c r="AJ48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-45</v>
      </c>
      <c r="AQ48">
        <v>0</v>
      </c>
      <c r="AR48">
        <v>0</v>
      </c>
      <c r="AS48">
        <v>0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</row>
    <row r="49" spans="1:57" x14ac:dyDescent="0.45">
      <c r="A49" t="s">
        <v>200</v>
      </c>
      <c r="B49" t="s">
        <v>79</v>
      </c>
      <c r="C49" t="s">
        <v>201</v>
      </c>
      <c r="D49" t="s">
        <v>81</v>
      </c>
      <c r="E49" s="2" t="str">
        <f>HYPERLINK("capsilon://?command=openfolder&amp;siteaddress=FAM.docvelocity-na8.net&amp;folderid=FX78E2E2E4-02FF-BB30-6A02-56336E56B52D","FX220213076")</f>
        <v>FX220213076</v>
      </c>
      <c r="F49" t="s">
        <v>19</v>
      </c>
      <c r="G49" t="s">
        <v>19</v>
      </c>
      <c r="H49" t="s">
        <v>82</v>
      </c>
      <c r="I49" t="s">
        <v>202</v>
      </c>
      <c r="J49">
        <v>0</v>
      </c>
      <c r="K49" t="s">
        <v>84</v>
      </c>
      <c r="L49" t="s">
        <v>85</v>
      </c>
      <c r="M49" t="s">
        <v>86</v>
      </c>
      <c r="N49">
        <v>2</v>
      </c>
      <c r="O49" s="1">
        <v>44624.568749999999</v>
      </c>
      <c r="P49" s="1">
        <v>44624.592974537038</v>
      </c>
      <c r="Q49">
        <v>933</v>
      </c>
      <c r="R49">
        <v>1160</v>
      </c>
      <c r="S49" t="b">
        <v>0</v>
      </c>
      <c r="T49" t="s">
        <v>87</v>
      </c>
      <c r="U49" t="b">
        <v>0</v>
      </c>
      <c r="V49" t="s">
        <v>131</v>
      </c>
      <c r="W49" s="1">
        <v>44624.578379629631</v>
      </c>
      <c r="X49">
        <v>775</v>
      </c>
      <c r="Y49">
        <v>39</v>
      </c>
      <c r="Z49">
        <v>0</v>
      </c>
      <c r="AA49">
        <v>39</v>
      </c>
      <c r="AB49">
        <v>0</v>
      </c>
      <c r="AC49">
        <v>26</v>
      </c>
      <c r="AD49">
        <v>-39</v>
      </c>
      <c r="AE49">
        <v>0</v>
      </c>
      <c r="AF49">
        <v>0</v>
      </c>
      <c r="AG49">
        <v>0</v>
      </c>
      <c r="AH49" t="s">
        <v>129</v>
      </c>
      <c r="AI49" s="1">
        <v>44624.592974537038</v>
      </c>
      <c r="AJ49">
        <v>385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-39</v>
      </c>
      <c r="AQ49">
        <v>0</v>
      </c>
      <c r="AR49">
        <v>0</v>
      </c>
      <c r="AS49">
        <v>0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</row>
    <row r="50" spans="1:57" x14ac:dyDescent="0.45">
      <c r="A50" t="s">
        <v>203</v>
      </c>
      <c r="B50" t="s">
        <v>79</v>
      </c>
      <c r="C50" t="s">
        <v>204</v>
      </c>
      <c r="D50" t="s">
        <v>81</v>
      </c>
      <c r="E50" s="2" t="str">
        <f>HYPERLINK("capsilon://?command=openfolder&amp;siteaddress=FAM.docvelocity-na8.net&amp;folderid=FX39A1D805-1065-36A6-3416-DF0074409F66","FX22017244")</f>
        <v>FX22017244</v>
      </c>
      <c r="F50" t="s">
        <v>19</v>
      </c>
      <c r="G50" t="s">
        <v>19</v>
      </c>
      <c r="H50" t="s">
        <v>82</v>
      </c>
      <c r="I50" t="s">
        <v>205</v>
      </c>
      <c r="J50">
        <v>0</v>
      </c>
      <c r="K50" t="s">
        <v>84</v>
      </c>
      <c r="L50" t="s">
        <v>85</v>
      </c>
      <c r="M50" t="s">
        <v>86</v>
      </c>
      <c r="N50">
        <v>2</v>
      </c>
      <c r="O50" s="1">
        <v>44624.604120370372</v>
      </c>
      <c r="P50" s="1">
        <v>44624.615497685183</v>
      </c>
      <c r="Q50">
        <v>562</v>
      </c>
      <c r="R50">
        <v>421</v>
      </c>
      <c r="S50" t="b">
        <v>0</v>
      </c>
      <c r="T50" t="s">
        <v>87</v>
      </c>
      <c r="U50" t="b">
        <v>0</v>
      </c>
      <c r="V50" t="s">
        <v>134</v>
      </c>
      <c r="W50" s="1">
        <v>44624.610277777778</v>
      </c>
      <c r="X50">
        <v>381</v>
      </c>
      <c r="Y50">
        <v>13</v>
      </c>
      <c r="Z50">
        <v>0</v>
      </c>
      <c r="AA50">
        <v>13</v>
      </c>
      <c r="AB50">
        <v>0</v>
      </c>
      <c r="AC50">
        <v>3</v>
      </c>
      <c r="AD50">
        <v>-13</v>
      </c>
      <c r="AE50">
        <v>0</v>
      </c>
      <c r="AF50">
        <v>0</v>
      </c>
      <c r="AG50">
        <v>0</v>
      </c>
      <c r="AH50" t="s">
        <v>89</v>
      </c>
      <c r="AI50" s="1">
        <v>44624.615497685183</v>
      </c>
      <c r="AJ50">
        <v>40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-13</v>
      </c>
      <c r="AQ50">
        <v>0</v>
      </c>
      <c r="AR50">
        <v>0</v>
      </c>
      <c r="AS50">
        <v>0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</row>
    <row r="51" spans="1:57" x14ac:dyDescent="0.45">
      <c r="A51" t="s">
        <v>206</v>
      </c>
      <c r="B51" t="s">
        <v>79</v>
      </c>
      <c r="C51" t="s">
        <v>207</v>
      </c>
      <c r="D51" t="s">
        <v>81</v>
      </c>
      <c r="E51" s="2" t="str">
        <f>HYPERLINK("capsilon://?command=openfolder&amp;siteaddress=FAM.docvelocity-na8.net&amp;folderid=FX7845252B-1803-2215-3C49-CADC84EE7FB8","FX2203504")</f>
        <v>FX2203504</v>
      </c>
      <c r="F51" t="s">
        <v>19</v>
      </c>
      <c r="G51" t="s">
        <v>19</v>
      </c>
      <c r="H51" t="s">
        <v>82</v>
      </c>
      <c r="I51" t="s">
        <v>208</v>
      </c>
      <c r="J51">
        <v>0</v>
      </c>
      <c r="K51" t="s">
        <v>84</v>
      </c>
      <c r="L51" t="s">
        <v>85</v>
      </c>
      <c r="M51" t="s">
        <v>86</v>
      </c>
      <c r="N51">
        <v>2</v>
      </c>
      <c r="O51" s="1">
        <v>44624.686712962961</v>
      </c>
      <c r="P51" s="1">
        <v>44624.690324074072</v>
      </c>
      <c r="Q51">
        <v>86</v>
      </c>
      <c r="R51">
        <v>226</v>
      </c>
      <c r="S51" t="b">
        <v>0</v>
      </c>
      <c r="T51" t="s">
        <v>87</v>
      </c>
      <c r="U51" t="b">
        <v>0</v>
      </c>
      <c r="V51" t="s">
        <v>98</v>
      </c>
      <c r="W51" s="1">
        <v>44624.688576388886</v>
      </c>
      <c r="X51">
        <v>82</v>
      </c>
      <c r="Y51">
        <v>9</v>
      </c>
      <c r="Z51">
        <v>0</v>
      </c>
      <c r="AA51">
        <v>9</v>
      </c>
      <c r="AB51">
        <v>0</v>
      </c>
      <c r="AC51">
        <v>3</v>
      </c>
      <c r="AD51">
        <v>-9</v>
      </c>
      <c r="AE51">
        <v>0</v>
      </c>
      <c r="AF51">
        <v>0</v>
      </c>
      <c r="AG51">
        <v>0</v>
      </c>
      <c r="AH51" t="s">
        <v>99</v>
      </c>
      <c r="AI51" s="1">
        <v>44624.690324074072</v>
      </c>
      <c r="AJ51">
        <v>144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-9</v>
      </c>
      <c r="AQ51">
        <v>0</v>
      </c>
      <c r="AR51">
        <v>0</v>
      </c>
      <c r="AS51">
        <v>0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</row>
    <row r="52" spans="1:57" x14ac:dyDescent="0.45">
      <c r="A52" t="s">
        <v>209</v>
      </c>
      <c r="B52" t="s">
        <v>79</v>
      </c>
      <c r="C52" t="s">
        <v>207</v>
      </c>
      <c r="D52" t="s">
        <v>81</v>
      </c>
      <c r="E52" s="2" t="str">
        <f>HYPERLINK("capsilon://?command=openfolder&amp;siteaddress=FAM.docvelocity-na8.net&amp;folderid=FX7845252B-1803-2215-3C49-CADC84EE7FB8","FX2203504")</f>
        <v>FX2203504</v>
      </c>
      <c r="F52" t="s">
        <v>19</v>
      </c>
      <c r="G52" t="s">
        <v>19</v>
      </c>
      <c r="H52" t="s">
        <v>82</v>
      </c>
      <c r="I52" t="s">
        <v>210</v>
      </c>
      <c r="J52">
        <v>0</v>
      </c>
      <c r="K52" t="s">
        <v>84</v>
      </c>
      <c r="L52" t="s">
        <v>85</v>
      </c>
      <c r="M52" t="s">
        <v>86</v>
      </c>
      <c r="N52">
        <v>2</v>
      </c>
      <c r="O52" s="1">
        <v>44624.687476851854</v>
      </c>
      <c r="P52" s="1">
        <v>44624.692326388889</v>
      </c>
      <c r="Q52">
        <v>161</v>
      </c>
      <c r="R52">
        <v>258</v>
      </c>
      <c r="S52" t="b">
        <v>0</v>
      </c>
      <c r="T52" t="s">
        <v>87</v>
      </c>
      <c r="U52" t="b">
        <v>0</v>
      </c>
      <c r="V52" t="s">
        <v>98</v>
      </c>
      <c r="W52" s="1">
        <v>44624.689583333333</v>
      </c>
      <c r="X52">
        <v>86</v>
      </c>
      <c r="Y52">
        <v>9</v>
      </c>
      <c r="Z52">
        <v>0</v>
      </c>
      <c r="AA52">
        <v>9</v>
      </c>
      <c r="AB52">
        <v>0</v>
      </c>
      <c r="AC52">
        <v>3</v>
      </c>
      <c r="AD52">
        <v>-9</v>
      </c>
      <c r="AE52">
        <v>0</v>
      </c>
      <c r="AF52">
        <v>0</v>
      </c>
      <c r="AG52">
        <v>0</v>
      </c>
      <c r="AH52" t="s">
        <v>99</v>
      </c>
      <c r="AI52" s="1">
        <v>44624.692326388889</v>
      </c>
      <c r="AJ52">
        <v>172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-9</v>
      </c>
      <c r="AQ52">
        <v>0</v>
      </c>
      <c r="AR52">
        <v>0</v>
      </c>
      <c r="AS52">
        <v>0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</row>
    <row r="53" spans="1:57" x14ac:dyDescent="0.45">
      <c r="A53" t="s">
        <v>211</v>
      </c>
      <c r="B53" t="s">
        <v>79</v>
      </c>
      <c r="C53" t="s">
        <v>212</v>
      </c>
      <c r="D53" t="s">
        <v>81</v>
      </c>
      <c r="E53" s="2" t="str">
        <f>HYPERLINK("capsilon://?command=openfolder&amp;siteaddress=FAM.docvelocity-na8.net&amp;folderid=FX8FFA80FE-247F-6D9B-5FF9-16601FA7E113","FX220212603")</f>
        <v>FX220212603</v>
      </c>
      <c r="F53" t="s">
        <v>19</v>
      </c>
      <c r="G53" t="s">
        <v>19</v>
      </c>
      <c r="H53" t="s">
        <v>82</v>
      </c>
      <c r="I53" t="s">
        <v>213</v>
      </c>
      <c r="J53">
        <v>0</v>
      </c>
      <c r="K53" t="s">
        <v>84</v>
      </c>
      <c r="L53" t="s">
        <v>85</v>
      </c>
      <c r="M53" t="s">
        <v>86</v>
      </c>
      <c r="N53">
        <v>2</v>
      </c>
      <c r="O53" s="1">
        <v>44624.694872685184</v>
      </c>
      <c r="P53" s="1">
        <v>44624.703645833331</v>
      </c>
      <c r="Q53">
        <v>630</v>
      </c>
      <c r="R53">
        <v>128</v>
      </c>
      <c r="S53" t="b">
        <v>0</v>
      </c>
      <c r="T53" t="s">
        <v>87</v>
      </c>
      <c r="U53" t="b">
        <v>0</v>
      </c>
      <c r="V53" t="s">
        <v>88</v>
      </c>
      <c r="W53" s="1">
        <v>44624.696203703701</v>
      </c>
      <c r="X53">
        <v>101</v>
      </c>
      <c r="Y53">
        <v>0</v>
      </c>
      <c r="Z53">
        <v>0</v>
      </c>
      <c r="AA53">
        <v>0</v>
      </c>
      <c r="AB53">
        <v>27</v>
      </c>
      <c r="AC53">
        <v>1</v>
      </c>
      <c r="AD53">
        <v>0</v>
      </c>
      <c r="AE53">
        <v>0</v>
      </c>
      <c r="AF53">
        <v>0</v>
      </c>
      <c r="AG53">
        <v>0</v>
      </c>
      <c r="AH53" t="s">
        <v>129</v>
      </c>
      <c r="AI53" s="1">
        <v>44624.703645833331</v>
      </c>
      <c r="AJ53">
        <v>27</v>
      </c>
      <c r="AK53">
        <v>0</v>
      </c>
      <c r="AL53">
        <v>0</v>
      </c>
      <c r="AM53">
        <v>0</v>
      </c>
      <c r="AN53">
        <v>27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</row>
    <row r="54" spans="1:57" x14ac:dyDescent="0.45">
      <c r="A54" t="s">
        <v>214</v>
      </c>
      <c r="B54" t="s">
        <v>79</v>
      </c>
      <c r="C54" t="s">
        <v>212</v>
      </c>
      <c r="D54" t="s">
        <v>81</v>
      </c>
      <c r="E54" s="2" t="str">
        <f>HYPERLINK("capsilon://?command=openfolder&amp;siteaddress=FAM.docvelocity-na8.net&amp;folderid=FX8FFA80FE-247F-6D9B-5FF9-16601FA7E113","FX220212603")</f>
        <v>FX220212603</v>
      </c>
      <c r="F54" t="s">
        <v>19</v>
      </c>
      <c r="G54" t="s">
        <v>19</v>
      </c>
      <c r="H54" t="s">
        <v>82</v>
      </c>
      <c r="I54" t="s">
        <v>215</v>
      </c>
      <c r="J54">
        <v>0</v>
      </c>
      <c r="K54" t="s">
        <v>84</v>
      </c>
      <c r="L54" t="s">
        <v>85</v>
      </c>
      <c r="M54" t="s">
        <v>86</v>
      </c>
      <c r="N54">
        <v>1</v>
      </c>
      <c r="O54" s="1">
        <v>44624.841111111113</v>
      </c>
      <c r="P54" s="1">
        <v>44625.121053240742</v>
      </c>
      <c r="Q54">
        <v>23686</v>
      </c>
      <c r="R54">
        <v>501</v>
      </c>
      <c r="S54" t="b">
        <v>0</v>
      </c>
      <c r="T54" t="s">
        <v>87</v>
      </c>
      <c r="U54" t="b">
        <v>0</v>
      </c>
      <c r="V54" t="s">
        <v>98</v>
      </c>
      <c r="W54" s="1">
        <v>44625.121053240742</v>
      </c>
      <c r="X54">
        <v>417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72</v>
      </c>
      <c r="AF54">
        <v>0</v>
      </c>
      <c r="AG54">
        <v>2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</row>
    <row r="55" spans="1:57" x14ac:dyDescent="0.45">
      <c r="A55" t="s">
        <v>216</v>
      </c>
      <c r="B55" t="s">
        <v>79</v>
      </c>
      <c r="C55" t="s">
        <v>212</v>
      </c>
      <c r="D55" t="s">
        <v>81</v>
      </c>
      <c r="E55" s="2" t="str">
        <f>HYPERLINK("capsilon://?command=openfolder&amp;siteaddress=FAM.docvelocity-na8.net&amp;folderid=FX8FFA80FE-247F-6D9B-5FF9-16601FA7E113","FX220212603")</f>
        <v>FX220212603</v>
      </c>
      <c r="F55" t="s">
        <v>19</v>
      </c>
      <c r="G55" t="s">
        <v>19</v>
      </c>
      <c r="H55" t="s">
        <v>82</v>
      </c>
      <c r="I55" t="s">
        <v>217</v>
      </c>
      <c r="J55">
        <v>0</v>
      </c>
      <c r="K55" t="s">
        <v>84</v>
      </c>
      <c r="L55" t="s">
        <v>85</v>
      </c>
      <c r="M55" t="s">
        <v>86</v>
      </c>
      <c r="N55">
        <v>1</v>
      </c>
      <c r="O55" s="1">
        <v>44624.842418981483</v>
      </c>
      <c r="P55" s="1">
        <v>44625.146168981482</v>
      </c>
      <c r="Q55">
        <v>24065</v>
      </c>
      <c r="R55">
        <v>2179</v>
      </c>
      <c r="S55" t="b">
        <v>0</v>
      </c>
      <c r="T55" t="s">
        <v>87</v>
      </c>
      <c r="U55" t="b">
        <v>0</v>
      </c>
      <c r="V55" t="s">
        <v>98</v>
      </c>
      <c r="W55" s="1">
        <v>44625.146168981482</v>
      </c>
      <c r="X55">
        <v>2169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372</v>
      </c>
      <c r="AF55">
        <v>0</v>
      </c>
      <c r="AG55">
        <v>9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</row>
    <row r="56" spans="1:57" x14ac:dyDescent="0.45">
      <c r="A56" t="s">
        <v>218</v>
      </c>
      <c r="B56" t="s">
        <v>79</v>
      </c>
      <c r="C56" t="s">
        <v>212</v>
      </c>
      <c r="D56" t="s">
        <v>81</v>
      </c>
      <c r="E56" s="2" t="str">
        <f>HYPERLINK("capsilon://?command=openfolder&amp;siteaddress=FAM.docvelocity-na8.net&amp;folderid=FX8FFA80FE-247F-6D9B-5FF9-16601FA7E113","FX220212603")</f>
        <v>FX220212603</v>
      </c>
      <c r="F56" t="s">
        <v>19</v>
      </c>
      <c r="G56" t="s">
        <v>19</v>
      </c>
      <c r="H56" t="s">
        <v>82</v>
      </c>
      <c r="I56" t="s">
        <v>215</v>
      </c>
      <c r="J56">
        <v>0</v>
      </c>
      <c r="K56" t="s">
        <v>84</v>
      </c>
      <c r="L56" t="s">
        <v>85</v>
      </c>
      <c r="M56" t="s">
        <v>86</v>
      </c>
      <c r="N56">
        <v>2</v>
      </c>
      <c r="O56" s="1">
        <v>44625.122164351851</v>
      </c>
      <c r="P56" s="1">
        <v>44625.167199074072</v>
      </c>
      <c r="Q56">
        <v>1746</v>
      </c>
      <c r="R56">
        <v>2145</v>
      </c>
      <c r="S56" t="b">
        <v>0</v>
      </c>
      <c r="T56" t="s">
        <v>87</v>
      </c>
      <c r="U56" t="b">
        <v>1</v>
      </c>
      <c r="V56" t="s">
        <v>134</v>
      </c>
      <c r="W56" s="1">
        <v>44625.150729166664</v>
      </c>
      <c r="X56">
        <v>1765</v>
      </c>
      <c r="Y56">
        <v>171</v>
      </c>
      <c r="Z56">
        <v>0</v>
      </c>
      <c r="AA56">
        <v>171</v>
      </c>
      <c r="AB56">
        <v>0</v>
      </c>
      <c r="AC56">
        <v>81</v>
      </c>
      <c r="AD56">
        <v>-171</v>
      </c>
      <c r="AE56">
        <v>0</v>
      </c>
      <c r="AF56">
        <v>0</v>
      </c>
      <c r="AG56">
        <v>0</v>
      </c>
      <c r="AH56" t="s">
        <v>219</v>
      </c>
      <c r="AI56" s="1">
        <v>44625.167199074072</v>
      </c>
      <c r="AJ56">
        <v>380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-171</v>
      </c>
      <c r="AQ56">
        <v>0</v>
      </c>
      <c r="AR56">
        <v>0</v>
      </c>
      <c r="AS56">
        <v>0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</row>
    <row r="57" spans="1:57" x14ac:dyDescent="0.45">
      <c r="A57" t="s">
        <v>220</v>
      </c>
      <c r="B57" t="s">
        <v>79</v>
      </c>
      <c r="C57" t="s">
        <v>212</v>
      </c>
      <c r="D57" t="s">
        <v>81</v>
      </c>
      <c r="E57" s="2" t="str">
        <f>HYPERLINK("capsilon://?command=openfolder&amp;siteaddress=FAM.docvelocity-na8.net&amp;folderid=FX8FFA80FE-247F-6D9B-5FF9-16601FA7E113","FX220212603")</f>
        <v>FX220212603</v>
      </c>
      <c r="F57" t="s">
        <v>19</v>
      </c>
      <c r="G57" t="s">
        <v>19</v>
      </c>
      <c r="H57" t="s">
        <v>82</v>
      </c>
      <c r="I57" t="s">
        <v>217</v>
      </c>
      <c r="J57">
        <v>0</v>
      </c>
      <c r="K57" t="s">
        <v>84</v>
      </c>
      <c r="L57" t="s">
        <v>85</v>
      </c>
      <c r="M57" t="s">
        <v>86</v>
      </c>
      <c r="N57">
        <v>2</v>
      </c>
      <c r="O57" s="1">
        <v>44625.148032407407</v>
      </c>
      <c r="P57" s="1">
        <v>44625.755208333336</v>
      </c>
      <c r="Q57">
        <v>44782</v>
      </c>
      <c r="R57">
        <v>7678</v>
      </c>
      <c r="S57" t="b">
        <v>0</v>
      </c>
      <c r="T57" t="s">
        <v>87</v>
      </c>
      <c r="U57" t="b">
        <v>1</v>
      </c>
      <c r="V57" t="s">
        <v>131</v>
      </c>
      <c r="W57" s="1">
        <v>44625.505150462966</v>
      </c>
      <c r="X57">
        <v>4141</v>
      </c>
      <c r="Y57">
        <v>626</v>
      </c>
      <c r="Z57">
        <v>0</v>
      </c>
      <c r="AA57">
        <v>626</v>
      </c>
      <c r="AB57">
        <v>0</v>
      </c>
      <c r="AC57">
        <v>218</v>
      </c>
      <c r="AD57">
        <v>-626</v>
      </c>
      <c r="AE57">
        <v>0</v>
      </c>
      <c r="AF57">
        <v>0</v>
      </c>
      <c r="AG57">
        <v>0</v>
      </c>
      <c r="AH57" t="s">
        <v>99</v>
      </c>
      <c r="AI57" s="1">
        <v>44625.755208333336</v>
      </c>
      <c r="AJ57">
        <v>3413</v>
      </c>
      <c r="AK57">
        <v>7</v>
      </c>
      <c r="AL57">
        <v>0</v>
      </c>
      <c r="AM57">
        <v>7</v>
      </c>
      <c r="AN57">
        <v>59</v>
      </c>
      <c r="AO57">
        <v>7</v>
      </c>
      <c r="AP57">
        <v>-633</v>
      </c>
      <c r="AQ57">
        <v>0</v>
      </c>
      <c r="AR57">
        <v>0</v>
      </c>
      <c r="AS57">
        <v>0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</row>
    <row r="58" spans="1:57" x14ac:dyDescent="0.45">
      <c r="A58" t="s">
        <v>221</v>
      </c>
      <c r="B58" t="s">
        <v>79</v>
      </c>
      <c r="C58" t="s">
        <v>177</v>
      </c>
      <c r="D58" t="s">
        <v>81</v>
      </c>
      <c r="E58" s="2" t="str">
        <f>HYPERLINK("capsilon://?command=openfolder&amp;siteaddress=FAM.docvelocity-na8.net&amp;folderid=FXE4DA9138-9643-428D-7BA2-3DB4FFA772C9","FX220210044")</f>
        <v>FX220210044</v>
      </c>
      <c r="F58" t="s">
        <v>19</v>
      </c>
      <c r="G58" t="s">
        <v>19</v>
      </c>
      <c r="H58" t="s">
        <v>82</v>
      </c>
      <c r="I58" t="s">
        <v>222</v>
      </c>
      <c r="J58">
        <v>0</v>
      </c>
      <c r="K58" t="s">
        <v>84</v>
      </c>
      <c r="L58" t="s">
        <v>85</v>
      </c>
      <c r="M58" t="s">
        <v>86</v>
      </c>
      <c r="N58">
        <v>1</v>
      </c>
      <c r="O58" s="1">
        <v>44621.533032407409</v>
      </c>
      <c r="P58" s="1">
        <v>44622.20857638889</v>
      </c>
      <c r="Q58">
        <v>55036</v>
      </c>
      <c r="R58">
        <v>3331</v>
      </c>
      <c r="S58" t="b">
        <v>0</v>
      </c>
      <c r="T58" t="s">
        <v>87</v>
      </c>
      <c r="U58" t="b">
        <v>0</v>
      </c>
      <c r="V58" t="s">
        <v>223</v>
      </c>
      <c r="W58" s="1">
        <v>44622.20857638889</v>
      </c>
      <c r="X58">
        <v>2066</v>
      </c>
      <c r="Y58">
        <v>0</v>
      </c>
      <c r="Z58">
        <v>0</v>
      </c>
      <c r="AA58">
        <v>0</v>
      </c>
      <c r="AB58">
        <v>21</v>
      </c>
      <c r="AC58">
        <v>0</v>
      </c>
      <c r="AD58">
        <v>0</v>
      </c>
      <c r="AE58">
        <v>205</v>
      </c>
      <c r="AF58">
        <v>0</v>
      </c>
      <c r="AG58">
        <v>26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</row>
    <row r="59" spans="1:57" x14ac:dyDescent="0.45">
      <c r="A59" t="s">
        <v>224</v>
      </c>
      <c r="B59" t="s">
        <v>79</v>
      </c>
      <c r="C59" t="s">
        <v>164</v>
      </c>
      <c r="D59" t="s">
        <v>81</v>
      </c>
      <c r="E59" s="2" t="str">
        <f>HYPERLINK("capsilon://?command=openfolder&amp;siteaddress=FAM.docvelocity-na8.net&amp;folderid=FX37DDE947-04BA-3498-0D5B-A50F84623EB2","FX22029059")</f>
        <v>FX22029059</v>
      </c>
      <c r="F59" t="s">
        <v>19</v>
      </c>
      <c r="G59" t="s">
        <v>19</v>
      </c>
      <c r="H59" t="s">
        <v>82</v>
      </c>
      <c r="I59" t="s">
        <v>225</v>
      </c>
      <c r="J59">
        <v>0</v>
      </c>
      <c r="K59" t="s">
        <v>84</v>
      </c>
      <c r="L59" t="s">
        <v>85</v>
      </c>
      <c r="M59" t="s">
        <v>86</v>
      </c>
      <c r="N59">
        <v>1</v>
      </c>
      <c r="O59" s="1">
        <v>44621.540347222224</v>
      </c>
      <c r="P59" s="1">
        <v>44622.250810185185</v>
      </c>
      <c r="Q59">
        <v>60412</v>
      </c>
      <c r="R59">
        <v>972</v>
      </c>
      <c r="S59" t="b">
        <v>0</v>
      </c>
      <c r="T59" t="s">
        <v>87</v>
      </c>
      <c r="U59" t="b">
        <v>0</v>
      </c>
      <c r="V59" t="s">
        <v>223</v>
      </c>
      <c r="W59" s="1">
        <v>44622.250810185185</v>
      </c>
      <c r="X59">
        <v>326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197</v>
      </c>
      <c r="AF59">
        <v>0</v>
      </c>
      <c r="AG59">
        <v>8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</row>
    <row r="60" spans="1:57" x14ac:dyDescent="0.45">
      <c r="A60" t="s">
        <v>226</v>
      </c>
      <c r="B60" t="s">
        <v>79</v>
      </c>
      <c r="C60" t="s">
        <v>227</v>
      </c>
      <c r="D60" t="s">
        <v>81</v>
      </c>
      <c r="E60" s="2" t="str">
        <f>HYPERLINK("capsilon://?command=openfolder&amp;siteaddress=FAM.docvelocity-na8.net&amp;folderid=FX18C77600-5157-E64A-C244-A87883DFA044","FX220210676")</f>
        <v>FX220210676</v>
      </c>
      <c r="F60" t="s">
        <v>19</v>
      </c>
      <c r="G60" t="s">
        <v>19</v>
      </c>
      <c r="H60" t="s">
        <v>82</v>
      </c>
      <c r="I60" t="s">
        <v>228</v>
      </c>
      <c r="J60">
        <v>0</v>
      </c>
      <c r="K60" t="s">
        <v>84</v>
      </c>
      <c r="L60" t="s">
        <v>85</v>
      </c>
      <c r="M60" t="s">
        <v>86</v>
      </c>
      <c r="N60">
        <v>1</v>
      </c>
      <c r="O60" s="1">
        <v>44621.573217592595</v>
      </c>
      <c r="P60" s="1">
        <v>44622.254513888889</v>
      </c>
      <c r="Q60">
        <v>57581</v>
      </c>
      <c r="R60">
        <v>1283</v>
      </c>
      <c r="S60" t="b">
        <v>0</v>
      </c>
      <c r="T60" t="s">
        <v>87</v>
      </c>
      <c r="U60" t="b">
        <v>0</v>
      </c>
      <c r="V60" t="s">
        <v>223</v>
      </c>
      <c r="W60" s="1">
        <v>44622.254513888889</v>
      </c>
      <c r="X60">
        <v>319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21</v>
      </c>
      <c r="AF60">
        <v>0</v>
      </c>
      <c r="AG60">
        <v>3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</row>
    <row r="61" spans="1:57" x14ac:dyDescent="0.45">
      <c r="A61" t="s">
        <v>229</v>
      </c>
      <c r="B61" t="s">
        <v>79</v>
      </c>
      <c r="C61" t="s">
        <v>96</v>
      </c>
      <c r="D61" t="s">
        <v>81</v>
      </c>
      <c r="E61" s="2" t="str">
        <f>HYPERLINK("capsilon://?command=openfolder&amp;siteaddress=FAM.docvelocity-na8.net&amp;folderid=FXA08DD81C-7353-79E4-9DDD-E134BB784CA8","FX220210404")</f>
        <v>FX220210404</v>
      </c>
      <c r="F61" t="s">
        <v>19</v>
      </c>
      <c r="G61" t="s">
        <v>19</v>
      </c>
      <c r="H61" t="s">
        <v>82</v>
      </c>
      <c r="I61" t="s">
        <v>104</v>
      </c>
      <c r="J61">
        <v>0</v>
      </c>
      <c r="K61" t="s">
        <v>84</v>
      </c>
      <c r="L61" t="s">
        <v>85</v>
      </c>
      <c r="M61" t="s">
        <v>86</v>
      </c>
      <c r="N61">
        <v>2</v>
      </c>
      <c r="O61" s="1">
        <v>44621.66479166667</v>
      </c>
      <c r="P61" s="1">
        <v>44621.714791666665</v>
      </c>
      <c r="Q61">
        <v>2358</v>
      </c>
      <c r="R61">
        <v>1962</v>
      </c>
      <c r="S61" t="b">
        <v>0</v>
      </c>
      <c r="T61" t="s">
        <v>87</v>
      </c>
      <c r="U61" t="b">
        <v>1</v>
      </c>
      <c r="V61" t="s">
        <v>160</v>
      </c>
      <c r="W61" s="1">
        <v>44621.677094907405</v>
      </c>
      <c r="X61">
        <v>1046</v>
      </c>
      <c r="Y61">
        <v>37</v>
      </c>
      <c r="Z61">
        <v>0</v>
      </c>
      <c r="AA61">
        <v>37</v>
      </c>
      <c r="AB61">
        <v>0</v>
      </c>
      <c r="AC61">
        <v>26</v>
      </c>
      <c r="AD61">
        <v>-37</v>
      </c>
      <c r="AE61">
        <v>0</v>
      </c>
      <c r="AF61">
        <v>0</v>
      </c>
      <c r="AG61">
        <v>0</v>
      </c>
      <c r="AH61" t="s">
        <v>129</v>
      </c>
      <c r="AI61" s="1">
        <v>44621.714791666665</v>
      </c>
      <c r="AJ61">
        <v>916</v>
      </c>
      <c r="AK61">
        <v>15</v>
      </c>
      <c r="AL61">
        <v>0</v>
      </c>
      <c r="AM61">
        <v>15</v>
      </c>
      <c r="AN61">
        <v>0</v>
      </c>
      <c r="AO61">
        <v>15</v>
      </c>
      <c r="AP61">
        <v>-52</v>
      </c>
      <c r="AQ61">
        <v>0</v>
      </c>
      <c r="AR61">
        <v>0</v>
      </c>
      <c r="AS61">
        <v>0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</row>
    <row r="62" spans="1:57" x14ac:dyDescent="0.45">
      <c r="A62" t="s">
        <v>230</v>
      </c>
      <c r="B62" t="s">
        <v>79</v>
      </c>
      <c r="C62" t="s">
        <v>96</v>
      </c>
      <c r="D62" t="s">
        <v>81</v>
      </c>
      <c r="E62" s="2" t="str">
        <f>HYPERLINK("capsilon://?command=openfolder&amp;siteaddress=FAM.docvelocity-na8.net&amp;folderid=FXA08DD81C-7353-79E4-9DDD-E134BB784CA8","FX220210404")</f>
        <v>FX220210404</v>
      </c>
      <c r="F62" t="s">
        <v>19</v>
      </c>
      <c r="G62" t="s">
        <v>19</v>
      </c>
      <c r="H62" t="s">
        <v>82</v>
      </c>
      <c r="I62" t="s">
        <v>101</v>
      </c>
      <c r="J62">
        <v>0</v>
      </c>
      <c r="K62" t="s">
        <v>84</v>
      </c>
      <c r="L62" t="s">
        <v>85</v>
      </c>
      <c r="M62" t="s">
        <v>86</v>
      </c>
      <c r="N62">
        <v>2</v>
      </c>
      <c r="O62" s="1">
        <v>44621.665196759262</v>
      </c>
      <c r="P62" s="1">
        <v>44622.268495370372</v>
      </c>
      <c r="Q62">
        <v>45070</v>
      </c>
      <c r="R62">
        <v>7055</v>
      </c>
      <c r="S62" t="b">
        <v>0</v>
      </c>
      <c r="T62" t="s">
        <v>87</v>
      </c>
      <c r="U62" t="b">
        <v>1</v>
      </c>
      <c r="V62" t="s">
        <v>98</v>
      </c>
      <c r="W62" s="1">
        <v>44621.687708333331</v>
      </c>
      <c r="X62">
        <v>1836</v>
      </c>
      <c r="Y62">
        <v>318</v>
      </c>
      <c r="Z62">
        <v>0</v>
      </c>
      <c r="AA62">
        <v>318</v>
      </c>
      <c r="AB62">
        <v>0</v>
      </c>
      <c r="AC62">
        <v>280</v>
      </c>
      <c r="AD62">
        <v>-318</v>
      </c>
      <c r="AE62">
        <v>0</v>
      </c>
      <c r="AF62">
        <v>0</v>
      </c>
      <c r="AG62">
        <v>0</v>
      </c>
      <c r="AH62" t="s">
        <v>132</v>
      </c>
      <c r="AI62" s="1">
        <v>44622.268495370372</v>
      </c>
      <c r="AJ62">
        <v>916</v>
      </c>
      <c r="AK62">
        <v>11</v>
      </c>
      <c r="AL62">
        <v>0</v>
      </c>
      <c r="AM62">
        <v>11</v>
      </c>
      <c r="AN62">
        <v>0</v>
      </c>
      <c r="AO62">
        <v>11</v>
      </c>
      <c r="AP62">
        <v>-329</v>
      </c>
      <c r="AQ62">
        <v>0</v>
      </c>
      <c r="AR62">
        <v>0</v>
      </c>
      <c r="AS62">
        <v>0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</row>
    <row r="63" spans="1:57" x14ac:dyDescent="0.45">
      <c r="A63" t="s">
        <v>231</v>
      </c>
      <c r="B63" t="s">
        <v>79</v>
      </c>
      <c r="C63" t="s">
        <v>96</v>
      </c>
      <c r="D63" t="s">
        <v>81</v>
      </c>
      <c r="E63" s="2" t="str">
        <f>HYPERLINK("capsilon://?command=openfolder&amp;siteaddress=FAM.docvelocity-na8.net&amp;folderid=FXA08DD81C-7353-79E4-9DDD-E134BB784CA8","FX220210404")</f>
        <v>FX220210404</v>
      </c>
      <c r="F63" t="s">
        <v>19</v>
      </c>
      <c r="G63" t="s">
        <v>19</v>
      </c>
      <c r="H63" t="s">
        <v>82</v>
      </c>
      <c r="I63" t="s">
        <v>111</v>
      </c>
      <c r="J63">
        <v>0</v>
      </c>
      <c r="K63" t="s">
        <v>84</v>
      </c>
      <c r="L63" t="s">
        <v>85</v>
      </c>
      <c r="M63" t="s">
        <v>86</v>
      </c>
      <c r="N63">
        <v>2</v>
      </c>
      <c r="O63" s="1">
        <v>44621.671967592592</v>
      </c>
      <c r="P63" s="1">
        <v>44621.770810185182</v>
      </c>
      <c r="Q63">
        <v>5568</v>
      </c>
      <c r="R63">
        <v>2972</v>
      </c>
      <c r="S63" t="b">
        <v>0</v>
      </c>
      <c r="T63" t="s">
        <v>87</v>
      </c>
      <c r="U63" t="b">
        <v>1</v>
      </c>
      <c r="V63" t="s">
        <v>175</v>
      </c>
      <c r="W63" s="1">
        <v>44621.688877314817</v>
      </c>
      <c r="X63">
        <v>1064</v>
      </c>
      <c r="Y63">
        <v>111</v>
      </c>
      <c r="Z63">
        <v>0</v>
      </c>
      <c r="AA63">
        <v>111</v>
      </c>
      <c r="AB63">
        <v>0</v>
      </c>
      <c r="AC63">
        <v>78</v>
      </c>
      <c r="AD63">
        <v>-111</v>
      </c>
      <c r="AE63">
        <v>0</v>
      </c>
      <c r="AF63">
        <v>0</v>
      </c>
      <c r="AG63">
        <v>0</v>
      </c>
      <c r="AH63" t="s">
        <v>99</v>
      </c>
      <c r="AI63" s="1">
        <v>44621.770810185182</v>
      </c>
      <c r="AJ63">
        <v>702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-112</v>
      </c>
      <c r="AQ63">
        <v>0</v>
      </c>
      <c r="AR63">
        <v>0</v>
      </c>
      <c r="AS63">
        <v>0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</row>
    <row r="64" spans="1:57" x14ac:dyDescent="0.45">
      <c r="A64" t="s">
        <v>232</v>
      </c>
      <c r="B64" t="s">
        <v>79</v>
      </c>
      <c r="C64" t="s">
        <v>96</v>
      </c>
      <c r="D64" t="s">
        <v>81</v>
      </c>
      <c r="E64" s="2" t="str">
        <f>HYPERLINK("capsilon://?command=openfolder&amp;siteaddress=FAM.docvelocity-na8.net&amp;folderid=FXA08DD81C-7353-79E4-9DDD-E134BB784CA8","FX220210404")</f>
        <v>FX220210404</v>
      </c>
      <c r="F64" t="s">
        <v>19</v>
      </c>
      <c r="G64" t="s">
        <v>19</v>
      </c>
      <c r="H64" t="s">
        <v>82</v>
      </c>
      <c r="I64" t="s">
        <v>123</v>
      </c>
      <c r="J64">
        <v>0</v>
      </c>
      <c r="K64" t="s">
        <v>84</v>
      </c>
      <c r="L64" t="s">
        <v>85</v>
      </c>
      <c r="M64" t="s">
        <v>86</v>
      </c>
      <c r="N64">
        <v>2</v>
      </c>
      <c r="O64" s="1">
        <v>44621.678032407406</v>
      </c>
      <c r="P64" s="1">
        <v>44622.291597222225</v>
      </c>
      <c r="Q64">
        <v>47348</v>
      </c>
      <c r="R64">
        <v>5664</v>
      </c>
      <c r="S64" t="b">
        <v>0</v>
      </c>
      <c r="T64" t="s">
        <v>87</v>
      </c>
      <c r="U64" t="b">
        <v>1</v>
      </c>
      <c r="V64" t="s">
        <v>88</v>
      </c>
      <c r="W64" s="1">
        <v>44621.700868055559</v>
      </c>
      <c r="X64">
        <v>1938</v>
      </c>
      <c r="Y64">
        <v>320</v>
      </c>
      <c r="Z64">
        <v>0</v>
      </c>
      <c r="AA64">
        <v>320</v>
      </c>
      <c r="AB64">
        <v>69</v>
      </c>
      <c r="AC64">
        <v>235</v>
      </c>
      <c r="AD64">
        <v>-320</v>
      </c>
      <c r="AE64">
        <v>0</v>
      </c>
      <c r="AF64">
        <v>0</v>
      </c>
      <c r="AG64">
        <v>0</v>
      </c>
      <c r="AH64" t="s">
        <v>132</v>
      </c>
      <c r="AI64" s="1">
        <v>44622.291597222225</v>
      </c>
      <c r="AJ64">
        <v>863</v>
      </c>
      <c r="AK64">
        <v>11</v>
      </c>
      <c r="AL64">
        <v>0</v>
      </c>
      <c r="AM64">
        <v>11</v>
      </c>
      <c r="AN64">
        <v>69</v>
      </c>
      <c r="AO64">
        <v>9</v>
      </c>
      <c r="AP64">
        <v>-331</v>
      </c>
      <c r="AQ64">
        <v>0</v>
      </c>
      <c r="AR64">
        <v>0</v>
      </c>
      <c r="AS64">
        <v>0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</row>
    <row r="65" spans="1:57" x14ac:dyDescent="0.45">
      <c r="A65" t="s">
        <v>233</v>
      </c>
      <c r="B65" t="s">
        <v>79</v>
      </c>
      <c r="C65" t="s">
        <v>234</v>
      </c>
      <c r="D65" t="s">
        <v>81</v>
      </c>
      <c r="E65" s="2" t="str">
        <f>HYPERLINK("capsilon://?command=openfolder&amp;siteaddress=FAM.docvelocity-na8.net&amp;folderid=FX4D2812FB-A954-B143-BAA7-3F4DCD140174","FX220212162")</f>
        <v>FX220212162</v>
      </c>
      <c r="F65" t="s">
        <v>19</v>
      </c>
      <c r="G65" t="s">
        <v>19</v>
      </c>
      <c r="H65" t="s">
        <v>82</v>
      </c>
      <c r="I65" t="s">
        <v>235</v>
      </c>
      <c r="J65">
        <v>0</v>
      </c>
      <c r="K65" t="s">
        <v>84</v>
      </c>
      <c r="L65" t="s">
        <v>85</v>
      </c>
      <c r="M65" t="s">
        <v>86</v>
      </c>
      <c r="N65">
        <v>2</v>
      </c>
      <c r="O65" s="1">
        <v>44621.703530092593</v>
      </c>
      <c r="P65" s="1">
        <v>44622.679618055554</v>
      </c>
      <c r="Q65">
        <v>83559</v>
      </c>
      <c r="R65">
        <v>775</v>
      </c>
      <c r="S65" t="b">
        <v>0</v>
      </c>
      <c r="T65" t="s">
        <v>87</v>
      </c>
      <c r="U65" t="b">
        <v>0</v>
      </c>
      <c r="V65" t="s">
        <v>175</v>
      </c>
      <c r="W65" s="1">
        <v>44621.710555555554</v>
      </c>
      <c r="X65">
        <v>537</v>
      </c>
      <c r="Y65">
        <v>52</v>
      </c>
      <c r="Z65">
        <v>0</v>
      </c>
      <c r="AA65">
        <v>52</v>
      </c>
      <c r="AB65">
        <v>0</v>
      </c>
      <c r="AC65">
        <v>44</v>
      </c>
      <c r="AD65">
        <v>-52</v>
      </c>
      <c r="AE65">
        <v>0</v>
      </c>
      <c r="AF65">
        <v>0</v>
      </c>
      <c r="AG65">
        <v>0</v>
      </c>
      <c r="AH65" t="s">
        <v>99</v>
      </c>
      <c r="AI65" s="1">
        <v>44622.679618055554</v>
      </c>
      <c r="AJ65">
        <v>190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-52</v>
      </c>
      <c r="AQ65">
        <v>0</v>
      </c>
      <c r="AR65">
        <v>0</v>
      </c>
      <c r="AS65">
        <v>0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</row>
    <row r="66" spans="1:57" x14ac:dyDescent="0.45">
      <c r="A66" t="s">
        <v>236</v>
      </c>
      <c r="B66" t="s">
        <v>79</v>
      </c>
      <c r="C66" t="s">
        <v>96</v>
      </c>
      <c r="D66" t="s">
        <v>81</v>
      </c>
      <c r="E66" s="2" t="str">
        <f>HYPERLINK("capsilon://?command=openfolder&amp;siteaddress=FAM.docvelocity-na8.net&amp;folderid=FXA08DD81C-7353-79E4-9DDD-E134BB784CA8","FX220210404")</f>
        <v>FX220210404</v>
      </c>
      <c r="F66" t="s">
        <v>19</v>
      </c>
      <c r="G66" t="s">
        <v>19</v>
      </c>
      <c r="H66" t="s">
        <v>82</v>
      </c>
      <c r="I66" t="s">
        <v>125</v>
      </c>
      <c r="J66">
        <v>0</v>
      </c>
      <c r="K66" t="s">
        <v>84</v>
      </c>
      <c r="L66" t="s">
        <v>85</v>
      </c>
      <c r="M66" t="s">
        <v>86</v>
      </c>
      <c r="N66">
        <v>2</v>
      </c>
      <c r="O66" s="1">
        <v>44621.706886574073</v>
      </c>
      <c r="P66" s="1">
        <v>44622.283159722225</v>
      </c>
      <c r="Q66">
        <v>43522</v>
      </c>
      <c r="R66">
        <v>6268</v>
      </c>
      <c r="S66" t="b">
        <v>0</v>
      </c>
      <c r="T66" t="s">
        <v>87</v>
      </c>
      <c r="U66" t="b">
        <v>1</v>
      </c>
      <c r="V66" t="s">
        <v>160</v>
      </c>
      <c r="W66" s="1">
        <v>44621.77416666667</v>
      </c>
      <c r="X66">
        <v>5802</v>
      </c>
      <c r="Y66">
        <v>148</v>
      </c>
      <c r="Z66">
        <v>0</v>
      </c>
      <c r="AA66">
        <v>148</v>
      </c>
      <c r="AB66">
        <v>0</v>
      </c>
      <c r="AC66">
        <v>116</v>
      </c>
      <c r="AD66">
        <v>-148</v>
      </c>
      <c r="AE66">
        <v>0</v>
      </c>
      <c r="AF66">
        <v>0</v>
      </c>
      <c r="AG66">
        <v>0</v>
      </c>
      <c r="AH66" t="s">
        <v>184</v>
      </c>
      <c r="AI66" s="1">
        <v>44622.283159722225</v>
      </c>
      <c r="AJ66">
        <v>466</v>
      </c>
      <c r="AK66">
        <v>3</v>
      </c>
      <c r="AL66">
        <v>0</v>
      </c>
      <c r="AM66">
        <v>3</v>
      </c>
      <c r="AN66">
        <v>0</v>
      </c>
      <c r="AO66">
        <v>3</v>
      </c>
      <c r="AP66">
        <v>-151</v>
      </c>
      <c r="AQ66">
        <v>0</v>
      </c>
      <c r="AR66">
        <v>0</v>
      </c>
      <c r="AS66">
        <v>0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</row>
    <row r="67" spans="1:57" x14ac:dyDescent="0.45">
      <c r="A67" t="s">
        <v>237</v>
      </c>
      <c r="B67" t="s">
        <v>79</v>
      </c>
      <c r="C67" t="s">
        <v>96</v>
      </c>
      <c r="D67" t="s">
        <v>81</v>
      </c>
      <c r="E67" s="2" t="str">
        <f>HYPERLINK("capsilon://?command=openfolder&amp;siteaddress=FAM.docvelocity-na8.net&amp;folderid=FXA08DD81C-7353-79E4-9DDD-E134BB784CA8","FX220210404")</f>
        <v>FX220210404</v>
      </c>
      <c r="F67" t="s">
        <v>19</v>
      </c>
      <c r="G67" t="s">
        <v>19</v>
      </c>
      <c r="H67" t="s">
        <v>82</v>
      </c>
      <c r="I67" t="s">
        <v>162</v>
      </c>
      <c r="J67">
        <v>0</v>
      </c>
      <c r="K67" t="s">
        <v>84</v>
      </c>
      <c r="L67" t="s">
        <v>85</v>
      </c>
      <c r="M67" t="s">
        <v>86</v>
      </c>
      <c r="N67">
        <v>2</v>
      </c>
      <c r="O67" s="1">
        <v>44621.710370370369</v>
      </c>
      <c r="P67" s="1">
        <v>44622.298298611109</v>
      </c>
      <c r="Q67">
        <v>48665</v>
      </c>
      <c r="R67">
        <v>2132</v>
      </c>
      <c r="S67" t="b">
        <v>0</v>
      </c>
      <c r="T67" t="s">
        <v>87</v>
      </c>
      <c r="U67" t="b">
        <v>1</v>
      </c>
      <c r="V67" t="s">
        <v>175</v>
      </c>
      <c r="W67" s="1">
        <v>44621.719583333332</v>
      </c>
      <c r="X67">
        <v>779</v>
      </c>
      <c r="Y67">
        <v>111</v>
      </c>
      <c r="Z67">
        <v>0</v>
      </c>
      <c r="AA67">
        <v>111</v>
      </c>
      <c r="AB67">
        <v>0</v>
      </c>
      <c r="AC67">
        <v>71</v>
      </c>
      <c r="AD67">
        <v>-111</v>
      </c>
      <c r="AE67">
        <v>0</v>
      </c>
      <c r="AF67">
        <v>0</v>
      </c>
      <c r="AG67">
        <v>0</v>
      </c>
      <c r="AH67" t="s">
        <v>191</v>
      </c>
      <c r="AI67" s="1">
        <v>44622.298298611109</v>
      </c>
      <c r="AJ67">
        <v>1353</v>
      </c>
      <c r="AK67">
        <v>7</v>
      </c>
      <c r="AL67">
        <v>0</v>
      </c>
      <c r="AM67">
        <v>7</v>
      </c>
      <c r="AN67">
        <v>0</v>
      </c>
      <c r="AO67">
        <v>10</v>
      </c>
      <c r="AP67">
        <v>-118</v>
      </c>
      <c r="AQ67">
        <v>0</v>
      </c>
      <c r="AR67">
        <v>0</v>
      </c>
      <c r="AS67">
        <v>0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</row>
    <row r="68" spans="1:57" x14ac:dyDescent="0.45">
      <c r="A68" t="s">
        <v>238</v>
      </c>
      <c r="B68" t="s">
        <v>79</v>
      </c>
      <c r="C68" t="s">
        <v>96</v>
      </c>
      <c r="D68" t="s">
        <v>81</v>
      </c>
      <c r="E68" s="2" t="str">
        <f>HYPERLINK("capsilon://?command=openfolder&amp;siteaddress=FAM.docvelocity-na8.net&amp;folderid=FXA08DD81C-7353-79E4-9DDD-E134BB784CA8","FX220210404")</f>
        <v>FX220210404</v>
      </c>
      <c r="F68" t="s">
        <v>19</v>
      </c>
      <c r="G68" t="s">
        <v>19</v>
      </c>
      <c r="H68" t="s">
        <v>82</v>
      </c>
      <c r="I68" t="s">
        <v>172</v>
      </c>
      <c r="J68">
        <v>0</v>
      </c>
      <c r="K68" t="s">
        <v>84</v>
      </c>
      <c r="L68" t="s">
        <v>85</v>
      </c>
      <c r="M68" t="s">
        <v>86</v>
      </c>
      <c r="N68">
        <v>2</v>
      </c>
      <c r="O68" s="1">
        <v>44621.711342592593</v>
      </c>
      <c r="P68" s="1">
        <v>44622.285405092596</v>
      </c>
      <c r="Q68">
        <v>48871</v>
      </c>
      <c r="R68">
        <v>728</v>
      </c>
      <c r="S68" t="b">
        <v>0</v>
      </c>
      <c r="T68" t="s">
        <v>87</v>
      </c>
      <c r="U68" t="b">
        <v>1</v>
      </c>
      <c r="V68" t="s">
        <v>151</v>
      </c>
      <c r="W68" s="1">
        <v>44621.717569444445</v>
      </c>
      <c r="X68">
        <v>534</v>
      </c>
      <c r="Y68">
        <v>37</v>
      </c>
      <c r="Z68">
        <v>0</v>
      </c>
      <c r="AA68">
        <v>37</v>
      </c>
      <c r="AB68">
        <v>0</v>
      </c>
      <c r="AC68">
        <v>25</v>
      </c>
      <c r="AD68">
        <v>-37</v>
      </c>
      <c r="AE68">
        <v>0</v>
      </c>
      <c r="AF68">
        <v>0</v>
      </c>
      <c r="AG68">
        <v>0</v>
      </c>
      <c r="AH68" t="s">
        <v>184</v>
      </c>
      <c r="AI68" s="1">
        <v>44622.285405092596</v>
      </c>
      <c r="AJ68">
        <v>194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-38</v>
      </c>
      <c r="AQ68">
        <v>0</v>
      </c>
      <c r="AR68">
        <v>0</v>
      </c>
      <c r="AS68">
        <v>0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</row>
    <row r="69" spans="1:57" x14ac:dyDescent="0.45">
      <c r="A69" t="s">
        <v>239</v>
      </c>
      <c r="B69" t="s">
        <v>79</v>
      </c>
      <c r="C69" t="s">
        <v>240</v>
      </c>
      <c r="D69" t="s">
        <v>81</v>
      </c>
      <c r="E69" s="2" t="str">
        <f>HYPERLINK("capsilon://?command=openfolder&amp;siteaddress=FAM.docvelocity-na8.net&amp;folderid=FX2ED313B5-A7D5-BDF8-E834-37B4ABCF2313","FX2202488")</f>
        <v>FX2202488</v>
      </c>
      <c r="F69" t="s">
        <v>19</v>
      </c>
      <c r="G69" t="s">
        <v>19</v>
      </c>
      <c r="H69" t="s">
        <v>82</v>
      </c>
      <c r="I69" t="s">
        <v>241</v>
      </c>
      <c r="J69">
        <v>0</v>
      </c>
      <c r="K69" t="s">
        <v>84</v>
      </c>
      <c r="L69" t="s">
        <v>85</v>
      </c>
      <c r="M69" t="s">
        <v>86</v>
      </c>
      <c r="N69">
        <v>2</v>
      </c>
      <c r="O69" s="1">
        <v>44621.749247685184</v>
      </c>
      <c r="P69" s="1">
        <v>44622.680254629631</v>
      </c>
      <c r="Q69">
        <v>80259</v>
      </c>
      <c r="R69">
        <v>180</v>
      </c>
      <c r="S69" t="b">
        <v>0</v>
      </c>
      <c r="T69" t="s">
        <v>87</v>
      </c>
      <c r="U69" t="b">
        <v>0</v>
      </c>
      <c r="V69" t="s">
        <v>127</v>
      </c>
      <c r="W69" s="1">
        <v>44621.764317129629</v>
      </c>
      <c r="X69">
        <v>126</v>
      </c>
      <c r="Y69">
        <v>9</v>
      </c>
      <c r="Z69">
        <v>0</v>
      </c>
      <c r="AA69">
        <v>9</v>
      </c>
      <c r="AB69">
        <v>0</v>
      </c>
      <c r="AC69">
        <v>4</v>
      </c>
      <c r="AD69">
        <v>-9</v>
      </c>
      <c r="AE69">
        <v>0</v>
      </c>
      <c r="AF69">
        <v>0</v>
      </c>
      <c r="AG69">
        <v>0</v>
      </c>
      <c r="AH69" t="s">
        <v>99</v>
      </c>
      <c r="AI69" s="1">
        <v>44622.680254629631</v>
      </c>
      <c r="AJ69">
        <v>54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-9</v>
      </c>
      <c r="AQ69">
        <v>0</v>
      </c>
      <c r="AR69">
        <v>0</v>
      </c>
      <c r="AS69">
        <v>0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</row>
    <row r="70" spans="1:57" x14ac:dyDescent="0.45">
      <c r="A70" t="s">
        <v>242</v>
      </c>
      <c r="B70" t="s">
        <v>79</v>
      </c>
      <c r="C70" t="s">
        <v>243</v>
      </c>
      <c r="D70" t="s">
        <v>81</v>
      </c>
      <c r="E70" s="2" t="str">
        <f>HYPERLINK("capsilon://?command=openfolder&amp;siteaddress=FAM.docvelocity-na8.net&amp;folderid=FX6D636A68-473B-254C-157B-B7421CFBA9CB","FX220211262")</f>
        <v>FX220211262</v>
      </c>
      <c r="F70" t="s">
        <v>19</v>
      </c>
      <c r="G70" t="s">
        <v>19</v>
      </c>
      <c r="H70" t="s">
        <v>82</v>
      </c>
      <c r="I70" t="s">
        <v>244</v>
      </c>
      <c r="J70">
        <v>0</v>
      </c>
      <c r="K70" t="s">
        <v>84</v>
      </c>
      <c r="L70" t="s">
        <v>85</v>
      </c>
      <c r="M70" t="s">
        <v>86</v>
      </c>
      <c r="N70">
        <v>2</v>
      </c>
      <c r="O70" s="1">
        <v>44621.053530092591</v>
      </c>
      <c r="P70" s="1">
        <v>44621.235486111109</v>
      </c>
      <c r="Q70">
        <v>14141</v>
      </c>
      <c r="R70">
        <v>1580</v>
      </c>
      <c r="S70" t="b">
        <v>0</v>
      </c>
      <c r="T70" t="s">
        <v>87</v>
      </c>
      <c r="U70" t="b">
        <v>1</v>
      </c>
      <c r="V70" t="s">
        <v>183</v>
      </c>
      <c r="W70" s="1">
        <v>44621.164988425924</v>
      </c>
      <c r="X70">
        <v>1219</v>
      </c>
      <c r="Y70">
        <v>84</v>
      </c>
      <c r="Z70">
        <v>0</v>
      </c>
      <c r="AA70">
        <v>84</v>
      </c>
      <c r="AB70">
        <v>21</v>
      </c>
      <c r="AC70">
        <v>22</v>
      </c>
      <c r="AD70">
        <v>-84</v>
      </c>
      <c r="AE70">
        <v>0</v>
      </c>
      <c r="AF70">
        <v>0</v>
      </c>
      <c r="AG70">
        <v>0</v>
      </c>
      <c r="AH70" t="s">
        <v>184</v>
      </c>
      <c r="AI70" s="1">
        <v>44621.235486111109</v>
      </c>
      <c r="AJ70">
        <v>331</v>
      </c>
      <c r="AK70">
        <v>2</v>
      </c>
      <c r="AL70">
        <v>0</v>
      </c>
      <c r="AM70">
        <v>2</v>
      </c>
      <c r="AN70">
        <v>21</v>
      </c>
      <c r="AO70">
        <v>1</v>
      </c>
      <c r="AP70">
        <v>-86</v>
      </c>
      <c r="AQ70">
        <v>0</v>
      </c>
      <c r="AR70">
        <v>0</v>
      </c>
      <c r="AS70">
        <v>0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</row>
    <row r="71" spans="1:57" x14ac:dyDescent="0.45">
      <c r="A71" t="s">
        <v>245</v>
      </c>
      <c r="B71" t="s">
        <v>79</v>
      </c>
      <c r="C71" t="s">
        <v>246</v>
      </c>
      <c r="D71" t="s">
        <v>81</v>
      </c>
      <c r="E71" s="2" t="str">
        <f>HYPERLINK("capsilon://?command=openfolder&amp;siteaddress=FAM.docvelocity-na8.net&amp;folderid=FX6B0B52A0-9919-C39B-EFA7-EA558104D99D","FX220111625")</f>
        <v>FX220111625</v>
      </c>
      <c r="F71" t="s">
        <v>19</v>
      </c>
      <c r="G71" t="s">
        <v>19</v>
      </c>
      <c r="H71" t="s">
        <v>82</v>
      </c>
      <c r="I71" t="s">
        <v>247</v>
      </c>
      <c r="J71">
        <v>0</v>
      </c>
      <c r="K71" t="s">
        <v>84</v>
      </c>
      <c r="L71" t="s">
        <v>85</v>
      </c>
      <c r="M71" t="s">
        <v>86</v>
      </c>
      <c r="N71">
        <v>1</v>
      </c>
      <c r="O71" s="1">
        <v>44621.816666666666</v>
      </c>
      <c r="P71" s="1">
        <v>44622.116261574076</v>
      </c>
      <c r="Q71">
        <v>25716</v>
      </c>
      <c r="R71">
        <v>169</v>
      </c>
      <c r="S71" t="b">
        <v>0</v>
      </c>
      <c r="T71" t="s">
        <v>87</v>
      </c>
      <c r="U71" t="b">
        <v>0</v>
      </c>
      <c r="V71" t="s">
        <v>175</v>
      </c>
      <c r="W71" s="1">
        <v>44622.116261574076</v>
      </c>
      <c r="X71">
        <v>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27</v>
      </c>
      <c r="AF71">
        <v>0</v>
      </c>
      <c r="AG71">
        <v>2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</row>
    <row r="72" spans="1:57" x14ac:dyDescent="0.45">
      <c r="A72" t="s">
        <v>248</v>
      </c>
      <c r="B72" t="s">
        <v>79</v>
      </c>
      <c r="C72" t="s">
        <v>249</v>
      </c>
      <c r="D72" t="s">
        <v>81</v>
      </c>
      <c r="E72" s="2" t="str">
        <f>HYPERLINK("capsilon://?command=openfolder&amp;siteaddress=FAM.docvelocity-na8.net&amp;folderid=FXF357C50B-3A59-0E7B-0090-0B4633A6327B","FX220210049")</f>
        <v>FX220210049</v>
      </c>
      <c r="F72" t="s">
        <v>19</v>
      </c>
      <c r="G72" t="s">
        <v>19</v>
      </c>
      <c r="H72" t="s">
        <v>82</v>
      </c>
      <c r="I72" t="s">
        <v>250</v>
      </c>
      <c r="J72">
        <v>0</v>
      </c>
      <c r="K72" t="s">
        <v>84</v>
      </c>
      <c r="L72" t="s">
        <v>85</v>
      </c>
      <c r="M72" t="s">
        <v>86</v>
      </c>
      <c r="N72">
        <v>2</v>
      </c>
      <c r="O72" s="1">
        <v>44621.20584490741</v>
      </c>
      <c r="P72" s="1">
        <v>44621.252013888887</v>
      </c>
      <c r="Q72">
        <v>813</v>
      </c>
      <c r="R72">
        <v>3176</v>
      </c>
      <c r="S72" t="b">
        <v>0</v>
      </c>
      <c r="T72" t="s">
        <v>87</v>
      </c>
      <c r="U72" t="b">
        <v>1</v>
      </c>
      <c r="V72" t="s">
        <v>88</v>
      </c>
      <c r="W72" s="1">
        <v>44621.241631944446</v>
      </c>
      <c r="X72">
        <v>2911</v>
      </c>
      <c r="Y72">
        <v>63</v>
      </c>
      <c r="Z72">
        <v>0</v>
      </c>
      <c r="AA72">
        <v>63</v>
      </c>
      <c r="AB72">
        <v>0</v>
      </c>
      <c r="AC72">
        <v>52</v>
      </c>
      <c r="AD72">
        <v>-63</v>
      </c>
      <c r="AE72">
        <v>0</v>
      </c>
      <c r="AF72">
        <v>0</v>
      </c>
      <c r="AG72">
        <v>0</v>
      </c>
      <c r="AH72" t="s">
        <v>184</v>
      </c>
      <c r="AI72" s="1">
        <v>44621.252013888887</v>
      </c>
      <c r="AJ72">
        <v>265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-64</v>
      </c>
      <c r="AQ72">
        <v>0</v>
      </c>
      <c r="AR72">
        <v>0</v>
      </c>
      <c r="AS72">
        <v>0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</row>
    <row r="73" spans="1:57" x14ac:dyDescent="0.45">
      <c r="A73" t="s">
        <v>251</v>
      </c>
      <c r="B73" t="s">
        <v>79</v>
      </c>
      <c r="C73" t="s">
        <v>177</v>
      </c>
      <c r="D73" t="s">
        <v>81</v>
      </c>
      <c r="E73" s="2" t="str">
        <f>HYPERLINK("capsilon://?command=openfolder&amp;siteaddress=FAM.docvelocity-na8.net&amp;folderid=FXE4DA9138-9643-428D-7BA2-3DB4FFA772C9","FX220210044")</f>
        <v>FX220210044</v>
      </c>
      <c r="F73" t="s">
        <v>19</v>
      </c>
      <c r="G73" t="s">
        <v>19</v>
      </c>
      <c r="H73" t="s">
        <v>82</v>
      </c>
      <c r="I73" t="s">
        <v>222</v>
      </c>
      <c r="J73">
        <v>0</v>
      </c>
      <c r="K73" t="s">
        <v>84</v>
      </c>
      <c r="L73" t="s">
        <v>85</v>
      </c>
      <c r="M73" t="s">
        <v>86</v>
      </c>
      <c r="N73">
        <v>2</v>
      </c>
      <c r="O73" s="1">
        <v>44622.210115740738</v>
      </c>
      <c r="P73" s="1">
        <v>44622.616620370369</v>
      </c>
      <c r="Q73">
        <v>27145</v>
      </c>
      <c r="R73">
        <v>7977</v>
      </c>
      <c r="S73" t="b">
        <v>0</v>
      </c>
      <c r="T73" t="s">
        <v>87</v>
      </c>
      <c r="U73" t="b">
        <v>1</v>
      </c>
      <c r="V73" t="s">
        <v>187</v>
      </c>
      <c r="W73" s="1">
        <v>44622.274687500001</v>
      </c>
      <c r="X73">
        <v>5382</v>
      </c>
      <c r="Y73">
        <v>456</v>
      </c>
      <c r="Z73">
        <v>0</v>
      </c>
      <c r="AA73">
        <v>456</v>
      </c>
      <c r="AB73">
        <v>310</v>
      </c>
      <c r="AC73">
        <v>192</v>
      </c>
      <c r="AD73">
        <v>-456</v>
      </c>
      <c r="AE73">
        <v>0</v>
      </c>
      <c r="AF73">
        <v>0</v>
      </c>
      <c r="AG73">
        <v>0</v>
      </c>
      <c r="AH73" t="s">
        <v>99</v>
      </c>
      <c r="AI73" s="1">
        <v>44622.616620370369</v>
      </c>
      <c r="AJ73">
        <v>1828</v>
      </c>
      <c r="AK73">
        <v>18</v>
      </c>
      <c r="AL73">
        <v>0</v>
      </c>
      <c r="AM73">
        <v>18</v>
      </c>
      <c r="AN73">
        <v>310</v>
      </c>
      <c r="AO73">
        <v>18</v>
      </c>
      <c r="AP73">
        <v>-474</v>
      </c>
      <c r="AQ73">
        <v>0</v>
      </c>
      <c r="AR73">
        <v>0</v>
      </c>
      <c r="AS73">
        <v>0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</row>
    <row r="74" spans="1:57" x14ac:dyDescent="0.45">
      <c r="A74" t="s">
        <v>252</v>
      </c>
      <c r="B74" t="s">
        <v>79</v>
      </c>
      <c r="C74" t="s">
        <v>164</v>
      </c>
      <c r="D74" t="s">
        <v>81</v>
      </c>
      <c r="E74" s="2" t="str">
        <f>HYPERLINK("capsilon://?command=openfolder&amp;siteaddress=FAM.docvelocity-na8.net&amp;folderid=FX37DDE947-04BA-3498-0D5B-A50F84623EB2","FX22029059")</f>
        <v>FX22029059</v>
      </c>
      <c r="F74" t="s">
        <v>19</v>
      </c>
      <c r="G74" t="s">
        <v>19</v>
      </c>
      <c r="H74" t="s">
        <v>82</v>
      </c>
      <c r="I74" t="s">
        <v>225</v>
      </c>
      <c r="J74">
        <v>0</v>
      </c>
      <c r="K74" t="s">
        <v>84</v>
      </c>
      <c r="L74" t="s">
        <v>85</v>
      </c>
      <c r="M74" t="s">
        <v>86</v>
      </c>
      <c r="N74">
        <v>2</v>
      </c>
      <c r="O74" s="1">
        <v>44622.252164351848</v>
      </c>
      <c r="P74" s="1">
        <v>44622.639351851853</v>
      </c>
      <c r="Q74">
        <v>28585</v>
      </c>
      <c r="R74">
        <v>4868</v>
      </c>
      <c r="S74" t="b">
        <v>0</v>
      </c>
      <c r="T74" t="s">
        <v>87</v>
      </c>
      <c r="U74" t="b">
        <v>1</v>
      </c>
      <c r="V74" t="s">
        <v>183</v>
      </c>
      <c r="W74" s="1">
        <v>44622.287534722222</v>
      </c>
      <c r="X74">
        <v>2867</v>
      </c>
      <c r="Y74">
        <v>532</v>
      </c>
      <c r="Z74">
        <v>0</v>
      </c>
      <c r="AA74">
        <v>532</v>
      </c>
      <c r="AB74">
        <v>0</v>
      </c>
      <c r="AC74">
        <v>87</v>
      </c>
      <c r="AD74">
        <v>-532</v>
      </c>
      <c r="AE74">
        <v>0</v>
      </c>
      <c r="AF74">
        <v>0</v>
      </c>
      <c r="AG74">
        <v>0</v>
      </c>
      <c r="AH74" t="s">
        <v>168</v>
      </c>
      <c r="AI74" s="1">
        <v>44622.639351851853</v>
      </c>
      <c r="AJ74">
        <v>2001</v>
      </c>
      <c r="AK74">
        <v>5</v>
      </c>
      <c r="AL74">
        <v>0</v>
      </c>
      <c r="AM74">
        <v>5</v>
      </c>
      <c r="AN74">
        <v>0</v>
      </c>
      <c r="AO74">
        <v>5</v>
      </c>
      <c r="AP74">
        <v>-537</v>
      </c>
      <c r="AQ74">
        <v>0</v>
      </c>
      <c r="AR74">
        <v>0</v>
      </c>
      <c r="AS74">
        <v>0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</row>
    <row r="75" spans="1:57" x14ac:dyDescent="0.45">
      <c r="A75" t="s">
        <v>253</v>
      </c>
      <c r="B75" t="s">
        <v>79</v>
      </c>
      <c r="C75" t="s">
        <v>227</v>
      </c>
      <c r="D75" t="s">
        <v>81</v>
      </c>
      <c r="E75" s="2" t="str">
        <f>HYPERLINK("capsilon://?command=openfolder&amp;siteaddress=FAM.docvelocity-na8.net&amp;folderid=FX18C77600-5157-E64A-C244-A87883DFA044","FX220210676")</f>
        <v>FX220210676</v>
      </c>
      <c r="F75" t="s">
        <v>19</v>
      </c>
      <c r="G75" t="s">
        <v>19</v>
      </c>
      <c r="H75" t="s">
        <v>82</v>
      </c>
      <c r="I75" t="s">
        <v>228</v>
      </c>
      <c r="J75">
        <v>0</v>
      </c>
      <c r="K75" t="s">
        <v>84</v>
      </c>
      <c r="L75" t="s">
        <v>85</v>
      </c>
      <c r="M75" t="s">
        <v>86</v>
      </c>
      <c r="N75">
        <v>2</v>
      </c>
      <c r="O75" s="1">
        <v>44622.255127314813</v>
      </c>
      <c r="P75" s="1">
        <v>44622.629988425928</v>
      </c>
      <c r="Q75">
        <v>30366</v>
      </c>
      <c r="R75">
        <v>2022</v>
      </c>
      <c r="S75" t="b">
        <v>0</v>
      </c>
      <c r="T75" t="s">
        <v>87</v>
      </c>
      <c r="U75" t="b">
        <v>1</v>
      </c>
      <c r="V75" t="s">
        <v>88</v>
      </c>
      <c r="W75" s="1">
        <v>44622.279652777775</v>
      </c>
      <c r="X75">
        <v>1771</v>
      </c>
      <c r="Y75">
        <v>42</v>
      </c>
      <c r="Z75">
        <v>0</v>
      </c>
      <c r="AA75">
        <v>42</v>
      </c>
      <c r="AB75">
        <v>21</v>
      </c>
      <c r="AC75">
        <v>37</v>
      </c>
      <c r="AD75">
        <v>-42</v>
      </c>
      <c r="AE75">
        <v>0</v>
      </c>
      <c r="AF75">
        <v>0</v>
      </c>
      <c r="AG75">
        <v>0</v>
      </c>
      <c r="AH75" t="s">
        <v>99</v>
      </c>
      <c r="AI75" s="1">
        <v>44622.629988425928</v>
      </c>
      <c r="AJ75">
        <v>241</v>
      </c>
      <c r="AK75">
        <v>0</v>
      </c>
      <c r="AL75">
        <v>0</v>
      </c>
      <c r="AM75">
        <v>0</v>
      </c>
      <c r="AN75">
        <v>21</v>
      </c>
      <c r="AO75">
        <v>0</v>
      </c>
      <c r="AP75">
        <v>-42</v>
      </c>
      <c r="AQ75">
        <v>0</v>
      </c>
      <c r="AR75">
        <v>0</v>
      </c>
      <c r="AS75">
        <v>0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</row>
    <row r="76" spans="1:57" x14ac:dyDescent="0.45">
      <c r="A76" t="s">
        <v>254</v>
      </c>
      <c r="B76" t="s">
        <v>79</v>
      </c>
      <c r="C76" t="s">
        <v>255</v>
      </c>
      <c r="D76" t="s">
        <v>81</v>
      </c>
      <c r="E76" s="2" t="str">
        <f>HYPERLINK("capsilon://?command=openfolder&amp;siteaddress=FAM.docvelocity-na8.net&amp;folderid=FX4E77B65B-47B8-E6C8-853C-F30E0E04078F","FX22028436")</f>
        <v>FX22028436</v>
      </c>
      <c r="F76" t="s">
        <v>19</v>
      </c>
      <c r="G76" t="s">
        <v>19</v>
      </c>
      <c r="H76" t="s">
        <v>82</v>
      </c>
      <c r="I76" t="s">
        <v>256</v>
      </c>
      <c r="J76">
        <v>0</v>
      </c>
      <c r="K76" t="s">
        <v>84</v>
      </c>
      <c r="L76" t="s">
        <v>85</v>
      </c>
      <c r="M76" t="s">
        <v>86</v>
      </c>
      <c r="N76">
        <v>2</v>
      </c>
      <c r="O76" s="1">
        <v>44622.363252314812</v>
      </c>
      <c r="P76" s="1">
        <v>44622.681168981479</v>
      </c>
      <c r="Q76">
        <v>27237</v>
      </c>
      <c r="R76">
        <v>231</v>
      </c>
      <c r="S76" t="b">
        <v>0</v>
      </c>
      <c r="T76" t="s">
        <v>87</v>
      </c>
      <c r="U76" t="b">
        <v>0</v>
      </c>
      <c r="V76" t="s">
        <v>257</v>
      </c>
      <c r="W76" s="1">
        <v>44622.365428240744</v>
      </c>
      <c r="X76">
        <v>153</v>
      </c>
      <c r="Y76">
        <v>9</v>
      </c>
      <c r="Z76">
        <v>0</v>
      </c>
      <c r="AA76">
        <v>9</v>
      </c>
      <c r="AB76">
        <v>0</v>
      </c>
      <c r="AC76">
        <v>3</v>
      </c>
      <c r="AD76">
        <v>-9</v>
      </c>
      <c r="AE76">
        <v>0</v>
      </c>
      <c r="AF76">
        <v>0</v>
      </c>
      <c r="AG76">
        <v>0</v>
      </c>
      <c r="AH76" t="s">
        <v>99</v>
      </c>
      <c r="AI76" s="1">
        <v>44622.681168981479</v>
      </c>
      <c r="AJ76">
        <v>78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-9</v>
      </c>
      <c r="AQ76">
        <v>0</v>
      </c>
      <c r="AR76">
        <v>0</v>
      </c>
      <c r="AS76">
        <v>0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</row>
    <row r="77" spans="1:57" x14ac:dyDescent="0.45">
      <c r="A77" t="s">
        <v>258</v>
      </c>
      <c r="B77" t="s">
        <v>79</v>
      </c>
      <c r="C77" t="s">
        <v>259</v>
      </c>
      <c r="D77" t="s">
        <v>81</v>
      </c>
      <c r="E77" s="2" t="str">
        <f>HYPERLINK("capsilon://?command=openfolder&amp;siteaddress=FAM.docvelocity-na8.net&amp;folderid=FX6DA6D881-4DA3-46DB-04DA-716E57449765","FX21128485")</f>
        <v>FX21128485</v>
      </c>
      <c r="F77" t="s">
        <v>19</v>
      </c>
      <c r="G77" t="s">
        <v>19</v>
      </c>
      <c r="H77" t="s">
        <v>82</v>
      </c>
      <c r="I77" t="s">
        <v>260</v>
      </c>
      <c r="J77">
        <v>0</v>
      </c>
      <c r="K77" t="s">
        <v>84</v>
      </c>
      <c r="L77" t="s">
        <v>85</v>
      </c>
      <c r="M77" t="s">
        <v>86</v>
      </c>
      <c r="N77">
        <v>2</v>
      </c>
      <c r="O77" s="1">
        <v>44622.385381944441</v>
      </c>
      <c r="P77" s="1">
        <v>44622.681932870371</v>
      </c>
      <c r="Q77">
        <v>25309</v>
      </c>
      <c r="R77">
        <v>313</v>
      </c>
      <c r="S77" t="b">
        <v>0</v>
      </c>
      <c r="T77" t="s">
        <v>87</v>
      </c>
      <c r="U77" t="b">
        <v>0</v>
      </c>
      <c r="V77" t="s">
        <v>257</v>
      </c>
      <c r="W77" s="1">
        <v>44622.391944444447</v>
      </c>
      <c r="X77">
        <v>201</v>
      </c>
      <c r="Y77">
        <v>9</v>
      </c>
      <c r="Z77">
        <v>0</v>
      </c>
      <c r="AA77">
        <v>9</v>
      </c>
      <c r="AB77">
        <v>0</v>
      </c>
      <c r="AC77">
        <v>9</v>
      </c>
      <c r="AD77">
        <v>-9</v>
      </c>
      <c r="AE77">
        <v>0</v>
      </c>
      <c r="AF77">
        <v>0</v>
      </c>
      <c r="AG77">
        <v>0</v>
      </c>
      <c r="AH77" t="s">
        <v>99</v>
      </c>
      <c r="AI77" s="1">
        <v>44622.681932870371</v>
      </c>
      <c r="AJ77">
        <v>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-9</v>
      </c>
      <c r="AQ77">
        <v>0</v>
      </c>
      <c r="AR77">
        <v>0</v>
      </c>
      <c r="AS77">
        <v>0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</row>
    <row r="78" spans="1:57" x14ac:dyDescent="0.45">
      <c r="A78" t="s">
        <v>261</v>
      </c>
      <c r="B78" t="s">
        <v>79</v>
      </c>
      <c r="C78" t="s">
        <v>262</v>
      </c>
      <c r="D78" t="s">
        <v>81</v>
      </c>
      <c r="E78" s="2" t="str">
        <f>HYPERLINK("capsilon://?command=openfolder&amp;siteaddress=FAM.docvelocity-na8.net&amp;folderid=FXA5EDD204-27EB-3CEA-20A6-618984EDA550","FX220212856")</f>
        <v>FX220212856</v>
      </c>
      <c r="F78" t="s">
        <v>19</v>
      </c>
      <c r="G78" t="s">
        <v>19</v>
      </c>
      <c r="H78" t="s">
        <v>82</v>
      </c>
      <c r="I78" t="s">
        <v>263</v>
      </c>
      <c r="J78">
        <v>0</v>
      </c>
      <c r="K78" t="s">
        <v>84</v>
      </c>
      <c r="L78" t="s">
        <v>85</v>
      </c>
      <c r="M78" t="s">
        <v>86</v>
      </c>
      <c r="N78">
        <v>1</v>
      </c>
      <c r="O78" s="1">
        <v>44622.460509259261</v>
      </c>
      <c r="P78" s="1">
        <v>44622.502789351849</v>
      </c>
      <c r="Q78">
        <v>3374</v>
      </c>
      <c r="R78">
        <v>279</v>
      </c>
      <c r="S78" t="b">
        <v>0</v>
      </c>
      <c r="T78" t="s">
        <v>87</v>
      </c>
      <c r="U78" t="b">
        <v>0</v>
      </c>
      <c r="V78" t="s">
        <v>102</v>
      </c>
      <c r="W78" s="1">
        <v>44622.502789351849</v>
      </c>
      <c r="X78">
        <v>176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27</v>
      </c>
      <c r="AF78">
        <v>0</v>
      </c>
      <c r="AG78">
        <v>4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</row>
    <row r="79" spans="1:57" x14ac:dyDescent="0.45">
      <c r="A79" t="s">
        <v>264</v>
      </c>
      <c r="B79" t="s">
        <v>79</v>
      </c>
      <c r="C79" t="s">
        <v>262</v>
      </c>
      <c r="D79" t="s">
        <v>81</v>
      </c>
      <c r="E79" s="2" t="str">
        <f>HYPERLINK("capsilon://?command=openfolder&amp;siteaddress=FAM.docvelocity-na8.net&amp;folderid=FXA5EDD204-27EB-3CEA-20A6-618984EDA550","FX220212856")</f>
        <v>FX220212856</v>
      </c>
      <c r="F79" t="s">
        <v>19</v>
      </c>
      <c r="G79" t="s">
        <v>19</v>
      </c>
      <c r="H79" t="s">
        <v>82</v>
      </c>
      <c r="I79" t="s">
        <v>265</v>
      </c>
      <c r="J79">
        <v>0</v>
      </c>
      <c r="K79" t="s">
        <v>84</v>
      </c>
      <c r="L79" t="s">
        <v>85</v>
      </c>
      <c r="M79" t="s">
        <v>86</v>
      </c>
      <c r="N79">
        <v>1</v>
      </c>
      <c r="O79" s="1">
        <v>44622.462939814817</v>
      </c>
      <c r="P79" s="1">
        <v>44622.504374999997</v>
      </c>
      <c r="Q79">
        <v>3382</v>
      </c>
      <c r="R79">
        <v>198</v>
      </c>
      <c r="S79" t="b">
        <v>0</v>
      </c>
      <c r="T79" t="s">
        <v>87</v>
      </c>
      <c r="U79" t="b">
        <v>0</v>
      </c>
      <c r="V79" t="s">
        <v>102</v>
      </c>
      <c r="W79" s="1">
        <v>44622.504374999997</v>
      </c>
      <c r="X79">
        <v>136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27</v>
      </c>
      <c r="AF79">
        <v>0</v>
      </c>
      <c r="AG79">
        <v>4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</row>
    <row r="80" spans="1:57" x14ac:dyDescent="0.45">
      <c r="A80" t="s">
        <v>266</v>
      </c>
      <c r="B80" t="s">
        <v>79</v>
      </c>
      <c r="C80" t="s">
        <v>262</v>
      </c>
      <c r="D80" t="s">
        <v>81</v>
      </c>
      <c r="E80" s="2" t="str">
        <f>HYPERLINK("capsilon://?command=openfolder&amp;siteaddress=FAM.docvelocity-na8.net&amp;folderid=FXA5EDD204-27EB-3CEA-20A6-618984EDA550","FX220212856")</f>
        <v>FX220212856</v>
      </c>
      <c r="F80" t="s">
        <v>19</v>
      </c>
      <c r="G80" t="s">
        <v>19</v>
      </c>
      <c r="H80" t="s">
        <v>82</v>
      </c>
      <c r="I80" t="s">
        <v>263</v>
      </c>
      <c r="J80">
        <v>0</v>
      </c>
      <c r="K80" t="s">
        <v>84</v>
      </c>
      <c r="L80" t="s">
        <v>85</v>
      </c>
      <c r="M80" t="s">
        <v>86</v>
      </c>
      <c r="N80">
        <v>2</v>
      </c>
      <c r="O80" s="1">
        <v>44622.503506944442</v>
      </c>
      <c r="P80" s="1">
        <v>44622.641006944446</v>
      </c>
      <c r="Q80">
        <v>9436</v>
      </c>
      <c r="R80">
        <v>2444</v>
      </c>
      <c r="S80" t="b">
        <v>0</v>
      </c>
      <c r="T80" t="s">
        <v>87</v>
      </c>
      <c r="U80" t="b">
        <v>1</v>
      </c>
      <c r="V80" t="s">
        <v>175</v>
      </c>
      <c r="W80" s="1">
        <v>44622.533715277779</v>
      </c>
      <c r="X80">
        <v>1986</v>
      </c>
      <c r="Y80">
        <v>142</v>
      </c>
      <c r="Z80">
        <v>0</v>
      </c>
      <c r="AA80">
        <v>142</v>
      </c>
      <c r="AB80">
        <v>27</v>
      </c>
      <c r="AC80">
        <v>118</v>
      </c>
      <c r="AD80">
        <v>-142</v>
      </c>
      <c r="AE80">
        <v>0</v>
      </c>
      <c r="AF80">
        <v>0</v>
      </c>
      <c r="AG80">
        <v>0</v>
      </c>
      <c r="AH80" t="s">
        <v>99</v>
      </c>
      <c r="AI80" s="1">
        <v>44622.641006944446</v>
      </c>
      <c r="AJ80">
        <v>451</v>
      </c>
      <c r="AK80">
        <v>9</v>
      </c>
      <c r="AL80">
        <v>0</v>
      </c>
      <c r="AM80">
        <v>9</v>
      </c>
      <c r="AN80">
        <v>27</v>
      </c>
      <c r="AO80">
        <v>9</v>
      </c>
      <c r="AP80">
        <v>-151</v>
      </c>
      <c r="AQ80">
        <v>0</v>
      </c>
      <c r="AR80">
        <v>0</v>
      </c>
      <c r="AS80">
        <v>0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</row>
    <row r="81" spans="1:57" x14ac:dyDescent="0.45">
      <c r="A81" t="s">
        <v>267</v>
      </c>
      <c r="B81" t="s">
        <v>79</v>
      </c>
      <c r="C81" t="s">
        <v>262</v>
      </c>
      <c r="D81" t="s">
        <v>81</v>
      </c>
      <c r="E81" s="2" t="str">
        <f>HYPERLINK("capsilon://?command=openfolder&amp;siteaddress=FAM.docvelocity-na8.net&amp;folderid=FXA5EDD204-27EB-3CEA-20A6-618984EDA550","FX220212856")</f>
        <v>FX220212856</v>
      </c>
      <c r="F81" t="s">
        <v>19</v>
      </c>
      <c r="G81" t="s">
        <v>19</v>
      </c>
      <c r="H81" t="s">
        <v>82</v>
      </c>
      <c r="I81" t="s">
        <v>265</v>
      </c>
      <c r="J81">
        <v>0</v>
      </c>
      <c r="K81" t="s">
        <v>84</v>
      </c>
      <c r="L81" t="s">
        <v>85</v>
      </c>
      <c r="M81" t="s">
        <v>86</v>
      </c>
      <c r="N81">
        <v>2</v>
      </c>
      <c r="O81" s="1">
        <v>44622.505266203705</v>
      </c>
      <c r="P81" s="1">
        <v>44622.664837962962</v>
      </c>
      <c r="Q81">
        <v>8569</v>
      </c>
      <c r="R81">
        <v>5218</v>
      </c>
      <c r="S81" t="b">
        <v>0</v>
      </c>
      <c r="T81" t="s">
        <v>87</v>
      </c>
      <c r="U81" t="b">
        <v>1</v>
      </c>
      <c r="V81" t="s">
        <v>119</v>
      </c>
      <c r="W81" s="1">
        <v>44622.583009259259</v>
      </c>
      <c r="X81">
        <v>3227</v>
      </c>
      <c r="Y81">
        <v>191</v>
      </c>
      <c r="Z81">
        <v>0</v>
      </c>
      <c r="AA81">
        <v>191</v>
      </c>
      <c r="AB81">
        <v>0</v>
      </c>
      <c r="AC81">
        <v>152</v>
      </c>
      <c r="AD81">
        <v>-191</v>
      </c>
      <c r="AE81">
        <v>0</v>
      </c>
      <c r="AF81">
        <v>0</v>
      </c>
      <c r="AG81">
        <v>0</v>
      </c>
      <c r="AH81" t="s">
        <v>99</v>
      </c>
      <c r="AI81" s="1">
        <v>44622.664837962962</v>
      </c>
      <c r="AJ81">
        <v>100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-191</v>
      </c>
      <c r="AQ81">
        <v>0</v>
      </c>
      <c r="AR81">
        <v>0</v>
      </c>
      <c r="AS81">
        <v>0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</row>
    <row r="82" spans="1:57" x14ac:dyDescent="0.45">
      <c r="A82" t="s">
        <v>268</v>
      </c>
      <c r="B82" t="s">
        <v>79</v>
      </c>
      <c r="C82" t="s">
        <v>269</v>
      </c>
      <c r="D82" t="s">
        <v>81</v>
      </c>
      <c r="E82" s="2" t="str">
        <f>HYPERLINK("capsilon://?command=openfolder&amp;siteaddress=FAM.docvelocity-na8.net&amp;folderid=FX1A2DCB78-CA91-55C2-A48A-B5D369B4CE1A","FX220210870")</f>
        <v>FX220210870</v>
      </c>
      <c r="F82" t="s">
        <v>19</v>
      </c>
      <c r="G82" t="s">
        <v>19</v>
      </c>
      <c r="H82" t="s">
        <v>82</v>
      </c>
      <c r="I82" t="s">
        <v>270</v>
      </c>
      <c r="J82">
        <v>0</v>
      </c>
      <c r="K82" t="s">
        <v>84</v>
      </c>
      <c r="L82" t="s">
        <v>85</v>
      </c>
      <c r="M82" t="s">
        <v>86</v>
      </c>
      <c r="N82">
        <v>2</v>
      </c>
      <c r="O82" s="1">
        <v>44622.559664351851</v>
      </c>
      <c r="P82" s="1">
        <v>44622.682106481479</v>
      </c>
      <c r="Q82">
        <v>10401</v>
      </c>
      <c r="R82">
        <v>178</v>
      </c>
      <c r="S82" t="b">
        <v>0</v>
      </c>
      <c r="T82" t="s">
        <v>87</v>
      </c>
      <c r="U82" t="b">
        <v>0</v>
      </c>
      <c r="V82" t="s">
        <v>142</v>
      </c>
      <c r="W82" s="1">
        <v>44622.563194444447</v>
      </c>
      <c r="X82">
        <v>164</v>
      </c>
      <c r="Y82">
        <v>0</v>
      </c>
      <c r="Z82">
        <v>0</v>
      </c>
      <c r="AA82">
        <v>0</v>
      </c>
      <c r="AB82">
        <v>52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99</v>
      </c>
      <c r="AI82" s="1">
        <v>44622.682106481479</v>
      </c>
      <c r="AJ82">
        <v>14</v>
      </c>
      <c r="AK82">
        <v>0</v>
      </c>
      <c r="AL82">
        <v>0</v>
      </c>
      <c r="AM82">
        <v>0</v>
      </c>
      <c r="AN82">
        <v>52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</row>
    <row r="83" spans="1:57" x14ac:dyDescent="0.45">
      <c r="A83" t="s">
        <v>271</v>
      </c>
      <c r="B83" t="s">
        <v>79</v>
      </c>
      <c r="C83" t="s">
        <v>272</v>
      </c>
      <c r="D83" t="s">
        <v>81</v>
      </c>
      <c r="E83" s="2" t="str">
        <f>HYPERLINK("capsilon://?command=openfolder&amp;siteaddress=FAM.docvelocity-na8.net&amp;folderid=FX48C86831-B0BE-0AF6-0788-D2AA76DB40E7","FX22027712")</f>
        <v>FX22027712</v>
      </c>
      <c r="F83" t="s">
        <v>19</v>
      </c>
      <c r="G83" t="s">
        <v>19</v>
      </c>
      <c r="H83" t="s">
        <v>82</v>
      </c>
      <c r="I83" t="s">
        <v>273</v>
      </c>
      <c r="J83">
        <v>0</v>
      </c>
      <c r="K83" t="s">
        <v>84</v>
      </c>
      <c r="L83" t="s">
        <v>85</v>
      </c>
      <c r="M83" t="s">
        <v>86</v>
      </c>
      <c r="N83">
        <v>1</v>
      </c>
      <c r="O83" s="1">
        <v>44622.607847222222</v>
      </c>
      <c r="P83" s="1">
        <v>44623.36109953704</v>
      </c>
      <c r="Q83">
        <v>63660</v>
      </c>
      <c r="R83">
        <v>1421</v>
      </c>
      <c r="S83" t="b">
        <v>0</v>
      </c>
      <c r="T83" t="s">
        <v>87</v>
      </c>
      <c r="U83" t="b">
        <v>0</v>
      </c>
      <c r="V83" t="s">
        <v>223</v>
      </c>
      <c r="W83" s="1">
        <v>44623.36109953704</v>
      </c>
      <c r="X83">
        <v>453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</v>
      </c>
      <c r="AF83">
        <v>0</v>
      </c>
      <c r="AG83">
        <v>2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</row>
    <row r="84" spans="1:57" x14ac:dyDescent="0.45">
      <c r="A84" t="s">
        <v>274</v>
      </c>
      <c r="B84" t="s">
        <v>79</v>
      </c>
      <c r="C84" t="s">
        <v>275</v>
      </c>
      <c r="D84" t="s">
        <v>81</v>
      </c>
      <c r="E84" s="2" t="str">
        <f>HYPERLINK("capsilon://?command=openfolder&amp;siteaddress=FAM.docvelocity-na8.net&amp;folderid=FXBA18067B-ED52-6D87-0E3C-6F20AFFF0756","FX22024160")</f>
        <v>FX22024160</v>
      </c>
      <c r="F84" t="s">
        <v>19</v>
      </c>
      <c r="G84" t="s">
        <v>19</v>
      </c>
      <c r="H84" t="s">
        <v>82</v>
      </c>
      <c r="I84" t="s">
        <v>276</v>
      </c>
      <c r="J84">
        <v>0</v>
      </c>
      <c r="K84" t="s">
        <v>84</v>
      </c>
      <c r="L84" t="s">
        <v>85</v>
      </c>
      <c r="M84" t="s">
        <v>86</v>
      </c>
      <c r="N84">
        <v>1</v>
      </c>
      <c r="O84" s="1">
        <v>44622.610335648147</v>
      </c>
      <c r="P84" s="1">
        <v>44623.363275462965</v>
      </c>
      <c r="Q84">
        <v>64579</v>
      </c>
      <c r="R84">
        <v>475</v>
      </c>
      <c r="S84" t="b">
        <v>0</v>
      </c>
      <c r="T84" t="s">
        <v>87</v>
      </c>
      <c r="U84" t="b">
        <v>0</v>
      </c>
      <c r="V84" t="s">
        <v>223</v>
      </c>
      <c r="W84" s="1">
        <v>44623.363275462965</v>
      </c>
      <c r="X84">
        <v>188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32</v>
      </c>
      <c r="AF84">
        <v>0</v>
      </c>
      <c r="AG84">
        <v>4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</row>
    <row r="85" spans="1:57" x14ac:dyDescent="0.45">
      <c r="A85" t="s">
        <v>277</v>
      </c>
      <c r="B85" t="s">
        <v>79</v>
      </c>
      <c r="C85" t="s">
        <v>275</v>
      </c>
      <c r="D85" t="s">
        <v>81</v>
      </c>
      <c r="E85" s="2" t="str">
        <f>HYPERLINK("capsilon://?command=openfolder&amp;siteaddress=FAM.docvelocity-na8.net&amp;folderid=FXBA18067B-ED52-6D87-0E3C-6F20AFFF0756","FX22024160")</f>
        <v>FX22024160</v>
      </c>
      <c r="F85" t="s">
        <v>19</v>
      </c>
      <c r="G85" t="s">
        <v>19</v>
      </c>
      <c r="H85" t="s">
        <v>82</v>
      </c>
      <c r="I85" t="s">
        <v>278</v>
      </c>
      <c r="J85">
        <v>0</v>
      </c>
      <c r="K85" t="s">
        <v>84</v>
      </c>
      <c r="L85" t="s">
        <v>85</v>
      </c>
      <c r="M85" t="s">
        <v>86</v>
      </c>
      <c r="N85">
        <v>1</v>
      </c>
      <c r="O85" s="1">
        <v>44622.615787037037</v>
      </c>
      <c r="P85" s="1">
        <v>44622.619479166664</v>
      </c>
      <c r="Q85">
        <v>22</v>
      </c>
      <c r="R85">
        <v>297</v>
      </c>
      <c r="S85" t="b">
        <v>0</v>
      </c>
      <c r="T85" t="s">
        <v>87</v>
      </c>
      <c r="U85" t="b">
        <v>0</v>
      </c>
      <c r="V85" t="s">
        <v>175</v>
      </c>
      <c r="W85" s="1">
        <v>44622.619479166664</v>
      </c>
      <c r="X85">
        <v>297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32</v>
      </c>
      <c r="AF85">
        <v>0</v>
      </c>
      <c r="AG85">
        <v>4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</row>
    <row r="86" spans="1:57" x14ac:dyDescent="0.45">
      <c r="A86" t="s">
        <v>279</v>
      </c>
      <c r="B86" t="s">
        <v>79</v>
      </c>
      <c r="C86" t="s">
        <v>275</v>
      </c>
      <c r="D86" t="s">
        <v>81</v>
      </c>
      <c r="E86" s="2" t="str">
        <f>HYPERLINK("capsilon://?command=openfolder&amp;siteaddress=FAM.docvelocity-na8.net&amp;folderid=FXBA18067B-ED52-6D87-0E3C-6F20AFFF0756","FX22024160")</f>
        <v>FX22024160</v>
      </c>
      <c r="F86" t="s">
        <v>19</v>
      </c>
      <c r="G86" t="s">
        <v>19</v>
      </c>
      <c r="H86" t="s">
        <v>82</v>
      </c>
      <c r="I86" t="s">
        <v>280</v>
      </c>
      <c r="J86">
        <v>0</v>
      </c>
      <c r="K86" t="s">
        <v>84</v>
      </c>
      <c r="L86" t="s">
        <v>85</v>
      </c>
      <c r="M86" t="s">
        <v>86</v>
      </c>
      <c r="N86">
        <v>1</v>
      </c>
      <c r="O86" s="1">
        <v>44622.616261574076</v>
      </c>
      <c r="P86" s="1">
        <v>44622.621701388889</v>
      </c>
      <c r="Q86">
        <v>261</v>
      </c>
      <c r="R86">
        <v>209</v>
      </c>
      <c r="S86" t="b">
        <v>0</v>
      </c>
      <c r="T86" t="s">
        <v>87</v>
      </c>
      <c r="U86" t="b">
        <v>0</v>
      </c>
      <c r="V86" t="s">
        <v>175</v>
      </c>
      <c r="W86" s="1">
        <v>44622.621701388889</v>
      </c>
      <c r="X86">
        <v>191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35</v>
      </c>
      <c r="AF86">
        <v>0</v>
      </c>
      <c r="AG86">
        <v>4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</row>
    <row r="87" spans="1:57" x14ac:dyDescent="0.45">
      <c r="A87" t="s">
        <v>281</v>
      </c>
      <c r="B87" t="s">
        <v>79</v>
      </c>
      <c r="C87" t="s">
        <v>275</v>
      </c>
      <c r="D87" t="s">
        <v>81</v>
      </c>
      <c r="E87" s="2" t="str">
        <f>HYPERLINK("capsilon://?command=openfolder&amp;siteaddress=FAM.docvelocity-na8.net&amp;folderid=FXBA18067B-ED52-6D87-0E3C-6F20AFFF0756","FX22024160")</f>
        <v>FX22024160</v>
      </c>
      <c r="F87" t="s">
        <v>19</v>
      </c>
      <c r="G87" t="s">
        <v>19</v>
      </c>
      <c r="H87" t="s">
        <v>82</v>
      </c>
      <c r="I87" t="s">
        <v>278</v>
      </c>
      <c r="J87">
        <v>0</v>
      </c>
      <c r="K87" t="s">
        <v>84</v>
      </c>
      <c r="L87" t="s">
        <v>85</v>
      </c>
      <c r="M87" t="s">
        <v>86</v>
      </c>
      <c r="N87">
        <v>2</v>
      </c>
      <c r="O87" s="1">
        <v>44622.620659722219</v>
      </c>
      <c r="P87" s="1">
        <v>44622.64634259259</v>
      </c>
      <c r="Q87">
        <v>506</v>
      </c>
      <c r="R87">
        <v>1713</v>
      </c>
      <c r="S87" t="b">
        <v>0</v>
      </c>
      <c r="T87" t="s">
        <v>87</v>
      </c>
      <c r="U87" t="b">
        <v>1</v>
      </c>
      <c r="V87" t="s">
        <v>88</v>
      </c>
      <c r="W87" s="1">
        <v>44622.63521990741</v>
      </c>
      <c r="X87">
        <v>1253</v>
      </c>
      <c r="Y87">
        <v>184</v>
      </c>
      <c r="Z87">
        <v>0</v>
      </c>
      <c r="AA87">
        <v>184</v>
      </c>
      <c r="AB87">
        <v>0</v>
      </c>
      <c r="AC87">
        <v>131</v>
      </c>
      <c r="AD87">
        <v>-184</v>
      </c>
      <c r="AE87">
        <v>0</v>
      </c>
      <c r="AF87">
        <v>0</v>
      </c>
      <c r="AG87">
        <v>0</v>
      </c>
      <c r="AH87" t="s">
        <v>99</v>
      </c>
      <c r="AI87" s="1">
        <v>44622.64634259259</v>
      </c>
      <c r="AJ87">
        <v>460</v>
      </c>
      <c r="AK87">
        <v>2</v>
      </c>
      <c r="AL87">
        <v>0</v>
      </c>
      <c r="AM87">
        <v>2</v>
      </c>
      <c r="AN87">
        <v>0</v>
      </c>
      <c r="AO87">
        <v>2</v>
      </c>
      <c r="AP87">
        <v>-186</v>
      </c>
      <c r="AQ87">
        <v>0</v>
      </c>
      <c r="AR87">
        <v>0</v>
      </c>
      <c r="AS87">
        <v>0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</row>
    <row r="88" spans="1:57" x14ac:dyDescent="0.45">
      <c r="A88" t="s">
        <v>282</v>
      </c>
      <c r="B88" t="s">
        <v>79</v>
      </c>
      <c r="C88" t="s">
        <v>275</v>
      </c>
      <c r="D88" t="s">
        <v>81</v>
      </c>
      <c r="E88" s="2" t="str">
        <f>HYPERLINK("capsilon://?command=openfolder&amp;siteaddress=FAM.docvelocity-na8.net&amp;folderid=FXBA18067B-ED52-6D87-0E3C-6F20AFFF0756","FX22024160")</f>
        <v>FX22024160</v>
      </c>
      <c r="F88" t="s">
        <v>19</v>
      </c>
      <c r="G88" t="s">
        <v>19</v>
      </c>
      <c r="H88" t="s">
        <v>82</v>
      </c>
      <c r="I88" t="s">
        <v>280</v>
      </c>
      <c r="J88">
        <v>0</v>
      </c>
      <c r="K88" t="s">
        <v>84</v>
      </c>
      <c r="L88" t="s">
        <v>85</v>
      </c>
      <c r="M88" t="s">
        <v>86</v>
      </c>
      <c r="N88">
        <v>2</v>
      </c>
      <c r="O88" s="1">
        <v>44622.623020833336</v>
      </c>
      <c r="P88" s="1">
        <v>44622.741875</v>
      </c>
      <c r="Q88">
        <v>4611</v>
      </c>
      <c r="R88">
        <v>5658</v>
      </c>
      <c r="S88" t="b">
        <v>0</v>
      </c>
      <c r="T88" t="s">
        <v>87</v>
      </c>
      <c r="U88" t="b">
        <v>1</v>
      </c>
      <c r="V88" t="s">
        <v>160</v>
      </c>
      <c r="W88" s="1">
        <v>44622.67119212963</v>
      </c>
      <c r="X88">
        <v>4131</v>
      </c>
      <c r="Y88">
        <v>239</v>
      </c>
      <c r="Z88">
        <v>0</v>
      </c>
      <c r="AA88">
        <v>239</v>
      </c>
      <c r="AB88">
        <v>0</v>
      </c>
      <c r="AC88">
        <v>166</v>
      </c>
      <c r="AD88">
        <v>-239</v>
      </c>
      <c r="AE88">
        <v>0</v>
      </c>
      <c r="AF88">
        <v>0</v>
      </c>
      <c r="AG88">
        <v>0</v>
      </c>
      <c r="AH88" t="s">
        <v>129</v>
      </c>
      <c r="AI88" s="1">
        <v>44622.741875</v>
      </c>
      <c r="AJ88">
        <v>1432</v>
      </c>
      <c r="AK88">
        <v>8</v>
      </c>
      <c r="AL88">
        <v>0</v>
      </c>
      <c r="AM88">
        <v>8</v>
      </c>
      <c r="AN88">
        <v>0</v>
      </c>
      <c r="AO88">
        <v>8</v>
      </c>
      <c r="AP88">
        <v>-247</v>
      </c>
      <c r="AQ88">
        <v>0</v>
      </c>
      <c r="AR88">
        <v>0</v>
      </c>
      <c r="AS88">
        <v>0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</row>
    <row r="89" spans="1:57" x14ac:dyDescent="0.45">
      <c r="A89" t="s">
        <v>283</v>
      </c>
      <c r="B89" t="s">
        <v>79</v>
      </c>
      <c r="C89" t="s">
        <v>96</v>
      </c>
      <c r="D89" t="s">
        <v>81</v>
      </c>
      <c r="E89" s="2" t="str">
        <f>HYPERLINK("capsilon://?command=openfolder&amp;siteaddress=FAM.docvelocity-na8.net&amp;folderid=FXA08DD81C-7353-79E4-9DDD-E134BB784CA8","FX220210404")</f>
        <v>FX220210404</v>
      </c>
      <c r="F89" t="s">
        <v>19</v>
      </c>
      <c r="G89" t="s">
        <v>19</v>
      </c>
      <c r="H89" t="s">
        <v>82</v>
      </c>
      <c r="I89" t="s">
        <v>170</v>
      </c>
      <c r="J89">
        <v>0</v>
      </c>
      <c r="K89" t="s">
        <v>84</v>
      </c>
      <c r="L89" t="s">
        <v>85</v>
      </c>
      <c r="M89" t="s">
        <v>86</v>
      </c>
      <c r="N89">
        <v>2</v>
      </c>
      <c r="O89" s="1">
        <v>44622.676493055558</v>
      </c>
      <c r="P89" s="1">
        <v>44622.779456018521</v>
      </c>
      <c r="Q89">
        <v>5132</v>
      </c>
      <c r="R89">
        <v>3764</v>
      </c>
      <c r="S89" t="b">
        <v>0</v>
      </c>
      <c r="T89" t="s">
        <v>87</v>
      </c>
      <c r="U89" t="b">
        <v>1</v>
      </c>
      <c r="V89" t="s">
        <v>151</v>
      </c>
      <c r="W89" s="1">
        <v>44622.733715277776</v>
      </c>
      <c r="X89">
        <v>3457</v>
      </c>
      <c r="Y89">
        <v>148</v>
      </c>
      <c r="Z89">
        <v>0</v>
      </c>
      <c r="AA89">
        <v>148</v>
      </c>
      <c r="AB89">
        <v>37</v>
      </c>
      <c r="AC89">
        <v>129</v>
      </c>
      <c r="AD89">
        <v>-148</v>
      </c>
      <c r="AE89">
        <v>0</v>
      </c>
      <c r="AF89">
        <v>0</v>
      </c>
      <c r="AG89">
        <v>0</v>
      </c>
      <c r="AH89" t="s">
        <v>89</v>
      </c>
      <c r="AI89" s="1">
        <v>44622.779456018521</v>
      </c>
      <c r="AJ89">
        <v>149</v>
      </c>
      <c r="AK89">
        <v>0</v>
      </c>
      <c r="AL89">
        <v>0</v>
      </c>
      <c r="AM89">
        <v>0</v>
      </c>
      <c r="AN89">
        <v>37</v>
      </c>
      <c r="AO89">
        <v>0</v>
      </c>
      <c r="AP89">
        <v>-148</v>
      </c>
      <c r="AQ89">
        <v>0</v>
      </c>
      <c r="AR89">
        <v>0</v>
      </c>
      <c r="AS89">
        <v>0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</row>
    <row r="90" spans="1:57" x14ac:dyDescent="0.45">
      <c r="A90" t="s">
        <v>284</v>
      </c>
      <c r="B90" t="s">
        <v>79</v>
      </c>
      <c r="C90" t="s">
        <v>285</v>
      </c>
      <c r="D90" t="s">
        <v>81</v>
      </c>
      <c r="E90" s="2" t="str">
        <f>HYPERLINK("capsilon://?command=openfolder&amp;siteaddress=FAM.docvelocity-na8.net&amp;folderid=FXCDCFA6AE-8D0A-2090-3F69-30B35CE9677A","FX220211002")</f>
        <v>FX220211002</v>
      </c>
      <c r="F90" t="s">
        <v>19</v>
      </c>
      <c r="G90" t="s">
        <v>19</v>
      </c>
      <c r="H90" t="s">
        <v>82</v>
      </c>
      <c r="I90" t="s">
        <v>286</v>
      </c>
      <c r="J90">
        <v>0</v>
      </c>
      <c r="K90" t="s">
        <v>84</v>
      </c>
      <c r="L90" t="s">
        <v>85</v>
      </c>
      <c r="M90" t="s">
        <v>86</v>
      </c>
      <c r="N90">
        <v>2</v>
      </c>
      <c r="O90" s="1">
        <v>44622.729560185187</v>
      </c>
      <c r="P90" s="1">
        <v>44622.780405092592</v>
      </c>
      <c r="Q90">
        <v>4080</v>
      </c>
      <c r="R90">
        <v>313</v>
      </c>
      <c r="S90" t="b">
        <v>0</v>
      </c>
      <c r="T90" t="s">
        <v>87</v>
      </c>
      <c r="U90" t="b">
        <v>0</v>
      </c>
      <c r="V90" t="s">
        <v>151</v>
      </c>
      <c r="W90" s="1">
        <v>44622.736307870371</v>
      </c>
      <c r="X90">
        <v>223</v>
      </c>
      <c r="Y90">
        <v>9</v>
      </c>
      <c r="Z90">
        <v>0</v>
      </c>
      <c r="AA90">
        <v>9</v>
      </c>
      <c r="AB90">
        <v>0</v>
      </c>
      <c r="AC90">
        <v>3</v>
      </c>
      <c r="AD90">
        <v>-9</v>
      </c>
      <c r="AE90">
        <v>0</v>
      </c>
      <c r="AF90">
        <v>0</v>
      </c>
      <c r="AG90">
        <v>0</v>
      </c>
      <c r="AH90" t="s">
        <v>129</v>
      </c>
      <c r="AI90" s="1">
        <v>44622.780405092592</v>
      </c>
      <c r="AJ90">
        <v>90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-9</v>
      </c>
      <c r="AQ90">
        <v>0</v>
      </c>
      <c r="AR90">
        <v>0</v>
      </c>
      <c r="AS90">
        <v>0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</row>
    <row r="91" spans="1:57" x14ac:dyDescent="0.45">
      <c r="A91" t="s">
        <v>287</v>
      </c>
      <c r="B91" t="s">
        <v>79</v>
      </c>
      <c r="C91" t="s">
        <v>272</v>
      </c>
      <c r="D91" t="s">
        <v>81</v>
      </c>
      <c r="E91" s="2" t="str">
        <f>HYPERLINK("capsilon://?command=openfolder&amp;siteaddress=FAM.docvelocity-na8.net&amp;folderid=FX48C86831-B0BE-0AF6-0788-D2AA76DB40E7","FX22027712")</f>
        <v>FX22027712</v>
      </c>
      <c r="F91" t="s">
        <v>19</v>
      </c>
      <c r="G91" t="s">
        <v>19</v>
      </c>
      <c r="H91" t="s">
        <v>82</v>
      </c>
      <c r="I91" t="s">
        <v>273</v>
      </c>
      <c r="J91">
        <v>0</v>
      </c>
      <c r="K91" t="s">
        <v>84</v>
      </c>
      <c r="L91" t="s">
        <v>85</v>
      </c>
      <c r="M91" t="s">
        <v>86</v>
      </c>
      <c r="N91">
        <v>2</v>
      </c>
      <c r="O91" s="1">
        <v>44623.361539351848</v>
      </c>
      <c r="P91" s="1">
        <v>44623.392430555556</v>
      </c>
      <c r="Q91">
        <v>1109</v>
      </c>
      <c r="R91">
        <v>1560</v>
      </c>
      <c r="S91" t="b">
        <v>0</v>
      </c>
      <c r="T91" t="s">
        <v>87</v>
      </c>
      <c r="U91" t="b">
        <v>1</v>
      </c>
      <c r="V91" t="s">
        <v>142</v>
      </c>
      <c r="W91" s="1">
        <v>44623.379803240743</v>
      </c>
      <c r="X91">
        <v>871</v>
      </c>
      <c r="Y91">
        <v>42</v>
      </c>
      <c r="Z91">
        <v>0</v>
      </c>
      <c r="AA91">
        <v>42</v>
      </c>
      <c r="AB91">
        <v>0</v>
      </c>
      <c r="AC91">
        <v>22</v>
      </c>
      <c r="AD91">
        <v>-42</v>
      </c>
      <c r="AE91">
        <v>0</v>
      </c>
      <c r="AF91">
        <v>0</v>
      </c>
      <c r="AG91">
        <v>0</v>
      </c>
      <c r="AH91" t="s">
        <v>191</v>
      </c>
      <c r="AI91" s="1">
        <v>44623.392430555556</v>
      </c>
      <c r="AJ91">
        <v>387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-42</v>
      </c>
      <c r="AQ91">
        <v>0</v>
      </c>
      <c r="AR91">
        <v>0</v>
      </c>
      <c r="AS91">
        <v>0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</row>
    <row r="92" spans="1:57" x14ac:dyDescent="0.45">
      <c r="A92" t="s">
        <v>288</v>
      </c>
      <c r="B92" t="s">
        <v>79</v>
      </c>
      <c r="C92" t="s">
        <v>275</v>
      </c>
      <c r="D92" t="s">
        <v>81</v>
      </c>
      <c r="E92" s="2" t="str">
        <f>HYPERLINK("capsilon://?command=openfolder&amp;siteaddress=FAM.docvelocity-na8.net&amp;folderid=FXBA18067B-ED52-6D87-0E3C-6F20AFFF0756","FX22024160")</f>
        <v>FX22024160</v>
      </c>
      <c r="F92" t="s">
        <v>19</v>
      </c>
      <c r="G92" t="s">
        <v>19</v>
      </c>
      <c r="H92" t="s">
        <v>82</v>
      </c>
      <c r="I92" t="s">
        <v>276</v>
      </c>
      <c r="J92">
        <v>0</v>
      </c>
      <c r="K92" t="s">
        <v>84</v>
      </c>
      <c r="L92" t="s">
        <v>85</v>
      </c>
      <c r="M92" t="s">
        <v>86</v>
      </c>
      <c r="N92">
        <v>2</v>
      </c>
      <c r="O92" s="1">
        <v>44623.36440972222</v>
      </c>
      <c r="P92" s="1">
        <v>44623.425381944442</v>
      </c>
      <c r="Q92">
        <v>2308</v>
      </c>
      <c r="R92">
        <v>2960</v>
      </c>
      <c r="S92" t="b">
        <v>0</v>
      </c>
      <c r="T92" t="s">
        <v>87</v>
      </c>
      <c r="U92" t="b">
        <v>1</v>
      </c>
      <c r="V92" t="s">
        <v>88</v>
      </c>
      <c r="W92" s="1">
        <v>44623.394999999997</v>
      </c>
      <c r="X92">
        <v>1763</v>
      </c>
      <c r="Y92">
        <v>196</v>
      </c>
      <c r="Z92">
        <v>0</v>
      </c>
      <c r="AA92">
        <v>196</v>
      </c>
      <c r="AB92">
        <v>0</v>
      </c>
      <c r="AC92">
        <v>133</v>
      </c>
      <c r="AD92">
        <v>-196</v>
      </c>
      <c r="AE92">
        <v>0</v>
      </c>
      <c r="AF92">
        <v>0</v>
      </c>
      <c r="AG92">
        <v>0</v>
      </c>
      <c r="AH92" t="s">
        <v>191</v>
      </c>
      <c r="AI92" s="1">
        <v>44623.425381944442</v>
      </c>
      <c r="AJ92">
        <v>1197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-197</v>
      </c>
      <c r="AQ92">
        <v>0</v>
      </c>
      <c r="AR92">
        <v>0</v>
      </c>
      <c r="AS92">
        <v>0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</row>
    <row r="93" spans="1:57" x14ac:dyDescent="0.45">
      <c r="A93" t="s">
        <v>289</v>
      </c>
      <c r="B93" t="s">
        <v>79</v>
      </c>
      <c r="C93" t="s">
        <v>290</v>
      </c>
      <c r="D93" t="s">
        <v>81</v>
      </c>
      <c r="E93" s="2" t="str">
        <f>HYPERLINK("capsilon://?command=openfolder&amp;siteaddress=FAM.docvelocity-na8.net&amp;folderid=FX2C0C3C28-1EB3-99CB-DFC8-A8E9CE4A5E2D","FX22028329")</f>
        <v>FX22028329</v>
      </c>
      <c r="F93" t="s">
        <v>19</v>
      </c>
      <c r="G93" t="s">
        <v>19</v>
      </c>
      <c r="H93" t="s">
        <v>82</v>
      </c>
      <c r="I93" t="s">
        <v>291</v>
      </c>
      <c r="J93">
        <v>0</v>
      </c>
      <c r="K93" t="s">
        <v>84</v>
      </c>
      <c r="L93" t="s">
        <v>85</v>
      </c>
      <c r="M93" t="s">
        <v>86</v>
      </c>
      <c r="N93">
        <v>2</v>
      </c>
      <c r="O93" s="1">
        <v>44623.430405092593</v>
      </c>
      <c r="P93" s="1">
        <v>44623.466215277775</v>
      </c>
      <c r="Q93">
        <v>2837</v>
      </c>
      <c r="R93">
        <v>257</v>
      </c>
      <c r="S93" t="b">
        <v>0</v>
      </c>
      <c r="T93" t="s">
        <v>87</v>
      </c>
      <c r="U93" t="b">
        <v>0</v>
      </c>
      <c r="V93" t="s">
        <v>160</v>
      </c>
      <c r="W93" s="1">
        <v>44623.433020833334</v>
      </c>
      <c r="X93">
        <v>156</v>
      </c>
      <c r="Y93">
        <v>9</v>
      </c>
      <c r="Z93">
        <v>0</v>
      </c>
      <c r="AA93">
        <v>9</v>
      </c>
      <c r="AB93">
        <v>0</v>
      </c>
      <c r="AC93">
        <v>1</v>
      </c>
      <c r="AD93">
        <v>-9</v>
      </c>
      <c r="AE93">
        <v>0</v>
      </c>
      <c r="AF93">
        <v>0</v>
      </c>
      <c r="AG93">
        <v>0</v>
      </c>
      <c r="AH93" t="s">
        <v>191</v>
      </c>
      <c r="AI93" s="1">
        <v>44623.466215277775</v>
      </c>
      <c r="AJ93">
        <v>101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-9</v>
      </c>
      <c r="AQ93">
        <v>0</v>
      </c>
      <c r="AR93">
        <v>0</v>
      </c>
      <c r="AS93">
        <v>0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</row>
    <row r="94" spans="1:57" x14ac:dyDescent="0.45">
      <c r="A94" t="s">
        <v>292</v>
      </c>
      <c r="B94" t="s">
        <v>79</v>
      </c>
      <c r="C94" t="s">
        <v>96</v>
      </c>
      <c r="D94" t="s">
        <v>81</v>
      </c>
      <c r="E94" s="2" t="str">
        <f>HYPERLINK("capsilon://?command=openfolder&amp;siteaddress=FAM.docvelocity-na8.net&amp;folderid=FXA08DD81C-7353-79E4-9DDD-E134BB784CA8","FX220210404")</f>
        <v>FX220210404</v>
      </c>
      <c r="F94" t="s">
        <v>19</v>
      </c>
      <c r="G94" t="s">
        <v>19</v>
      </c>
      <c r="H94" t="s">
        <v>82</v>
      </c>
      <c r="I94" t="s">
        <v>153</v>
      </c>
      <c r="J94">
        <v>0</v>
      </c>
      <c r="K94" t="s">
        <v>84</v>
      </c>
      <c r="L94" t="s">
        <v>85</v>
      </c>
      <c r="M94" t="s">
        <v>86</v>
      </c>
      <c r="N94">
        <v>1</v>
      </c>
      <c r="O94" s="1">
        <v>44621.456770833334</v>
      </c>
      <c r="P94" s="1">
        <v>44621.482581018521</v>
      </c>
      <c r="Q94">
        <v>2087</v>
      </c>
      <c r="R94">
        <v>143</v>
      </c>
      <c r="S94" t="b">
        <v>0</v>
      </c>
      <c r="T94" t="s">
        <v>87</v>
      </c>
      <c r="U94" t="b">
        <v>0</v>
      </c>
      <c r="V94" t="s">
        <v>142</v>
      </c>
      <c r="W94" s="1">
        <v>44621.482581018521</v>
      </c>
      <c r="X94">
        <v>143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52</v>
      </c>
      <c r="AF94">
        <v>0</v>
      </c>
      <c r="AG94">
        <v>1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 Ramchandra Chavan</cp:lastModifiedBy>
  <dcterms:created xsi:type="dcterms:W3CDTF">2022-03-06T16:00:00Z</dcterms:created>
  <dcterms:modified xsi:type="dcterms:W3CDTF">2022-03-10T15:37:36Z</dcterms:modified>
</cp:coreProperties>
</file>