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3_Mar 2022/"/>
    </mc:Choice>
  </mc:AlternateContent>
  <xr:revisionPtr revIDLastSave="1" documentId="11_AB2DD0626F5682CE2F17A81EA15CFCC03D193CC0" xr6:coauthVersionLast="47" xr6:coauthVersionMax="47" xr10:uidLastSave="{CF23FC47-6680-42E3-A27E-0A4777F707F1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2" l="1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<sst xmlns="http://schemas.openxmlformats.org/spreadsheetml/2006/main" count="1989" uniqueCount="281">
  <si>
    <t>Site Address:</t>
  </si>
  <si>
    <t>FAM.docvelocity-na8.net</t>
  </si>
  <si>
    <t>Report Name:</t>
  </si>
  <si>
    <t>Daily Completion Report - Fast Track</t>
  </si>
  <si>
    <t>Report Type:</t>
  </si>
  <si>
    <t>Completed Workitem Report</t>
  </si>
  <si>
    <t>Report Period:</t>
  </si>
  <si>
    <t>Month-to-date</t>
  </si>
  <si>
    <t>Queue Id:</t>
  </si>
  <si>
    <t>QUEA71C6EEE-6E29-4C1D-99F9-B1E86D0D0198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</si>
  <si>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</si>
  <si>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</si>
  <si>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</si>
  <si>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</si>
  <si>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</si>
  <si>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</si>
  <si>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</si>
  <si>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</si>
  <si>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</si>
  <si>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</si>
  <si>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</si>
  <si>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</si>
  <si>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</si>
  <si>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</si>
  <si>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</si>
  <si>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</si>
  <si>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</si>
  <si>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</si>
  <si>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</si>
  <si>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</si>
  <si>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</si>
  <si>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</si>
  <si>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</si>
  <si>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</si>
  <si>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</si>
  <si>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</si>
  <si>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</si>
  <si>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</si>
  <si>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</si>
  <si>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</si>
  <si>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</si>
  <si>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</si>
  <si>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</si>
  <si>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</si>
  <si>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</si>
  <si>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</si>
  <si>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</si>
  <si>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</si>
  <si>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</si>
  <si>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</si>
  <si>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</si>
  <si>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</si>
  <si>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</si>
  <si>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</si>
  <si>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</si>
  <si>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</si>
  <si>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</si>
  <si>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</si>
  <si>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</si>
  <si>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</si>
  <si>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</si>
  <si>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</si>
  <si>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</si>
  <si>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</si>
  <si>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</si>
  <si>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</si>
  <si>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</si>
  <si>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</si>
  <si>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</si>
  <si>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</si>
  <si>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</si>
  <si>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</si>
  <si>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</si>
  <si>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</si>
  <si>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</si>
  <si>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</si>
  <si>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</si>
  <si>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</si>
  <si>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WI220314866</t>
  </si>
  <si>
    <t>DATA_VALIDATION</t>
  </si>
  <si>
    <t>150030052814</t>
  </si>
  <si>
    <t>Folder</t>
  </si>
  <si>
    <t>Mailitem</t>
  </si>
  <si>
    <t>MI2203154570</t>
  </si>
  <si>
    <t>COMPLETED</t>
  </si>
  <si>
    <t>MARK_AS_COMPLETED</t>
  </si>
  <si>
    <t>Queue</t>
  </si>
  <si>
    <t>N/A</t>
  </si>
  <si>
    <t>Supriya Khape</t>
  </si>
  <si>
    <t>Vikash Suryakanth Parmar</t>
  </si>
  <si>
    <t>WI22031845</t>
  </si>
  <si>
    <t>150030053219</t>
  </si>
  <si>
    <t>MI220321383</t>
  </si>
  <si>
    <t>Ujwala Ajabe</t>
  </si>
  <si>
    <t>Mohini Shinde</t>
  </si>
  <si>
    <t>WI220318670</t>
  </si>
  <si>
    <t>150030051837</t>
  </si>
  <si>
    <t>MI2203197660</t>
  </si>
  <si>
    <t>Sumit Jarhad</t>
  </si>
  <si>
    <t>WI220318942</t>
  </si>
  <si>
    <t>Ashish Sutar</t>
  </si>
  <si>
    <t>WI22032164</t>
  </si>
  <si>
    <t>150030053585</t>
  </si>
  <si>
    <t>MI220323620</t>
  </si>
  <si>
    <t>Karnal Akhare</t>
  </si>
  <si>
    <t>WI220321664</t>
  </si>
  <si>
    <t>150030053721</t>
  </si>
  <si>
    <t>MI2203228002</t>
  </si>
  <si>
    <t>WI220321827</t>
  </si>
  <si>
    <t>Saloni Uttekar</t>
  </si>
  <si>
    <t>WI220324331</t>
  </si>
  <si>
    <t>150030053254</t>
  </si>
  <si>
    <t>MI2203257027</t>
  </si>
  <si>
    <t>WI220326358</t>
  </si>
  <si>
    <t>150030054006</t>
  </si>
  <si>
    <t>MI2203278206</t>
  </si>
  <si>
    <t>Rohit Mawal</t>
  </si>
  <si>
    <t>WI220326365</t>
  </si>
  <si>
    <t>MI2203278313</t>
  </si>
  <si>
    <t>WI220326366</t>
  </si>
  <si>
    <t>MI2203278320</t>
  </si>
  <si>
    <t>Aditya Tade</t>
  </si>
  <si>
    <t>WI220326409</t>
  </si>
  <si>
    <t>MI2203278785</t>
  </si>
  <si>
    <t>WI220328292</t>
  </si>
  <si>
    <t>150030052265</t>
  </si>
  <si>
    <t>MI2203296000</t>
  </si>
  <si>
    <t>Amruta Erande</t>
  </si>
  <si>
    <t>WI220328299</t>
  </si>
  <si>
    <t>150030052261</t>
  </si>
  <si>
    <t>MI2203296110</t>
  </si>
  <si>
    <t>WI220328309</t>
  </si>
  <si>
    <t>MI2203296200</t>
  </si>
  <si>
    <t>WI220328706</t>
  </si>
  <si>
    <t>MI2203300192</t>
  </si>
  <si>
    <t>WI220329825</t>
  </si>
  <si>
    <t>150030053995</t>
  </si>
  <si>
    <t>MI2203309146</t>
  </si>
  <si>
    <t>Nisha Verma</t>
  </si>
  <si>
    <t>WI220329826</t>
  </si>
  <si>
    <t>MI2203309158</t>
  </si>
  <si>
    <t>WI220329834</t>
  </si>
  <si>
    <t>MI2203309248</t>
  </si>
  <si>
    <t>WI220329844</t>
  </si>
  <si>
    <t>MI2203309308</t>
  </si>
  <si>
    <t>WI220329875</t>
  </si>
  <si>
    <t>WI220330781</t>
  </si>
  <si>
    <t>150030053227</t>
  </si>
  <si>
    <t>MI2203321970</t>
  </si>
  <si>
    <t>WI220330785</t>
  </si>
  <si>
    <t>MI2203321982</t>
  </si>
  <si>
    <t>WI22033409</t>
  </si>
  <si>
    <t>150030053782</t>
  </si>
  <si>
    <t>MI220336542</t>
  </si>
  <si>
    <t>WI22033411</t>
  </si>
  <si>
    <t>MI220336565</t>
  </si>
  <si>
    <t>Archana Bhujbal</t>
  </si>
  <si>
    <t>WI220336050</t>
  </si>
  <si>
    <t>150030053625</t>
  </si>
  <si>
    <t>MI2203378392</t>
  </si>
  <si>
    <t>WI220337492</t>
  </si>
  <si>
    <t>Poonam Patil</t>
  </si>
  <si>
    <t>WI220338371</t>
  </si>
  <si>
    <t>150030053766</t>
  </si>
  <si>
    <t>MI2203402446</t>
  </si>
  <si>
    <t>WI220343270</t>
  </si>
  <si>
    <t>150030053801</t>
  </si>
  <si>
    <t>MI2203453213</t>
  </si>
  <si>
    <t>Sushant Bhambure</t>
  </si>
  <si>
    <t>Hemanshi Deshlahara</t>
  </si>
  <si>
    <t>WI220347090</t>
  </si>
  <si>
    <t>150030053605</t>
  </si>
  <si>
    <t>MI2203490563</t>
  </si>
  <si>
    <t>Apeksha Hirve</t>
  </si>
  <si>
    <t>WI220349045</t>
  </si>
  <si>
    <t>150100002047</t>
  </si>
  <si>
    <t>MI2203511641</t>
  </si>
  <si>
    <t>DELETED</t>
  </si>
  <si>
    <t>WI220349047</t>
  </si>
  <si>
    <t>MI2203511644</t>
  </si>
  <si>
    <t>WI220349532</t>
  </si>
  <si>
    <t>150030054156</t>
  </si>
  <si>
    <t>MI2203515256</t>
  </si>
  <si>
    <t>Payal Pathare</t>
  </si>
  <si>
    <t>Ketan Pathak</t>
  </si>
  <si>
    <t>WI220349535</t>
  </si>
  <si>
    <t>MI2203515273</t>
  </si>
  <si>
    <t>WI220352817</t>
  </si>
  <si>
    <t>150100002062</t>
  </si>
  <si>
    <t>MI2203549978</t>
  </si>
  <si>
    <t>WI220352821</t>
  </si>
  <si>
    <t>MI2203550025</t>
  </si>
  <si>
    <t>Pooja Supekar</t>
  </si>
  <si>
    <t>WI220352834</t>
  </si>
  <si>
    <t>MI2203550042</t>
  </si>
  <si>
    <t>Akash Pawar</t>
  </si>
  <si>
    <t>WI220353062</t>
  </si>
  <si>
    <t>MI2203552269</t>
  </si>
  <si>
    <t>Shivani Narwade</t>
  </si>
  <si>
    <t>WI220355032</t>
  </si>
  <si>
    <t>WI220358602</t>
  </si>
  <si>
    <t>112300001689</t>
  </si>
  <si>
    <t>MI2203610974</t>
  </si>
  <si>
    <t>WI220358967</t>
  </si>
  <si>
    <t>MI2203613391</t>
  </si>
  <si>
    <t>Komal Kharde</t>
  </si>
  <si>
    <t>WI220358968</t>
  </si>
  <si>
    <t>MI2203613386</t>
  </si>
  <si>
    <t>WI220361568</t>
  </si>
  <si>
    <t>150030053326</t>
  </si>
  <si>
    <t>MI2203639664</t>
  </si>
  <si>
    <t>WI220363161</t>
  </si>
  <si>
    <t>150030053861</t>
  </si>
  <si>
    <t>MI2203654995</t>
  </si>
  <si>
    <t>Sanjana Uttekar</t>
  </si>
  <si>
    <t>WI220363170</t>
  </si>
  <si>
    <t>150030053574</t>
  </si>
  <si>
    <t>MI2203655090</t>
  </si>
  <si>
    <t>WI220364615</t>
  </si>
  <si>
    <t>MI2203667793</t>
  </si>
  <si>
    <t>WI220364898</t>
  </si>
  <si>
    <t>150030052966</t>
  </si>
  <si>
    <t>MI2203670629</t>
  </si>
  <si>
    <t>WI220367422</t>
  </si>
  <si>
    <t>150030053939</t>
  </si>
  <si>
    <t>MI2203695029</t>
  </si>
  <si>
    <t>WI220367746</t>
  </si>
  <si>
    <t>MI2203699105</t>
  </si>
  <si>
    <t>WI220368867</t>
  </si>
  <si>
    <t>150030054230</t>
  </si>
  <si>
    <t>MI2203710886</t>
  </si>
  <si>
    <t>Swapnil Chavan</t>
  </si>
  <si>
    <t>WI220368868</t>
  </si>
  <si>
    <t>MI2203710894</t>
  </si>
  <si>
    <t>Sagar Belhekar</t>
  </si>
  <si>
    <t>WI220370083</t>
  </si>
  <si>
    <t>150030053186</t>
  </si>
  <si>
    <t>MI2203721570</t>
  </si>
  <si>
    <t>Suraj Toradmal</t>
  </si>
  <si>
    <t>WI220370089</t>
  </si>
  <si>
    <t>MI2203721649</t>
  </si>
  <si>
    <t>WI220371714</t>
  </si>
  <si>
    <t>MI2203737433</t>
  </si>
  <si>
    <t>WI220372043</t>
  </si>
  <si>
    <t>150030054218</t>
  </si>
  <si>
    <t>MI2203741083</t>
  </si>
  <si>
    <t>Rituja Bhuse</t>
  </si>
  <si>
    <t>WI220373980</t>
  </si>
  <si>
    <t>MI2203761106</t>
  </si>
  <si>
    <t>WI220374177</t>
  </si>
  <si>
    <t>WI220375280</t>
  </si>
  <si>
    <t>150030054443</t>
  </si>
  <si>
    <t>MI2203774813</t>
  </si>
  <si>
    <t>WI220375282</t>
  </si>
  <si>
    <t>MI2203774832</t>
  </si>
  <si>
    <t>WI220375283</t>
  </si>
  <si>
    <t>MI2203774850</t>
  </si>
  <si>
    <t>WI220375284</t>
  </si>
  <si>
    <t>MI2203774853</t>
  </si>
  <si>
    <t>WI220375619</t>
  </si>
  <si>
    <t>150030053731</t>
  </si>
  <si>
    <t>MI2203777696</t>
  </si>
  <si>
    <t>WI22037609</t>
  </si>
  <si>
    <t>150030053380</t>
  </si>
  <si>
    <t>MI220381342</t>
  </si>
  <si>
    <t>WI220376871</t>
  </si>
  <si>
    <t>150030054461</t>
  </si>
  <si>
    <t>MI2203791855</t>
  </si>
  <si>
    <t>Sanjay Kharade</t>
  </si>
  <si>
    <t>WI220376873</t>
  </si>
  <si>
    <t>MI2203791864</t>
  </si>
  <si>
    <t>Ganesh Bavdiwale</t>
  </si>
  <si>
    <t>WI220378628</t>
  </si>
  <si>
    <t>150030054105</t>
  </si>
  <si>
    <t>MI2203813944</t>
  </si>
  <si>
    <t>Prajwal Kendre</t>
  </si>
  <si>
    <t>WI220382406</t>
  </si>
  <si>
    <t>150030053820</t>
  </si>
  <si>
    <t>MI2203852598</t>
  </si>
  <si>
    <t>WI220382856</t>
  </si>
  <si>
    <t>MI2203856175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</si>
</sst>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4.25" x14ac:dyDescent="0.45"/>
  <cols>
    <col min="1" max="1" width="17.53125" customWidth="1"/>
    <col min="2" max="2" width="44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44649.416668726852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44621</v>
      </c>
    </row>
    <row r="10" spans="1:2" x14ac:dyDescent="0.45">
      <c r="A10" t="s">
        <v>16</v>
      </c>
      <c r="B10" s="1">
        <v>44649.416668726852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69"/>
  <sheetViews>
    <sheetView tabSelected="1" topLeftCell="P1" workbookViewId="0">
      <selection activeCell="V1" sqref="V1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HYPERLINK("capsilon://?command=openfolder&amp;siteaddress=FAM.docvelocity-na8.net&amp;folderid=FX1F879183-DDCA-CD30-A2AB-94A1F8D103BC","FX220112626")</f>
        <v>FX220112626</v>
      </c>
      <c r="F2" t="s">
        <v>19</v>
      </c>
      <c r="G2" t="s">
        <v>19</v>
      </c>
      <c r="H2" t="s">
        <v>82</v>
      </c>
      <c r="I2" t="s">
        <v>83</v>
      </c>
      <c r="J2">
        <v>0</v>
      </c>
      <c r="K2" t="s">
        <v>84</v>
      </c>
      <c r="L2" t="s">
        <v>85</v>
      </c>
      <c r="M2" t="s">
        <v>86</v>
      </c>
      <c r="N2">
        <v>2</v>
      </c>
      <c r="O2" s="1">
        <v>44624.550717592596</v>
      </c>
      <c r="P2" s="1">
        <v>44624.57104166667</v>
      </c>
      <c r="Q2">
        <v>504</v>
      </c>
      <c r="R2">
        <v>1252</v>
      </c>
      <c r="S2" t="b">
        <v>0</v>
      </c>
      <c r="T2" t="s">
        <v>87</v>
      </c>
      <c r="U2" t="b">
        <v>0</v>
      </c>
      <c r="V2" t="s">
        <v>88</v>
      </c>
      <c r="W2" s="1">
        <v>44624.564479166664</v>
      </c>
      <c r="X2">
        <v>1165</v>
      </c>
      <c r="Y2">
        <v>42</v>
      </c>
      <c r="Z2">
        <v>0</v>
      </c>
      <c r="AA2">
        <v>42</v>
      </c>
      <c r="AB2">
        <v>0</v>
      </c>
      <c r="AC2">
        <v>36</v>
      </c>
      <c r="AD2">
        <v>-42</v>
      </c>
      <c r="AE2">
        <v>0</v>
      </c>
      <c r="AF2">
        <v>0</v>
      </c>
      <c r="AG2">
        <v>0</v>
      </c>
      <c r="AH2" t="s">
        <v>89</v>
      </c>
      <c r="AI2" s="1">
        <v>44624.57104166667</v>
      </c>
      <c r="AJ2">
        <v>87</v>
      </c>
      <c r="AK2">
        <v>0</v>
      </c>
      <c r="AL2">
        <v>0</v>
      </c>
      <c r="AM2">
        <v>0</v>
      </c>
      <c r="AN2">
        <v>0</v>
      </c>
      <c r="AO2">
        <v>0</v>
      </c>
      <c r="AP2">
        <v>-42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HYPERLINK("capsilon://?command=openfolder&amp;siteaddress=FAM.docvelocity-na8.net&amp;folderid=FX6519EEE5-E54A-2056-62A8-E9A7CD1798A1","FX22025191")</f>
        <v>FX22025191</v>
      </c>
      <c r="F3" t="s">
        <v>19</v>
      </c>
      <c r="G3" t="s">
        <v>19</v>
      </c>
      <c r="H3" t="s">
        <v>82</v>
      </c>
      <c r="I3" t="s">
        <v>92</v>
      </c>
      <c r="J3">
        <v>0</v>
      </c>
      <c r="K3" t="s">
        <v>84</v>
      </c>
      <c r="L3" t="s">
        <v>85</v>
      </c>
      <c r="M3" t="s">
        <v>86</v>
      </c>
      <c r="N3">
        <v>2</v>
      </c>
      <c r="O3" s="1">
        <v>44621.544907407406</v>
      </c>
      <c r="P3" s="1">
        <v>44621.555312500001</v>
      </c>
      <c r="Q3">
        <v>688</v>
      </c>
      <c r="R3">
        <v>211</v>
      </c>
      <c r="S3" t="b">
        <v>0</v>
      </c>
      <c r="T3" t="s">
        <v>87</v>
      </c>
      <c r="U3" t="b">
        <v>0</v>
      </c>
      <c r="V3" t="s">
        <v>93</v>
      </c>
      <c r="W3" s="1">
        <v>44621.547569444447</v>
      </c>
      <c r="X3">
        <v>170</v>
      </c>
      <c r="Y3">
        <v>0</v>
      </c>
      <c r="Z3">
        <v>0</v>
      </c>
      <c r="AA3">
        <v>0</v>
      </c>
      <c r="AB3">
        <v>27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94</v>
      </c>
      <c r="AI3" s="1">
        <v>44621.555312500001</v>
      </c>
      <c r="AJ3">
        <v>29</v>
      </c>
      <c r="AK3">
        <v>0</v>
      </c>
      <c r="AL3">
        <v>0</v>
      </c>
      <c r="AM3">
        <v>0</v>
      </c>
      <c r="AN3">
        <v>27</v>
      </c>
      <c r="AO3">
        <v>0</v>
      </c>
      <c r="AP3">
        <v>0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95</v>
      </c>
      <c r="B4" t="s">
        <v>79</v>
      </c>
      <c r="C4" t="s">
        <v>96</v>
      </c>
      <c r="D4" t="s">
        <v>81</v>
      </c>
      <c r="E4" s="2" t="str">
        <f>HYPERLINK("capsilon://?command=openfolder&amp;siteaddress=FAM.docvelocity-na8.net&amp;folderid=FXF5A9E729-BFB0-325E-699A-DA62173ACCA4","FX211213369")</f>
        <v>FX211213369</v>
      </c>
      <c r="F4" t="s">
        <v>19</v>
      </c>
      <c r="G4" t="s">
        <v>19</v>
      </c>
      <c r="H4" t="s">
        <v>82</v>
      </c>
      <c r="I4" t="s">
        <v>97</v>
      </c>
      <c r="J4">
        <v>0</v>
      </c>
      <c r="K4" t="s">
        <v>84</v>
      </c>
      <c r="L4" t="s">
        <v>85</v>
      </c>
      <c r="M4" t="s">
        <v>86</v>
      </c>
      <c r="N4">
        <v>1</v>
      </c>
      <c r="O4" s="1">
        <v>44627.540034722224</v>
      </c>
      <c r="P4" s="1">
        <v>44627.568113425928</v>
      </c>
      <c r="Q4">
        <v>2256</v>
      </c>
      <c r="R4">
        <v>170</v>
      </c>
      <c r="S4" t="b">
        <v>0</v>
      </c>
      <c r="T4" t="s">
        <v>87</v>
      </c>
      <c r="U4" t="b">
        <v>0</v>
      </c>
      <c r="V4" t="s">
        <v>98</v>
      </c>
      <c r="W4" s="1">
        <v>44627.568113425928</v>
      </c>
      <c r="X4">
        <v>99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52</v>
      </c>
      <c r="AF4">
        <v>0</v>
      </c>
      <c r="AG4">
        <v>1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99</v>
      </c>
      <c r="B5" t="s">
        <v>79</v>
      </c>
      <c r="C5" t="s">
        <v>96</v>
      </c>
      <c r="D5" t="s">
        <v>81</v>
      </c>
      <c r="E5" s="2" t="str">
        <f>HYPERLINK("capsilon://?command=openfolder&amp;siteaddress=FAM.docvelocity-na8.net&amp;folderid=FXF5A9E729-BFB0-325E-699A-DA62173ACCA4","FX211213369")</f>
        <v>FX211213369</v>
      </c>
      <c r="F5" t="s">
        <v>19</v>
      </c>
      <c r="G5" t="s">
        <v>19</v>
      </c>
      <c r="H5" t="s">
        <v>82</v>
      </c>
      <c r="I5" t="s">
        <v>97</v>
      </c>
      <c r="J5">
        <v>0</v>
      </c>
      <c r="K5" t="s">
        <v>84</v>
      </c>
      <c r="L5" t="s">
        <v>85</v>
      </c>
      <c r="M5" t="s">
        <v>86</v>
      </c>
      <c r="N5">
        <v>2</v>
      </c>
      <c r="O5" s="1">
        <v>44627.568611111114</v>
      </c>
      <c r="P5" s="1">
        <v>44627.63140046296</v>
      </c>
      <c r="Q5">
        <v>4147</v>
      </c>
      <c r="R5">
        <v>1278</v>
      </c>
      <c r="S5" t="b">
        <v>0</v>
      </c>
      <c r="T5" t="s">
        <v>87</v>
      </c>
      <c r="U5" t="b">
        <v>1</v>
      </c>
      <c r="V5" t="s">
        <v>88</v>
      </c>
      <c r="W5" s="1">
        <v>44627.59915509259</v>
      </c>
      <c r="X5">
        <v>912</v>
      </c>
      <c r="Y5">
        <v>37</v>
      </c>
      <c r="Z5">
        <v>0</v>
      </c>
      <c r="AA5">
        <v>37</v>
      </c>
      <c r="AB5">
        <v>0</v>
      </c>
      <c r="AC5">
        <v>15</v>
      </c>
      <c r="AD5">
        <v>-37</v>
      </c>
      <c r="AE5">
        <v>0</v>
      </c>
      <c r="AF5">
        <v>0</v>
      </c>
      <c r="AG5">
        <v>0</v>
      </c>
      <c r="AH5" t="s">
        <v>100</v>
      </c>
      <c r="AI5" s="1">
        <v>44627.63140046296</v>
      </c>
      <c r="AJ5">
        <v>366</v>
      </c>
      <c r="AK5">
        <v>8</v>
      </c>
      <c r="AL5">
        <v>0</v>
      </c>
      <c r="AM5">
        <v>8</v>
      </c>
      <c r="AN5">
        <v>0</v>
      </c>
      <c r="AO5">
        <v>9</v>
      </c>
      <c r="AP5">
        <v>-45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101</v>
      </c>
      <c r="B6" t="s">
        <v>79</v>
      </c>
      <c r="C6" t="s">
        <v>102</v>
      </c>
      <c r="D6" t="s">
        <v>81</v>
      </c>
      <c r="E6" s="2" t="str">
        <f>HYPERLINK("capsilon://?command=openfolder&amp;siteaddress=FAM.docvelocity-na8.net&amp;folderid=FX06197D22-114E-6567-E06A-DB382B175D28","FX220210287")</f>
        <v>FX220210287</v>
      </c>
      <c r="F6" t="s">
        <v>19</v>
      </c>
      <c r="G6" t="s">
        <v>19</v>
      </c>
      <c r="H6" t="s">
        <v>82</v>
      </c>
      <c r="I6" t="s">
        <v>103</v>
      </c>
      <c r="J6">
        <v>0</v>
      </c>
      <c r="K6" t="s">
        <v>84</v>
      </c>
      <c r="L6" t="s">
        <v>85</v>
      </c>
      <c r="M6" t="s">
        <v>86</v>
      </c>
      <c r="N6">
        <v>2</v>
      </c>
      <c r="O6" s="1">
        <v>44621.568969907406</v>
      </c>
      <c r="P6" s="1">
        <v>44621.586261574077</v>
      </c>
      <c r="Q6">
        <v>1287</v>
      </c>
      <c r="R6">
        <v>207</v>
      </c>
      <c r="S6" t="b">
        <v>0</v>
      </c>
      <c r="T6" t="s">
        <v>87</v>
      </c>
      <c r="U6" t="b">
        <v>0</v>
      </c>
      <c r="V6" t="s">
        <v>104</v>
      </c>
      <c r="W6" s="1">
        <v>44621.571076388886</v>
      </c>
      <c r="X6">
        <v>170</v>
      </c>
      <c r="Y6">
        <v>0</v>
      </c>
      <c r="Z6">
        <v>0</v>
      </c>
      <c r="AA6">
        <v>0</v>
      </c>
      <c r="AB6">
        <v>27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94</v>
      </c>
      <c r="AI6" s="1">
        <v>44621.586261574077</v>
      </c>
      <c r="AJ6">
        <v>37</v>
      </c>
      <c r="AK6">
        <v>0</v>
      </c>
      <c r="AL6">
        <v>0</v>
      </c>
      <c r="AM6">
        <v>0</v>
      </c>
      <c r="AN6">
        <v>27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105</v>
      </c>
      <c r="B7" t="s">
        <v>79</v>
      </c>
      <c r="C7" t="s">
        <v>106</v>
      </c>
      <c r="D7" t="s">
        <v>81</v>
      </c>
      <c r="E7" s="2" t="str">
        <f>HYPERLINK("capsilon://?command=openfolder&amp;siteaddress=FAM.docvelocity-na8.net&amp;folderid=FX236EBE13-4A7F-A111-4B39-C3C5E6EDF94B","FX220212083")</f>
        <v>FX220212083</v>
      </c>
      <c r="F7" t="s">
        <v>19</v>
      </c>
      <c r="G7" t="s">
        <v>19</v>
      </c>
      <c r="H7" t="s">
        <v>82</v>
      </c>
      <c r="I7" t="s">
        <v>107</v>
      </c>
      <c r="J7">
        <v>0</v>
      </c>
      <c r="K7" t="s">
        <v>84</v>
      </c>
      <c r="L7" t="s">
        <v>85</v>
      </c>
      <c r="M7" t="s">
        <v>86</v>
      </c>
      <c r="N7">
        <v>1</v>
      </c>
      <c r="O7" s="1">
        <v>44627.894826388889</v>
      </c>
      <c r="P7" s="1">
        <v>44628.155740740738</v>
      </c>
      <c r="Q7">
        <v>22152</v>
      </c>
      <c r="R7">
        <v>391</v>
      </c>
      <c r="S7" t="b">
        <v>0</v>
      </c>
      <c r="T7" t="s">
        <v>87</v>
      </c>
      <c r="U7" t="b">
        <v>0</v>
      </c>
      <c r="V7" t="s">
        <v>93</v>
      </c>
      <c r="W7" s="1">
        <v>44628.155740740738</v>
      </c>
      <c r="X7">
        <v>72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52</v>
      </c>
      <c r="AF7">
        <v>0</v>
      </c>
      <c r="AG7">
        <v>1</v>
      </c>
      <c r="AH7" t="s">
        <v>87</v>
      </c>
      <c r="AI7" t="s">
        <v>87</v>
      </c>
      <c r="AJ7" t="s">
        <v>87</v>
      </c>
      <c r="AK7" t="s">
        <v>87</v>
      </c>
      <c r="AL7" t="s">
        <v>87</v>
      </c>
      <c r="AM7" t="s">
        <v>87</v>
      </c>
      <c r="AN7" t="s">
        <v>87</v>
      </c>
      <c r="AO7" t="s">
        <v>87</v>
      </c>
      <c r="AP7" t="s">
        <v>87</v>
      </c>
      <c r="AQ7" t="s">
        <v>87</v>
      </c>
      <c r="AR7" t="s">
        <v>87</v>
      </c>
      <c r="AS7" t="s">
        <v>87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45">
      <c r="A8" t="s">
        <v>108</v>
      </c>
      <c r="B8" t="s">
        <v>79</v>
      </c>
      <c r="C8" t="s">
        <v>106</v>
      </c>
      <c r="D8" t="s">
        <v>81</v>
      </c>
      <c r="E8" s="2" t="str">
        <f>HYPERLINK("capsilon://?command=openfolder&amp;siteaddress=FAM.docvelocity-na8.net&amp;folderid=FX236EBE13-4A7F-A111-4B39-C3C5E6EDF94B","FX220212083")</f>
        <v>FX220212083</v>
      </c>
      <c r="F8" t="s">
        <v>19</v>
      </c>
      <c r="G8" t="s">
        <v>19</v>
      </c>
      <c r="H8" t="s">
        <v>82</v>
      </c>
      <c r="I8" t="s">
        <v>107</v>
      </c>
      <c r="J8">
        <v>0</v>
      </c>
      <c r="K8" t="s">
        <v>84</v>
      </c>
      <c r="L8" t="s">
        <v>85</v>
      </c>
      <c r="M8" t="s">
        <v>86</v>
      </c>
      <c r="N8">
        <v>2</v>
      </c>
      <c r="O8" s="1">
        <v>44628.156087962961</v>
      </c>
      <c r="P8" s="1">
        <v>44628.178541666668</v>
      </c>
      <c r="Q8">
        <v>1540</v>
      </c>
      <c r="R8">
        <v>400</v>
      </c>
      <c r="S8" t="b">
        <v>0</v>
      </c>
      <c r="T8" t="s">
        <v>87</v>
      </c>
      <c r="U8" t="b">
        <v>1</v>
      </c>
      <c r="V8" t="s">
        <v>93</v>
      </c>
      <c r="W8" s="1">
        <v>44628.15829861111</v>
      </c>
      <c r="X8">
        <v>159</v>
      </c>
      <c r="Y8">
        <v>37</v>
      </c>
      <c r="Z8">
        <v>0</v>
      </c>
      <c r="AA8">
        <v>37</v>
      </c>
      <c r="AB8">
        <v>0</v>
      </c>
      <c r="AC8">
        <v>21</v>
      </c>
      <c r="AD8">
        <v>-37</v>
      </c>
      <c r="AE8">
        <v>0</v>
      </c>
      <c r="AF8">
        <v>0</v>
      </c>
      <c r="AG8">
        <v>0</v>
      </c>
      <c r="AH8" t="s">
        <v>109</v>
      </c>
      <c r="AI8" s="1">
        <v>44628.178541666668</v>
      </c>
      <c r="AJ8">
        <v>241</v>
      </c>
      <c r="AK8">
        <v>1</v>
      </c>
      <c r="AL8">
        <v>0</v>
      </c>
      <c r="AM8">
        <v>1</v>
      </c>
      <c r="AN8">
        <v>0</v>
      </c>
      <c r="AO8">
        <v>1</v>
      </c>
      <c r="AP8">
        <v>-38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45">
      <c r="A9" t="s">
        <v>110</v>
      </c>
      <c r="B9" t="s">
        <v>79</v>
      </c>
      <c r="C9" t="s">
        <v>111</v>
      </c>
      <c r="D9" t="s">
        <v>81</v>
      </c>
      <c r="E9" s="2" t="str">
        <f>HYPERLINK("capsilon://?command=openfolder&amp;siteaddress=FAM.docvelocity-na8.net&amp;folderid=FX262C3C3F-0FD3-D65B-4C00-3A39D2686406","FX22025833")</f>
        <v>FX22025833</v>
      </c>
      <c r="F9" t="s">
        <v>19</v>
      </c>
      <c r="G9" t="s">
        <v>19</v>
      </c>
      <c r="H9" t="s">
        <v>82</v>
      </c>
      <c r="I9" t="s">
        <v>112</v>
      </c>
      <c r="J9">
        <v>0</v>
      </c>
      <c r="K9" t="s">
        <v>84</v>
      </c>
      <c r="L9" t="s">
        <v>85</v>
      </c>
      <c r="M9" t="s">
        <v>86</v>
      </c>
      <c r="N9">
        <v>2</v>
      </c>
      <c r="O9" s="1">
        <v>44628.667754629627</v>
      </c>
      <c r="P9" s="1">
        <v>44628.728425925925</v>
      </c>
      <c r="Q9">
        <v>4707</v>
      </c>
      <c r="R9">
        <v>535</v>
      </c>
      <c r="S9" t="b">
        <v>0</v>
      </c>
      <c r="T9" t="s">
        <v>87</v>
      </c>
      <c r="U9" t="b">
        <v>0</v>
      </c>
      <c r="V9" t="s">
        <v>104</v>
      </c>
      <c r="W9" s="1">
        <v>44628.71980324074</v>
      </c>
      <c r="X9">
        <v>219</v>
      </c>
      <c r="Y9">
        <v>0</v>
      </c>
      <c r="Z9">
        <v>0</v>
      </c>
      <c r="AA9">
        <v>0</v>
      </c>
      <c r="AB9">
        <v>37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94</v>
      </c>
      <c r="AI9" s="1">
        <v>44628.728425925925</v>
      </c>
      <c r="AJ9">
        <v>73</v>
      </c>
      <c r="AK9">
        <v>0</v>
      </c>
      <c r="AL9">
        <v>0</v>
      </c>
      <c r="AM9">
        <v>0</v>
      </c>
      <c r="AN9">
        <v>37</v>
      </c>
      <c r="AO9">
        <v>0</v>
      </c>
      <c r="AP9">
        <v>0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45">
      <c r="A10" t="s">
        <v>113</v>
      </c>
      <c r="B10" t="s">
        <v>79</v>
      </c>
      <c r="C10" t="s">
        <v>114</v>
      </c>
      <c r="D10" t="s">
        <v>81</v>
      </c>
      <c r="E10" s="2" t="str">
        <f>HYPERLINK("capsilon://?command=openfolder&amp;siteaddress=FAM.docvelocity-na8.net&amp;folderid=FX3875C651-5E47-44F1-F691-4206E4A0C2F2","FX22032819")</f>
        <v>FX22032819</v>
      </c>
      <c r="F10" t="s">
        <v>19</v>
      </c>
      <c r="G10" t="s">
        <v>19</v>
      </c>
      <c r="H10" t="s">
        <v>82</v>
      </c>
      <c r="I10" t="s">
        <v>115</v>
      </c>
      <c r="J10">
        <v>60</v>
      </c>
      <c r="K10" t="s">
        <v>84</v>
      </c>
      <c r="L10" t="s">
        <v>85</v>
      </c>
      <c r="M10" t="s">
        <v>86</v>
      </c>
      <c r="N10">
        <v>2</v>
      </c>
      <c r="O10" s="1">
        <v>44629.423703703702</v>
      </c>
      <c r="P10" s="1">
        <v>44629.497893518521</v>
      </c>
      <c r="Q10">
        <v>5542</v>
      </c>
      <c r="R10">
        <v>868</v>
      </c>
      <c r="S10" t="b">
        <v>0</v>
      </c>
      <c r="T10" t="s">
        <v>87</v>
      </c>
      <c r="U10" t="b">
        <v>0</v>
      </c>
      <c r="V10" t="s">
        <v>93</v>
      </c>
      <c r="W10" s="1">
        <v>44629.435358796298</v>
      </c>
      <c r="X10">
        <v>520</v>
      </c>
      <c r="Y10">
        <v>43</v>
      </c>
      <c r="Z10">
        <v>0</v>
      </c>
      <c r="AA10">
        <v>43</v>
      </c>
      <c r="AB10">
        <v>0</v>
      </c>
      <c r="AC10">
        <v>8</v>
      </c>
      <c r="AD10">
        <v>17</v>
      </c>
      <c r="AE10">
        <v>0</v>
      </c>
      <c r="AF10">
        <v>0</v>
      </c>
      <c r="AG10">
        <v>0</v>
      </c>
      <c r="AH10" t="s">
        <v>116</v>
      </c>
      <c r="AI10" s="1">
        <v>44629.497893518521</v>
      </c>
      <c r="AJ10">
        <v>264</v>
      </c>
      <c r="AK10">
        <v>2</v>
      </c>
      <c r="AL10">
        <v>0</v>
      </c>
      <c r="AM10">
        <v>2</v>
      </c>
      <c r="AN10">
        <v>0</v>
      </c>
      <c r="AO10">
        <v>2</v>
      </c>
      <c r="AP10">
        <v>15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45">
      <c r="A11" t="s">
        <v>117</v>
      </c>
      <c r="B11" t="s">
        <v>79</v>
      </c>
      <c r="C11" t="s">
        <v>114</v>
      </c>
      <c r="D11" t="s">
        <v>81</v>
      </c>
      <c r="E11" s="2" t="str">
        <f>HYPERLINK("capsilon://?command=openfolder&amp;siteaddress=FAM.docvelocity-na8.net&amp;folderid=FX3875C651-5E47-44F1-F691-4206E4A0C2F2","FX22032819")</f>
        <v>FX22032819</v>
      </c>
      <c r="F11" t="s">
        <v>19</v>
      </c>
      <c r="G11" t="s">
        <v>19</v>
      </c>
      <c r="H11" t="s">
        <v>82</v>
      </c>
      <c r="I11" t="s">
        <v>118</v>
      </c>
      <c r="J11">
        <v>28</v>
      </c>
      <c r="K11" t="s">
        <v>84</v>
      </c>
      <c r="L11" t="s">
        <v>85</v>
      </c>
      <c r="M11" t="s">
        <v>86</v>
      </c>
      <c r="N11">
        <v>2</v>
      </c>
      <c r="O11" s="1">
        <v>44629.42560185185</v>
      </c>
      <c r="P11" s="1">
        <v>44629.49695601852</v>
      </c>
      <c r="Q11">
        <v>5488</v>
      </c>
      <c r="R11">
        <v>677</v>
      </c>
      <c r="S11" t="b">
        <v>0</v>
      </c>
      <c r="T11" t="s">
        <v>87</v>
      </c>
      <c r="U11" t="b">
        <v>0</v>
      </c>
      <c r="V11" t="s">
        <v>93</v>
      </c>
      <c r="W11" s="1">
        <v>44629.441192129627</v>
      </c>
      <c r="X11">
        <v>503</v>
      </c>
      <c r="Y11">
        <v>21</v>
      </c>
      <c r="Z11">
        <v>0</v>
      </c>
      <c r="AA11">
        <v>21</v>
      </c>
      <c r="AB11">
        <v>0</v>
      </c>
      <c r="AC11">
        <v>3</v>
      </c>
      <c r="AD11">
        <v>7</v>
      </c>
      <c r="AE11">
        <v>0</v>
      </c>
      <c r="AF11">
        <v>0</v>
      </c>
      <c r="AG11">
        <v>0</v>
      </c>
      <c r="AH11" t="s">
        <v>94</v>
      </c>
      <c r="AI11" s="1">
        <v>44629.49695601852</v>
      </c>
      <c r="AJ11">
        <v>174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45">
      <c r="A12" t="s">
        <v>119</v>
      </c>
      <c r="B12" t="s">
        <v>79</v>
      </c>
      <c r="C12" t="s">
        <v>114</v>
      </c>
      <c r="D12" t="s">
        <v>81</v>
      </c>
      <c r="E12" s="2" t="str">
        <f>HYPERLINK("capsilon://?command=openfolder&amp;siteaddress=FAM.docvelocity-na8.net&amp;folderid=FX3875C651-5E47-44F1-F691-4206E4A0C2F2","FX22032819")</f>
        <v>FX22032819</v>
      </c>
      <c r="F12" t="s">
        <v>19</v>
      </c>
      <c r="G12" t="s">
        <v>19</v>
      </c>
      <c r="H12" t="s">
        <v>82</v>
      </c>
      <c r="I12" t="s">
        <v>120</v>
      </c>
      <c r="J12">
        <v>28</v>
      </c>
      <c r="K12" t="s">
        <v>84</v>
      </c>
      <c r="L12" t="s">
        <v>85</v>
      </c>
      <c r="M12" t="s">
        <v>86</v>
      </c>
      <c r="N12">
        <v>2</v>
      </c>
      <c r="O12" s="1">
        <v>44629.425763888888</v>
      </c>
      <c r="P12" s="1">
        <v>44629.499108796299</v>
      </c>
      <c r="Q12">
        <v>5968</v>
      </c>
      <c r="R12">
        <v>369</v>
      </c>
      <c r="S12" t="b">
        <v>0</v>
      </c>
      <c r="T12" t="s">
        <v>87</v>
      </c>
      <c r="U12" t="b">
        <v>0</v>
      </c>
      <c r="V12" t="s">
        <v>121</v>
      </c>
      <c r="W12" s="1">
        <v>44629.438923611109</v>
      </c>
      <c r="X12">
        <v>184</v>
      </c>
      <c r="Y12">
        <v>21</v>
      </c>
      <c r="Z12">
        <v>0</v>
      </c>
      <c r="AA12">
        <v>21</v>
      </c>
      <c r="AB12">
        <v>0</v>
      </c>
      <c r="AC12">
        <v>3</v>
      </c>
      <c r="AD12">
        <v>7</v>
      </c>
      <c r="AE12">
        <v>0</v>
      </c>
      <c r="AF12">
        <v>0</v>
      </c>
      <c r="AG12">
        <v>0</v>
      </c>
      <c r="AH12" t="s">
        <v>94</v>
      </c>
      <c r="AI12" s="1">
        <v>44629.499108796299</v>
      </c>
      <c r="AJ12">
        <v>185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7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45">
      <c r="A13" t="s">
        <v>122</v>
      </c>
      <c r="B13" t="s">
        <v>79</v>
      </c>
      <c r="C13" t="s">
        <v>114</v>
      </c>
      <c r="D13" t="s">
        <v>81</v>
      </c>
      <c r="E13" s="2" t="str">
        <f>HYPERLINK("capsilon://?command=openfolder&amp;siteaddress=FAM.docvelocity-na8.net&amp;folderid=FX3875C651-5E47-44F1-F691-4206E4A0C2F2","FX22032819")</f>
        <v>FX22032819</v>
      </c>
      <c r="F13" t="s">
        <v>19</v>
      </c>
      <c r="G13" t="s">
        <v>19</v>
      </c>
      <c r="H13" t="s">
        <v>82</v>
      </c>
      <c r="I13" t="s">
        <v>123</v>
      </c>
      <c r="J13">
        <v>28</v>
      </c>
      <c r="K13" t="s">
        <v>84</v>
      </c>
      <c r="L13" t="s">
        <v>85</v>
      </c>
      <c r="M13" t="s">
        <v>86</v>
      </c>
      <c r="N13">
        <v>2</v>
      </c>
      <c r="O13" s="1">
        <v>44629.433969907404</v>
      </c>
      <c r="P13" s="1">
        <v>44629.500462962962</v>
      </c>
      <c r="Q13">
        <v>5407</v>
      </c>
      <c r="R13">
        <v>338</v>
      </c>
      <c r="S13" t="b">
        <v>0</v>
      </c>
      <c r="T13" t="s">
        <v>87</v>
      </c>
      <c r="U13" t="b">
        <v>0</v>
      </c>
      <c r="V13" t="s">
        <v>121</v>
      </c>
      <c r="W13" s="1">
        <v>44629.440289351849</v>
      </c>
      <c r="X13">
        <v>117</v>
      </c>
      <c r="Y13">
        <v>21</v>
      </c>
      <c r="Z13">
        <v>0</v>
      </c>
      <c r="AA13">
        <v>21</v>
      </c>
      <c r="AB13">
        <v>0</v>
      </c>
      <c r="AC13">
        <v>1</v>
      </c>
      <c r="AD13">
        <v>7</v>
      </c>
      <c r="AE13">
        <v>0</v>
      </c>
      <c r="AF13">
        <v>0</v>
      </c>
      <c r="AG13">
        <v>0</v>
      </c>
      <c r="AH13" t="s">
        <v>116</v>
      </c>
      <c r="AI13" s="1">
        <v>44629.500462962962</v>
      </c>
      <c r="AJ13">
        <v>221</v>
      </c>
      <c r="AK13">
        <v>3</v>
      </c>
      <c r="AL13">
        <v>0</v>
      </c>
      <c r="AM13">
        <v>3</v>
      </c>
      <c r="AN13">
        <v>0</v>
      </c>
      <c r="AO13">
        <v>3</v>
      </c>
      <c r="AP13">
        <v>4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45">
      <c r="A14" t="s">
        <v>124</v>
      </c>
      <c r="B14" t="s">
        <v>79</v>
      </c>
      <c r="C14" t="s">
        <v>125</v>
      </c>
      <c r="D14" t="s">
        <v>81</v>
      </c>
      <c r="E14" s="2" t="str">
        <f>HYPERLINK("capsilon://?command=openfolder&amp;siteaddress=FAM.docvelocity-na8.net&amp;folderid=FX73D5EA30-7399-0F35-A54D-2EE8C9FF8588","FX22015290")</f>
        <v>FX22015290</v>
      </c>
      <c r="F14" t="s">
        <v>19</v>
      </c>
      <c r="G14" t="s">
        <v>19</v>
      </c>
      <c r="H14" t="s">
        <v>82</v>
      </c>
      <c r="I14" t="s">
        <v>126</v>
      </c>
      <c r="J14">
        <v>0</v>
      </c>
      <c r="K14" t="s">
        <v>84</v>
      </c>
      <c r="L14" t="s">
        <v>85</v>
      </c>
      <c r="M14" t="s">
        <v>86</v>
      </c>
      <c r="N14">
        <v>2</v>
      </c>
      <c r="O14" s="1">
        <v>44629.618171296293</v>
      </c>
      <c r="P14" s="1">
        <v>44629.645682870374</v>
      </c>
      <c r="Q14">
        <v>2272</v>
      </c>
      <c r="R14">
        <v>105</v>
      </c>
      <c r="S14" t="b">
        <v>0</v>
      </c>
      <c r="T14" t="s">
        <v>87</v>
      </c>
      <c r="U14" t="b">
        <v>0</v>
      </c>
      <c r="V14" t="s">
        <v>127</v>
      </c>
      <c r="W14" s="1">
        <v>44629.638796296298</v>
      </c>
      <c r="X14">
        <v>47</v>
      </c>
      <c r="Y14">
        <v>0</v>
      </c>
      <c r="Z14">
        <v>0</v>
      </c>
      <c r="AA14">
        <v>0</v>
      </c>
      <c r="AB14">
        <v>52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94</v>
      </c>
      <c r="AI14" s="1">
        <v>44629.645682870374</v>
      </c>
      <c r="AJ14">
        <v>30</v>
      </c>
      <c r="AK14">
        <v>0</v>
      </c>
      <c r="AL14">
        <v>0</v>
      </c>
      <c r="AM14">
        <v>0</v>
      </c>
      <c r="AN14">
        <v>52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45">
      <c r="A15" t="s">
        <v>128</v>
      </c>
      <c r="B15" t="s">
        <v>79</v>
      </c>
      <c r="C15" t="s">
        <v>129</v>
      </c>
      <c r="D15" t="s">
        <v>81</v>
      </c>
      <c r="E15" s="2" t="str">
        <f>HYPERLINK("capsilon://?command=openfolder&amp;siteaddress=FAM.docvelocity-na8.net&amp;folderid=FXF83C3124-FD35-05ED-3F99-D80603834A1A","FX22015266")</f>
        <v>FX22015266</v>
      </c>
      <c r="F15" t="s">
        <v>19</v>
      </c>
      <c r="G15" t="s">
        <v>19</v>
      </c>
      <c r="H15" t="s">
        <v>82</v>
      </c>
      <c r="I15" t="s">
        <v>130</v>
      </c>
      <c r="J15">
        <v>0</v>
      </c>
      <c r="K15" t="s">
        <v>84</v>
      </c>
      <c r="L15" t="s">
        <v>85</v>
      </c>
      <c r="M15" t="s">
        <v>86</v>
      </c>
      <c r="N15">
        <v>2</v>
      </c>
      <c r="O15" s="1">
        <v>44629.619456018518</v>
      </c>
      <c r="P15" s="1">
        <v>44629.645856481482</v>
      </c>
      <c r="Q15">
        <v>2244</v>
      </c>
      <c r="R15">
        <v>37</v>
      </c>
      <c r="S15" t="b">
        <v>0</v>
      </c>
      <c r="T15" t="s">
        <v>87</v>
      </c>
      <c r="U15" t="b">
        <v>0</v>
      </c>
      <c r="V15" t="s">
        <v>127</v>
      </c>
      <c r="W15" s="1">
        <v>44629.639062499999</v>
      </c>
      <c r="X15">
        <v>23</v>
      </c>
      <c r="Y15">
        <v>0</v>
      </c>
      <c r="Z15">
        <v>0</v>
      </c>
      <c r="AA15">
        <v>0</v>
      </c>
      <c r="AB15">
        <v>52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94</v>
      </c>
      <c r="AI15" s="1">
        <v>44629.645856481482</v>
      </c>
      <c r="AJ15">
        <v>14</v>
      </c>
      <c r="AK15">
        <v>0</v>
      </c>
      <c r="AL15">
        <v>0</v>
      </c>
      <c r="AM15">
        <v>0</v>
      </c>
      <c r="AN15">
        <v>52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45">
      <c r="A16" t="s">
        <v>131</v>
      </c>
      <c r="B16" t="s">
        <v>79</v>
      </c>
      <c r="C16" t="s">
        <v>129</v>
      </c>
      <c r="D16" t="s">
        <v>81</v>
      </c>
      <c r="E16" s="2" t="str">
        <f>HYPERLINK("capsilon://?command=openfolder&amp;siteaddress=FAM.docvelocity-na8.net&amp;folderid=FXF83C3124-FD35-05ED-3F99-D80603834A1A","FX22015266")</f>
        <v>FX22015266</v>
      </c>
      <c r="F16" t="s">
        <v>19</v>
      </c>
      <c r="G16" t="s">
        <v>19</v>
      </c>
      <c r="H16" t="s">
        <v>82</v>
      </c>
      <c r="I16" t="s">
        <v>132</v>
      </c>
      <c r="J16">
        <v>0</v>
      </c>
      <c r="K16" t="s">
        <v>84</v>
      </c>
      <c r="L16" t="s">
        <v>85</v>
      </c>
      <c r="M16" t="s">
        <v>86</v>
      </c>
      <c r="N16">
        <v>2</v>
      </c>
      <c r="O16" s="1">
        <v>44629.620312500003</v>
      </c>
      <c r="P16" s="1">
        <v>44629.646064814813</v>
      </c>
      <c r="Q16">
        <v>2196</v>
      </c>
      <c r="R16">
        <v>29</v>
      </c>
      <c r="S16" t="b">
        <v>0</v>
      </c>
      <c r="T16" t="s">
        <v>87</v>
      </c>
      <c r="U16" t="b">
        <v>0</v>
      </c>
      <c r="V16" t="s">
        <v>127</v>
      </c>
      <c r="W16" s="1">
        <v>44629.63921296296</v>
      </c>
      <c r="X16">
        <v>12</v>
      </c>
      <c r="Y16">
        <v>0</v>
      </c>
      <c r="Z16">
        <v>0</v>
      </c>
      <c r="AA16">
        <v>0</v>
      </c>
      <c r="AB16">
        <v>52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94</v>
      </c>
      <c r="AI16" s="1">
        <v>44629.646064814813</v>
      </c>
      <c r="AJ16">
        <v>17</v>
      </c>
      <c r="AK16">
        <v>0</v>
      </c>
      <c r="AL16">
        <v>0</v>
      </c>
      <c r="AM16">
        <v>0</v>
      </c>
      <c r="AN16">
        <v>52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45">
      <c r="A17" t="s">
        <v>133</v>
      </c>
      <c r="B17" t="s">
        <v>79</v>
      </c>
      <c r="C17" t="s">
        <v>114</v>
      </c>
      <c r="D17" t="s">
        <v>81</v>
      </c>
      <c r="E17" s="2" t="str">
        <f>HYPERLINK("capsilon://?command=openfolder&amp;siteaddress=FAM.docvelocity-na8.net&amp;folderid=FX3875C651-5E47-44F1-F691-4206E4A0C2F2","FX22032819")</f>
        <v>FX22032819</v>
      </c>
      <c r="F17" t="s">
        <v>19</v>
      </c>
      <c r="G17" t="s">
        <v>19</v>
      </c>
      <c r="H17" t="s">
        <v>82</v>
      </c>
      <c r="I17" t="s">
        <v>134</v>
      </c>
      <c r="J17">
        <v>63</v>
      </c>
      <c r="K17" t="s">
        <v>84</v>
      </c>
      <c r="L17" t="s">
        <v>85</v>
      </c>
      <c r="M17" t="s">
        <v>86</v>
      </c>
      <c r="N17">
        <v>2</v>
      </c>
      <c r="O17" s="1">
        <v>44629.661550925928</v>
      </c>
      <c r="P17" s="1">
        <v>44629.687361111108</v>
      </c>
      <c r="Q17">
        <v>1622</v>
      </c>
      <c r="R17">
        <v>608</v>
      </c>
      <c r="S17" t="b">
        <v>0</v>
      </c>
      <c r="T17" t="s">
        <v>87</v>
      </c>
      <c r="U17" t="b">
        <v>1</v>
      </c>
      <c r="V17" t="s">
        <v>127</v>
      </c>
      <c r="W17" s="1">
        <v>44629.681435185186</v>
      </c>
      <c r="X17">
        <v>504</v>
      </c>
      <c r="Y17">
        <v>43</v>
      </c>
      <c r="Z17">
        <v>0</v>
      </c>
      <c r="AA17">
        <v>43</v>
      </c>
      <c r="AB17">
        <v>0</v>
      </c>
      <c r="AC17">
        <v>11</v>
      </c>
      <c r="AD17">
        <v>20</v>
      </c>
      <c r="AE17">
        <v>0</v>
      </c>
      <c r="AF17">
        <v>0</v>
      </c>
      <c r="AG17">
        <v>0</v>
      </c>
      <c r="AH17" t="s">
        <v>89</v>
      </c>
      <c r="AI17" s="1">
        <v>44629.687361111108</v>
      </c>
      <c r="AJ17">
        <v>72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20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45">
      <c r="A18" t="s">
        <v>135</v>
      </c>
      <c r="B18" t="s">
        <v>79</v>
      </c>
      <c r="C18" t="s">
        <v>136</v>
      </c>
      <c r="D18" t="s">
        <v>81</v>
      </c>
      <c r="E18" s="2" t="str">
        <f>HYPERLINK("capsilon://?command=openfolder&amp;siteaddress=FAM.docvelocity-na8.net&amp;folderid=FX957376A5-6F69-25DC-740C-5DC7CAB7F8CB","FX22032761")</f>
        <v>FX22032761</v>
      </c>
      <c r="F18" t="s">
        <v>19</v>
      </c>
      <c r="G18" t="s">
        <v>19</v>
      </c>
      <c r="H18" t="s">
        <v>82</v>
      </c>
      <c r="I18" t="s">
        <v>137</v>
      </c>
      <c r="J18">
        <v>254</v>
      </c>
      <c r="K18" t="s">
        <v>84</v>
      </c>
      <c r="L18" t="s">
        <v>85</v>
      </c>
      <c r="M18" t="s">
        <v>86</v>
      </c>
      <c r="N18">
        <v>1</v>
      </c>
      <c r="O18" s="1">
        <v>44629.758368055554</v>
      </c>
      <c r="P18" s="1">
        <v>44629.763888888891</v>
      </c>
      <c r="Q18">
        <v>184</v>
      </c>
      <c r="R18">
        <v>293</v>
      </c>
      <c r="S18" t="b">
        <v>0</v>
      </c>
      <c r="T18" t="s">
        <v>87</v>
      </c>
      <c r="U18" t="b">
        <v>0</v>
      </c>
      <c r="V18" t="s">
        <v>138</v>
      </c>
      <c r="W18" s="1">
        <v>44629.763888888891</v>
      </c>
      <c r="X18">
        <v>250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254</v>
      </c>
      <c r="AE18">
        <v>249</v>
      </c>
      <c r="AF18">
        <v>0</v>
      </c>
      <c r="AG18">
        <v>5</v>
      </c>
      <c r="AH18" t="s">
        <v>87</v>
      </c>
      <c r="AI18" t="s">
        <v>87</v>
      </c>
      <c r="AJ18" t="s">
        <v>87</v>
      </c>
      <c r="AK18" t="s">
        <v>87</v>
      </c>
      <c r="AL18" t="s">
        <v>87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45">
      <c r="A19" t="s">
        <v>139</v>
      </c>
      <c r="B19" t="s">
        <v>79</v>
      </c>
      <c r="C19" t="s">
        <v>136</v>
      </c>
      <c r="D19" t="s">
        <v>81</v>
      </c>
      <c r="E19" s="2" t="str">
        <f>HYPERLINK("capsilon://?command=openfolder&amp;siteaddress=FAM.docvelocity-na8.net&amp;folderid=FX957376A5-6F69-25DC-740C-5DC7CAB7F8CB","FX22032761")</f>
        <v>FX22032761</v>
      </c>
      <c r="F19" t="s">
        <v>19</v>
      </c>
      <c r="G19" t="s">
        <v>19</v>
      </c>
      <c r="H19" t="s">
        <v>82</v>
      </c>
      <c r="I19" t="s">
        <v>140</v>
      </c>
      <c r="J19">
        <v>28</v>
      </c>
      <c r="K19" t="s">
        <v>84</v>
      </c>
      <c r="L19" t="s">
        <v>85</v>
      </c>
      <c r="M19" t="s">
        <v>86</v>
      </c>
      <c r="N19">
        <v>2</v>
      </c>
      <c r="O19" s="1">
        <v>44629.758437500001</v>
      </c>
      <c r="P19" s="1">
        <v>44629.786562499998</v>
      </c>
      <c r="Q19">
        <v>2145</v>
      </c>
      <c r="R19">
        <v>285</v>
      </c>
      <c r="S19" t="b">
        <v>0</v>
      </c>
      <c r="T19" t="s">
        <v>87</v>
      </c>
      <c r="U19" t="b">
        <v>0</v>
      </c>
      <c r="V19" t="s">
        <v>121</v>
      </c>
      <c r="W19" s="1">
        <v>44629.762523148151</v>
      </c>
      <c r="X19">
        <v>243</v>
      </c>
      <c r="Y19">
        <v>21</v>
      </c>
      <c r="Z19">
        <v>0</v>
      </c>
      <c r="AA19">
        <v>21</v>
      </c>
      <c r="AB19">
        <v>0</v>
      </c>
      <c r="AC19">
        <v>3</v>
      </c>
      <c r="AD19">
        <v>7</v>
      </c>
      <c r="AE19">
        <v>0</v>
      </c>
      <c r="AF19">
        <v>0</v>
      </c>
      <c r="AG19">
        <v>0</v>
      </c>
      <c r="AH19" t="s">
        <v>89</v>
      </c>
      <c r="AI19" s="1">
        <v>44629.786562499998</v>
      </c>
      <c r="AJ19">
        <v>42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7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45">
      <c r="A20" t="s">
        <v>141</v>
      </c>
      <c r="B20" t="s">
        <v>79</v>
      </c>
      <c r="C20" t="s">
        <v>136</v>
      </c>
      <c r="D20" t="s">
        <v>81</v>
      </c>
      <c r="E20" s="2" t="str">
        <f>HYPERLINK("capsilon://?command=openfolder&amp;siteaddress=FAM.docvelocity-na8.net&amp;folderid=FX957376A5-6F69-25DC-740C-5DC7CAB7F8CB","FX22032761")</f>
        <v>FX22032761</v>
      </c>
      <c r="F20" t="s">
        <v>19</v>
      </c>
      <c r="G20" t="s">
        <v>19</v>
      </c>
      <c r="H20" t="s">
        <v>82</v>
      </c>
      <c r="I20" t="s">
        <v>142</v>
      </c>
      <c r="J20">
        <v>28</v>
      </c>
      <c r="K20" t="s">
        <v>84</v>
      </c>
      <c r="L20" t="s">
        <v>85</v>
      </c>
      <c r="M20" t="s">
        <v>86</v>
      </c>
      <c r="N20">
        <v>2</v>
      </c>
      <c r="O20" s="1">
        <v>44629.75949074074</v>
      </c>
      <c r="P20" s="1">
        <v>44629.787164351852</v>
      </c>
      <c r="Q20">
        <v>2142</v>
      </c>
      <c r="R20">
        <v>249</v>
      </c>
      <c r="S20" t="b">
        <v>0</v>
      </c>
      <c r="T20" t="s">
        <v>87</v>
      </c>
      <c r="U20" t="b">
        <v>0</v>
      </c>
      <c r="V20" t="s">
        <v>121</v>
      </c>
      <c r="W20" s="1">
        <v>44629.764826388891</v>
      </c>
      <c r="X20">
        <v>198</v>
      </c>
      <c r="Y20">
        <v>21</v>
      </c>
      <c r="Z20">
        <v>0</v>
      </c>
      <c r="AA20">
        <v>21</v>
      </c>
      <c r="AB20">
        <v>0</v>
      </c>
      <c r="AC20">
        <v>4</v>
      </c>
      <c r="AD20">
        <v>7</v>
      </c>
      <c r="AE20">
        <v>0</v>
      </c>
      <c r="AF20">
        <v>0</v>
      </c>
      <c r="AG20">
        <v>0</v>
      </c>
      <c r="AH20" t="s">
        <v>89</v>
      </c>
      <c r="AI20" s="1">
        <v>44629.787164351852</v>
      </c>
      <c r="AJ20">
        <v>51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7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45">
      <c r="A21" t="s">
        <v>143</v>
      </c>
      <c r="B21" t="s">
        <v>79</v>
      </c>
      <c r="C21" t="s">
        <v>136</v>
      </c>
      <c r="D21" t="s">
        <v>81</v>
      </c>
      <c r="E21" s="2" t="str">
        <f>HYPERLINK("capsilon://?command=openfolder&amp;siteaddress=FAM.docvelocity-na8.net&amp;folderid=FX957376A5-6F69-25DC-740C-5DC7CAB7F8CB","FX22032761")</f>
        <v>FX22032761</v>
      </c>
      <c r="F21" t="s">
        <v>19</v>
      </c>
      <c r="G21" t="s">
        <v>19</v>
      </c>
      <c r="H21" t="s">
        <v>82</v>
      </c>
      <c r="I21" t="s">
        <v>144</v>
      </c>
      <c r="J21">
        <v>28</v>
      </c>
      <c r="K21" t="s">
        <v>84</v>
      </c>
      <c r="L21" t="s">
        <v>85</v>
      </c>
      <c r="M21" t="s">
        <v>86</v>
      </c>
      <c r="N21">
        <v>2</v>
      </c>
      <c r="O21" s="1">
        <v>44629.760231481479</v>
      </c>
      <c r="P21" s="1">
        <v>44629.787766203706</v>
      </c>
      <c r="Q21">
        <v>2196</v>
      </c>
      <c r="R21">
        <v>183</v>
      </c>
      <c r="S21" t="b">
        <v>0</v>
      </c>
      <c r="T21" t="s">
        <v>87</v>
      </c>
      <c r="U21" t="b">
        <v>0</v>
      </c>
      <c r="V21" t="s">
        <v>138</v>
      </c>
      <c r="W21" s="1">
        <v>44629.765428240738</v>
      </c>
      <c r="X21">
        <v>132</v>
      </c>
      <c r="Y21">
        <v>21</v>
      </c>
      <c r="Z21">
        <v>0</v>
      </c>
      <c r="AA21">
        <v>21</v>
      </c>
      <c r="AB21">
        <v>0</v>
      </c>
      <c r="AC21">
        <v>0</v>
      </c>
      <c r="AD21">
        <v>7</v>
      </c>
      <c r="AE21">
        <v>0</v>
      </c>
      <c r="AF21">
        <v>0</v>
      </c>
      <c r="AG21">
        <v>0</v>
      </c>
      <c r="AH21" t="s">
        <v>89</v>
      </c>
      <c r="AI21" s="1">
        <v>44629.787766203706</v>
      </c>
      <c r="AJ21">
        <v>51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7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45">
      <c r="A22" t="s">
        <v>145</v>
      </c>
      <c r="B22" t="s">
        <v>79</v>
      </c>
      <c r="C22" t="s">
        <v>136</v>
      </c>
      <c r="D22" t="s">
        <v>81</v>
      </c>
      <c r="E22" s="2" t="str">
        <f>HYPERLINK("capsilon://?command=openfolder&amp;siteaddress=FAM.docvelocity-na8.net&amp;folderid=FX957376A5-6F69-25DC-740C-5DC7CAB7F8CB","FX22032761")</f>
        <v>FX22032761</v>
      </c>
      <c r="F22" t="s">
        <v>19</v>
      </c>
      <c r="G22" t="s">
        <v>19</v>
      </c>
      <c r="H22" t="s">
        <v>82</v>
      </c>
      <c r="I22" t="s">
        <v>137</v>
      </c>
      <c r="J22">
        <v>350</v>
      </c>
      <c r="K22" t="s">
        <v>84</v>
      </c>
      <c r="L22" t="s">
        <v>85</v>
      </c>
      <c r="M22" t="s">
        <v>86</v>
      </c>
      <c r="N22">
        <v>2</v>
      </c>
      <c r="O22" s="1">
        <v>44629.764618055553</v>
      </c>
      <c r="P22" s="1">
        <v>44629.786076388889</v>
      </c>
      <c r="Q22">
        <v>646</v>
      </c>
      <c r="R22">
        <v>1208</v>
      </c>
      <c r="S22" t="b">
        <v>0</v>
      </c>
      <c r="T22" t="s">
        <v>87</v>
      </c>
      <c r="U22" t="b">
        <v>1</v>
      </c>
      <c r="V22" t="s">
        <v>121</v>
      </c>
      <c r="W22" s="1">
        <v>44629.776030092595</v>
      </c>
      <c r="X22">
        <v>967</v>
      </c>
      <c r="Y22">
        <v>244</v>
      </c>
      <c r="Z22">
        <v>0</v>
      </c>
      <c r="AA22">
        <v>244</v>
      </c>
      <c r="AB22">
        <v>61</v>
      </c>
      <c r="AC22">
        <v>20</v>
      </c>
      <c r="AD22">
        <v>106</v>
      </c>
      <c r="AE22">
        <v>0</v>
      </c>
      <c r="AF22">
        <v>0</v>
      </c>
      <c r="AG22">
        <v>0</v>
      </c>
      <c r="AH22" t="s">
        <v>89</v>
      </c>
      <c r="AI22" s="1">
        <v>44629.786076388889</v>
      </c>
      <c r="AJ22">
        <v>241</v>
      </c>
      <c r="AK22">
        <v>0</v>
      </c>
      <c r="AL22">
        <v>0</v>
      </c>
      <c r="AM22">
        <v>0</v>
      </c>
      <c r="AN22">
        <v>61</v>
      </c>
      <c r="AO22">
        <v>0</v>
      </c>
      <c r="AP22">
        <v>106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45">
      <c r="A23" t="s">
        <v>146</v>
      </c>
      <c r="B23" t="s">
        <v>79</v>
      </c>
      <c r="C23" t="s">
        <v>147</v>
      </c>
      <c r="D23" t="s">
        <v>81</v>
      </c>
      <c r="E23" s="2" t="str">
        <f>HYPERLINK("capsilon://?command=openfolder&amp;siteaddress=FAM.docvelocity-na8.net&amp;folderid=FXA10B8680-52D9-F05A-63E4-FE9B4C3E9A3B","FX22025355")</f>
        <v>FX22025355</v>
      </c>
      <c r="F23" t="s">
        <v>19</v>
      </c>
      <c r="G23" t="s">
        <v>19</v>
      </c>
      <c r="H23" t="s">
        <v>82</v>
      </c>
      <c r="I23" t="s">
        <v>148</v>
      </c>
      <c r="J23">
        <v>47</v>
      </c>
      <c r="K23" t="s">
        <v>84</v>
      </c>
      <c r="L23" t="s">
        <v>85</v>
      </c>
      <c r="M23" t="s">
        <v>86</v>
      </c>
      <c r="N23">
        <v>2</v>
      </c>
      <c r="O23" s="1">
        <v>44630.439120370371</v>
      </c>
      <c r="P23" s="1">
        <v>44630.456979166665</v>
      </c>
      <c r="Q23">
        <v>1100</v>
      </c>
      <c r="R23">
        <v>443</v>
      </c>
      <c r="S23" t="b">
        <v>0</v>
      </c>
      <c r="T23" t="s">
        <v>87</v>
      </c>
      <c r="U23" t="b">
        <v>0</v>
      </c>
      <c r="V23" t="s">
        <v>104</v>
      </c>
      <c r="W23" s="1">
        <v>44630.451377314814</v>
      </c>
      <c r="X23">
        <v>186</v>
      </c>
      <c r="Y23">
        <v>36</v>
      </c>
      <c r="Z23">
        <v>0</v>
      </c>
      <c r="AA23">
        <v>36</v>
      </c>
      <c r="AB23">
        <v>0</v>
      </c>
      <c r="AC23">
        <v>2</v>
      </c>
      <c r="AD23">
        <v>11</v>
      </c>
      <c r="AE23">
        <v>0</v>
      </c>
      <c r="AF23">
        <v>0</v>
      </c>
      <c r="AG23">
        <v>0</v>
      </c>
      <c r="AH23" t="s">
        <v>100</v>
      </c>
      <c r="AI23" s="1">
        <v>44630.456979166665</v>
      </c>
      <c r="AJ23">
        <v>257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11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45">
      <c r="A24" t="s">
        <v>149</v>
      </c>
      <c r="B24" t="s">
        <v>79</v>
      </c>
      <c r="C24" t="s">
        <v>147</v>
      </c>
      <c r="D24" t="s">
        <v>81</v>
      </c>
      <c r="E24" s="2" t="str">
        <f>HYPERLINK("capsilon://?command=openfolder&amp;siteaddress=FAM.docvelocity-na8.net&amp;folderid=FXA10B8680-52D9-F05A-63E4-FE9B4C3E9A3B","FX22025355")</f>
        <v>FX22025355</v>
      </c>
      <c r="F24" t="s">
        <v>19</v>
      </c>
      <c r="G24" t="s">
        <v>19</v>
      </c>
      <c r="H24" t="s">
        <v>82</v>
      </c>
      <c r="I24" t="s">
        <v>150</v>
      </c>
      <c r="J24">
        <v>47</v>
      </c>
      <c r="K24" t="s">
        <v>84</v>
      </c>
      <c r="L24" t="s">
        <v>85</v>
      </c>
      <c r="M24" t="s">
        <v>86</v>
      </c>
      <c r="N24">
        <v>2</v>
      </c>
      <c r="O24" s="1">
        <v>44630.439340277779</v>
      </c>
      <c r="P24" s="1">
        <v>44630.459016203706</v>
      </c>
      <c r="Q24">
        <v>1429</v>
      </c>
      <c r="R24">
        <v>271</v>
      </c>
      <c r="S24" t="b">
        <v>0</v>
      </c>
      <c r="T24" t="s">
        <v>87</v>
      </c>
      <c r="U24" t="b">
        <v>0</v>
      </c>
      <c r="V24" t="s">
        <v>104</v>
      </c>
      <c r="W24" s="1">
        <v>44630.452499999999</v>
      </c>
      <c r="X24">
        <v>96</v>
      </c>
      <c r="Y24">
        <v>36</v>
      </c>
      <c r="Z24">
        <v>0</v>
      </c>
      <c r="AA24">
        <v>36</v>
      </c>
      <c r="AB24">
        <v>0</v>
      </c>
      <c r="AC24">
        <v>2</v>
      </c>
      <c r="AD24">
        <v>11</v>
      </c>
      <c r="AE24">
        <v>0</v>
      </c>
      <c r="AF24">
        <v>0</v>
      </c>
      <c r="AG24">
        <v>0</v>
      </c>
      <c r="AH24" t="s">
        <v>100</v>
      </c>
      <c r="AI24" s="1">
        <v>44630.459016203706</v>
      </c>
      <c r="AJ24">
        <v>175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11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45">
      <c r="A25" t="s">
        <v>151</v>
      </c>
      <c r="B25" t="s">
        <v>79</v>
      </c>
      <c r="C25" t="s">
        <v>152</v>
      </c>
      <c r="D25" t="s">
        <v>81</v>
      </c>
      <c r="E25" s="2" t="str">
        <f>HYPERLINK("capsilon://?command=openfolder&amp;siteaddress=FAM.docvelocity-na8.net&amp;folderid=FX45274A9D-C974-7F7B-963E-444A9B908332","FX220213052")</f>
        <v>FX220213052</v>
      </c>
      <c r="F25" t="s">
        <v>19</v>
      </c>
      <c r="G25" t="s">
        <v>19</v>
      </c>
      <c r="H25" t="s">
        <v>82</v>
      </c>
      <c r="I25" t="s">
        <v>153</v>
      </c>
      <c r="J25">
        <v>0</v>
      </c>
      <c r="K25" t="s">
        <v>84</v>
      </c>
      <c r="L25" t="s">
        <v>85</v>
      </c>
      <c r="M25" t="s">
        <v>86</v>
      </c>
      <c r="N25">
        <v>2</v>
      </c>
      <c r="O25" s="1">
        <v>44621.684861111113</v>
      </c>
      <c r="P25" s="1">
        <v>44621.713356481479</v>
      </c>
      <c r="Q25">
        <v>1550</v>
      </c>
      <c r="R25">
        <v>912</v>
      </c>
      <c r="S25" t="b">
        <v>0</v>
      </c>
      <c r="T25" t="s">
        <v>87</v>
      </c>
      <c r="U25" t="b">
        <v>0</v>
      </c>
      <c r="V25" t="s">
        <v>88</v>
      </c>
      <c r="W25" s="1">
        <v>44621.694201388891</v>
      </c>
      <c r="X25">
        <v>791</v>
      </c>
      <c r="Y25">
        <v>33</v>
      </c>
      <c r="Z25">
        <v>0</v>
      </c>
      <c r="AA25">
        <v>33</v>
      </c>
      <c r="AB25">
        <v>0</v>
      </c>
      <c r="AC25">
        <v>9</v>
      </c>
      <c r="AD25">
        <v>-33</v>
      </c>
      <c r="AE25">
        <v>0</v>
      </c>
      <c r="AF25">
        <v>0</v>
      </c>
      <c r="AG25">
        <v>0</v>
      </c>
      <c r="AH25" t="s">
        <v>89</v>
      </c>
      <c r="AI25" s="1">
        <v>44621.713356481479</v>
      </c>
      <c r="AJ25">
        <v>121</v>
      </c>
      <c r="AK25">
        <v>9</v>
      </c>
      <c r="AL25">
        <v>0</v>
      </c>
      <c r="AM25">
        <v>9</v>
      </c>
      <c r="AN25">
        <v>0</v>
      </c>
      <c r="AO25">
        <v>8</v>
      </c>
      <c r="AP25">
        <v>-42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45">
      <c r="A26" t="s">
        <v>154</v>
      </c>
      <c r="B26" t="s">
        <v>79</v>
      </c>
      <c r="C26" t="s">
        <v>152</v>
      </c>
      <c r="D26" t="s">
        <v>81</v>
      </c>
      <c r="E26" s="2" t="str">
        <f>HYPERLINK("capsilon://?command=openfolder&amp;siteaddress=FAM.docvelocity-na8.net&amp;folderid=FX45274A9D-C974-7F7B-963E-444A9B908332","FX220213052")</f>
        <v>FX220213052</v>
      </c>
      <c r="F26" t="s">
        <v>19</v>
      </c>
      <c r="G26" t="s">
        <v>19</v>
      </c>
      <c r="H26" t="s">
        <v>82</v>
      </c>
      <c r="I26" t="s">
        <v>155</v>
      </c>
      <c r="J26">
        <v>0</v>
      </c>
      <c r="K26" t="s">
        <v>84</v>
      </c>
      <c r="L26" t="s">
        <v>85</v>
      </c>
      <c r="M26" t="s">
        <v>86</v>
      </c>
      <c r="N26">
        <v>2</v>
      </c>
      <c r="O26" s="1">
        <v>44621.685162037036</v>
      </c>
      <c r="P26" s="1">
        <v>44621.714537037034</v>
      </c>
      <c r="Q26">
        <v>1874</v>
      </c>
      <c r="R26">
        <v>664</v>
      </c>
      <c r="S26" t="b">
        <v>0</v>
      </c>
      <c r="T26" t="s">
        <v>87</v>
      </c>
      <c r="U26" t="b">
        <v>0</v>
      </c>
      <c r="V26" t="s">
        <v>156</v>
      </c>
      <c r="W26" s="1">
        <v>44621.691747685189</v>
      </c>
      <c r="X26">
        <v>563</v>
      </c>
      <c r="Y26">
        <v>33</v>
      </c>
      <c r="Z26">
        <v>0</v>
      </c>
      <c r="AA26">
        <v>33</v>
      </c>
      <c r="AB26">
        <v>0</v>
      </c>
      <c r="AC26">
        <v>10</v>
      </c>
      <c r="AD26">
        <v>-33</v>
      </c>
      <c r="AE26">
        <v>0</v>
      </c>
      <c r="AF26">
        <v>0</v>
      </c>
      <c r="AG26">
        <v>0</v>
      </c>
      <c r="AH26" t="s">
        <v>89</v>
      </c>
      <c r="AI26" s="1">
        <v>44621.714537037034</v>
      </c>
      <c r="AJ26">
        <v>101</v>
      </c>
      <c r="AK26">
        <v>10</v>
      </c>
      <c r="AL26">
        <v>0</v>
      </c>
      <c r="AM26">
        <v>10</v>
      </c>
      <c r="AN26">
        <v>0</v>
      </c>
      <c r="AO26">
        <v>10</v>
      </c>
      <c r="AP26">
        <v>-43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45">
      <c r="A27" t="s">
        <v>157</v>
      </c>
      <c r="B27" t="s">
        <v>79</v>
      </c>
      <c r="C27" t="s">
        <v>158</v>
      </c>
      <c r="D27" t="s">
        <v>81</v>
      </c>
      <c r="E27" s="2" t="str">
        <f>HYPERLINK("capsilon://?command=openfolder&amp;siteaddress=FAM.docvelocity-na8.net&amp;folderid=FX43C4D96A-6B04-901E-12D2-77FBC55680FB","FX220210806")</f>
        <v>FX220210806</v>
      </c>
      <c r="F27" t="s">
        <v>19</v>
      </c>
      <c r="G27" t="s">
        <v>19</v>
      </c>
      <c r="H27" t="s">
        <v>82</v>
      </c>
      <c r="I27" t="s">
        <v>159</v>
      </c>
      <c r="J27">
        <v>0</v>
      </c>
      <c r="K27" t="s">
        <v>84</v>
      </c>
      <c r="L27" t="s">
        <v>85</v>
      </c>
      <c r="M27" t="s">
        <v>86</v>
      </c>
      <c r="N27">
        <v>1</v>
      </c>
      <c r="O27" s="1">
        <v>44631.599976851852</v>
      </c>
      <c r="P27" s="1">
        <v>44631.777511574073</v>
      </c>
      <c r="Q27">
        <v>2227</v>
      </c>
      <c r="R27">
        <v>13112</v>
      </c>
      <c r="S27" t="b">
        <v>0</v>
      </c>
      <c r="T27" t="s">
        <v>87</v>
      </c>
      <c r="U27" t="b">
        <v>0</v>
      </c>
      <c r="V27" t="s">
        <v>98</v>
      </c>
      <c r="W27" s="1">
        <v>44631.777511574073</v>
      </c>
      <c r="X27">
        <v>781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52</v>
      </c>
      <c r="AF27">
        <v>0</v>
      </c>
      <c r="AG27">
        <v>4</v>
      </c>
      <c r="AH27" t="s">
        <v>87</v>
      </c>
      <c r="AI27" t="s">
        <v>87</v>
      </c>
      <c r="AJ27" t="s">
        <v>87</v>
      </c>
      <c r="AK27" t="s">
        <v>87</v>
      </c>
      <c r="AL27" t="s">
        <v>87</v>
      </c>
      <c r="AM27" t="s">
        <v>87</v>
      </c>
      <c r="AN27" t="s">
        <v>87</v>
      </c>
      <c r="AO27" t="s">
        <v>87</v>
      </c>
      <c r="AP27" t="s">
        <v>87</v>
      </c>
      <c r="AQ27" t="s">
        <v>87</v>
      </c>
      <c r="AR27" t="s">
        <v>87</v>
      </c>
      <c r="AS27" t="s">
        <v>87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45">
      <c r="A28" t="s">
        <v>160</v>
      </c>
      <c r="B28" t="s">
        <v>79</v>
      </c>
      <c r="C28" t="s">
        <v>158</v>
      </c>
      <c r="D28" t="s">
        <v>81</v>
      </c>
      <c r="E28" s="2" t="str">
        <f>HYPERLINK("capsilon://?command=openfolder&amp;siteaddress=FAM.docvelocity-na8.net&amp;folderid=FX43C4D96A-6B04-901E-12D2-77FBC55680FB","FX220210806")</f>
        <v>FX220210806</v>
      </c>
      <c r="F28" t="s">
        <v>19</v>
      </c>
      <c r="G28" t="s">
        <v>19</v>
      </c>
      <c r="H28" t="s">
        <v>82</v>
      </c>
      <c r="I28" t="s">
        <v>159</v>
      </c>
      <c r="J28">
        <v>0</v>
      </c>
      <c r="K28" t="s">
        <v>84</v>
      </c>
      <c r="L28" t="s">
        <v>85</v>
      </c>
      <c r="M28" t="s">
        <v>86</v>
      </c>
      <c r="N28">
        <v>2</v>
      </c>
      <c r="O28" s="1">
        <v>44631.778078703705</v>
      </c>
      <c r="P28" s="1">
        <v>44632.252233796295</v>
      </c>
      <c r="Q28">
        <v>36915</v>
      </c>
      <c r="R28">
        <v>4052</v>
      </c>
      <c r="S28" t="b">
        <v>0</v>
      </c>
      <c r="T28" t="s">
        <v>87</v>
      </c>
      <c r="U28" t="b">
        <v>1</v>
      </c>
      <c r="V28" t="s">
        <v>156</v>
      </c>
      <c r="W28" s="1">
        <v>44631.807337962964</v>
      </c>
      <c r="X28">
        <v>2523</v>
      </c>
      <c r="Y28">
        <v>148</v>
      </c>
      <c r="Z28">
        <v>0</v>
      </c>
      <c r="AA28">
        <v>148</v>
      </c>
      <c r="AB28">
        <v>0</v>
      </c>
      <c r="AC28">
        <v>133</v>
      </c>
      <c r="AD28">
        <v>-148</v>
      </c>
      <c r="AE28">
        <v>0</v>
      </c>
      <c r="AF28">
        <v>0</v>
      </c>
      <c r="AG28">
        <v>0</v>
      </c>
      <c r="AH28" t="s">
        <v>161</v>
      </c>
      <c r="AI28" s="1">
        <v>44632.252233796295</v>
      </c>
      <c r="AJ28">
        <v>498</v>
      </c>
      <c r="AK28">
        <v>3</v>
      </c>
      <c r="AL28">
        <v>0</v>
      </c>
      <c r="AM28">
        <v>3</v>
      </c>
      <c r="AN28">
        <v>0</v>
      </c>
      <c r="AO28">
        <v>2</v>
      </c>
      <c r="AP28">
        <v>-151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45">
      <c r="A29" t="s">
        <v>162</v>
      </c>
      <c r="B29" t="s">
        <v>79</v>
      </c>
      <c r="C29" t="s">
        <v>163</v>
      </c>
      <c r="D29" t="s">
        <v>81</v>
      </c>
      <c r="E29" s="2" t="str">
        <f>HYPERLINK("capsilon://?command=openfolder&amp;siteaddress=FAM.docvelocity-na8.net&amp;folderid=FXAF02A70E-B668-350C-F74B-58FB8C606B8A","FX220212833")</f>
        <v>FX220212833</v>
      </c>
      <c r="F29" t="s">
        <v>19</v>
      </c>
      <c r="G29" t="s">
        <v>19</v>
      </c>
      <c r="H29" t="s">
        <v>82</v>
      </c>
      <c r="I29" t="s">
        <v>164</v>
      </c>
      <c r="J29">
        <v>41</v>
      </c>
      <c r="K29" t="s">
        <v>84</v>
      </c>
      <c r="L29" t="s">
        <v>85</v>
      </c>
      <c r="M29" t="s">
        <v>86</v>
      </c>
      <c r="N29">
        <v>2</v>
      </c>
      <c r="O29" s="1">
        <v>44633.525462962964</v>
      </c>
      <c r="P29" s="1">
        <v>44634.278113425928</v>
      </c>
      <c r="Q29">
        <v>64287</v>
      </c>
      <c r="R29">
        <v>742</v>
      </c>
      <c r="S29" t="b">
        <v>0</v>
      </c>
      <c r="T29" t="s">
        <v>87</v>
      </c>
      <c r="U29" t="b">
        <v>0</v>
      </c>
      <c r="V29" t="s">
        <v>98</v>
      </c>
      <c r="W29" s="1">
        <v>44634.184849537036</v>
      </c>
      <c r="X29">
        <v>353</v>
      </c>
      <c r="Y29">
        <v>36</v>
      </c>
      <c r="Z29">
        <v>0</v>
      </c>
      <c r="AA29">
        <v>36</v>
      </c>
      <c r="AB29">
        <v>0</v>
      </c>
      <c r="AC29">
        <v>2</v>
      </c>
      <c r="AD29">
        <v>5</v>
      </c>
      <c r="AE29">
        <v>0</v>
      </c>
      <c r="AF29">
        <v>0</v>
      </c>
      <c r="AG29">
        <v>0</v>
      </c>
      <c r="AH29" t="s">
        <v>109</v>
      </c>
      <c r="AI29" s="1">
        <v>44634.278113425928</v>
      </c>
      <c r="AJ29">
        <v>266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4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45">
      <c r="A30" t="s">
        <v>165</v>
      </c>
      <c r="B30" t="s">
        <v>79</v>
      </c>
      <c r="C30" t="s">
        <v>166</v>
      </c>
      <c r="D30" t="s">
        <v>81</v>
      </c>
      <c r="E30" s="2" t="str">
        <f>HYPERLINK("capsilon://?command=openfolder&amp;siteaddress=FAM.docvelocity-na8.net&amp;folderid=FX94B70707-E13C-299D-FA96-9B96B88A2E07","FX220358")</f>
        <v>FX220358</v>
      </c>
      <c r="F30" t="s">
        <v>19</v>
      </c>
      <c r="G30" t="s">
        <v>19</v>
      </c>
      <c r="H30" t="s">
        <v>82</v>
      </c>
      <c r="I30" t="s">
        <v>167</v>
      </c>
      <c r="J30">
        <v>0</v>
      </c>
      <c r="K30" t="s">
        <v>84</v>
      </c>
      <c r="L30" t="s">
        <v>85</v>
      </c>
      <c r="M30" t="s">
        <v>86</v>
      </c>
      <c r="N30">
        <v>2</v>
      </c>
      <c r="O30" s="1">
        <v>44635.442916666667</v>
      </c>
      <c r="P30" s="1">
        <v>44635.467418981483</v>
      </c>
      <c r="Q30">
        <v>178</v>
      </c>
      <c r="R30">
        <v>1939</v>
      </c>
      <c r="S30" t="b">
        <v>0</v>
      </c>
      <c r="T30" t="s">
        <v>87</v>
      </c>
      <c r="U30" t="b">
        <v>0</v>
      </c>
      <c r="V30" t="s">
        <v>168</v>
      </c>
      <c r="W30" s="1">
        <v>44635.458807870367</v>
      </c>
      <c r="X30">
        <v>1368</v>
      </c>
      <c r="Y30">
        <v>52</v>
      </c>
      <c r="Z30">
        <v>0</v>
      </c>
      <c r="AA30">
        <v>52</v>
      </c>
      <c r="AB30">
        <v>0</v>
      </c>
      <c r="AC30">
        <v>35</v>
      </c>
      <c r="AD30">
        <v>-52</v>
      </c>
      <c r="AE30">
        <v>0</v>
      </c>
      <c r="AF30">
        <v>0</v>
      </c>
      <c r="AG30">
        <v>0</v>
      </c>
      <c r="AH30" t="s">
        <v>169</v>
      </c>
      <c r="AI30" s="1">
        <v>44635.467418981483</v>
      </c>
      <c r="AJ30">
        <v>571</v>
      </c>
      <c r="AK30">
        <v>3</v>
      </c>
      <c r="AL30">
        <v>0</v>
      </c>
      <c r="AM30">
        <v>3</v>
      </c>
      <c r="AN30">
        <v>0</v>
      </c>
      <c r="AO30">
        <v>3</v>
      </c>
      <c r="AP30">
        <v>-55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45">
      <c r="A31" t="s">
        <v>170</v>
      </c>
      <c r="B31" t="s">
        <v>79</v>
      </c>
      <c r="C31" t="s">
        <v>171</v>
      </c>
      <c r="D31" t="s">
        <v>81</v>
      </c>
      <c r="E31" s="2" t="str">
        <f>HYPERLINK("capsilon://?command=openfolder&amp;siteaddress=FAM.docvelocity-na8.net&amp;folderid=FXE3E5BC1C-645E-D8AE-A154-1822539A99D9","FX220210496")</f>
        <v>FX220210496</v>
      </c>
      <c r="F31" t="s">
        <v>19</v>
      </c>
      <c r="G31" t="s">
        <v>19</v>
      </c>
      <c r="H31" t="s">
        <v>82</v>
      </c>
      <c r="I31" t="s">
        <v>172</v>
      </c>
      <c r="J31">
        <v>28</v>
      </c>
      <c r="K31" t="s">
        <v>84</v>
      </c>
      <c r="L31" t="s">
        <v>85</v>
      </c>
      <c r="M31" t="s">
        <v>86</v>
      </c>
      <c r="N31">
        <v>2</v>
      </c>
      <c r="O31" s="1">
        <v>44636.336736111109</v>
      </c>
      <c r="P31" s="1">
        <v>44636.360324074078</v>
      </c>
      <c r="Q31">
        <v>1272</v>
      </c>
      <c r="R31">
        <v>766</v>
      </c>
      <c r="S31" t="b">
        <v>0</v>
      </c>
      <c r="T31" t="s">
        <v>87</v>
      </c>
      <c r="U31" t="b">
        <v>0</v>
      </c>
      <c r="V31" t="s">
        <v>173</v>
      </c>
      <c r="W31" s="1">
        <v>44636.346192129633</v>
      </c>
      <c r="X31">
        <v>170</v>
      </c>
      <c r="Y31">
        <v>21</v>
      </c>
      <c r="Z31">
        <v>0</v>
      </c>
      <c r="AA31">
        <v>21</v>
      </c>
      <c r="AB31">
        <v>0</v>
      </c>
      <c r="AC31">
        <v>1</v>
      </c>
      <c r="AD31">
        <v>7</v>
      </c>
      <c r="AE31">
        <v>0</v>
      </c>
      <c r="AF31">
        <v>0</v>
      </c>
      <c r="AG31">
        <v>0</v>
      </c>
      <c r="AH31" t="s">
        <v>169</v>
      </c>
      <c r="AI31" s="1">
        <v>44636.360324074078</v>
      </c>
      <c r="AJ31">
        <v>291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7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45">
      <c r="A32" t="s">
        <v>174</v>
      </c>
      <c r="B32" t="s">
        <v>79</v>
      </c>
      <c r="C32" t="s">
        <v>175</v>
      </c>
      <c r="D32" t="s">
        <v>81</v>
      </c>
      <c r="E32" s="2" t="str">
        <f>HYPERLINK("capsilon://?command=openfolder&amp;siteaddress=FAM.docvelocity-na8.net&amp;folderid=FX92568082-2496-9782-F2E9-921EA7B3A0AA","FX220212000")</f>
        <v>FX220212000</v>
      </c>
      <c r="F32" t="s">
        <v>19</v>
      </c>
      <c r="G32" t="s">
        <v>19</v>
      </c>
      <c r="H32" t="s">
        <v>82</v>
      </c>
      <c r="I32" t="s">
        <v>176</v>
      </c>
      <c r="J32">
        <v>28</v>
      </c>
      <c r="K32" t="s">
        <v>177</v>
      </c>
      <c r="L32" t="s">
        <v>19</v>
      </c>
      <c r="M32" t="s">
        <v>81</v>
      </c>
      <c r="N32">
        <v>0</v>
      </c>
      <c r="O32" s="1">
        <v>44636.597372685188</v>
      </c>
      <c r="P32" s="1">
        <v>44636.599236111113</v>
      </c>
      <c r="Q32">
        <v>161</v>
      </c>
      <c r="R32">
        <v>0</v>
      </c>
      <c r="S32" t="b">
        <v>0</v>
      </c>
      <c r="T32" t="s">
        <v>87</v>
      </c>
      <c r="U32" t="b">
        <v>0</v>
      </c>
      <c r="V32" t="s">
        <v>87</v>
      </c>
      <c r="W32" t="s">
        <v>87</v>
      </c>
      <c r="X32" t="s">
        <v>87</v>
      </c>
      <c r="Y32" t="s">
        <v>87</v>
      </c>
      <c r="Z32" t="s">
        <v>87</v>
      </c>
      <c r="AA32" t="s">
        <v>87</v>
      </c>
      <c r="AB32" t="s">
        <v>87</v>
      </c>
      <c r="AC32" t="s">
        <v>87</v>
      </c>
      <c r="AD32" t="s">
        <v>87</v>
      </c>
      <c r="AE32" t="s">
        <v>87</v>
      </c>
      <c r="AF32" t="s">
        <v>87</v>
      </c>
      <c r="AG32" t="s">
        <v>87</v>
      </c>
      <c r="AH32" t="s">
        <v>87</v>
      </c>
      <c r="AI32" t="s">
        <v>87</v>
      </c>
      <c r="AJ32" t="s">
        <v>87</v>
      </c>
      <c r="AK32" t="s">
        <v>87</v>
      </c>
      <c r="AL32" t="s">
        <v>87</v>
      </c>
      <c r="AM32" t="s">
        <v>87</v>
      </c>
      <c r="AN32" t="s">
        <v>87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45">
      <c r="A33" t="s">
        <v>178</v>
      </c>
      <c r="B33" t="s">
        <v>79</v>
      </c>
      <c r="C33" t="s">
        <v>175</v>
      </c>
      <c r="D33" t="s">
        <v>81</v>
      </c>
      <c r="E33" s="2" t="str">
        <f>HYPERLINK("capsilon://?command=openfolder&amp;siteaddress=FAM.docvelocity-na8.net&amp;folderid=FX92568082-2496-9782-F2E9-921EA7B3A0AA","FX220212000")</f>
        <v>FX220212000</v>
      </c>
      <c r="F33" t="s">
        <v>19</v>
      </c>
      <c r="G33" t="s">
        <v>19</v>
      </c>
      <c r="H33" t="s">
        <v>82</v>
      </c>
      <c r="I33" t="s">
        <v>179</v>
      </c>
      <c r="J33">
        <v>28</v>
      </c>
      <c r="K33" t="s">
        <v>177</v>
      </c>
      <c r="L33" t="s">
        <v>19</v>
      </c>
      <c r="M33" t="s">
        <v>81</v>
      </c>
      <c r="N33">
        <v>0</v>
      </c>
      <c r="O33" s="1">
        <v>44636.597673611112</v>
      </c>
      <c r="P33" s="1">
        <v>44636.599270833336</v>
      </c>
      <c r="Q33">
        <v>138</v>
      </c>
      <c r="R33">
        <v>0</v>
      </c>
      <c r="S33" t="b">
        <v>0</v>
      </c>
      <c r="T33" t="s">
        <v>87</v>
      </c>
      <c r="U33" t="b">
        <v>0</v>
      </c>
      <c r="V33" t="s">
        <v>87</v>
      </c>
      <c r="W33" t="s">
        <v>87</v>
      </c>
      <c r="X33" t="s">
        <v>87</v>
      </c>
      <c r="Y33" t="s">
        <v>87</v>
      </c>
      <c r="Z33" t="s">
        <v>87</v>
      </c>
      <c r="AA33" t="s">
        <v>87</v>
      </c>
      <c r="AB33" t="s">
        <v>87</v>
      </c>
      <c r="AC33" t="s">
        <v>87</v>
      </c>
      <c r="AD33" t="s">
        <v>87</v>
      </c>
      <c r="AE33" t="s">
        <v>87</v>
      </c>
      <c r="AF33" t="s">
        <v>87</v>
      </c>
      <c r="AG33" t="s">
        <v>87</v>
      </c>
      <c r="AH33" t="s">
        <v>87</v>
      </c>
      <c r="AI33" t="s">
        <v>87</v>
      </c>
      <c r="AJ33" t="s">
        <v>87</v>
      </c>
      <c r="AK33" t="s">
        <v>87</v>
      </c>
      <c r="AL33" t="s">
        <v>87</v>
      </c>
      <c r="AM33" t="s">
        <v>87</v>
      </c>
      <c r="AN33" t="s">
        <v>87</v>
      </c>
      <c r="AO33" t="s">
        <v>87</v>
      </c>
      <c r="AP33" t="s">
        <v>87</v>
      </c>
      <c r="AQ33" t="s">
        <v>87</v>
      </c>
      <c r="AR33" t="s">
        <v>87</v>
      </c>
      <c r="AS33" t="s">
        <v>87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45">
      <c r="A34" t="s">
        <v>180</v>
      </c>
      <c r="B34" t="s">
        <v>79</v>
      </c>
      <c r="C34" t="s">
        <v>181</v>
      </c>
      <c r="D34" t="s">
        <v>81</v>
      </c>
      <c r="E34" s="2" t="str">
        <f>HYPERLINK("capsilon://?command=openfolder&amp;siteaddress=FAM.docvelocity-na8.net&amp;folderid=FXD93D1A6F-A2A6-BB97-2937-E5620B47D445","FX22034856")</f>
        <v>FX22034856</v>
      </c>
      <c r="F34" t="s">
        <v>19</v>
      </c>
      <c r="G34" t="s">
        <v>19</v>
      </c>
      <c r="H34" t="s">
        <v>82</v>
      </c>
      <c r="I34" t="s">
        <v>182</v>
      </c>
      <c r="J34">
        <v>28</v>
      </c>
      <c r="K34" t="s">
        <v>84</v>
      </c>
      <c r="L34" t="s">
        <v>85</v>
      </c>
      <c r="M34" t="s">
        <v>86</v>
      </c>
      <c r="N34">
        <v>2</v>
      </c>
      <c r="O34" s="1">
        <v>44636.634826388887</v>
      </c>
      <c r="P34" s="1">
        <v>44636.659351851849</v>
      </c>
      <c r="Q34">
        <v>1693</v>
      </c>
      <c r="R34">
        <v>426</v>
      </c>
      <c r="S34" t="b">
        <v>0</v>
      </c>
      <c r="T34" t="s">
        <v>87</v>
      </c>
      <c r="U34" t="b">
        <v>0</v>
      </c>
      <c r="V34" t="s">
        <v>183</v>
      </c>
      <c r="W34" s="1">
        <v>44636.638564814813</v>
      </c>
      <c r="X34">
        <v>99</v>
      </c>
      <c r="Y34">
        <v>21</v>
      </c>
      <c r="Z34">
        <v>0</v>
      </c>
      <c r="AA34">
        <v>21</v>
      </c>
      <c r="AB34">
        <v>0</v>
      </c>
      <c r="AC34">
        <v>0</v>
      </c>
      <c r="AD34">
        <v>7</v>
      </c>
      <c r="AE34">
        <v>0</v>
      </c>
      <c r="AF34">
        <v>0</v>
      </c>
      <c r="AG34">
        <v>0</v>
      </c>
      <c r="AH34" t="s">
        <v>184</v>
      </c>
      <c r="AI34" s="1">
        <v>44636.659351851849</v>
      </c>
      <c r="AJ34">
        <v>197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7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45">
      <c r="A35" t="s">
        <v>185</v>
      </c>
      <c r="B35" t="s">
        <v>79</v>
      </c>
      <c r="C35" t="s">
        <v>181</v>
      </c>
      <c r="D35" t="s">
        <v>81</v>
      </c>
      <c r="E35" s="2" t="str">
        <f>HYPERLINK("capsilon://?command=openfolder&amp;siteaddress=FAM.docvelocity-na8.net&amp;folderid=FXD93D1A6F-A2A6-BB97-2937-E5620B47D445","FX22034856")</f>
        <v>FX22034856</v>
      </c>
      <c r="F35" t="s">
        <v>19</v>
      </c>
      <c r="G35" t="s">
        <v>19</v>
      </c>
      <c r="H35" t="s">
        <v>82</v>
      </c>
      <c r="I35" t="s">
        <v>186</v>
      </c>
      <c r="J35">
        <v>28</v>
      </c>
      <c r="K35" t="s">
        <v>84</v>
      </c>
      <c r="L35" t="s">
        <v>85</v>
      </c>
      <c r="M35" t="s">
        <v>86</v>
      </c>
      <c r="N35">
        <v>2</v>
      </c>
      <c r="O35" s="1">
        <v>44636.635057870371</v>
      </c>
      <c r="P35" s="1">
        <v>44636.661087962966</v>
      </c>
      <c r="Q35">
        <v>1951</v>
      </c>
      <c r="R35">
        <v>298</v>
      </c>
      <c r="S35" t="b">
        <v>0</v>
      </c>
      <c r="T35" t="s">
        <v>87</v>
      </c>
      <c r="U35" t="b">
        <v>0</v>
      </c>
      <c r="V35" t="s">
        <v>183</v>
      </c>
      <c r="W35" s="1">
        <v>44636.637407407405</v>
      </c>
      <c r="X35">
        <v>149</v>
      </c>
      <c r="Y35">
        <v>21</v>
      </c>
      <c r="Z35">
        <v>0</v>
      </c>
      <c r="AA35">
        <v>21</v>
      </c>
      <c r="AB35">
        <v>0</v>
      </c>
      <c r="AC35">
        <v>0</v>
      </c>
      <c r="AD35">
        <v>7</v>
      </c>
      <c r="AE35">
        <v>0</v>
      </c>
      <c r="AF35">
        <v>0</v>
      </c>
      <c r="AG35">
        <v>0</v>
      </c>
      <c r="AH35" t="s">
        <v>184</v>
      </c>
      <c r="AI35" s="1">
        <v>44636.661087962966</v>
      </c>
      <c r="AJ35">
        <v>149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7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45">
      <c r="A36" t="s">
        <v>187</v>
      </c>
      <c r="B36" t="s">
        <v>79</v>
      </c>
      <c r="C36" t="s">
        <v>188</v>
      </c>
      <c r="D36" t="s">
        <v>81</v>
      </c>
      <c r="E36" s="2" t="str">
        <f>HYPERLINK("capsilon://?command=openfolder&amp;siteaddress=FAM.docvelocity-na8.net&amp;folderid=FX0F38FA37-7BE8-879D-5901-C355619FE573","FX22034304")</f>
        <v>FX22034304</v>
      </c>
      <c r="F36" t="s">
        <v>19</v>
      </c>
      <c r="G36" t="s">
        <v>19</v>
      </c>
      <c r="H36" t="s">
        <v>82</v>
      </c>
      <c r="I36" t="s">
        <v>189</v>
      </c>
      <c r="J36">
        <v>28</v>
      </c>
      <c r="K36" t="s">
        <v>84</v>
      </c>
      <c r="L36" t="s">
        <v>85</v>
      </c>
      <c r="M36" t="s">
        <v>86</v>
      </c>
      <c r="N36">
        <v>2</v>
      </c>
      <c r="O36" s="1">
        <v>44637.574212962965</v>
      </c>
      <c r="P36" s="1">
        <v>44637.59511574074</v>
      </c>
      <c r="Q36">
        <v>1443</v>
      </c>
      <c r="R36">
        <v>363</v>
      </c>
      <c r="S36" t="b">
        <v>0</v>
      </c>
      <c r="T36" t="s">
        <v>87</v>
      </c>
      <c r="U36" t="b">
        <v>0</v>
      </c>
      <c r="V36" t="s">
        <v>183</v>
      </c>
      <c r="W36" s="1">
        <v>44637.588333333333</v>
      </c>
      <c r="X36">
        <v>37</v>
      </c>
      <c r="Y36">
        <v>0</v>
      </c>
      <c r="Z36">
        <v>0</v>
      </c>
      <c r="AA36">
        <v>0</v>
      </c>
      <c r="AB36">
        <v>21</v>
      </c>
      <c r="AC36">
        <v>0</v>
      </c>
      <c r="AD36">
        <v>28</v>
      </c>
      <c r="AE36">
        <v>0</v>
      </c>
      <c r="AF36">
        <v>0</v>
      </c>
      <c r="AG36">
        <v>0</v>
      </c>
      <c r="AH36" t="s">
        <v>94</v>
      </c>
      <c r="AI36" s="1">
        <v>44637.59511574074</v>
      </c>
      <c r="AJ36">
        <v>63</v>
      </c>
      <c r="AK36">
        <v>0</v>
      </c>
      <c r="AL36">
        <v>0</v>
      </c>
      <c r="AM36">
        <v>0</v>
      </c>
      <c r="AN36">
        <v>21</v>
      </c>
      <c r="AO36">
        <v>0</v>
      </c>
      <c r="AP36">
        <v>28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45">
      <c r="A37" t="s">
        <v>190</v>
      </c>
      <c r="B37" t="s">
        <v>79</v>
      </c>
      <c r="C37" t="s">
        <v>188</v>
      </c>
      <c r="D37" t="s">
        <v>81</v>
      </c>
      <c r="E37" s="2" t="str">
        <f>HYPERLINK("capsilon://?command=openfolder&amp;siteaddress=FAM.docvelocity-na8.net&amp;folderid=FX0F38FA37-7BE8-879D-5901-C355619FE573","FX22034304")</f>
        <v>FX22034304</v>
      </c>
      <c r="F37" t="s">
        <v>19</v>
      </c>
      <c r="G37" t="s">
        <v>19</v>
      </c>
      <c r="H37" t="s">
        <v>82</v>
      </c>
      <c r="I37" t="s">
        <v>191</v>
      </c>
      <c r="J37">
        <v>67</v>
      </c>
      <c r="K37" t="s">
        <v>84</v>
      </c>
      <c r="L37" t="s">
        <v>85</v>
      </c>
      <c r="M37" t="s">
        <v>86</v>
      </c>
      <c r="N37">
        <v>2</v>
      </c>
      <c r="O37" s="1">
        <v>44637.574652777781</v>
      </c>
      <c r="P37" s="1">
        <v>44637.598287037035</v>
      </c>
      <c r="Q37">
        <v>1117</v>
      </c>
      <c r="R37">
        <v>925</v>
      </c>
      <c r="S37" t="b">
        <v>0</v>
      </c>
      <c r="T37" t="s">
        <v>87</v>
      </c>
      <c r="U37" t="b">
        <v>0</v>
      </c>
      <c r="V37" t="s">
        <v>192</v>
      </c>
      <c r="W37" s="1">
        <v>44637.586655092593</v>
      </c>
      <c r="X37">
        <v>652</v>
      </c>
      <c r="Y37">
        <v>51</v>
      </c>
      <c r="Z37">
        <v>0</v>
      </c>
      <c r="AA37">
        <v>51</v>
      </c>
      <c r="AB37">
        <v>0</v>
      </c>
      <c r="AC37">
        <v>6</v>
      </c>
      <c r="AD37">
        <v>16</v>
      </c>
      <c r="AE37">
        <v>0</v>
      </c>
      <c r="AF37">
        <v>0</v>
      </c>
      <c r="AG37">
        <v>0</v>
      </c>
      <c r="AH37" t="s">
        <v>94</v>
      </c>
      <c r="AI37" s="1">
        <v>44637.598287037035</v>
      </c>
      <c r="AJ37">
        <v>273</v>
      </c>
      <c r="AK37">
        <v>6</v>
      </c>
      <c r="AL37">
        <v>0</v>
      </c>
      <c r="AM37">
        <v>6</v>
      </c>
      <c r="AN37">
        <v>0</v>
      </c>
      <c r="AO37">
        <v>6</v>
      </c>
      <c r="AP37">
        <v>10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45">
      <c r="A38" t="s">
        <v>193</v>
      </c>
      <c r="B38" t="s">
        <v>79</v>
      </c>
      <c r="C38" t="s">
        <v>188</v>
      </c>
      <c r="D38" t="s">
        <v>81</v>
      </c>
      <c r="E38" s="2" t="str">
        <f>HYPERLINK("capsilon://?command=openfolder&amp;siteaddress=FAM.docvelocity-na8.net&amp;folderid=FX0F38FA37-7BE8-879D-5901-C355619FE573","FX22034304")</f>
        <v>FX22034304</v>
      </c>
      <c r="F38" t="s">
        <v>19</v>
      </c>
      <c r="G38" t="s">
        <v>19</v>
      </c>
      <c r="H38" t="s">
        <v>82</v>
      </c>
      <c r="I38" t="s">
        <v>194</v>
      </c>
      <c r="J38">
        <v>28</v>
      </c>
      <c r="K38" t="s">
        <v>84</v>
      </c>
      <c r="L38" t="s">
        <v>85</v>
      </c>
      <c r="M38" t="s">
        <v>86</v>
      </c>
      <c r="N38">
        <v>1</v>
      </c>
      <c r="O38" s="1">
        <v>44637.575208333335</v>
      </c>
      <c r="P38" s="1">
        <v>44638.154918981483</v>
      </c>
      <c r="Q38">
        <v>47950</v>
      </c>
      <c r="R38">
        <v>2137</v>
      </c>
      <c r="S38" t="b">
        <v>0</v>
      </c>
      <c r="T38" t="s">
        <v>87</v>
      </c>
      <c r="U38" t="b">
        <v>0</v>
      </c>
      <c r="V38" t="s">
        <v>195</v>
      </c>
      <c r="W38" s="1">
        <v>44638.154918981483</v>
      </c>
      <c r="X38">
        <v>585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28</v>
      </c>
      <c r="AE38">
        <v>21</v>
      </c>
      <c r="AF38">
        <v>0</v>
      </c>
      <c r="AG38">
        <v>3</v>
      </c>
      <c r="AH38" t="s">
        <v>87</v>
      </c>
      <c r="AI38" t="s">
        <v>87</v>
      </c>
      <c r="AJ38" t="s">
        <v>87</v>
      </c>
      <c r="AK38" t="s">
        <v>87</v>
      </c>
      <c r="AL38" t="s">
        <v>87</v>
      </c>
      <c r="AM38" t="s">
        <v>87</v>
      </c>
      <c r="AN38" t="s">
        <v>87</v>
      </c>
      <c r="AO38" t="s">
        <v>87</v>
      </c>
      <c r="AP38" t="s">
        <v>87</v>
      </c>
      <c r="AQ38" t="s">
        <v>87</v>
      </c>
      <c r="AR38" t="s">
        <v>87</v>
      </c>
      <c r="AS38" t="s">
        <v>87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45">
      <c r="A39" t="s">
        <v>196</v>
      </c>
      <c r="B39" t="s">
        <v>79</v>
      </c>
      <c r="C39" t="s">
        <v>171</v>
      </c>
      <c r="D39" t="s">
        <v>81</v>
      </c>
      <c r="E39" s="2" t="str">
        <f>HYPERLINK("capsilon://?command=openfolder&amp;siteaddress=FAM.docvelocity-na8.net&amp;folderid=FXE3E5BC1C-645E-D8AE-A154-1822539A99D9","FX220210496")</f>
        <v>FX220210496</v>
      </c>
      <c r="F39" t="s">
        <v>19</v>
      </c>
      <c r="G39" t="s">
        <v>19</v>
      </c>
      <c r="H39" t="s">
        <v>82</v>
      </c>
      <c r="I39" t="s">
        <v>197</v>
      </c>
      <c r="J39">
        <v>0</v>
      </c>
      <c r="K39" t="s">
        <v>84</v>
      </c>
      <c r="L39" t="s">
        <v>85</v>
      </c>
      <c r="M39" t="s">
        <v>86</v>
      </c>
      <c r="N39">
        <v>2</v>
      </c>
      <c r="O39" s="1">
        <v>44637.597384259258</v>
      </c>
      <c r="P39" s="1">
        <v>44637.598935185182</v>
      </c>
      <c r="Q39">
        <v>36</v>
      </c>
      <c r="R39">
        <v>98</v>
      </c>
      <c r="S39" t="b">
        <v>0</v>
      </c>
      <c r="T39" t="s">
        <v>87</v>
      </c>
      <c r="U39" t="b">
        <v>0</v>
      </c>
      <c r="V39" t="s">
        <v>198</v>
      </c>
      <c r="W39" s="1">
        <v>44637.598379629628</v>
      </c>
      <c r="X39">
        <v>83</v>
      </c>
      <c r="Y39">
        <v>0</v>
      </c>
      <c r="Z39">
        <v>0</v>
      </c>
      <c r="AA39">
        <v>0</v>
      </c>
      <c r="AB39">
        <v>52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94</v>
      </c>
      <c r="AI39" s="1">
        <v>44637.598935185182</v>
      </c>
      <c r="AJ39">
        <v>15</v>
      </c>
      <c r="AK39">
        <v>0</v>
      </c>
      <c r="AL39">
        <v>0</v>
      </c>
      <c r="AM39">
        <v>0</v>
      </c>
      <c r="AN39">
        <v>52</v>
      </c>
      <c r="AO39">
        <v>0</v>
      </c>
      <c r="AP39">
        <v>0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45">
      <c r="A40" t="s">
        <v>199</v>
      </c>
      <c r="B40" t="s">
        <v>79</v>
      </c>
      <c r="C40" t="s">
        <v>188</v>
      </c>
      <c r="D40" t="s">
        <v>81</v>
      </c>
      <c r="E40" s="2" t="str">
        <f>HYPERLINK("capsilon://?command=openfolder&amp;siteaddress=FAM.docvelocity-na8.net&amp;folderid=FX0F38FA37-7BE8-879D-5901-C355619FE573","FX22034304")</f>
        <v>FX22034304</v>
      </c>
      <c r="F40" t="s">
        <v>19</v>
      </c>
      <c r="G40" t="s">
        <v>19</v>
      </c>
      <c r="H40" t="s">
        <v>82</v>
      </c>
      <c r="I40" t="s">
        <v>194</v>
      </c>
      <c r="J40">
        <v>181</v>
      </c>
      <c r="K40" t="s">
        <v>84</v>
      </c>
      <c r="L40" t="s">
        <v>85</v>
      </c>
      <c r="M40" t="s">
        <v>86</v>
      </c>
      <c r="N40">
        <v>2</v>
      </c>
      <c r="O40" s="1">
        <v>44638.155925925923</v>
      </c>
      <c r="P40" s="1">
        <v>44638.171932870369</v>
      </c>
      <c r="Q40">
        <v>682</v>
      </c>
      <c r="R40">
        <v>701</v>
      </c>
      <c r="S40" t="b">
        <v>0</v>
      </c>
      <c r="T40" t="s">
        <v>87</v>
      </c>
      <c r="U40" t="b">
        <v>1</v>
      </c>
      <c r="V40" t="s">
        <v>195</v>
      </c>
      <c r="W40" s="1">
        <v>44638.159745370373</v>
      </c>
      <c r="X40">
        <v>323</v>
      </c>
      <c r="Y40">
        <v>42</v>
      </c>
      <c r="Z40">
        <v>0</v>
      </c>
      <c r="AA40">
        <v>42</v>
      </c>
      <c r="AB40">
        <v>120</v>
      </c>
      <c r="AC40">
        <v>0</v>
      </c>
      <c r="AD40">
        <v>139</v>
      </c>
      <c r="AE40">
        <v>0</v>
      </c>
      <c r="AF40">
        <v>0</v>
      </c>
      <c r="AG40">
        <v>0</v>
      </c>
      <c r="AH40" t="s">
        <v>109</v>
      </c>
      <c r="AI40" s="1">
        <v>44638.171932870369</v>
      </c>
      <c r="AJ40">
        <v>373</v>
      </c>
      <c r="AK40">
        <v>0</v>
      </c>
      <c r="AL40">
        <v>0</v>
      </c>
      <c r="AM40">
        <v>0</v>
      </c>
      <c r="AN40">
        <v>120</v>
      </c>
      <c r="AO40">
        <v>0</v>
      </c>
      <c r="AP40">
        <v>139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45">
      <c r="A41" t="s">
        <v>200</v>
      </c>
      <c r="B41" t="s">
        <v>79</v>
      </c>
      <c r="C41" t="s">
        <v>201</v>
      </c>
      <c r="D41" t="s">
        <v>81</v>
      </c>
      <c r="E41" s="2" t="str">
        <f>HYPERLINK("capsilon://?command=openfolder&amp;siteaddress=FAM.docvelocity-na8.net&amp;folderid=FX38B445C8-1B22-939A-68ED-A3136570F6B0","FX220211888")</f>
        <v>FX220211888</v>
      </c>
      <c r="F41" t="s">
        <v>19</v>
      </c>
      <c r="G41" t="s">
        <v>19</v>
      </c>
      <c r="H41" t="s">
        <v>82</v>
      </c>
      <c r="I41" t="s">
        <v>202</v>
      </c>
      <c r="J41">
        <v>0</v>
      </c>
      <c r="K41" t="s">
        <v>84</v>
      </c>
      <c r="L41" t="s">
        <v>85</v>
      </c>
      <c r="M41" t="s">
        <v>86</v>
      </c>
      <c r="N41">
        <v>2</v>
      </c>
      <c r="O41" s="1">
        <v>44641.331064814818</v>
      </c>
      <c r="P41" s="1">
        <v>44641.333553240744</v>
      </c>
      <c r="Q41">
        <v>70</v>
      </c>
      <c r="R41">
        <v>145</v>
      </c>
      <c r="S41" t="b">
        <v>0</v>
      </c>
      <c r="T41" t="s">
        <v>87</v>
      </c>
      <c r="U41" t="b">
        <v>0</v>
      </c>
      <c r="V41" t="s">
        <v>168</v>
      </c>
      <c r="W41" s="1">
        <v>44641.332326388889</v>
      </c>
      <c r="X41">
        <v>81</v>
      </c>
      <c r="Y41">
        <v>0</v>
      </c>
      <c r="Z41">
        <v>0</v>
      </c>
      <c r="AA41">
        <v>0</v>
      </c>
      <c r="AB41">
        <v>52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109</v>
      </c>
      <c r="AI41" s="1">
        <v>44641.333553240744</v>
      </c>
      <c r="AJ41">
        <v>64</v>
      </c>
      <c r="AK41">
        <v>0</v>
      </c>
      <c r="AL41">
        <v>0</v>
      </c>
      <c r="AM41">
        <v>0</v>
      </c>
      <c r="AN41">
        <v>52</v>
      </c>
      <c r="AO41">
        <v>0</v>
      </c>
      <c r="AP41">
        <v>0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45">
      <c r="A42" t="s">
        <v>203</v>
      </c>
      <c r="B42" t="s">
        <v>79</v>
      </c>
      <c r="C42" t="s">
        <v>188</v>
      </c>
      <c r="D42" t="s">
        <v>81</v>
      </c>
      <c r="E42" s="2" t="str">
        <f>HYPERLINK("capsilon://?command=openfolder&amp;siteaddress=FAM.docvelocity-na8.net&amp;folderid=FX0F38FA37-7BE8-879D-5901-C355619FE573","FX22034304")</f>
        <v>FX22034304</v>
      </c>
      <c r="F42" t="s">
        <v>19</v>
      </c>
      <c r="G42" t="s">
        <v>19</v>
      </c>
      <c r="H42" t="s">
        <v>82</v>
      </c>
      <c r="I42" t="s">
        <v>204</v>
      </c>
      <c r="J42">
        <v>47</v>
      </c>
      <c r="K42" t="s">
        <v>84</v>
      </c>
      <c r="L42" t="s">
        <v>85</v>
      </c>
      <c r="M42" t="s">
        <v>86</v>
      </c>
      <c r="N42">
        <v>2</v>
      </c>
      <c r="O42" s="1">
        <v>44641.39603009259</v>
      </c>
      <c r="P42" s="1">
        <v>44641.500740740739</v>
      </c>
      <c r="Q42">
        <v>8548</v>
      </c>
      <c r="R42">
        <v>499</v>
      </c>
      <c r="S42" t="b">
        <v>0</v>
      </c>
      <c r="T42" t="s">
        <v>87</v>
      </c>
      <c r="U42" t="b">
        <v>0</v>
      </c>
      <c r="V42" t="s">
        <v>205</v>
      </c>
      <c r="W42" s="1">
        <v>44641.497916666667</v>
      </c>
      <c r="X42">
        <v>256</v>
      </c>
      <c r="Y42">
        <v>0</v>
      </c>
      <c r="Z42">
        <v>0</v>
      </c>
      <c r="AA42">
        <v>0</v>
      </c>
      <c r="AB42">
        <v>42</v>
      </c>
      <c r="AC42">
        <v>0</v>
      </c>
      <c r="AD42">
        <v>47</v>
      </c>
      <c r="AE42">
        <v>0</v>
      </c>
      <c r="AF42">
        <v>0</v>
      </c>
      <c r="AG42">
        <v>0</v>
      </c>
      <c r="AH42" t="s">
        <v>89</v>
      </c>
      <c r="AI42" s="1">
        <v>44641.500740740739</v>
      </c>
      <c r="AJ42">
        <v>13</v>
      </c>
      <c r="AK42">
        <v>0</v>
      </c>
      <c r="AL42">
        <v>0</v>
      </c>
      <c r="AM42">
        <v>0</v>
      </c>
      <c r="AN42">
        <v>42</v>
      </c>
      <c r="AO42">
        <v>0</v>
      </c>
      <c r="AP42">
        <v>47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45">
      <c r="A43" t="s">
        <v>206</v>
      </c>
      <c r="B43" t="s">
        <v>79</v>
      </c>
      <c r="C43" t="s">
        <v>188</v>
      </c>
      <c r="D43" t="s">
        <v>81</v>
      </c>
      <c r="E43" s="2" t="str">
        <f>HYPERLINK("capsilon://?command=openfolder&amp;siteaddress=FAM.docvelocity-na8.net&amp;folderid=FX0F38FA37-7BE8-879D-5901-C355619FE573","FX22034304")</f>
        <v>FX22034304</v>
      </c>
      <c r="F43" t="s">
        <v>19</v>
      </c>
      <c r="G43" t="s">
        <v>19</v>
      </c>
      <c r="H43" t="s">
        <v>82</v>
      </c>
      <c r="I43" t="s">
        <v>207</v>
      </c>
      <c r="J43">
        <v>42</v>
      </c>
      <c r="K43" t="s">
        <v>84</v>
      </c>
      <c r="L43" t="s">
        <v>85</v>
      </c>
      <c r="M43" t="s">
        <v>86</v>
      </c>
      <c r="N43">
        <v>2</v>
      </c>
      <c r="O43" s="1">
        <v>44641.39638888889</v>
      </c>
      <c r="P43" s="1">
        <v>44641.763796296298</v>
      </c>
      <c r="Q43">
        <v>31437</v>
      </c>
      <c r="R43">
        <v>307</v>
      </c>
      <c r="S43" t="b">
        <v>0</v>
      </c>
      <c r="T43" t="s">
        <v>87</v>
      </c>
      <c r="U43" t="b">
        <v>0</v>
      </c>
      <c r="V43" t="s">
        <v>205</v>
      </c>
      <c r="W43" s="1">
        <v>44641.502141203702</v>
      </c>
      <c r="X43">
        <v>91</v>
      </c>
      <c r="Y43">
        <v>0</v>
      </c>
      <c r="Z43">
        <v>0</v>
      </c>
      <c r="AA43">
        <v>0</v>
      </c>
      <c r="AB43">
        <v>37</v>
      </c>
      <c r="AC43">
        <v>0</v>
      </c>
      <c r="AD43">
        <v>42</v>
      </c>
      <c r="AE43">
        <v>0</v>
      </c>
      <c r="AF43">
        <v>0</v>
      </c>
      <c r="AG43">
        <v>0</v>
      </c>
      <c r="AH43" t="s">
        <v>89</v>
      </c>
      <c r="AI43" s="1">
        <v>44641.763796296298</v>
      </c>
      <c r="AJ43">
        <v>11</v>
      </c>
      <c r="AK43">
        <v>0</v>
      </c>
      <c r="AL43">
        <v>0</v>
      </c>
      <c r="AM43">
        <v>0</v>
      </c>
      <c r="AN43">
        <v>37</v>
      </c>
      <c r="AO43">
        <v>0</v>
      </c>
      <c r="AP43">
        <v>42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45">
      <c r="A44" t="s">
        <v>208</v>
      </c>
      <c r="B44" t="s">
        <v>79</v>
      </c>
      <c r="C44" t="s">
        <v>209</v>
      </c>
      <c r="D44" t="s">
        <v>81</v>
      </c>
      <c r="E44" s="2" t="str">
        <f>HYPERLINK("capsilon://?command=openfolder&amp;siteaddress=FAM.docvelocity-na8.net&amp;folderid=FX1B735967-CC9D-9210-148C-AC2A9D32EF13","FX22026741")</f>
        <v>FX22026741</v>
      </c>
      <c r="F44" t="s">
        <v>19</v>
      </c>
      <c r="G44" t="s">
        <v>19</v>
      </c>
      <c r="H44" t="s">
        <v>82</v>
      </c>
      <c r="I44" t="s">
        <v>210</v>
      </c>
      <c r="J44">
        <v>53</v>
      </c>
      <c r="K44" t="s">
        <v>84</v>
      </c>
      <c r="L44" t="s">
        <v>85</v>
      </c>
      <c r="M44" t="s">
        <v>86</v>
      </c>
      <c r="N44">
        <v>2</v>
      </c>
      <c r="O44" s="1">
        <v>44641.687905092593</v>
      </c>
      <c r="P44" s="1">
        <v>44641.765648148146</v>
      </c>
      <c r="Q44">
        <v>5123</v>
      </c>
      <c r="R44">
        <v>1594</v>
      </c>
      <c r="S44" t="b">
        <v>0</v>
      </c>
      <c r="T44" t="s">
        <v>87</v>
      </c>
      <c r="U44" t="b">
        <v>0</v>
      </c>
      <c r="V44" t="s">
        <v>183</v>
      </c>
      <c r="W44" s="1">
        <v>44641.71334490741</v>
      </c>
      <c r="X44">
        <v>1423</v>
      </c>
      <c r="Y44">
        <v>43</v>
      </c>
      <c r="Z44">
        <v>0</v>
      </c>
      <c r="AA44">
        <v>43</v>
      </c>
      <c r="AB44">
        <v>0</v>
      </c>
      <c r="AC44">
        <v>16</v>
      </c>
      <c r="AD44">
        <v>10</v>
      </c>
      <c r="AE44">
        <v>0</v>
      </c>
      <c r="AF44">
        <v>0</v>
      </c>
      <c r="AG44">
        <v>0</v>
      </c>
      <c r="AH44" t="s">
        <v>89</v>
      </c>
      <c r="AI44" s="1">
        <v>44641.765648148146</v>
      </c>
      <c r="AJ44">
        <v>159</v>
      </c>
      <c r="AK44">
        <v>2</v>
      </c>
      <c r="AL44">
        <v>0</v>
      </c>
      <c r="AM44">
        <v>2</v>
      </c>
      <c r="AN44">
        <v>0</v>
      </c>
      <c r="AO44">
        <v>1</v>
      </c>
      <c r="AP44">
        <v>8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45">
      <c r="A45" t="s">
        <v>211</v>
      </c>
      <c r="B45" t="s">
        <v>79</v>
      </c>
      <c r="C45" t="s">
        <v>212</v>
      </c>
      <c r="D45" t="s">
        <v>81</v>
      </c>
      <c r="E45" s="2" t="str">
        <f>HYPERLINK("capsilon://?command=openfolder&amp;siteaddress=FAM.docvelocity-na8.net&amp;folderid=FXE8455A45-9284-7558-65D9-E976A2D2A9A6","FX2203739")</f>
        <v>FX2203739</v>
      </c>
      <c r="F45" t="s">
        <v>19</v>
      </c>
      <c r="G45" t="s">
        <v>19</v>
      </c>
      <c r="H45" t="s">
        <v>82</v>
      </c>
      <c r="I45" t="s">
        <v>213</v>
      </c>
      <c r="J45">
        <v>0</v>
      </c>
      <c r="K45" t="s">
        <v>84</v>
      </c>
      <c r="L45" t="s">
        <v>85</v>
      </c>
      <c r="M45" t="s">
        <v>86</v>
      </c>
      <c r="N45">
        <v>2</v>
      </c>
      <c r="O45" s="1">
        <v>44642.383171296293</v>
      </c>
      <c r="P45" s="1">
        <v>44642.408217592594</v>
      </c>
      <c r="Q45">
        <v>2048</v>
      </c>
      <c r="R45">
        <v>116</v>
      </c>
      <c r="S45" t="b">
        <v>0</v>
      </c>
      <c r="T45" t="s">
        <v>87</v>
      </c>
      <c r="U45" t="b">
        <v>0</v>
      </c>
      <c r="V45" t="s">
        <v>195</v>
      </c>
      <c r="W45" s="1">
        <v>44642.406550925924</v>
      </c>
      <c r="X45">
        <v>58</v>
      </c>
      <c r="Y45">
        <v>0</v>
      </c>
      <c r="Z45">
        <v>0</v>
      </c>
      <c r="AA45">
        <v>0</v>
      </c>
      <c r="AB45">
        <v>52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214</v>
      </c>
      <c r="AI45" s="1">
        <v>44642.408217592594</v>
      </c>
      <c r="AJ45">
        <v>58</v>
      </c>
      <c r="AK45">
        <v>0</v>
      </c>
      <c r="AL45">
        <v>0</v>
      </c>
      <c r="AM45">
        <v>0</v>
      </c>
      <c r="AN45">
        <v>52</v>
      </c>
      <c r="AO45">
        <v>0</v>
      </c>
      <c r="AP45">
        <v>0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45">
      <c r="A46" t="s">
        <v>215</v>
      </c>
      <c r="B46" t="s">
        <v>79</v>
      </c>
      <c r="C46" t="s">
        <v>216</v>
      </c>
      <c r="D46" t="s">
        <v>81</v>
      </c>
      <c r="E46" s="2" t="str">
        <f>HYPERLINK("capsilon://?command=openfolder&amp;siteaddress=FAM.docvelocity-na8.net&amp;folderid=FXC6A6B252-CDF5-2C7C-4BFE-FF3746907917","FX220210148")</f>
        <v>FX220210148</v>
      </c>
      <c r="F46" t="s">
        <v>19</v>
      </c>
      <c r="G46" t="s">
        <v>19</v>
      </c>
      <c r="H46" t="s">
        <v>82</v>
      </c>
      <c r="I46" t="s">
        <v>217</v>
      </c>
      <c r="J46">
        <v>61</v>
      </c>
      <c r="K46" t="s">
        <v>84</v>
      </c>
      <c r="L46" t="s">
        <v>85</v>
      </c>
      <c r="M46" t="s">
        <v>86</v>
      </c>
      <c r="N46">
        <v>2</v>
      </c>
      <c r="O46" s="1">
        <v>44642.385752314818</v>
      </c>
      <c r="P46" s="1">
        <v>44642.415486111109</v>
      </c>
      <c r="Q46">
        <v>1772</v>
      </c>
      <c r="R46">
        <v>797</v>
      </c>
      <c r="S46" t="b">
        <v>0</v>
      </c>
      <c r="T46" t="s">
        <v>87</v>
      </c>
      <c r="U46" t="b">
        <v>0</v>
      </c>
      <c r="V46" t="s">
        <v>168</v>
      </c>
      <c r="W46" s="1">
        <v>44642.410081018519</v>
      </c>
      <c r="X46">
        <v>336</v>
      </c>
      <c r="Y46">
        <v>56</v>
      </c>
      <c r="Z46">
        <v>0</v>
      </c>
      <c r="AA46">
        <v>56</v>
      </c>
      <c r="AB46">
        <v>0</v>
      </c>
      <c r="AC46">
        <v>0</v>
      </c>
      <c r="AD46">
        <v>5</v>
      </c>
      <c r="AE46">
        <v>0</v>
      </c>
      <c r="AF46">
        <v>0</v>
      </c>
      <c r="AG46">
        <v>0</v>
      </c>
      <c r="AH46" t="s">
        <v>88</v>
      </c>
      <c r="AI46" s="1">
        <v>44642.415486111109</v>
      </c>
      <c r="AJ46">
        <v>461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4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45">
      <c r="A47" t="s">
        <v>218</v>
      </c>
      <c r="B47" t="s">
        <v>79</v>
      </c>
      <c r="C47" t="s">
        <v>209</v>
      </c>
      <c r="D47" t="s">
        <v>81</v>
      </c>
      <c r="E47" s="2" t="str">
        <f>HYPERLINK("capsilon://?command=openfolder&amp;siteaddress=FAM.docvelocity-na8.net&amp;folderid=FX1B735967-CC9D-9210-148C-AC2A9D32EF13","FX22026741")</f>
        <v>FX22026741</v>
      </c>
      <c r="F47" t="s">
        <v>19</v>
      </c>
      <c r="G47" t="s">
        <v>19</v>
      </c>
      <c r="H47" t="s">
        <v>82</v>
      </c>
      <c r="I47" t="s">
        <v>219</v>
      </c>
      <c r="J47">
        <v>48</v>
      </c>
      <c r="K47" t="s">
        <v>84</v>
      </c>
      <c r="L47" t="s">
        <v>85</v>
      </c>
      <c r="M47" t="s">
        <v>86</v>
      </c>
      <c r="N47">
        <v>2</v>
      </c>
      <c r="O47" s="1">
        <v>44642.543912037036</v>
      </c>
      <c r="P47" s="1">
        <v>44642.649004629631</v>
      </c>
      <c r="Q47">
        <v>8093</v>
      </c>
      <c r="R47">
        <v>987</v>
      </c>
      <c r="S47" t="b">
        <v>0</v>
      </c>
      <c r="T47" t="s">
        <v>87</v>
      </c>
      <c r="U47" t="b">
        <v>0</v>
      </c>
      <c r="V47" t="s">
        <v>183</v>
      </c>
      <c r="W47" s="1">
        <v>44642.550069444442</v>
      </c>
      <c r="X47">
        <v>522</v>
      </c>
      <c r="Y47">
        <v>43</v>
      </c>
      <c r="Z47">
        <v>0</v>
      </c>
      <c r="AA47">
        <v>43</v>
      </c>
      <c r="AB47">
        <v>0</v>
      </c>
      <c r="AC47">
        <v>7</v>
      </c>
      <c r="AD47">
        <v>5</v>
      </c>
      <c r="AE47">
        <v>0</v>
      </c>
      <c r="AF47">
        <v>0</v>
      </c>
      <c r="AG47">
        <v>0</v>
      </c>
      <c r="AH47" t="s">
        <v>94</v>
      </c>
      <c r="AI47" s="1">
        <v>44642.649004629631</v>
      </c>
      <c r="AJ47">
        <v>443</v>
      </c>
      <c r="AK47">
        <v>2</v>
      </c>
      <c r="AL47">
        <v>0</v>
      </c>
      <c r="AM47">
        <v>2</v>
      </c>
      <c r="AN47">
        <v>0</v>
      </c>
      <c r="AO47">
        <v>2</v>
      </c>
      <c r="AP47">
        <v>3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45">
      <c r="A48" t="s">
        <v>220</v>
      </c>
      <c r="B48" t="s">
        <v>79</v>
      </c>
      <c r="C48" t="s">
        <v>221</v>
      </c>
      <c r="D48" t="s">
        <v>81</v>
      </c>
      <c r="E48" s="2" t="str">
        <f>HYPERLINK("capsilon://?command=openfolder&amp;siteaddress=FAM.docvelocity-na8.net&amp;folderid=FXAAF2EC48-CC49-8A27-0AD6-14A293A70342","FX2202744")</f>
        <v>FX2202744</v>
      </c>
      <c r="F48" t="s">
        <v>19</v>
      </c>
      <c r="G48" t="s">
        <v>19</v>
      </c>
      <c r="H48" t="s">
        <v>82</v>
      </c>
      <c r="I48" t="s">
        <v>222</v>
      </c>
      <c r="J48">
        <v>0</v>
      </c>
      <c r="K48" t="s">
        <v>177</v>
      </c>
      <c r="L48" t="s">
        <v>19</v>
      </c>
      <c r="M48" t="s">
        <v>81</v>
      </c>
      <c r="N48">
        <v>0</v>
      </c>
      <c r="O48" s="1">
        <v>44642.573171296295</v>
      </c>
      <c r="P48" s="1">
        <v>44642.573240740741</v>
      </c>
      <c r="Q48">
        <v>6</v>
      </c>
      <c r="R48">
        <v>0</v>
      </c>
      <c r="S48" t="b">
        <v>0</v>
      </c>
      <c r="T48" t="s">
        <v>87</v>
      </c>
      <c r="U48" t="b">
        <v>0</v>
      </c>
      <c r="V48" t="s">
        <v>87</v>
      </c>
      <c r="W48" t="s">
        <v>87</v>
      </c>
      <c r="X48" t="s">
        <v>87</v>
      </c>
      <c r="Y48" t="s">
        <v>87</v>
      </c>
      <c r="Z48" t="s">
        <v>87</v>
      </c>
      <c r="AA48" t="s">
        <v>87</v>
      </c>
      <c r="AB48" t="s">
        <v>87</v>
      </c>
      <c r="AC48" t="s">
        <v>87</v>
      </c>
      <c r="AD48" t="s">
        <v>87</v>
      </c>
      <c r="AE48" t="s">
        <v>87</v>
      </c>
      <c r="AF48" t="s">
        <v>87</v>
      </c>
      <c r="AG48" t="s">
        <v>87</v>
      </c>
      <c r="AH48" t="s">
        <v>87</v>
      </c>
      <c r="AI48" t="s">
        <v>87</v>
      </c>
      <c r="AJ48" t="s">
        <v>87</v>
      </c>
      <c r="AK48" t="s">
        <v>87</v>
      </c>
      <c r="AL48" t="s">
        <v>87</v>
      </c>
      <c r="AM48" t="s">
        <v>87</v>
      </c>
      <c r="AN48" t="s">
        <v>87</v>
      </c>
      <c r="AO48" t="s">
        <v>87</v>
      </c>
      <c r="AP48" t="s">
        <v>87</v>
      </c>
      <c r="AQ48" t="s">
        <v>87</v>
      </c>
      <c r="AR48" t="s">
        <v>87</v>
      </c>
      <c r="AS48" t="s">
        <v>87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45">
      <c r="A49" t="s">
        <v>223</v>
      </c>
      <c r="B49" t="s">
        <v>79</v>
      </c>
      <c r="C49" t="s">
        <v>224</v>
      </c>
      <c r="D49" t="s">
        <v>81</v>
      </c>
      <c r="E49" s="2" t="str">
        <f>HYPERLINK("capsilon://?command=openfolder&amp;siteaddress=FAM.docvelocity-na8.net&amp;folderid=FX244EC2F4-B4E9-2F65-24B9-0CAF94959E94","FX22031994")</f>
        <v>FX22031994</v>
      </c>
      <c r="F49" t="s">
        <v>19</v>
      </c>
      <c r="G49" t="s">
        <v>19</v>
      </c>
      <c r="H49" t="s">
        <v>82</v>
      </c>
      <c r="I49" t="s">
        <v>225</v>
      </c>
      <c r="J49">
        <v>0</v>
      </c>
      <c r="K49" t="s">
        <v>84</v>
      </c>
      <c r="L49" t="s">
        <v>85</v>
      </c>
      <c r="M49" t="s">
        <v>86</v>
      </c>
      <c r="N49">
        <v>2</v>
      </c>
      <c r="O49" s="1">
        <v>44643.362407407411</v>
      </c>
      <c r="P49" s="1">
        <v>44643.373425925929</v>
      </c>
      <c r="Q49">
        <v>788</v>
      </c>
      <c r="R49">
        <v>164</v>
      </c>
      <c r="S49" t="b">
        <v>0</v>
      </c>
      <c r="T49" t="s">
        <v>87</v>
      </c>
      <c r="U49" t="b">
        <v>0</v>
      </c>
      <c r="V49" t="s">
        <v>168</v>
      </c>
      <c r="W49" s="1">
        <v>44643.364953703705</v>
      </c>
      <c r="X49">
        <v>105</v>
      </c>
      <c r="Y49">
        <v>0</v>
      </c>
      <c r="Z49">
        <v>0</v>
      </c>
      <c r="AA49">
        <v>0</v>
      </c>
      <c r="AB49">
        <v>52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169</v>
      </c>
      <c r="AI49" s="1">
        <v>44643.373425925929</v>
      </c>
      <c r="AJ49">
        <v>59</v>
      </c>
      <c r="AK49">
        <v>0</v>
      </c>
      <c r="AL49">
        <v>0</v>
      </c>
      <c r="AM49">
        <v>0</v>
      </c>
      <c r="AN49">
        <v>52</v>
      </c>
      <c r="AO49">
        <v>0</v>
      </c>
      <c r="AP49">
        <v>0</v>
      </c>
      <c r="AQ49">
        <v>0</v>
      </c>
      <c r="AR49">
        <v>0</v>
      </c>
      <c r="AS49">
        <v>0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45">
      <c r="A50" t="s">
        <v>226</v>
      </c>
      <c r="B50" t="s">
        <v>79</v>
      </c>
      <c r="C50" t="s">
        <v>209</v>
      </c>
      <c r="D50" t="s">
        <v>81</v>
      </c>
      <c r="E50" s="2" t="str">
        <f>HYPERLINK("capsilon://?command=openfolder&amp;siteaddress=FAM.docvelocity-na8.net&amp;folderid=FX1B735967-CC9D-9210-148C-AC2A9D32EF13","FX22026741")</f>
        <v>FX22026741</v>
      </c>
      <c r="F50" t="s">
        <v>19</v>
      </c>
      <c r="G50" t="s">
        <v>19</v>
      </c>
      <c r="H50" t="s">
        <v>82</v>
      </c>
      <c r="I50" t="s">
        <v>227</v>
      </c>
      <c r="J50">
        <v>0</v>
      </c>
      <c r="K50" t="s">
        <v>84</v>
      </c>
      <c r="L50" t="s">
        <v>85</v>
      </c>
      <c r="M50" t="s">
        <v>86</v>
      </c>
      <c r="N50">
        <v>2</v>
      </c>
      <c r="O50" s="1">
        <v>44643.436898148146</v>
      </c>
      <c r="P50" s="1">
        <v>44643.444421296299</v>
      </c>
      <c r="Q50">
        <v>584</v>
      </c>
      <c r="R50">
        <v>66</v>
      </c>
      <c r="S50" t="b">
        <v>0</v>
      </c>
      <c r="T50" t="s">
        <v>87</v>
      </c>
      <c r="U50" t="b">
        <v>0</v>
      </c>
      <c r="V50" t="s">
        <v>195</v>
      </c>
      <c r="W50" s="1">
        <v>44643.437835648147</v>
      </c>
      <c r="X50">
        <v>45</v>
      </c>
      <c r="Y50">
        <v>0</v>
      </c>
      <c r="Z50">
        <v>0</v>
      </c>
      <c r="AA50">
        <v>0</v>
      </c>
      <c r="AB50">
        <v>52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138</v>
      </c>
      <c r="AI50" s="1">
        <v>44643.444421296299</v>
      </c>
      <c r="AJ50">
        <v>21</v>
      </c>
      <c r="AK50">
        <v>0</v>
      </c>
      <c r="AL50">
        <v>0</v>
      </c>
      <c r="AM50">
        <v>0</v>
      </c>
      <c r="AN50">
        <v>52</v>
      </c>
      <c r="AO50">
        <v>0</v>
      </c>
      <c r="AP50">
        <v>0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45">
      <c r="A51" t="s">
        <v>228</v>
      </c>
      <c r="B51" t="s">
        <v>79</v>
      </c>
      <c r="C51" t="s">
        <v>229</v>
      </c>
      <c r="D51" t="s">
        <v>81</v>
      </c>
      <c r="E51" s="2" t="str">
        <f>HYPERLINK("capsilon://?command=openfolder&amp;siteaddress=FAM.docvelocity-na8.net&amp;folderid=FXDC911D6C-B755-168A-13D8-0EAE2E7833EB","FX22035844")</f>
        <v>FX22035844</v>
      </c>
      <c r="F51" t="s">
        <v>19</v>
      </c>
      <c r="G51" t="s">
        <v>19</v>
      </c>
      <c r="H51" t="s">
        <v>82</v>
      </c>
      <c r="I51" t="s">
        <v>230</v>
      </c>
      <c r="J51">
        <v>28</v>
      </c>
      <c r="K51" t="s">
        <v>84</v>
      </c>
      <c r="L51" t="s">
        <v>85</v>
      </c>
      <c r="M51" t="s">
        <v>86</v>
      </c>
      <c r="N51">
        <v>2</v>
      </c>
      <c r="O51" s="1">
        <v>44643.564791666664</v>
      </c>
      <c r="P51" s="1">
        <v>44643.572638888887</v>
      </c>
      <c r="Q51">
        <v>22</v>
      </c>
      <c r="R51">
        <v>656</v>
      </c>
      <c r="S51" t="b">
        <v>0</v>
      </c>
      <c r="T51" t="s">
        <v>87</v>
      </c>
      <c r="U51" t="b">
        <v>0</v>
      </c>
      <c r="V51" t="s">
        <v>231</v>
      </c>
      <c r="W51" s="1">
        <v>44643.570185185185</v>
      </c>
      <c r="X51">
        <v>457</v>
      </c>
      <c r="Y51">
        <v>21</v>
      </c>
      <c r="Z51">
        <v>0</v>
      </c>
      <c r="AA51">
        <v>21</v>
      </c>
      <c r="AB51">
        <v>0</v>
      </c>
      <c r="AC51">
        <v>7</v>
      </c>
      <c r="AD51">
        <v>7</v>
      </c>
      <c r="AE51">
        <v>0</v>
      </c>
      <c r="AF51">
        <v>0</v>
      </c>
      <c r="AG51">
        <v>0</v>
      </c>
      <c r="AH51" t="s">
        <v>94</v>
      </c>
      <c r="AI51" s="1">
        <v>44643.572638888887</v>
      </c>
      <c r="AJ51">
        <v>199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7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45">
      <c r="A52" t="s">
        <v>232</v>
      </c>
      <c r="B52" t="s">
        <v>79</v>
      </c>
      <c r="C52" t="s">
        <v>229</v>
      </c>
      <c r="D52" t="s">
        <v>81</v>
      </c>
      <c r="E52" s="2" t="str">
        <f>HYPERLINK("capsilon://?command=openfolder&amp;siteaddress=FAM.docvelocity-na8.net&amp;folderid=FXDC911D6C-B755-168A-13D8-0EAE2E7833EB","FX22035844")</f>
        <v>FX22035844</v>
      </c>
      <c r="F52" t="s">
        <v>19</v>
      </c>
      <c r="G52" t="s">
        <v>19</v>
      </c>
      <c r="H52" t="s">
        <v>82</v>
      </c>
      <c r="I52" t="s">
        <v>233</v>
      </c>
      <c r="J52">
        <v>28</v>
      </c>
      <c r="K52" t="s">
        <v>84</v>
      </c>
      <c r="L52" t="s">
        <v>85</v>
      </c>
      <c r="M52" t="s">
        <v>86</v>
      </c>
      <c r="N52">
        <v>2</v>
      </c>
      <c r="O52" s="1">
        <v>44643.564884259256</v>
      </c>
      <c r="P52" s="1">
        <v>44643.575624999998</v>
      </c>
      <c r="Q52">
        <v>444</v>
      </c>
      <c r="R52">
        <v>484</v>
      </c>
      <c r="S52" t="b">
        <v>0</v>
      </c>
      <c r="T52" t="s">
        <v>87</v>
      </c>
      <c r="U52" t="b">
        <v>0</v>
      </c>
      <c r="V52" t="s">
        <v>234</v>
      </c>
      <c r="W52" s="1">
        <v>44643.56759259259</v>
      </c>
      <c r="X52">
        <v>227</v>
      </c>
      <c r="Y52">
        <v>21</v>
      </c>
      <c r="Z52">
        <v>0</v>
      </c>
      <c r="AA52">
        <v>21</v>
      </c>
      <c r="AB52">
        <v>0</v>
      </c>
      <c r="AC52">
        <v>1</v>
      </c>
      <c r="AD52">
        <v>7</v>
      </c>
      <c r="AE52">
        <v>0</v>
      </c>
      <c r="AF52">
        <v>0</v>
      </c>
      <c r="AG52">
        <v>0</v>
      </c>
      <c r="AH52" t="s">
        <v>94</v>
      </c>
      <c r="AI52" s="1">
        <v>44643.575624999998</v>
      </c>
      <c r="AJ52">
        <v>257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7</v>
      </c>
      <c r="AQ52">
        <v>0</v>
      </c>
      <c r="AR52">
        <v>0</v>
      </c>
      <c r="AS52">
        <v>0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45">
      <c r="A53" t="s">
        <v>235</v>
      </c>
      <c r="B53" t="s">
        <v>79</v>
      </c>
      <c r="C53" t="s">
        <v>236</v>
      </c>
      <c r="D53" t="s">
        <v>81</v>
      </c>
      <c r="E53" s="2" t="str">
        <f>HYPERLINK("capsilon://?command=openfolder&amp;siteaddress=FAM.docvelocity-na8.net&amp;folderid=FX92C114A8-771E-6AD3-B1E2-36C3734E47E1","FX22024669")</f>
        <v>FX22024669</v>
      </c>
      <c r="F53" t="s">
        <v>19</v>
      </c>
      <c r="G53" t="s">
        <v>19</v>
      </c>
      <c r="H53" t="s">
        <v>82</v>
      </c>
      <c r="I53" t="s">
        <v>237</v>
      </c>
      <c r="J53">
        <v>0</v>
      </c>
      <c r="K53" t="s">
        <v>84</v>
      </c>
      <c r="L53" t="s">
        <v>85</v>
      </c>
      <c r="M53" t="s">
        <v>86</v>
      </c>
      <c r="N53">
        <v>2</v>
      </c>
      <c r="O53" s="1">
        <v>44643.674456018518</v>
      </c>
      <c r="P53" s="1">
        <v>44643.686331018522</v>
      </c>
      <c r="Q53">
        <v>830</v>
      </c>
      <c r="R53">
        <v>196</v>
      </c>
      <c r="S53" t="b">
        <v>0</v>
      </c>
      <c r="T53" t="s">
        <v>87</v>
      </c>
      <c r="U53" t="b">
        <v>0</v>
      </c>
      <c r="V53" t="s">
        <v>238</v>
      </c>
      <c r="W53" s="1">
        <v>44643.678888888891</v>
      </c>
      <c r="X53">
        <v>25</v>
      </c>
      <c r="Y53">
        <v>0</v>
      </c>
      <c r="Z53">
        <v>0</v>
      </c>
      <c r="AA53">
        <v>0</v>
      </c>
      <c r="AB53">
        <v>52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94</v>
      </c>
      <c r="AI53" s="1">
        <v>44643.686331018522</v>
      </c>
      <c r="AJ53">
        <v>96</v>
      </c>
      <c r="AK53">
        <v>0</v>
      </c>
      <c r="AL53">
        <v>0</v>
      </c>
      <c r="AM53">
        <v>0</v>
      </c>
      <c r="AN53">
        <v>52</v>
      </c>
      <c r="AO53">
        <v>0</v>
      </c>
      <c r="AP53">
        <v>0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45">
      <c r="A54" t="s">
        <v>239</v>
      </c>
      <c r="B54" t="s">
        <v>79</v>
      </c>
      <c r="C54" t="s">
        <v>236</v>
      </c>
      <c r="D54" t="s">
        <v>81</v>
      </c>
      <c r="E54" s="2" t="str">
        <f>HYPERLINK("capsilon://?command=openfolder&amp;siteaddress=FAM.docvelocity-na8.net&amp;folderid=FX92C114A8-771E-6AD3-B1E2-36C3734E47E1","FX22024669")</f>
        <v>FX22024669</v>
      </c>
      <c r="F54" t="s">
        <v>19</v>
      </c>
      <c r="G54" t="s">
        <v>19</v>
      </c>
      <c r="H54" t="s">
        <v>82</v>
      </c>
      <c r="I54" t="s">
        <v>240</v>
      </c>
      <c r="J54">
        <v>0</v>
      </c>
      <c r="K54" t="s">
        <v>84</v>
      </c>
      <c r="L54" t="s">
        <v>85</v>
      </c>
      <c r="M54" t="s">
        <v>86</v>
      </c>
      <c r="N54">
        <v>2</v>
      </c>
      <c r="O54" s="1">
        <v>44643.675266203703</v>
      </c>
      <c r="P54" s="1">
        <v>44643.686550925922</v>
      </c>
      <c r="Q54">
        <v>911</v>
      </c>
      <c r="R54">
        <v>64</v>
      </c>
      <c r="S54" t="b">
        <v>0</v>
      </c>
      <c r="T54" t="s">
        <v>87</v>
      </c>
      <c r="U54" t="b">
        <v>0</v>
      </c>
      <c r="V54" t="s">
        <v>238</v>
      </c>
      <c r="W54" s="1">
        <v>44643.679155092592</v>
      </c>
      <c r="X54">
        <v>22</v>
      </c>
      <c r="Y54">
        <v>0</v>
      </c>
      <c r="Z54">
        <v>0</v>
      </c>
      <c r="AA54">
        <v>0</v>
      </c>
      <c r="AB54">
        <v>52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94</v>
      </c>
      <c r="AI54" s="1">
        <v>44643.686550925922</v>
      </c>
      <c r="AJ54">
        <v>19</v>
      </c>
      <c r="AK54">
        <v>0</v>
      </c>
      <c r="AL54">
        <v>0</v>
      </c>
      <c r="AM54">
        <v>0</v>
      </c>
      <c r="AN54">
        <v>52</v>
      </c>
      <c r="AO54">
        <v>0</v>
      </c>
      <c r="AP54">
        <v>0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45">
      <c r="A55" t="s">
        <v>241</v>
      </c>
      <c r="B55" t="s">
        <v>79</v>
      </c>
      <c r="C55" t="s">
        <v>216</v>
      </c>
      <c r="D55" t="s">
        <v>81</v>
      </c>
      <c r="E55" s="2" t="str">
        <f>HYPERLINK("capsilon://?command=openfolder&amp;siteaddress=FAM.docvelocity-na8.net&amp;folderid=FXC6A6B252-CDF5-2C7C-4BFE-FF3746907917","FX220210148")</f>
        <v>FX220210148</v>
      </c>
      <c r="F55" t="s">
        <v>19</v>
      </c>
      <c r="G55" t="s">
        <v>19</v>
      </c>
      <c r="H55" t="s">
        <v>82</v>
      </c>
      <c r="I55" t="s">
        <v>242</v>
      </c>
      <c r="J55">
        <v>0</v>
      </c>
      <c r="K55" t="s">
        <v>84</v>
      </c>
      <c r="L55" t="s">
        <v>85</v>
      </c>
      <c r="M55" t="s">
        <v>86</v>
      </c>
      <c r="N55">
        <v>2</v>
      </c>
      <c r="O55" s="1">
        <v>44644.392569444448</v>
      </c>
      <c r="P55" s="1">
        <v>44644.400590277779</v>
      </c>
      <c r="Q55">
        <v>456</v>
      </c>
      <c r="R55">
        <v>237</v>
      </c>
      <c r="S55" t="b">
        <v>0</v>
      </c>
      <c r="T55" t="s">
        <v>87</v>
      </c>
      <c r="U55" t="b">
        <v>0</v>
      </c>
      <c r="V55" t="s">
        <v>173</v>
      </c>
      <c r="W55" s="1">
        <v>44644.399560185186</v>
      </c>
      <c r="X55">
        <v>136</v>
      </c>
      <c r="Y55">
        <v>0</v>
      </c>
      <c r="Z55">
        <v>0</v>
      </c>
      <c r="AA55">
        <v>0</v>
      </c>
      <c r="AB55">
        <v>37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138</v>
      </c>
      <c r="AI55" s="1">
        <v>44644.400590277779</v>
      </c>
      <c r="AJ55">
        <v>78</v>
      </c>
      <c r="AK55">
        <v>0</v>
      </c>
      <c r="AL55">
        <v>0</v>
      </c>
      <c r="AM55">
        <v>0</v>
      </c>
      <c r="AN55">
        <v>37</v>
      </c>
      <c r="AO55">
        <v>0</v>
      </c>
      <c r="AP55">
        <v>0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45">
      <c r="A56" t="s">
        <v>243</v>
      </c>
      <c r="B56" t="s">
        <v>79</v>
      </c>
      <c r="C56" t="s">
        <v>244</v>
      </c>
      <c r="D56" t="s">
        <v>81</v>
      </c>
      <c r="E56" s="2" t="str">
        <f>HYPERLINK("capsilon://?command=openfolder&amp;siteaddress=FAM.docvelocity-na8.net&amp;folderid=FX31B58B0E-D88E-FA21-A52D-C0D7AD64681D","FX22035725")</f>
        <v>FX22035725</v>
      </c>
      <c r="F56" t="s">
        <v>19</v>
      </c>
      <c r="G56" t="s">
        <v>19</v>
      </c>
      <c r="H56" t="s">
        <v>82</v>
      </c>
      <c r="I56" t="s">
        <v>245</v>
      </c>
      <c r="J56">
        <v>0</v>
      </c>
      <c r="K56" t="s">
        <v>84</v>
      </c>
      <c r="L56" t="s">
        <v>85</v>
      </c>
      <c r="M56" t="s">
        <v>86</v>
      </c>
      <c r="N56">
        <v>2</v>
      </c>
      <c r="O56" s="1">
        <v>44644.445694444446</v>
      </c>
      <c r="P56" s="1">
        <v>44644.452384259261</v>
      </c>
      <c r="Q56">
        <v>515</v>
      </c>
      <c r="R56">
        <v>63</v>
      </c>
      <c r="S56" t="b">
        <v>0</v>
      </c>
      <c r="T56" t="s">
        <v>87</v>
      </c>
      <c r="U56" t="b">
        <v>0</v>
      </c>
      <c r="V56" t="s">
        <v>246</v>
      </c>
      <c r="W56" s="1">
        <v>44644.446388888886</v>
      </c>
      <c r="X56">
        <v>41</v>
      </c>
      <c r="Y56">
        <v>0</v>
      </c>
      <c r="Z56">
        <v>0</v>
      </c>
      <c r="AA56">
        <v>0</v>
      </c>
      <c r="AB56">
        <v>52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138</v>
      </c>
      <c r="AI56" s="1">
        <v>44644.452384259261</v>
      </c>
      <c r="AJ56">
        <v>22</v>
      </c>
      <c r="AK56">
        <v>0</v>
      </c>
      <c r="AL56">
        <v>0</v>
      </c>
      <c r="AM56">
        <v>0</v>
      </c>
      <c r="AN56">
        <v>52</v>
      </c>
      <c r="AO56">
        <v>0</v>
      </c>
      <c r="AP56">
        <v>0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45">
      <c r="A57" t="s">
        <v>247</v>
      </c>
      <c r="B57" t="s">
        <v>79</v>
      </c>
      <c r="C57" t="s">
        <v>106</v>
      </c>
      <c r="D57" t="s">
        <v>81</v>
      </c>
      <c r="E57" s="2" t="str">
        <f>HYPERLINK("capsilon://?command=openfolder&amp;siteaddress=FAM.docvelocity-na8.net&amp;folderid=FX236EBE13-4A7F-A111-4B39-C3C5E6EDF94B","FX220212083")</f>
        <v>FX220212083</v>
      </c>
      <c r="F57" t="s">
        <v>19</v>
      </c>
      <c r="G57" t="s">
        <v>19</v>
      </c>
      <c r="H57" t="s">
        <v>82</v>
      </c>
      <c r="I57" t="s">
        <v>248</v>
      </c>
      <c r="J57">
        <v>0</v>
      </c>
      <c r="K57" t="s">
        <v>84</v>
      </c>
      <c r="L57" t="s">
        <v>85</v>
      </c>
      <c r="M57" t="s">
        <v>86</v>
      </c>
      <c r="N57">
        <v>1</v>
      </c>
      <c r="O57" s="1">
        <v>44644.662048611113</v>
      </c>
      <c r="P57" s="1">
        <v>44644.680173611108</v>
      </c>
      <c r="Q57">
        <v>663</v>
      </c>
      <c r="R57">
        <v>903</v>
      </c>
      <c r="S57" t="b">
        <v>0</v>
      </c>
      <c r="T57" t="s">
        <v>87</v>
      </c>
      <c r="U57" t="b">
        <v>0</v>
      </c>
      <c r="V57" t="s">
        <v>238</v>
      </c>
      <c r="W57" s="1">
        <v>44644.680173611108</v>
      </c>
      <c r="X57">
        <v>713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104</v>
      </c>
      <c r="AF57">
        <v>0</v>
      </c>
      <c r="AG57">
        <v>3</v>
      </c>
      <c r="AH57" t="s">
        <v>87</v>
      </c>
      <c r="AI57" t="s">
        <v>87</v>
      </c>
      <c r="AJ57" t="s">
        <v>87</v>
      </c>
      <c r="AK57" t="s">
        <v>87</v>
      </c>
      <c r="AL57" t="s">
        <v>87</v>
      </c>
      <c r="AM57" t="s">
        <v>87</v>
      </c>
      <c r="AN57" t="s">
        <v>87</v>
      </c>
      <c r="AO57" t="s">
        <v>87</v>
      </c>
      <c r="AP57" t="s">
        <v>87</v>
      </c>
      <c r="AQ57" t="s">
        <v>87</v>
      </c>
      <c r="AR57" t="s">
        <v>87</v>
      </c>
      <c r="AS57" t="s">
        <v>87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45">
      <c r="A58" t="s">
        <v>249</v>
      </c>
      <c r="B58" t="s">
        <v>79</v>
      </c>
      <c r="C58" t="s">
        <v>106</v>
      </c>
      <c r="D58" t="s">
        <v>81</v>
      </c>
      <c r="E58" s="2" t="str">
        <f>HYPERLINK("capsilon://?command=openfolder&amp;siteaddress=FAM.docvelocity-na8.net&amp;folderid=FX236EBE13-4A7F-A111-4B39-C3C5E6EDF94B","FX220212083")</f>
        <v>FX220212083</v>
      </c>
      <c r="F58" t="s">
        <v>19</v>
      </c>
      <c r="G58" t="s">
        <v>19</v>
      </c>
      <c r="H58" t="s">
        <v>82</v>
      </c>
      <c r="I58" t="s">
        <v>248</v>
      </c>
      <c r="J58">
        <v>0</v>
      </c>
      <c r="K58" t="s">
        <v>84</v>
      </c>
      <c r="L58" t="s">
        <v>85</v>
      </c>
      <c r="M58" t="s">
        <v>86</v>
      </c>
      <c r="N58">
        <v>2</v>
      </c>
      <c r="O58" s="1">
        <v>44644.68068287037</v>
      </c>
      <c r="P58" s="1">
        <v>44644.71435185185</v>
      </c>
      <c r="Q58">
        <v>1594</v>
      </c>
      <c r="R58">
        <v>1315</v>
      </c>
      <c r="S58" t="b">
        <v>0</v>
      </c>
      <c r="T58" t="s">
        <v>87</v>
      </c>
      <c r="U58" t="b">
        <v>1</v>
      </c>
      <c r="V58" t="s">
        <v>183</v>
      </c>
      <c r="W58" s="1">
        <v>44644.692546296297</v>
      </c>
      <c r="X58">
        <v>923</v>
      </c>
      <c r="Y58">
        <v>104</v>
      </c>
      <c r="Z58">
        <v>0</v>
      </c>
      <c r="AA58">
        <v>104</v>
      </c>
      <c r="AB58">
        <v>52</v>
      </c>
      <c r="AC58">
        <v>37</v>
      </c>
      <c r="AD58">
        <v>-104</v>
      </c>
      <c r="AE58">
        <v>0</v>
      </c>
      <c r="AF58">
        <v>0</v>
      </c>
      <c r="AG58">
        <v>0</v>
      </c>
      <c r="AH58" t="s">
        <v>184</v>
      </c>
      <c r="AI58" s="1">
        <v>44644.71435185185</v>
      </c>
      <c r="AJ58">
        <v>392</v>
      </c>
      <c r="AK58">
        <v>4</v>
      </c>
      <c r="AL58">
        <v>0</v>
      </c>
      <c r="AM58">
        <v>4</v>
      </c>
      <c r="AN58">
        <v>52</v>
      </c>
      <c r="AO58">
        <v>4</v>
      </c>
      <c r="AP58">
        <v>-108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45">
      <c r="A59" t="s">
        <v>250</v>
      </c>
      <c r="B59" t="s">
        <v>79</v>
      </c>
      <c r="C59" t="s">
        <v>251</v>
      </c>
      <c r="D59" t="s">
        <v>81</v>
      </c>
      <c r="E59" s="2" t="str">
        <f>HYPERLINK("capsilon://?command=openfolder&amp;siteaddress=FAM.docvelocity-na8.net&amp;folderid=FXBB2201B1-0339-EA8A-47FF-742419B3ABBD","FX22039619")</f>
        <v>FX22039619</v>
      </c>
      <c r="F59" t="s">
        <v>19</v>
      </c>
      <c r="G59" t="s">
        <v>19</v>
      </c>
      <c r="H59" t="s">
        <v>82</v>
      </c>
      <c r="I59" t="s">
        <v>252</v>
      </c>
      <c r="J59">
        <v>44</v>
      </c>
      <c r="K59" t="s">
        <v>84</v>
      </c>
      <c r="L59" t="s">
        <v>85</v>
      </c>
      <c r="M59" t="s">
        <v>86</v>
      </c>
      <c r="N59">
        <v>2</v>
      </c>
      <c r="O59" s="1">
        <v>44645.350370370368</v>
      </c>
      <c r="P59" s="1">
        <v>44645.367013888892</v>
      </c>
      <c r="Q59">
        <v>467</v>
      </c>
      <c r="R59">
        <v>971</v>
      </c>
      <c r="S59" t="b">
        <v>0</v>
      </c>
      <c r="T59" t="s">
        <v>87</v>
      </c>
      <c r="U59" t="b">
        <v>0</v>
      </c>
      <c r="V59" t="s">
        <v>246</v>
      </c>
      <c r="W59" s="1">
        <v>44645.357106481482</v>
      </c>
      <c r="X59">
        <v>577</v>
      </c>
      <c r="Y59">
        <v>39</v>
      </c>
      <c r="Z59">
        <v>0</v>
      </c>
      <c r="AA59">
        <v>39</v>
      </c>
      <c r="AB59">
        <v>0</v>
      </c>
      <c r="AC59">
        <v>9</v>
      </c>
      <c r="AD59">
        <v>5</v>
      </c>
      <c r="AE59">
        <v>0</v>
      </c>
      <c r="AF59">
        <v>0</v>
      </c>
      <c r="AG59">
        <v>0</v>
      </c>
      <c r="AH59" t="s">
        <v>88</v>
      </c>
      <c r="AI59" s="1">
        <v>44645.367013888892</v>
      </c>
      <c r="AJ59">
        <v>394</v>
      </c>
      <c r="AK59">
        <v>1</v>
      </c>
      <c r="AL59">
        <v>0</v>
      </c>
      <c r="AM59">
        <v>1</v>
      </c>
      <c r="AN59">
        <v>0</v>
      </c>
      <c r="AO59">
        <v>1</v>
      </c>
      <c r="AP59">
        <v>4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45">
      <c r="A60" t="s">
        <v>253</v>
      </c>
      <c r="B60" t="s">
        <v>79</v>
      </c>
      <c r="C60" t="s">
        <v>251</v>
      </c>
      <c r="D60" t="s">
        <v>81</v>
      </c>
      <c r="E60" s="2" t="str">
        <f>HYPERLINK("capsilon://?command=openfolder&amp;siteaddress=FAM.docvelocity-na8.net&amp;folderid=FXBB2201B1-0339-EA8A-47FF-742419B3ABBD","FX22039619")</f>
        <v>FX22039619</v>
      </c>
      <c r="F60" t="s">
        <v>19</v>
      </c>
      <c r="G60" t="s">
        <v>19</v>
      </c>
      <c r="H60" t="s">
        <v>82</v>
      </c>
      <c r="I60" t="s">
        <v>254</v>
      </c>
      <c r="J60">
        <v>44</v>
      </c>
      <c r="K60" t="s">
        <v>84</v>
      </c>
      <c r="L60" t="s">
        <v>85</v>
      </c>
      <c r="M60" t="s">
        <v>86</v>
      </c>
      <c r="N60">
        <v>2</v>
      </c>
      <c r="O60" s="1">
        <v>44645.351215277777</v>
      </c>
      <c r="P60" s="1">
        <v>44645.368067129632</v>
      </c>
      <c r="Q60">
        <v>501</v>
      </c>
      <c r="R60">
        <v>955</v>
      </c>
      <c r="S60" t="b">
        <v>0</v>
      </c>
      <c r="T60" t="s">
        <v>87</v>
      </c>
      <c r="U60" t="b">
        <v>0</v>
      </c>
      <c r="V60" t="s">
        <v>173</v>
      </c>
      <c r="W60" s="1">
        <v>44645.358993055554</v>
      </c>
      <c r="X60">
        <v>600</v>
      </c>
      <c r="Y60">
        <v>39</v>
      </c>
      <c r="Z60">
        <v>0</v>
      </c>
      <c r="AA60">
        <v>39</v>
      </c>
      <c r="AB60">
        <v>0</v>
      </c>
      <c r="AC60">
        <v>8</v>
      </c>
      <c r="AD60">
        <v>5</v>
      </c>
      <c r="AE60">
        <v>0</v>
      </c>
      <c r="AF60">
        <v>0</v>
      </c>
      <c r="AG60">
        <v>0</v>
      </c>
      <c r="AH60" t="s">
        <v>93</v>
      </c>
      <c r="AI60" s="1">
        <v>44645.368067129632</v>
      </c>
      <c r="AJ60">
        <v>355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5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45">
      <c r="A61" t="s">
        <v>255</v>
      </c>
      <c r="B61" t="s">
        <v>79</v>
      </c>
      <c r="C61" t="s">
        <v>251</v>
      </c>
      <c r="D61" t="s">
        <v>81</v>
      </c>
      <c r="E61" s="2" t="str">
        <f>HYPERLINK("capsilon://?command=openfolder&amp;siteaddress=FAM.docvelocity-na8.net&amp;folderid=FXBB2201B1-0339-EA8A-47FF-742419B3ABBD","FX22039619")</f>
        <v>FX22039619</v>
      </c>
      <c r="F61" t="s">
        <v>19</v>
      </c>
      <c r="G61" t="s">
        <v>19</v>
      </c>
      <c r="H61" t="s">
        <v>82</v>
      </c>
      <c r="I61" t="s">
        <v>256</v>
      </c>
      <c r="J61">
        <v>28</v>
      </c>
      <c r="K61" t="s">
        <v>84</v>
      </c>
      <c r="L61" t="s">
        <v>85</v>
      </c>
      <c r="M61" t="s">
        <v>86</v>
      </c>
      <c r="N61">
        <v>2</v>
      </c>
      <c r="O61" s="1">
        <v>44645.351655092592</v>
      </c>
      <c r="P61" s="1">
        <v>44645.369363425925</v>
      </c>
      <c r="Q61">
        <v>1077</v>
      </c>
      <c r="R61">
        <v>453</v>
      </c>
      <c r="S61" t="b">
        <v>0</v>
      </c>
      <c r="T61" t="s">
        <v>87</v>
      </c>
      <c r="U61" t="b">
        <v>0</v>
      </c>
      <c r="V61" t="s">
        <v>246</v>
      </c>
      <c r="W61" s="1">
        <v>44645.360011574077</v>
      </c>
      <c r="X61">
        <v>251</v>
      </c>
      <c r="Y61">
        <v>21</v>
      </c>
      <c r="Z61">
        <v>0</v>
      </c>
      <c r="AA61">
        <v>21</v>
      </c>
      <c r="AB61">
        <v>0</v>
      </c>
      <c r="AC61">
        <v>3</v>
      </c>
      <c r="AD61">
        <v>7</v>
      </c>
      <c r="AE61">
        <v>0</v>
      </c>
      <c r="AF61">
        <v>0</v>
      </c>
      <c r="AG61">
        <v>0</v>
      </c>
      <c r="AH61" t="s">
        <v>88</v>
      </c>
      <c r="AI61" s="1">
        <v>44645.369363425925</v>
      </c>
      <c r="AJ61">
        <v>202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7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45">
      <c r="A62" t="s">
        <v>257</v>
      </c>
      <c r="B62" t="s">
        <v>79</v>
      </c>
      <c r="C62" t="s">
        <v>251</v>
      </c>
      <c r="D62" t="s">
        <v>81</v>
      </c>
      <c r="E62" s="2" t="str">
        <f>HYPERLINK("capsilon://?command=openfolder&amp;siteaddress=FAM.docvelocity-na8.net&amp;folderid=FXBB2201B1-0339-EA8A-47FF-742419B3ABBD","FX22039619")</f>
        <v>FX22039619</v>
      </c>
      <c r="F62" t="s">
        <v>19</v>
      </c>
      <c r="G62" t="s">
        <v>19</v>
      </c>
      <c r="H62" t="s">
        <v>82</v>
      </c>
      <c r="I62" t="s">
        <v>258</v>
      </c>
      <c r="J62">
        <v>28</v>
      </c>
      <c r="K62" t="s">
        <v>84</v>
      </c>
      <c r="L62" t="s">
        <v>85</v>
      </c>
      <c r="M62" t="s">
        <v>86</v>
      </c>
      <c r="N62">
        <v>2</v>
      </c>
      <c r="O62" s="1">
        <v>44645.351770833331</v>
      </c>
      <c r="P62" s="1">
        <v>44645.371435185189</v>
      </c>
      <c r="Q62">
        <v>1303</v>
      </c>
      <c r="R62">
        <v>396</v>
      </c>
      <c r="S62" t="b">
        <v>0</v>
      </c>
      <c r="T62" t="s">
        <v>87</v>
      </c>
      <c r="U62" t="b">
        <v>0</v>
      </c>
      <c r="V62" t="s">
        <v>173</v>
      </c>
      <c r="W62" s="1">
        <v>44645.36141203704</v>
      </c>
      <c r="X62">
        <v>208</v>
      </c>
      <c r="Y62">
        <v>21</v>
      </c>
      <c r="Z62">
        <v>0</v>
      </c>
      <c r="AA62">
        <v>21</v>
      </c>
      <c r="AB62">
        <v>0</v>
      </c>
      <c r="AC62">
        <v>3</v>
      </c>
      <c r="AD62">
        <v>7</v>
      </c>
      <c r="AE62">
        <v>0</v>
      </c>
      <c r="AF62">
        <v>0</v>
      </c>
      <c r="AG62">
        <v>0</v>
      </c>
      <c r="AH62" t="s">
        <v>88</v>
      </c>
      <c r="AI62" s="1">
        <v>44645.371435185189</v>
      </c>
      <c r="AJ62">
        <v>178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7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45">
      <c r="A63" t="s">
        <v>259</v>
      </c>
      <c r="B63" t="s">
        <v>79</v>
      </c>
      <c r="C63" t="s">
        <v>260</v>
      </c>
      <c r="D63" t="s">
        <v>81</v>
      </c>
      <c r="E63" s="2" t="str">
        <f>HYPERLINK("capsilon://?command=openfolder&amp;siteaddress=FAM.docvelocity-na8.net&amp;folderid=FX3DF061DE-C8E4-C189-0D93-74B74AFB1D52","FX220212222")</f>
        <v>FX220212222</v>
      </c>
      <c r="F63" t="s">
        <v>19</v>
      </c>
      <c r="G63" t="s">
        <v>19</v>
      </c>
      <c r="H63" t="s">
        <v>82</v>
      </c>
      <c r="I63" t="s">
        <v>261</v>
      </c>
      <c r="J63">
        <v>28</v>
      </c>
      <c r="K63" t="s">
        <v>84</v>
      </c>
      <c r="L63" t="s">
        <v>85</v>
      </c>
      <c r="M63" t="s">
        <v>86</v>
      </c>
      <c r="N63">
        <v>2</v>
      </c>
      <c r="O63" s="1">
        <v>44645.412951388891</v>
      </c>
      <c r="P63" s="1">
        <v>44645.420601851853</v>
      </c>
      <c r="Q63">
        <v>296</v>
      </c>
      <c r="R63">
        <v>365</v>
      </c>
      <c r="S63" t="b">
        <v>0</v>
      </c>
      <c r="T63" t="s">
        <v>87</v>
      </c>
      <c r="U63" t="b">
        <v>0</v>
      </c>
      <c r="V63" t="s">
        <v>246</v>
      </c>
      <c r="W63" s="1">
        <v>44645.416701388887</v>
      </c>
      <c r="X63">
        <v>166</v>
      </c>
      <c r="Y63">
        <v>21</v>
      </c>
      <c r="Z63">
        <v>0</v>
      </c>
      <c r="AA63">
        <v>21</v>
      </c>
      <c r="AB63">
        <v>0</v>
      </c>
      <c r="AC63">
        <v>1</v>
      </c>
      <c r="AD63">
        <v>7</v>
      </c>
      <c r="AE63">
        <v>0</v>
      </c>
      <c r="AF63">
        <v>0</v>
      </c>
      <c r="AG63">
        <v>0</v>
      </c>
      <c r="AH63" t="s">
        <v>88</v>
      </c>
      <c r="AI63" s="1">
        <v>44645.420601851853</v>
      </c>
      <c r="AJ63">
        <v>199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7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45">
      <c r="A64" t="s">
        <v>262</v>
      </c>
      <c r="B64" t="s">
        <v>79</v>
      </c>
      <c r="C64" t="s">
        <v>263</v>
      </c>
      <c r="D64" t="s">
        <v>81</v>
      </c>
      <c r="E64" s="2" t="str">
        <f>HYPERLINK("capsilon://?command=openfolder&amp;siteaddress=FAM.docvelocity-na8.net&amp;folderid=FXEE117754-5581-3E22-AEF1-48870778167E","FX22027404")</f>
        <v>FX22027404</v>
      </c>
      <c r="F64" t="s">
        <v>19</v>
      </c>
      <c r="G64" t="s">
        <v>19</v>
      </c>
      <c r="H64" t="s">
        <v>82</v>
      </c>
      <c r="I64" t="s">
        <v>264</v>
      </c>
      <c r="J64">
        <v>0</v>
      </c>
      <c r="K64" t="s">
        <v>84</v>
      </c>
      <c r="L64" t="s">
        <v>85</v>
      </c>
      <c r="M64" t="s">
        <v>86</v>
      </c>
      <c r="N64">
        <v>2</v>
      </c>
      <c r="O64" s="1">
        <v>44622.679340277777</v>
      </c>
      <c r="P64" s="1">
        <v>44622.777673611112</v>
      </c>
      <c r="Q64">
        <v>7986</v>
      </c>
      <c r="R64">
        <v>510</v>
      </c>
      <c r="S64" t="b">
        <v>0</v>
      </c>
      <c r="T64" t="s">
        <v>87</v>
      </c>
      <c r="U64" t="b">
        <v>0</v>
      </c>
      <c r="V64" t="s">
        <v>104</v>
      </c>
      <c r="W64" s="1">
        <v>44622.707083333335</v>
      </c>
      <c r="X64">
        <v>180</v>
      </c>
      <c r="Y64">
        <v>0</v>
      </c>
      <c r="Z64">
        <v>0</v>
      </c>
      <c r="AA64">
        <v>0</v>
      </c>
      <c r="AB64">
        <v>52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89</v>
      </c>
      <c r="AI64" s="1">
        <v>44622.777673611112</v>
      </c>
      <c r="AJ64">
        <v>8</v>
      </c>
      <c r="AK64">
        <v>0</v>
      </c>
      <c r="AL64">
        <v>0</v>
      </c>
      <c r="AM64">
        <v>0</v>
      </c>
      <c r="AN64">
        <v>52</v>
      </c>
      <c r="AO64">
        <v>0</v>
      </c>
      <c r="AP64">
        <v>0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45">
      <c r="A65" t="s">
        <v>265</v>
      </c>
      <c r="B65" t="s">
        <v>79</v>
      </c>
      <c r="C65" t="s">
        <v>266</v>
      </c>
      <c r="D65" t="s">
        <v>81</v>
      </c>
      <c r="E65" s="2" t="str">
        <f>HYPERLINK("capsilon://?command=openfolder&amp;siteaddress=FAM.docvelocity-na8.net&amp;folderid=FX1B1E63C8-1BCC-1611-4DEE-4A935FD2D36F","FX22039862")</f>
        <v>FX22039862</v>
      </c>
      <c r="F65" t="s">
        <v>19</v>
      </c>
      <c r="G65" t="s">
        <v>19</v>
      </c>
      <c r="H65" t="s">
        <v>82</v>
      </c>
      <c r="I65" t="s">
        <v>267</v>
      </c>
      <c r="J65">
        <v>61</v>
      </c>
      <c r="K65" t="s">
        <v>84</v>
      </c>
      <c r="L65" t="s">
        <v>85</v>
      </c>
      <c r="M65" t="s">
        <v>86</v>
      </c>
      <c r="N65">
        <v>2</v>
      </c>
      <c r="O65" s="1">
        <v>44645.576412037037</v>
      </c>
      <c r="P65" s="1">
        <v>44645.666006944448</v>
      </c>
      <c r="Q65">
        <v>7420</v>
      </c>
      <c r="R65">
        <v>321</v>
      </c>
      <c r="S65" t="b">
        <v>0</v>
      </c>
      <c r="T65" t="s">
        <v>87</v>
      </c>
      <c r="U65" t="b">
        <v>0</v>
      </c>
      <c r="V65" t="s">
        <v>183</v>
      </c>
      <c r="W65" s="1">
        <v>44645.57885416667</v>
      </c>
      <c r="X65">
        <v>206</v>
      </c>
      <c r="Y65">
        <v>56</v>
      </c>
      <c r="Z65">
        <v>0</v>
      </c>
      <c r="AA65">
        <v>56</v>
      </c>
      <c r="AB65">
        <v>0</v>
      </c>
      <c r="AC65">
        <v>4</v>
      </c>
      <c r="AD65">
        <v>5</v>
      </c>
      <c r="AE65">
        <v>0</v>
      </c>
      <c r="AF65">
        <v>0</v>
      </c>
      <c r="AG65">
        <v>0</v>
      </c>
      <c r="AH65" t="s">
        <v>268</v>
      </c>
      <c r="AI65" s="1">
        <v>44645.666006944448</v>
      </c>
      <c r="AJ65">
        <v>115</v>
      </c>
      <c r="AK65">
        <v>1</v>
      </c>
      <c r="AL65">
        <v>0</v>
      </c>
      <c r="AM65">
        <v>1</v>
      </c>
      <c r="AN65">
        <v>0</v>
      </c>
      <c r="AO65">
        <v>1</v>
      </c>
      <c r="AP65">
        <v>4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45">
      <c r="A66" t="s">
        <v>269</v>
      </c>
      <c r="B66" t="s">
        <v>79</v>
      </c>
      <c r="C66" t="s">
        <v>266</v>
      </c>
      <c r="D66" t="s">
        <v>81</v>
      </c>
      <c r="E66" s="2" t="str">
        <f>HYPERLINK("capsilon://?command=openfolder&amp;siteaddress=FAM.docvelocity-na8.net&amp;folderid=FX1B1E63C8-1BCC-1611-4DEE-4A935FD2D36F","FX22039862")</f>
        <v>FX22039862</v>
      </c>
      <c r="F66" t="s">
        <v>19</v>
      </c>
      <c r="G66" t="s">
        <v>19</v>
      </c>
      <c r="H66" t="s">
        <v>82</v>
      </c>
      <c r="I66" t="s">
        <v>270</v>
      </c>
      <c r="J66">
        <v>56</v>
      </c>
      <c r="K66" t="s">
        <v>84</v>
      </c>
      <c r="L66" t="s">
        <v>85</v>
      </c>
      <c r="M66" t="s">
        <v>86</v>
      </c>
      <c r="N66">
        <v>2</v>
      </c>
      <c r="O66" s="1">
        <v>44645.576574074075</v>
      </c>
      <c r="P66" s="1">
        <v>44645.666678240741</v>
      </c>
      <c r="Q66">
        <v>7440</v>
      </c>
      <c r="R66">
        <v>345</v>
      </c>
      <c r="S66" t="b">
        <v>0</v>
      </c>
      <c r="T66" t="s">
        <v>87</v>
      </c>
      <c r="U66" t="b">
        <v>0</v>
      </c>
      <c r="V66" t="s">
        <v>271</v>
      </c>
      <c r="W66" s="1">
        <v>44645.579976851855</v>
      </c>
      <c r="X66">
        <v>288</v>
      </c>
      <c r="Y66">
        <v>51</v>
      </c>
      <c r="Z66">
        <v>0</v>
      </c>
      <c r="AA66">
        <v>51</v>
      </c>
      <c r="AB66">
        <v>0</v>
      </c>
      <c r="AC66">
        <v>2</v>
      </c>
      <c r="AD66">
        <v>5</v>
      </c>
      <c r="AE66">
        <v>0</v>
      </c>
      <c r="AF66">
        <v>0</v>
      </c>
      <c r="AG66">
        <v>0</v>
      </c>
      <c r="AH66" t="s">
        <v>268</v>
      </c>
      <c r="AI66" s="1">
        <v>44645.666678240741</v>
      </c>
      <c r="AJ66">
        <v>57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5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45">
      <c r="A67" t="s">
        <v>272</v>
      </c>
      <c r="B67" t="s">
        <v>79</v>
      </c>
      <c r="C67" t="s">
        <v>273</v>
      </c>
      <c r="D67" t="s">
        <v>81</v>
      </c>
      <c r="E67" s="2" t="str">
        <f>HYPERLINK("capsilon://?command=openfolder&amp;siteaddress=FAM.docvelocity-na8.net&amp;folderid=FX6B40B50E-7BA8-0546-8E02-75FE1F51CB33","FX22034063")</f>
        <v>FX22034063</v>
      </c>
      <c r="F67" t="s">
        <v>19</v>
      </c>
      <c r="G67" t="s">
        <v>19</v>
      </c>
      <c r="H67" t="s">
        <v>82</v>
      </c>
      <c r="I67" t="s">
        <v>274</v>
      </c>
      <c r="J67">
        <v>0</v>
      </c>
      <c r="K67" t="s">
        <v>84</v>
      </c>
      <c r="L67" t="s">
        <v>85</v>
      </c>
      <c r="M67" t="s">
        <v>86</v>
      </c>
      <c r="N67">
        <v>2</v>
      </c>
      <c r="O67" s="1">
        <v>44648.359953703701</v>
      </c>
      <c r="P67" s="1">
        <v>44648.375983796293</v>
      </c>
      <c r="Q67">
        <v>1075</v>
      </c>
      <c r="R67">
        <v>310</v>
      </c>
      <c r="S67" t="b">
        <v>0</v>
      </c>
      <c r="T67" t="s">
        <v>87</v>
      </c>
      <c r="U67" t="b">
        <v>0</v>
      </c>
      <c r="V67" t="s">
        <v>275</v>
      </c>
      <c r="W67" s="1">
        <v>44648.365381944444</v>
      </c>
      <c r="X67">
        <v>230</v>
      </c>
      <c r="Y67">
        <v>0</v>
      </c>
      <c r="Z67">
        <v>0</v>
      </c>
      <c r="AA67">
        <v>0</v>
      </c>
      <c r="AB67">
        <v>52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138</v>
      </c>
      <c r="AI67" s="1">
        <v>44648.375983796293</v>
      </c>
      <c r="AJ67">
        <v>80</v>
      </c>
      <c r="AK67">
        <v>0</v>
      </c>
      <c r="AL67">
        <v>0</v>
      </c>
      <c r="AM67">
        <v>0</v>
      </c>
      <c r="AN67">
        <v>52</v>
      </c>
      <c r="AO67">
        <v>0</v>
      </c>
      <c r="AP67">
        <v>0</v>
      </c>
      <c r="AQ67">
        <v>0</v>
      </c>
      <c r="AR67">
        <v>0</v>
      </c>
      <c r="AS67">
        <v>0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45">
      <c r="A68" t="s">
        <v>276</v>
      </c>
      <c r="B68" t="s">
        <v>79</v>
      </c>
      <c r="C68" t="s">
        <v>277</v>
      </c>
      <c r="D68" t="s">
        <v>81</v>
      </c>
      <c r="E68" s="2" t="str">
        <f>HYPERLINK("capsilon://?command=openfolder&amp;siteaddress=FAM.docvelocity-na8.net&amp;folderid=FX098BE870-B1C3-1FF2-444F-2650CF2177F9","FX2203227")</f>
        <v>FX2203227</v>
      </c>
      <c r="F68" t="s">
        <v>19</v>
      </c>
      <c r="G68" t="s">
        <v>19</v>
      </c>
      <c r="H68" t="s">
        <v>82</v>
      </c>
      <c r="I68" t="s">
        <v>278</v>
      </c>
      <c r="J68">
        <v>0</v>
      </c>
      <c r="K68" t="s">
        <v>177</v>
      </c>
      <c r="L68" t="s">
        <v>19</v>
      </c>
      <c r="M68" t="s">
        <v>81</v>
      </c>
      <c r="N68">
        <v>1</v>
      </c>
      <c r="O68" s="1">
        <v>44649.333703703705</v>
      </c>
      <c r="P68" s="1">
        <v>44649.350393518522</v>
      </c>
      <c r="Q68">
        <v>465</v>
      </c>
      <c r="R68">
        <v>977</v>
      </c>
      <c r="S68" t="b">
        <v>0</v>
      </c>
      <c r="T68" t="s">
        <v>87</v>
      </c>
      <c r="U68" t="b">
        <v>0</v>
      </c>
      <c r="V68" t="s">
        <v>173</v>
      </c>
      <c r="W68" s="1">
        <v>44649.345173611109</v>
      </c>
      <c r="X68">
        <v>977</v>
      </c>
      <c r="Y68">
        <v>52</v>
      </c>
      <c r="Z68">
        <v>0</v>
      </c>
      <c r="AA68">
        <v>52</v>
      </c>
      <c r="AB68">
        <v>0</v>
      </c>
      <c r="AC68">
        <v>43</v>
      </c>
      <c r="AD68">
        <v>-52</v>
      </c>
      <c r="AE68">
        <v>0</v>
      </c>
      <c r="AF68">
        <v>0</v>
      </c>
      <c r="AG68">
        <v>0</v>
      </c>
      <c r="AH68" t="s">
        <v>87</v>
      </c>
      <c r="AI68" t="s">
        <v>87</v>
      </c>
      <c r="AJ68" t="s">
        <v>87</v>
      </c>
      <c r="AK68" t="s">
        <v>87</v>
      </c>
      <c r="AL68" t="s">
        <v>87</v>
      </c>
      <c r="AM68" t="s">
        <v>87</v>
      </c>
      <c r="AN68" t="s">
        <v>87</v>
      </c>
      <c r="AO68" t="s">
        <v>87</v>
      </c>
      <c r="AP68" t="s">
        <v>87</v>
      </c>
      <c r="AQ68" t="s">
        <v>87</v>
      </c>
      <c r="AR68" t="s">
        <v>87</v>
      </c>
      <c r="AS68" t="s">
        <v>87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45">
      <c r="A69" t="s">
        <v>279</v>
      </c>
      <c r="B69" t="s">
        <v>79</v>
      </c>
      <c r="C69" t="s">
        <v>114</v>
      </c>
      <c r="D69" t="s">
        <v>81</v>
      </c>
      <c r="E69" s="2" t="str">
        <f>HYPERLINK("capsilon://?command=openfolder&amp;siteaddress=FAM.docvelocity-na8.net&amp;folderid=FX3875C651-5E47-44F1-F691-4206E4A0C2F2","FX22032819")</f>
        <v>FX22032819</v>
      </c>
      <c r="F69" t="s">
        <v>19</v>
      </c>
      <c r="G69" t="s">
        <v>19</v>
      </c>
      <c r="H69" t="s">
        <v>82</v>
      </c>
      <c r="I69" t="s">
        <v>280</v>
      </c>
      <c r="J69">
        <v>0</v>
      </c>
      <c r="K69" t="s">
        <v>84</v>
      </c>
      <c r="L69" t="s">
        <v>85</v>
      </c>
      <c r="M69" t="s">
        <v>86</v>
      </c>
      <c r="N69">
        <v>2</v>
      </c>
      <c r="O69" s="1">
        <v>44649.414097222223</v>
      </c>
      <c r="P69" s="1">
        <v>44649.415763888886</v>
      </c>
      <c r="Q69">
        <v>55</v>
      </c>
      <c r="R69">
        <v>89</v>
      </c>
      <c r="S69" t="b">
        <v>0</v>
      </c>
      <c r="T69" t="s">
        <v>87</v>
      </c>
      <c r="U69" t="b">
        <v>0</v>
      </c>
      <c r="V69" t="s">
        <v>246</v>
      </c>
      <c r="W69" s="1">
        <v>44649.414976851855</v>
      </c>
      <c r="X69">
        <v>68</v>
      </c>
      <c r="Y69">
        <v>0</v>
      </c>
      <c r="Z69">
        <v>0</v>
      </c>
      <c r="AA69">
        <v>0</v>
      </c>
      <c r="AB69">
        <v>52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138</v>
      </c>
      <c r="AI69" s="1">
        <v>44649.415763888886</v>
      </c>
      <c r="AJ69">
        <v>21</v>
      </c>
      <c r="AK69">
        <v>0</v>
      </c>
      <c r="AL69">
        <v>0</v>
      </c>
      <c r="AM69">
        <v>0</v>
      </c>
      <c r="AN69">
        <v>52</v>
      </c>
      <c r="AO69">
        <v>0</v>
      </c>
      <c r="AP69">
        <v>0</v>
      </c>
      <c r="AQ69">
        <v>0</v>
      </c>
      <c r="AR69">
        <v>0</v>
      </c>
      <c r="AS69">
        <v>0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</sheetData>
  <autoFilter ref="A1:BE69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2022-03-29T15:00:00Z</dcterms:created>
  <dcterms:modified xsi:type="dcterms:W3CDTF">2022-03-29T17:42:00Z</dcterms:modified>
</cp:coreProperties>
</file>