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xr:revisionPtr revIDLastSave="0" documentId="11_136F11690CEE05C4B916A81EA15CFCC0CD19DB0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62" i="2" l="1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<sst xmlns="http://schemas.openxmlformats.org/spreadsheetml/2006/main" count="2341" uniqueCount="240">
  <si>
    <t>Site Address:</t>
  </si>
  <si>
    <t>FAM.docvelocity-na8.net</t>
  </si>
  <si>
    <t>Report Name:</t>
  </si>
  <si>
    <t>Monthly Completed Work Items</t>
  </si>
  <si>
    <t>Report Type:</t>
  </si>
  <si>
    <t>Completed Workitem Report</t>
  </si>
  <si>
    <t>Report Period:</t>
  </si>
  <si>
    <t>Previous-Month</t>
  </si>
  <si>
    <t>Queue Id:</t>
  </si>
  <si>
    <t>QUE1339F98A-BC49-4942-A315-E97CBB799570</t>
  </si>
  <si>
    <t>Queue Name:</t>
  </si>
  <si>
    <t>Analyzer - Employee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</si>
  <si>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</si>
  <si>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</si>
  <si>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</si>
  <si>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</si>
  <si>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</si>
  <si>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</si>
  <si>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</si>
  <si>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</si>
  <si>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</si>
  <si>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</si>
  <si>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</si>
  <si>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</si>
  <si>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</si>
  <si>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</si>
  <si>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</si>
  <si>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</si>
  <si>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</si>
  <si>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</si>
  <si>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</si>
  <si>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</si>
  <si>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</si>
  <si>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</si>
  <si>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</si>
  <si>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</si>
  <si>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</si>
  <si>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</si>
  <si>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</si>
  <si>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</si>
  <si>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</si>
  <si>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</si>
  <si>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</si>
  <si>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</si>
  <si>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</si>
  <si>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</si>
  <si>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</si>
  <si>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</si>
  <si>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</si>
  <si>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</si>
  <si>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</si>
  <si>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</si>
  <si>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</si>
  <si>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</si>
  <si>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</si>
  <si>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</si>
  <si>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</si>
  <si>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</si>
  <si>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</si>
  <si>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</si>
  <si>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</si>
  <si>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</si>
  <si>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</si>
  <si>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</si>
  <si>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</si>
  <si>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</si>
  <si>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</si>
  <si>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</si>
  <si>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</si>
  <si>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</si>
  <si>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</si>
  <si>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</si>
  <si>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</si>
  <si>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</si>
  <si>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</si>
  <si>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</si>
  <si>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</si>
  <si>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</si>
  <si>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</si>
  <si>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</si>
  <si>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</si>
  <si>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WI220232485</t>
  </si>
  <si>
    <t>DATA_VALIDATION</t>
  </si>
  <si>
    <t>150100002024</t>
  </si>
  <si>
    <t>Folder</t>
  </si>
  <si>
    <t>Mailitem</t>
  </si>
  <si>
    <t>MI2202337142</t>
  </si>
  <si>
    <t>COMPLETED</t>
  </si>
  <si>
    <t>MARK_AS_COMPLETED</t>
  </si>
  <si>
    <t>Queue</t>
  </si>
  <si>
    <t>N/A</t>
  </si>
  <si>
    <t>Aditya Tade</t>
  </si>
  <si>
    <t>WI220232510</t>
  </si>
  <si>
    <t>150100002019</t>
  </si>
  <si>
    <t>MI2202337397</t>
  </si>
  <si>
    <t>Ujwala Ajabe</t>
  </si>
  <si>
    <t>WI220237553</t>
  </si>
  <si>
    <t>MI2202388867</t>
  </si>
  <si>
    <t>Archana Bhujbal</t>
  </si>
  <si>
    <t>WI220240380</t>
  </si>
  <si>
    <t>150100002011</t>
  </si>
  <si>
    <t>MI2202417942</t>
  </si>
  <si>
    <t>Karnal Akhare</t>
  </si>
  <si>
    <t>WI220240453</t>
  </si>
  <si>
    <t>150100002034</t>
  </si>
  <si>
    <t>MI2202418730</t>
  </si>
  <si>
    <t>Sanjay Kharade</t>
  </si>
  <si>
    <t>WI220241509</t>
  </si>
  <si>
    <t>MI2202428733</t>
  </si>
  <si>
    <t>WI220242940</t>
  </si>
  <si>
    <t>MI2202441626</t>
  </si>
  <si>
    <t>Raman Vaidya</t>
  </si>
  <si>
    <t>WI220243015</t>
  </si>
  <si>
    <t>150100002025</t>
  </si>
  <si>
    <t>MI2202442555</t>
  </si>
  <si>
    <t>Sumit Jarhad</t>
  </si>
  <si>
    <t>WI220244005</t>
  </si>
  <si>
    <t>WI220244795</t>
  </si>
  <si>
    <t>150100001995</t>
  </si>
  <si>
    <t>MI2202463373</t>
  </si>
  <si>
    <t>WI220244917</t>
  </si>
  <si>
    <t>150100002012</t>
  </si>
  <si>
    <t>MI2202464858</t>
  </si>
  <si>
    <t>WI220248952</t>
  </si>
  <si>
    <t>MI2202502672</t>
  </si>
  <si>
    <t>WI220251127</t>
  </si>
  <si>
    <t>MI2202520381</t>
  </si>
  <si>
    <t>WI220251224</t>
  </si>
  <si>
    <t>150100002037</t>
  </si>
  <si>
    <t>MI2202521482</t>
  </si>
  <si>
    <t>Amruta Erande</t>
  </si>
  <si>
    <t>WI220251431</t>
  </si>
  <si>
    <t>150100002016</t>
  </si>
  <si>
    <t>MI2202523806</t>
  </si>
  <si>
    <t>WI220251674</t>
  </si>
  <si>
    <t>150100002022</t>
  </si>
  <si>
    <t>MI2202526037</t>
  </si>
  <si>
    <t>WI220251704</t>
  </si>
  <si>
    <t>150100002038</t>
  </si>
  <si>
    <t>MI2202526408</t>
  </si>
  <si>
    <t>WI220253643</t>
  </si>
  <si>
    <t>MI2202544905</t>
  </si>
  <si>
    <t>WI220253948</t>
  </si>
  <si>
    <t>MI2202547917</t>
  </si>
  <si>
    <t>WI220253962</t>
  </si>
  <si>
    <t>MI2202547998</t>
  </si>
  <si>
    <t>WI220254303</t>
  </si>
  <si>
    <t>MI2202551229</t>
  </si>
  <si>
    <t>WI220258897</t>
  </si>
  <si>
    <t>150100002040</t>
  </si>
  <si>
    <t>MI2202594417</t>
  </si>
  <si>
    <t>Prajakta Jagannath Mane</t>
  </si>
  <si>
    <t>WI220260270</t>
  </si>
  <si>
    <t>MI2202609653</t>
  </si>
  <si>
    <t>WI220260630</t>
  </si>
  <si>
    <t>MI2202613695</t>
  </si>
  <si>
    <t>WI220260925</t>
  </si>
  <si>
    <t>MI2202616030</t>
  </si>
  <si>
    <t>Hemanshi Deshlahara</t>
  </si>
  <si>
    <t>WI220261005</t>
  </si>
  <si>
    <t>150100002004</t>
  </si>
  <si>
    <t>MI2202616719</t>
  </si>
  <si>
    <t>WI220261387</t>
  </si>
  <si>
    <t>150100002003</t>
  </si>
  <si>
    <t>MI2202620865</t>
  </si>
  <si>
    <t>WI220261599</t>
  </si>
  <si>
    <t>MI2202622819</t>
  </si>
  <si>
    <t>WI220263149</t>
  </si>
  <si>
    <t>WI220263416</t>
  </si>
  <si>
    <t>MI2202640383</t>
  </si>
  <si>
    <t>WI220267947</t>
  </si>
  <si>
    <t>MI2202689044</t>
  </si>
  <si>
    <t>WI220267971</t>
  </si>
  <si>
    <t>MI2202689525</t>
  </si>
  <si>
    <t>WI220268478</t>
  </si>
  <si>
    <t>WI220270608</t>
  </si>
  <si>
    <t>150100002017</t>
  </si>
  <si>
    <t>MI2202714071</t>
  </si>
  <si>
    <t>WI220270914</t>
  </si>
  <si>
    <t>WI220276734</t>
  </si>
  <si>
    <t>150100002008</t>
  </si>
  <si>
    <t>MI2202777708</t>
  </si>
  <si>
    <t>WI220277112</t>
  </si>
  <si>
    <t>150100002052</t>
  </si>
  <si>
    <t>MI2202781492</t>
  </si>
  <si>
    <t>Ketan Pathak</t>
  </si>
  <si>
    <t>WI220278551</t>
  </si>
  <si>
    <t>MI2202796262</t>
  </si>
  <si>
    <t>WI220310331</t>
  </si>
  <si>
    <t>150100002047</t>
  </si>
  <si>
    <t>MI2203108968</t>
  </si>
  <si>
    <t>Devendra Naidu</t>
  </si>
  <si>
    <t>WI220311555</t>
  </si>
  <si>
    <t>MI2203121224</t>
  </si>
  <si>
    <t>WI220312497</t>
  </si>
  <si>
    <t>MI2203130137</t>
  </si>
  <si>
    <t>WI220312640</t>
  </si>
  <si>
    <t>WI220313214</t>
  </si>
  <si>
    <t>MI2203137150</t>
  </si>
  <si>
    <t>WI220313778</t>
  </si>
  <si>
    <t>150100002046</t>
  </si>
  <si>
    <t>MI2203142681</t>
  </si>
  <si>
    <t>Supriya Khape</t>
  </si>
  <si>
    <t>WI220315818</t>
  </si>
  <si>
    <t>MI2203164584</t>
  </si>
  <si>
    <t>WI220316196</t>
  </si>
  <si>
    <t>150100002055</t>
  </si>
  <si>
    <t>MI2203168638</t>
  </si>
  <si>
    <t>WI220319619</t>
  </si>
  <si>
    <t>MI2203207739</t>
  </si>
  <si>
    <t>WI220322282</t>
  </si>
  <si>
    <t>150100002051</t>
  </si>
  <si>
    <t>MI2203236274</t>
  </si>
  <si>
    <t>Nisha Verma</t>
  </si>
  <si>
    <t>WI220326234</t>
  </si>
  <si>
    <t>150000000306</t>
  </si>
  <si>
    <t>MI2203276921</t>
  </si>
  <si>
    <t>WI220326695</t>
  </si>
  <si>
    <t>MI2203281302</t>
  </si>
  <si>
    <t>WI220326708</t>
  </si>
  <si>
    <t>MI2203281550</t>
  </si>
  <si>
    <t>WI220327546</t>
  </si>
  <si>
    <t>MI2203290106</t>
  </si>
  <si>
    <t>WI220327560</t>
  </si>
  <si>
    <t>MI2203290267</t>
  </si>
  <si>
    <t>WI220330056</t>
  </si>
  <si>
    <t>MI2203312558</t>
  </si>
  <si>
    <t>WI220331673</t>
  </si>
  <si>
    <t>MI2203330519</t>
  </si>
  <si>
    <t>WI220331724</t>
  </si>
  <si>
    <t>WI22033716</t>
  </si>
  <si>
    <t>150100002050</t>
  </si>
  <si>
    <t>MI220339403</t>
  </si>
  <si>
    <t>WI22035198</t>
  </si>
  <si>
    <t>MI220356264</t>
  </si>
  <si>
    <t>WI22035849</t>
  </si>
  <si>
    <t>WI22036943</t>
  </si>
  <si>
    <t>MI220374447</t>
  </si>
  <si>
    <t>WI22039388</t>
  </si>
  <si>
    <t>MI2203100475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</si>
</sst>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44631.333336504627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44603</v>
      </c>
    </row>
    <row r="10" spans="1:2">
      <c r="A10" t="s">
        <v>16</v>
      </c>
      <c r="B10" s="1">
        <v>44631.333336504627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62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</cols>
  <sheetData>
    <row r="1" spans="1:57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</row>
    <row r="2" spans="1:57">
      <c r="A2" t="s">
        <v>81</v>
      </c>
      <c r="B2" t="s">
        <v>82</v>
      </c>
      <c r="C2" t="s">
        <v>83</v>
      </c>
      <c r="D2" t="s">
        <v>84</v>
      </c>
      <c r="E2" s="2">
        <f>HYPERLINK("capsilon://?command=openfolder&amp;siteaddress=FAM.docvelocity-na8.net&amp;folderid=FXD756643F-554E-E5FD-CC69-C19F4C700559","FX22024111")</f>
        <v>0</v>
      </c>
      <c r="F2" t="s">
        <v>19</v>
      </c>
      <c r="G2" t="s">
        <v>19</v>
      </c>
      <c r="H2" t="s">
        <v>85</v>
      </c>
      <c r="I2" t="s">
        <v>86</v>
      </c>
      <c r="J2">
        <v>299</v>
      </c>
      <c r="K2" t="s">
        <v>87</v>
      </c>
      <c r="L2" t="s">
        <v>88</v>
      </c>
      <c r="M2" t="s">
        <v>89</v>
      </c>
      <c r="N2">
        <v>1</v>
      </c>
      <c r="O2" s="1">
        <v>44603.393946759257</v>
      </c>
      <c r="P2" s="1">
        <v>44603.407361111109</v>
      </c>
      <c r="Q2">
        <v>18</v>
      </c>
      <c r="R2">
        <v>1141</v>
      </c>
      <c r="S2" t="b">
        <v>0</v>
      </c>
      <c r="T2" t="s">
        <v>90</v>
      </c>
      <c r="U2" t="b">
        <v>0</v>
      </c>
      <c r="V2" t="s">
        <v>91</v>
      </c>
      <c r="W2" s="1">
        <v>44603.407361111109</v>
      </c>
      <c r="X2">
        <v>1141</v>
      </c>
      <c r="Y2">
        <v>220</v>
      </c>
      <c r="Z2">
        <v>0</v>
      </c>
      <c r="AA2">
        <v>220</v>
      </c>
      <c r="AB2">
        <v>0</v>
      </c>
      <c r="AC2">
        <v>84</v>
      </c>
      <c r="AD2">
        <v>79</v>
      </c>
      <c r="AE2">
        <v>0</v>
      </c>
      <c r="AF2">
        <v>0</v>
      </c>
      <c r="AG2">
        <v>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</row>
    <row r="3" spans="1:57">
      <c r="A3" t="s">
        <v>92</v>
      </c>
      <c r="B3" t="s">
        <v>82</v>
      </c>
      <c r="C3" t="s">
        <v>93</v>
      </c>
      <c r="D3" t="s">
        <v>84</v>
      </c>
      <c r="E3" s="2">
        <f>HYPERLINK("capsilon://?command=openfolder&amp;siteaddress=FAM.docvelocity-na8.net&amp;folderid=FXFB34921E-0C63-FF7C-5D21-1675A36AA106","FX22023450")</f>
        <v>0</v>
      </c>
      <c r="F3" t="s">
        <v>19</v>
      </c>
      <c r="G3" t="s">
        <v>19</v>
      </c>
      <c r="H3" t="s">
        <v>85</v>
      </c>
      <c r="I3" t="s">
        <v>94</v>
      </c>
      <c r="J3">
        <v>157</v>
      </c>
      <c r="K3" t="s">
        <v>87</v>
      </c>
      <c r="L3" t="s">
        <v>88</v>
      </c>
      <c r="M3" t="s">
        <v>89</v>
      </c>
      <c r="N3">
        <v>1</v>
      </c>
      <c r="O3" s="1">
        <v>44603.400960648149</v>
      </c>
      <c r="P3" s="1">
        <v>44603.410868055558</v>
      </c>
      <c r="Q3">
        <v>319</v>
      </c>
      <c r="R3">
        <v>537</v>
      </c>
      <c r="S3" t="b">
        <v>0</v>
      </c>
      <c r="T3" t="s">
        <v>90</v>
      </c>
      <c r="U3" t="b">
        <v>0</v>
      </c>
      <c r="V3" t="s">
        <v>95</v>
      </c>
      <c r="W3" s="1">
        <v>44603.410868055558</v>
      </c>
      <c r="X3">
        <v>537</v>
      </c>
      <c r="Y3">
        <v>132</v>
      </c>
      <c r="Z3">
        <v>0</v>
      </c>
      <c r="AA3">
        <v>132</v>
      </c>
      <c r="AB3">
        <v>0</v>
      </c>
      <c r="AC3">
        <v>32</v>
      </c>
      <c r="AD3">
        <v>25</v>
      </c>
      <c r="AE3">
        <v>0</v>
      </c>
      <c r="AF3">
        <v>0</v>
      </c>
      <c r="AG3">
        <v>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</row>
    <row r="4" spans="1:57">
      <c r="A4" t="s">
        <v>96</v>
      </c>
      <c r="B4" t="s">
        <v>82</v>
      </c>
      <c r="C4" t="s">
        <v>83</v>
      </c>
      <c r="D4" t="s">
        <v>84</v>
      </c>
      <c r="E4" s="2">
        <f>HYPERLINK("capsilon://?command=openfolder&amp;siteaddress=FAM.docvelocity-na8.net&amp;folderid=FXD756643F-554E-E5FD-CC69-C19F4C700559","FX22024111")</f>
        <v>0</v>
      </c>
      <c r="F4" t="s">
        <v>19</v>
      </c>
      <c r="G4" t="s">
        <v>19</v>
      </c>
      <c r="H4" t="s">
        <v>85</v>
      </c>
      <c r="I4" t="s">
        <v>97</v>
      </c>
      <c r="J4">
        <v>38</v>
      </c>
      <c r="K4" t="s">
        <v>87</v>
      </c>
      <c r="L4" t="s">
        <v>88</v>
      </c>
      <c r="M4" t="s">
        <v>89</v>
      </c>
      <c r="N4">
        <v>1</v>
      </c>
      <c r="O4" s="1">
        <v>44606.552118055559</v>
      </c>
      <c r="P4" s="1">
        <v>44606.563344907408</v>
      </c>
      <c r="Q4">
        <v>33</v>
      </c>
      <c r="R4">
        <v>937</v>
      </c>
      <c r="S4" t="b">
        <v>0</v>
      </c>
      <c r="T4" t="s">
        <v>90</v>
      </c>
      <c r="U4" t="b">
        <v>0</v>
      </c>
      <c r="V4" t="s">
        <v>98</v>
      </c>
      <c r="W4" s="1">
        <v>44606.563344907408</v>
      </c>
      <c r="X4">
        <v>937</v>
      </c>
      <c r="Y4">
        <v>37</v>
      </c>
      <c r="Z4">
        <v>0</v>
      </c>
      <c r="AA4">
        <v>37</v>
      </c>
      <c r="AB4">
        <v>0</v>
      </c>
      <c r="AC4">
        <v>14</v>
      </c>
      <c r="AD4">
        <v>1</v>
      </c>
      <c r="AE4">
        <v>0</v>
      </c>
      <c r="AF4">
        <v>0</v>
      </c>
      <c r="AG4">
        <v>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</row>
    <row r="5" spans="1:57">
      <c r="A5" t="s">
        <v>99</v>
      </c>
      <c r="B5" t="s">
        <v>82</v>
      </c>
      <c r="C5" t="s">
        <v>100</v>
      </c>
      <c r="D5" t="s">
        <v>84</v>
      </c>
      <c r="E5" s="2">
        <f>HYPERLINK("capsilon://?command=openfolder&amp;siteaddress=FAM.docvelocity-na8.net&amp;folderid=FX3BCC74ED-2D6D-9025-B115-3D1B0CCF6A1E","FX22022130")</f>
        <v>0</v>
      </c>
      <c r="F5" t="s">
        <v>19</v>
      </c>
      <c r="G5" t="s">
        <v>19</v>
      </c>
      <c r="H5" t="s">
        <v>85</v>
      </c>
      <c r="I5" t="s">
        <v>101</v>
      </c>
      <c r="J5">
        <v>137</v>
      </c>
      <c r="K5" t="s">
        <v>87</v>
      </c>
      <c r="L5" t="s">
        <v>88</v>
      </c>
      <c r="M5" t="s">
        <v>89</v>
      </c>
      <c r="N5">
        <v>1</v>
      </c>
      <c r="O5" s="1">
        <v>44607.390856481485</v>
      </c>
      <c r="P5" s="1">
        <v>44607.447939814818</v>
      </c>
      <c r="Q5">
        <v>4055</v>
      </c>
      <c r="R5">
        <v>877</v>
      </c>
      <c r="S5" t="b">
        <v>0</v>
      </c>
      <c r="T5" t="s">
        <v>90</v>
      </c>
      <c r="U5" t="b">
        <v>0</v>
      </c>
      <c r="V5" t="s">
        <v>102</v>
      </c>
      <c r="W5" s="1">
        <v>44607.447939814818</v>
      </c>
      <c r="X5">
        <v>817</v>
      </c>
      <c r="Y5">
        <v>89</v>
      </c>
      <c r="Z5">
        <v>0</v>
      </c>
      <c r="AA5">
        <v>89</v>
      </c>
      <c r="AB5">
        <v>0</v>
      </c>
      <c r="AC5">
        <v>27</v>
      </c>
      <c r="AD5">
        <v>48</v>
      </c>
      <c r="AE5">
        <v>0</v>
      </c>
      <c r="AF5">
        <v>0</v>
      </c>
      <c r="AG5">
        <v>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</row>
    <row r="6" spans="1:57">
      <c r="A6" t="s">
        <v>103</v>
      </c>
      <c r="B6" t="s">
        <v>82</v>
      </c>
      <c r="C6" t="s">
        <v>104</v>
      </c>
      <c r="D6" t="s">
        <v>84</v>
      </c>
      <c r="E6" s="2">
        <f>HYPERLINK("capsilon://?command=openfolder&amp;siteaddress=FAM.docvelocity-na8.net&amp;folderid=FXB874505B-CF1F-B855-34EE-DCBAD13026FF","FX22026352")</f>
        <v>0</v>
      </c>
      <c r="F6" t="s">
        <v>19</v>
      </c>
      <c r="G6" t="s">
        <v>19</v>
      </c>
      <c r="H6" t="s">
        <v>85</v>
      </c>
      <c r="I6" t="s">
        <v>105</v>
      </c>
      <c r="J6">
        <v>223</v>
      </c>
      <c r="K6" t="s">
        <v>87</v>
      </c>
      <c r="L6" t="s">
        <v>88</v>
      </c>
      <c r="M6" t="s">
        <v>89</v>
      </c>
      <c r="N6">
        <v>1</v>
      </c>
      <c r="O6" s="1">
        <v>44607.410532407404</v>
      </c>
      <c r="P6" s="1">
        <v>44607.521574074075</v>
      </c>
      <c r="Q6">
        <v>9025</v>
      </c>
      <c r="R6">
        <v>569</v>
      </c>
      <c r="S6" t="b">
        <v>0</v>
      </c>
      <c r="T6" t="s">
        <v>90</v>
      </c>
      <c r="U6" t="b">
        <v>0</v>
      </c>
      <c r="V6" t="s">
        <v>106</v>
      </c>
      <c r="W6" s="1">
        <v>44607.521574074075</v>
      </c>
      <c r="X6">
        <v>453</v>
      </c>
      <c r="Y6">
        <v>116</v>
      </c>
      <c r="Z6">
        <v>0</v>
      </c>
      <c r="AA6">
        <v>116</v>
      </c>
      <c r="AB6">
        <v>0</v>
      </c>
      <c r="AC6">
        <v>26</v>
      </c>
      <c r="AD6">
        <v>107</v>
      </c>
      <c r="AE6">
        <v>0</v>
      </c>
      <c r="AF6">
        <v>0</v>
      </c>
      <c r="AG6">
        <v>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</row>
    <row r="7" spans="1:57">
      <c r="A7" t="s">
        <v>107</v>
      </c>
      <c r="B7" t="s">
        <v>82</v>
      </c>
      <c r="C7" t="s">
        <v>100</v>
      </c>
      <c r="D7" t="s">
        <v>84</v>
      </c>
      <c r="E7" s="2">
        <f>HYPERLINK("capsilon://?command=openfolder&amp;siteaddress=FAM.docvelocity-na8.net&amp;folderid=FX3BCC74ED-2D6D-9025-B115-3D1B0CCF6A1E","FX22022130")</f>
        <v>0</v>
      </c>
      <c r="F7" t="s">
        <v>19</v>
      </c>
      <c r="G7" t="s">
        <v>19</v>
      </c>
      <c r="H7" t="s">
        <v>85</v>
      </c>
      <c r="I7" t="s">
        <v>108</v>
      </c>
      <c r="J7">
        <v>38</v>
      </c>
      <c r="K7" t="s">
        <v>87</v>
      </c>
      <c r="L7" t="s">
        <v>88</v>
      </c>
      <c r="M7" t="s">
        <v>89</v>
      </c>
      <c r="N7">
        <v>1</v>
      </c>
      <c r="O7" s="1">
        <v>44607.537002314813</v>
      </c>
      <c r="P7" s="1">
        <v>44607.547233796293</v>
      </c>
      <c r="Q7">
        <v>749</v>
      </c>
      <c r="R7">
        <v>135</v>
      </c>
      <c r="S7" t="b">
        <v>0</v>
      </c>
      <c r="T7" t="s">
        <v>90</v>
      </c>
      <c r="U7" t="b">
        <v>0</v>
      </c>
      <c r="V7" t="s">
        <v>106</v>
      </c>
      <c r="W7" s="1">
        <v>44607.547233796293</v>
      </c>
      <c r="X7">
        <v>129</v>
      </c>
      <c r="Y7">
        <v>37</v>
      </c>
      <c r="Z7">
        <v>0</v>
      </c>
      <c r="AA7">
        <v>37</v>
      </c>
      <c r="AB7">
        <v>0</v>
      </c>
      <c r="AC7">
        <v>14</v>
      </c>
      <c r="AD7">
        <v>1</v>
      </c>
      <c r="AE7">
        <v>0</v>
      </c>
      <c r="AF7">
        <v>0</v>
      </c>
      <c r="AG7">
        <v>0</v>
      </c>
      <c r="AH7" t="s">
        <v>90</v>
      </c>
      <c r="AI7" t="s">
        <v>90</v>
      </c>
      <c r="AJ7" t="s">
        <v>90</v>
      </c>
      <c r="AK7" t="s">
        <v>90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90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</row>
    <row r="8" spans="1:57">
      <c r="A8" t="s">
        <v>109</v>
      </c>
      <c r="B8" t="s">
        <v>82</v>
      </c>
      <c r="C8" t="s">
        <v>104</v>
      </c>
      <c r="D8" t="s">
        <v>84</v>
      </c>
      <c r="E8" s="2">
        <f>HYPERLINK("capsilon://?command=openfolder&amp;siteaddress=FAM.docvelocity-na8.net&amp;folderid=FXB874505B-CF1F-B855-34EE-DCBAD13026FF","FX22026352")</f>
        <v>0</v>
      </c>
      <c r="F8" t="s">
        <v>19</v>
      </c>
      <c r="G8" t="s">
        <v>19</v>
      </c>
      <c r="H8" t="s">
        <v>85</v>
      </c>
      <c r="I8" t="s">
        <v>110</v>
      </c>
      <c r="J8">
        <v>38</v>
      </c>
      <c r="K8" t="s">
        <v>87</v>
      </c>
      <c r="L8" t="s">
        <v>88</v>
      </c>
      <c r="M8" t="s">
        <v>89</v>
      </c>
      <c r="N8">
        <v>1</v>
      </c>
      <c r="O8" s="1">
        <v>44607.664340277777</v>
      </c>
      <c r="P8" s="1">
        <v>44607.673900462964</v>
      </c>
      <c r="Q8">
        <v>268</v>
      </c>
      <c r="R8">
        <v>558</v>
      </c>
      <c r="S8" t="b">
        <v>0</v>
      </c>
      <c r="T8" t="s">
        <v>90</v>
      </c>
      <c r="U8" t="b">
        <v>0</v>
      </c>
      <c r="V8" t="s">
        <v>111</v>
      </c>
      <c r="W8" s="1">
        <v>44607.673900462964</v>
      </c>
      <c r="X8">
        <v>522</v>
      </c>
      <c r="Y8">
        <v>37</v>
      </c>
      <c r="Z8">
        <v>0</v>
      </c>
      <c r="AA8">
        <v>37</v>
      </c>
      <c r="AB8">
        <v>0</v>
      </c>
      <c r="AC8">
        <v>14</v>
      </c>
      <c r="AD8">
        <v>1</v>
      </c>
      <c r="AE8">
        <v>0</v>
      </c>
      <c r="AF8">
        <v>0</v>
      </c>
      <c r="AG8">
        <v>0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</row>
    <row r="9" spans="1:57">
      <c r="A9" t="s">
        <v>112</v>
      </c>
      <c r="B9" t="s">
        <v>82</v>
      </c>
      <c r="C9" t="s">
        <v>113</v>
      </c>
      <c r="D9" t="s">
        <v>84</v>
      </c>
      <c r="E9" s="2">
        <f>HYPERLINK("capsilon://?command=openfolder&amp;siteaddress=FAM.docvelocity-na8.net&amp;folderid=FXC4F75339-4A50-E115-ED31-320D43C90631","FX22024262")</f>
        <v>0</v>
      </c>
      <c r="F9" t="s">
        <v>19</v>
      </c>
      <c r="G9" t="s">
        <v>19</v>
      </c>
      <c r="H9" t="s">
        <v>85</v>
      </c>
      <c r="I9" t="s">
        <v>114</v>
      </c>
      <c r="J9">
        <v>47</v>
      </c>
      <c r="K9" t="s">
        <v>87</v>
      </c>
      <c r="L9" t="s">
        <v>88</v>
      </c>
      <c r="M9" t="s">
        <v>89</v>
      </c>
      <c r="N9">
        <v>1</v>
      </c>
      <c r="O9" s="1">
        <v>44607.675428240742</v>
      </c>
      <c r="P9" s="1">
        <v>44607.822777777779</v>
      </c>
      <c r="Q9">
        <v>12180</v>
      </c>
      <c r="R9">
        <v>551</v>
      </c>
      <c r="S9" t="b">
        <v>0</v>
      </c>
      <c r="T9" t="s">
        <v>90</v>
      </c>
      <c r="U9" t="b">
        <v>0</v>
      </c>
      <c r="V9" t="s">
        <v>115</v>
      </c>
      <c r="W9" s="1">
        <v>44607.822777777779</v>
      </c>
      <c r="X9">
        <v>189</v>
      </c>
      <c r="Y9">
        <v>0</v>
      </c>
      <c r="Z9">
        <v>0</v>
      </c>
      <c r="AA9">
        <v>0</v>
      </c>
      <c r="AB9">
        <v>0</v>
      </c>
      <c r="AC9">
        <v>0</v>
      </c>
      <c r="AD9">
        <v>47</v>
      </c>
      <c r="AE9">
        <v>42</v>
      </c>
      <c r="AF9">
        <v>0</v>
      </c>
      <c r="AG9">
        <v>2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</row>
    <row r="10" spans="1:57">
      <c r="A10" t="s">
        <v>116</v>
      </c>
      <c r="B10" t="s">
        <v>82</v>
      </c>
      <c r="C10" t="s">
        <v>113</v>
      </c>
      <c r="D10" t="s">
        <v>84</v>
      </c>
      <c r="E10" s="2">
        <f>HYPERLINK("capsilon://?command=openfolder&amp;siteaddress=FAM.docvelocity-na8.net&amp;folderid=FXC4F75339-4A50-E115-ED31-320D43C90631","FX22024262")</f>
        <v>0</v>
      </c>
      <c r="F10" t="s">
        <v>19</v>
      </c>
      <c r="G10" t="s">
        <v>19</v>
      </c>
      <c r="H10" t="s">
        <v>85</v>
      </c>
      <c r="I10" t="s">
        <v>114</v>
      </c>
      <c r="J10">
        <v>94</v>
      </c>
      <c r="K10" t="s">
        <v>87</v>
      </c>
      <c r="L10" t="s">
        <v>88</v>
      </c>
      <c r="M10" t="s">
        <v>89</v>
      </c>
      <c r="N10">
        <v>1</v>
      </c>
      <c r="O10" s="1">
        <v>44607.823645833334</v>
      </c>
      <c r="P10" s="1">
        <v>44607.835578703707</v>
      </c>
      <c r="Q10">
        <v>20</v>
      </c>
      <c r="R10">
        <v>1011</v>
      </c>
      <c r="S10" t="b">
        <v>0</v>
      </c>
      <c r="T10" t="s">
        <v>90</v>
      </c>
      <c r="U10" t="b">
        <v>1</v>
      </c>
      <c r="V10" t="s">
        <v>95</v>
      </c>
      <c r="W10" s="1">
        <v>44607.835578703707</v>
      </c>
      <c r="X10">
        <v>1011</v>
      </c>
      <c r="Y10">
        <v>114</v>
      </c>
      <c r="Z10">
        <v>0</v>
      </c>
      <c r="AA10">
        <v>114</v>
      </c>
      <c r="AB10">
        <v>0</v>
      </c>
      <c r="AC10">
        <v>78</v>
      </c>
      <c r="AD10">
        <v>-20</v>
      </c>
      <c r="AE10">
        <v>0</v>
      </c>
      <c r="AF10">
        <v>0</v>
      </c>
      <c r="AG10">
        <v>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</row>
    <row r="11" spans="1:57">
      <c r="A11" t="s">
        <v>117</v>
      </c>
      <c r="B11" t="s">
        <v>82</v>
      </c>
      <c r="C11" t="s">
        <v>118</v>
      </c>
      <c r="D11" t="s">
        <v>84</v>
      </c>
      <c r="E11" s="2">
        <f>HYPERLINK("capsilon://?command=openfolder&amp;siteaddress=FAM.docvelocity-na8.net&amp;folderid=FX51E418E8-5652-21E6-37D8-2B25DFDF4501","FX220110487")</f>
        <v>0</v>
      </c>
      <c r="F11" t="s">
        <v>19</v>
      </c>
      <c r="G11" t="s">
        <v>19</v>
      </c>
      <c r="H11" t="s">
        <v>85</v>
      </c>
      <c r="I11" t="s">
        <v>119</v>
      </c>
      <c r="J11">
        <v>30</v>
      </c>
      <c r="K11" t="s">
        <v>87</v>
      </c>
      <c r="L11" t="s">
        <v>88</v>
      </c>
      <c r="M11" t="s">
        <v>89</v>
      </c>
      <c r="N11">
        <v>1</v>
      </c>
      <c r="O11" s="1">
        <v>44608.449895833335</v>
      </c>
      <c r="P11" s="1">
        <v>44608.468472222223</v>
      </c>
      <c r="Q11">
        <v>1452</v>
      </c>
      <c r="R11">
        <v>153</v>
      </c>
      <c r="S11" t="b">
        <v>0</v>
      </c>
      <c r="T11" t="s">
        <v>90</v>
      </c>
      <c r="U11" t="b">
        <v>0</v>
      </c>
      <c r="V11" t="s">
        <v>102</v>
      </c>
      <c r="W11" s="1">
        <v>44608.468472222223</v>
      </c>
      <c r="X11">
        <v>153</v>
      </c>
      <c r="Y11">
        <v>9</v>
      </c>
      <c r="Z11">
        <v>0</v>
      </c>
      <c r="AA11">
        <v>9</v>
      </c>
      <c r="AB11">
        <v>0</v>
      </c>
      <c r="AC11">
        <v>1</v>
      </c>
      <c r="AD11">
        <v>21</v>
      </c>
      <c r="AE11">
        <v>0</v>
      </c>
      <c r="AF11">
        <v>0</v>
      </c>
      <c r="AG11">
        <v>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</row>
    <row r="12" spans="1:57">
      <c r="A12" t="s">
        <v>120</v>
      </c>
      <c r="B12" t="s">
        <v>82</v>
      </c>
      <c r="C12" t="s">
        <v>121</v>
      </c>
      <c r="D12" t="s">
        <v>84</v>
      </c>
      <c r="E12" s="2">
        <f>HYPERLINK("capsilon://?command=openfolder&amp;siteaddress=FAM.docvelocity-na8.net&amp;folderid=FX057F8EE2-1C2D-2DD8-F56C-12AB0673B3C9","FX22022144")</f>
        <v>0</v>
      </c>
      <c r="F12" t="s">
        <v>19</v>
      </c>
      <c r="G12" t="s">
        <v>19</v>
      </c>
      <c r="H12" t="s">
        <v>85</v>
      </c>
      <c r="I12" t="s">
        <v>122</v>
      </c>
      <c r="J12">
        <v>86</v>
      </c>
      <c r="K12" t="s">
        <v>87</v>
      </c>
      <c r="L12" t="s">
        <v>88</v>
      </c>
      <c r="M12" t="s">
        <v>89</v>
      </c>
      <c r="N12">
        <v>1</v>
      </c>
      <c r="O12" s="1">
        <v>44608.468969907408</v>
      </c>
      <c r="P12" s="1">
        <v>44608.474537037036</v>
      </c>
      <c r="Q12">
        <v>29</v>
      </c>
      <c r="R12">
        <v>452</v>
      </c>
      <c r="S12" t="b">
        <v>0</v>
      </c>
      <c r="T12" t="s">
        <v>90</v>
      </c>
      <c r="U12" t="b">
        <v>0</v>
      </c>
      <c r="V12" t="s">
        <v>102</v>
      </c>
      <c r="W12" s="1">
        <v>44608.474537037036</v>
      </c>
      <c r="X12">
        <v>452</v>
      </c>
      <c r="Y12">
        <v>45</v>
      </c>
      <c r="Z12">
        <v>0</v>
      </c>
      <c r="AA12">
        <v>45</v>
      </c>
      <c r="AB12">
        <v>0</v>
      </c>
      <c r="AC12">
        <v>12</v>
      </c>
      <c r="AD12">
        <v>41</v>
      </c>
      <c r="AE12">
        <v>0</v>
      </c>
      <c r="AF12">
        <v>0</v>
      </c>
      <c r="AG12">
        <v>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</row>
    <row r="13" spans="1:57">
      <c r="A13" t="s">
        <v>123</v>
      </c>
      <c r="B13" t="s">
        <v>82</v>
      </c>
      <c r="C13" t="s">
        <v>113</v>
      </c>
      <c r="D13" t="s">
        <v>84</v>
      </c>
      <c r="E13" s="2">
        <f>HYPERLINK("capsilon://?command=openfolder&amp;siteaddress=FAM.docvelocity-na8.net&amp;folderid=FXC4F75339-4A50-E115-ED31-320D43C90631","FX22024262")</f>
        <v>0</v>
      </c>
      <c r="F13" t="s">
        <v>19</v>
      </c>
      <c r="G13" t="s">
        <v>19</v>
      </c>
      <c r="H13" t="s">
        <v>85</v>
      </c>
      <c r="I13" t="s">
        <v>124</v>
      </c>
      <c r="J13">
        <v>66</v>
      </c>
      <c r="K13" t="s">
        <v>87</v>
      </c>
      <c r="L13" t="s">
        <v>88</v>
      </c>
      <c r="M13" t="s">
        <v>89</v>
      </c>
      <c r="N13">
        <v>1</v>
      </c>
      <c r="O13" s="1">
        <v>44609.368159722224</v>
      </c>
      <c r="P13" s="1">
        <v>44609.374675925923</v>
      </c>
      <c r="Q13">
        <v>349</v>
      </c>
      <c r="R13">
        <v>214</v>
      </c>
      <c r="S13" t="b">
        <v>0</v>
      </c>
      <c r="T13" t="s">
        <v>90</v>
      </c>
      <c r="U13" t="b">
        <v>0</v>
      </c>
      <c r="V13" t="s">
        <v>95</v>
      </c>
      <c r="W13" s="1">
        <v>44609.374675925923</v>
      </c>
      <c r="X13">
        <v>214</v>
      </c>
      <c r="Y13">
        <v>52</v>
      </c>
      <c r="Z13">
        <v>0</v>
      </c>
      <c r="AA13">
        <v>52</v>
      </c>
      <c r="AB13">
        <v>0</v>
      </c>
      <c r="AC13">
        <v>22</v>
      </c>
      <c r="AD13">
        <v>14</v>
      </c>
      <c r="AE13">
        <v>0</v>
      </c>
      <c r="AF13">
        <v>0</v>
      </c>
      <c r="AG13">
        <v>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</row>
    <row r="14" spans="1:57">
      <c r="A14" t="s">
        <v>125</v>
      </c>
      <c r="B14" t="s">
        <v>82</v>
      </c>
      <c r="C14" t="s">
        <v>100</v>
      </c>
      <c r="D14" t="s">
        <v>84</v>
      </c>
      <c r="E14" s="2">
        <f>HYPERLINK("capsilon://?command=openfolder&amp;siteaddress=FAM.docvelocity-na8.net&amp;folderid=FX3BCC74ED-2D6D-9025-B115-3D1B0CCF6A1E","FX22022130")</f>
        <v>0</v>
      </c>
      <c r="F14" t="s">
        <v>19</v>
      </c>
      <c r="G14" t="s">
        <v>19</v>
      </c>
      <c r="H14" t="s">
        <v>85</v>
      </c>
      <c r="I14" t="s">
        <v>126</v>
      </c>
      <c r="J14">
        <v>38</v>
      </c>
      <c r="K14" t="s">
        <v>87</v>
      </c>
      <c r="L14" t="s">
        <v>88</v>
      </c>
      <c r="M14" t="s">
        <v>89</v>
      </c>
      <c r="N14">
        <v>1</v>
      </c>
      <c r="O14" s="1">
        <v>44609.59752314815</v>
      </c>
      <c r="P14" s="1">
        <v>44609.604907407411</v>
      </c>
      <c r="Q14">
        <v>207</v>
      </c>
      <c r="R14">
        <v>431</v>
      </c>
      <c r="S14" t="b">
        <v>0</v>
      </c>
      <c r="T14" t="s">
        <v>90</v>
      </c>
      <c r="U14" t="b">
        <v>0</v>
      </c>
      <c r="V14" t="s">
        <v>95</v>
      </c>
      <c r="W14" s="1">
        <v>44609.604907407411</v>
      </c>
      <c r="X14">
        <v>431</v>
      </c>
      <c r="Y14">
        <v>37</v>
      </c>
      <c r="Z14">
        <v>0</v>
      </c>
      <c r="AA14">
        <v>37</v>
      </c>
      <c r="AB14">
        <v>0</v>
      </c>
      <c r="AC14">
        <v>35</v>
      </c>
      <c r="AD14">
        <v>1</v>
      </c>
      <c r="AE14">
        <v>0</v>
      </c>
      <c r="AF14">
        <v>0</v>
      </c>
      <c r="AG14">
        <v>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</row>
    <row r="15" spans="1:57">
      <c r="A15" t="s">
        <v>127</v>
      </c>
      <c r="B15" t="s">
        <v>82</v>
      </c>
      <c r="C15" t="s">
        <v>128</v>
      </c>
      <c r="D15" t="s">
        <v>84</v>
      </c>
      <c r="E15" s="2">
        <f>HYPERLINK("capsilon://?command=openfolder&amp;siteaddress=FAM.docvelocity-na8.net&amp;folderid=FX6159CC4B-67F4-6779-4465-6FEBCD0BDEEA","FX22027028")</f>
        <v>0</v>
      </c>
      <c r="F15" t="s">
        <v>19</v>
      </c>
      <c r="G15" t="s">
        <v>19</v>
      </c>
      <c r="H15" t="s">
        <v>85</v>
      </c>
      <c r="I15" t="s">
        <v>129</v>
      </c>
      <c r="J15">
        <v>429</v>
      </c>
      <c r="K15" t="s">
        <v>87</v>
      </c>
      <c r="L15" t="s">
        <v>88</v>
      </c>
      <c r="M15" t="s">
        <v>89</v>
      </c>
      <c r="N15">
        <v>1</v>
      </c>
      <c r="O15" s="1">
        <v>44609.6091087963</v>
      </c>
      <c r="P15" s="1">
        <v>44609.625833333332</v>
      </c>
      <c r="Q15">
        <v>164</v>
      </c>
      <c r="R15">
        <v>1281</v>
      </c>
      <c r="S15" t="b">
        <v>0</v>
      </c>
      <c r="T15" t="s">
        <v>90</v>
      </c>
      <c r="U15" t="b">
        <v>0</v>
      </c>
      <c r="V15" t="s">
        <v>130</v>
      </c>
      <c r="W15" s="1">
        <v>44609.625833333332</v>
      </c>
      <c r="X15">
        <v>1236</v>
      </c>
      <c r="Y15">
        <v>309</v>
      </c>
      <c r="Z15">
        <v>0</v>
      </c>
      <c r="AA15">
        <v>309</v>
      </c>
      <c r="AB15">
        <v>64</v>
      </c>
      <c r="AC15">
        <v>93</v>
      </c>
      <c r="AD15">
        <v>120</v>
      </c>
      <c r="AE15">
        <v>0</v>
      </c>
      <c r="AF15">
        <v>0</v>
      </c>
      <c r="AG15">
        <v>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</row>
    <row r="16" spans="1:57">
      <c r="A16" t="s">
        <v>131</v>
      </c>
      <c r="B16" t="s">
        <v>82</v>
      </c>
      <c r="C16" t="s">
        <v>132</v>
      </c>
      <c r="D16" t="s">
        <v>84</v>
      </c>
      <c r="E16" s="2">
        <f>HYPERLINK("capsilon://?command=openfolder&amp;siteaddress=FAM.docvelocity-na8.net&amp;folderid=FX360A028A-0270-97C1-8A6A-1FB6D61D2FC0","FX22022764")</f>
        <v>0</v>
      </c>
      <c r="F16" t="s">
        <v>19</v>
      </c>
      <c r="G16" t="s">
        <v>19</v>
      </c>
      <c r="H16" t="s">
        <v>85</v>
      </c>
      <c r="I16" t="s">
        <v>133</v>
      </c>
      <c r="J16">
        <v>350</v>
      </c>
      <c r="K16" t="s">
        <v>87</v>
      </c>
      <c r="L16" t="s">
        <v>88</v>
      </c>
      <c r="M16" t="s">
        <v>89</v>
      </c>
      <c r="N16">
        <v>1</v>
      </c>
      <c r="O16" s="1">
        <v>44609.632557870369</v>
      </c>
      <c r="P16" s="1">
        <v>44609.659768518519</v>
      </c>
      <c r="Q16">
        <v>146</v>
      </c>
      <c r="R16">
        <v>2205</v>
      </c>
      <c r="S16" t="b">
        <v>0</v>
      </c>
      <c r="T16" t="s">
        <v>90</v>
      </c>
      <c r="U16" t="b">
        <v>0</v>
      </c>
      <c r="V16" t="s">
        <v>130</v>
      </c>
      <c r="W16" s="1">
        <v>44609.659768518519</v>
      </c>
      <c r="X16">
        <v>2205</v>
      </c>
      <c r="Y16">
        <v>311</v>
      </c>
      <c r="Z16">
        <v>0</v>
      </c>
      <c r="AA16">
        <v>311</v>
      </c>
      <c r="AB16">
        <v>0</v>
      </c>
      <c r="AC16">
        <v>92</v>
      </c>
      <c r="AD16">
        <v>39</v>
      </c>
      <c r="AE16">
        <v>0</v>
      </c>
      <c r="AF16">
        <v>0</v>
      </c>
      <c r="AG16">
        <v>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</row>
    <row r="17" spans="1:57">
      <c r="A17" t="s">
        <v>134</v>
      </c>
      <c r="B17" t="s">
        <v>82</v>
      </c>
      <c r="C17" t="s">
        <v>135</v>
      </c>
      <c r="D17" t="s">
        <v>84</v>
      </c>
      <c r="E17" s="2">
        <f>HYPERLINK("capsilon://?command=openfolder&amp;siteaddress=FAM.docvelocity-na8.net&amp;folderid=FX6D896191-4C29-6037-3556-42C644E6B5AC","FX22024005")</f>
        <v>0</v>
      </c>
      <c r="F17" t="s">
        <v>19</v>
      </c>
      <c r="G17" t="s">
        <v>19</v>
      </c>
      <c r="H17" t="s">
        <v>85</v>
      </c>
      <c r="I17" t="s">
        <v>136</v>
      </c>
      <c r="J17">
        <v>599</v>
      </c>
      <c r="K17" t="s">
        <v>87</v>
      </c>
      <c r="L17" t="s">
        <v>88</v>
      </c>
      <c r="M17" t="s">
        <v>89</v>
      </c>
      <c r="N17">
        <v>1</v>
      </c>
      <c r="O17" s="1">
        <v>44609.656076388892</v>
      </c>
      <c r="P17" s="1">
        <v>44609.690486111111</v>
      </c>
      <c r="Q17">
        <v>274</v>
      </c>
      <c r="R17">
        <v>2699</v>
      </c>
      <c r="S17" t="b">
        <v>0</v>
      </c>
      <c r="T17" t="s">
        <v>90</v>
      </c>
      <c r="U17" t="b">
        <v>0</v>
      </c>
      <c r="V17" t="s">
        <v>130</v>
      </c>
      <c r="W17" s="1">
        <v>44609.690486111111</v>
      </c>
      <c r="X17">
        <v>2654</v>
      </c>
      <c r="Y17">
        <v>437</v>
      </c>
      <c r="Z17">
        <v>0</v>
      </c>
      <c r="AA17">
        <v>437</v>
      </c>
      <c r="AB17">
        <v>0</v>
      </c>
      <c r="AC17">
        <v>165</v>
      </c>
      <c r="AD17">
        <v>162</v>
      </c>
      <c r="AE17">
        <v>0</v>
      </c>
      <c r="AF17">
        <v>0</v>
      </c>
      <c r="AG17">
        <v>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</row>
    <row r="18" spans="1:57">
      <c r="A18" t="s">
        <v>137</v>
      </c>
      <c r="B18" t="s">
        <v>82</v>
      </c>
      <c r="C18" t="s">
        <v>138</v>
      </c>
      <c r="D18" t="s">
        <v>84</v>
      </c>
      <c r="E18" s="2">
        <f>HYPERLINK("capsilon://?command=openfolder&amp;siteaddress=FAM.docvelocity-na8.net&amp;folderid=FXE0A06A30-D7BB-ACF7-BDDD-1D59276CF25F","FX22027667")</f>
        <v>0</v>
      </c>
      <c r="F18" t="s">
        <v>19</v>
      </c>
      <c r="G18" t="s">
        <v>19</v>
      </c>
      <c r="H18" t="s">
        <v>85</v>
      </c>
      <c r="I18" t="s">
        <v>139</v>
      </c>
      <c r="J18">
        <v>262</v>
      </c>
      <c r="K18" t="s">
        <v>87</v>
      </c>
      <c r="L18" t="s">
        <v>88</v>
      </c>
      <c r="M18" t="s">
        <v>89</v>
      </c>
      <c r="N18">
        <v>1</v>
      </c>
      <c r="O18" s="1">
        <v>44609.659444444442</v>
      </c>
      <c r="P18" s="1">
        <v>44609.704675925925</v>
      </c>
      <c r="Q18">
        <v>2601</v>
      </c>
      <c r="R18">
        <v>1307</v>
      </c>
      <c r="S18" t="b">
        <v>0</v>
      </c>
      <c r="T18" t="s">
        <v>90</v>
      </c>
      <c r="U18" t="b">
        <v>0</v>
      </c>
      <c r="V18" t="s">
        <v>130</v>
      </c>
      <c r="W18" s="1">
        <v>44609.704675925925</v>
      </c>
      <c r="X18">
        <v>1225</v>
      </c>
      <c r="Y18">
        <v>239</v>
      </c>
      <c r="Z18">
        <v>0</v>
      </c>
      <c r="AA18">
        <v>239</v>
      </c>
      <c r="AB18">
        <v>0</v>
      </c>
      <c r="AC18">
        <v>121</v>
      </c>
      <c r="AD18">
        <v>23</v>
      </c>
      <c r="AE18">
        <v>0</v>
      </c>
      <c r="AF18">
        <v>0</v>
      </c>
      <c r="AG18">
        <v>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</row>
    <row r="19" spans="1:57">
      <c r="A19" t="s">
        <v>140</v>
      </c>
      <c r="B19" t="s">
        <v>82</v>
      </c>
      <c r="C19" t="s">
        <v>138</v>
      </c>
      <c r="D19" t="s">
        <v>84</v>
      </c>
      <c r="E19" s="2">
        <f>HYPERLINK("capsilon://?command=openfolder&amp;siteaddress=FAM.docvelocity-na8.net&amp;folderid=FXE0A06A30-D7BB-ACF7-BDDD-1D59276CF25F","FX22027667")</f>
        <v>0</v>
      </c>
      <c r="F19" t="s">
        <v>19</v>
      </c>
      <c r="G19" t="s">
        <v>19</v>
      </c>
      <c r="H19" t="s">
        <v>85</v>
      </c>
      <c r="I19" t="s">
        <v>141</v>
      </c>
      <c r="J19">
        <v>66</v>
      </c>
      <c r="K19" t="s">
        <v>87</v>
      </c>
      <c r="L19" t="s">
        <v>88</v>
      </c>
      <c r="M19" t="s">
        <v>89</v>
      </c>
      <c r="N19">
        <v>1</v>
      </c>
      <c r="O19" s="1">
        <v>44610.36613425926</v>
      </c>
      <c r="P19" s="1">
        <v>44610.369421296295</v>
      </c>
      <c r="Q19">
        <v>11</v>
      </c>
      <c r="R19">
        <v>273</v>
      </c>
      <c r="S19" t="b">
        <v>0</v>
      </c>
      <c r="T19" t="s">
        <v>90</v>
      </c>
      <c r="U19" t="b">
        <v>0</v>
      </c>
      <c r="V19" t="s">
        <v>95</v>
      </c>
      <c r="W19" s="1">
        <v>44610.369421296295</v>
      </c>
      <c r="X19">
        <v>273</v>
      </c>
      <c r="Y19">
        <v>52</v>
      </c>
      <c r="Z19">
        <v>0</v>
      </c>
      <c r="AA19">
        <v>52</v>
      </c>
      <c r="AB19">
        <v>0</v>
      </c>
      <c r="AC19">
        <v>24</v>
      </c>
      <c r="AD19">
        <v>14</v>
      </c>
      <c r="AE19">
        <v>0</v>
      </c>
      <c r="AF19">
        <v>0</v>
      </c>
      <c r="AG19">
        <v>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</row>
    <row r="20" spans="1:57">
      <c r="A20" t="s">
        <v>142</v>
      </c>
      <c r="B20" t="s">
        <v>82</v>
      </c>
      <c r="C20" t="s">
        <v>128</v>
      </c>
      <c r="D20" t="s">
        <v>84</v>
      </c>
      <c r="E20" s="2">
        <f>HYPERLINK("capsilon://?command=openfolder&amp;siteaddress=FAM.docvelocity-na8.net&amp;folderid=FX6159CC4B-67F4-6779-4465-6FEBCD0BDEEA","FX22027028")</f>
        <v>0</v>
      </c>
      <c r="F20" t="s">
        <v>19</v>
      </c>
      <c r="G20" t="s">
        <v>19</v>
      </c>
      <c r="H20" t="s">
        <v>85</v>
      </c>
      <c r="I20" t="s">
        <v>143</v>
      </c>
      <c r="J20">
        <v>38</v>
      </c>
      <c r="K20" t="s">
        <v>87</v>
      </c>
      <c r="L20" t="s">
        <v>88</v>
      </c>
      <c r="M20" t="s">
        <v>89</v>
      </c>
      <c r="N20">
        <v>1</v>
      </c>
      <c r="O20" s="1">
        <v>44610.440983796296</v>
      </c>
      <c r="P20" s="1">
        <v>44610.487754629627</v>
      </c>
      <c r="Q20">
        <v>3599</v>
      </c>
      <c r="R20">
        <v>442</v>
      </c>
      <c r="S20" t="b">
        <v>0</v>
      </c>
      <c r="T20" t="s">
        <v>90</v>
      </c>
      <c r="U20" t="b">
        <v>0</v>
      </c>
      <c r="V20" t="s">
        <v>95</v>
      </c>
      <c r="W20" s="1">
        <v>44610.487754629627</v>
      </c>
      <c r="X20">
        <v>381</v>
      </c>
      <c r="Y20">
        <v>37</v>
      </c>
      <c r="Z20">
        <v>0</v>
      </c>
      <c r="AA20">
        <v>37</v>
      </c>
      <c r="AB20">
        <v>0</v>
      </c>
      <c r="AC20">
        <v>20</v>
      </c>
      <c r="AD20">
        <v>1</v>
      </c>
      <c r="AE20">
        <v>0</v>
      </c>
      <c r="AF20">
        <v>0</v>
      </c>
      <c r="AG20">
        <v>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</row>
    <row r="21" spans="1:57">
      <c r="A21" t="s">
        <v>144</v>
      </c>
      <c r="B21" t="s">
        <v>82</v>
      </c>
      <c r="C21" t="s">
        <v>128</v>
      </c>
      <c r="D21" t="s">
        <v>84</v>
      </c>
      <c r="E21" s="2">
        <f>HYPERLINK("capsilon://?command=openfolder&amp;siteaddress=FAM.docvelocity-na8.net&amp;folderid=FX6159CC4B-67F4-6779-4465-6FEBCD0BDEEA","FX22027028")</f>
        <v>0</v>
      </c>
      <c r="F21" t="s">
        <v>19</v>
      </c>
      <c r="G21" t="s">
        <v>19</v>
      </c>
      <c r="H21" t="s">
        <v>85</v>
      </c>
      <c r="I21" t="s">
        <v>145</v>
      </c>
      <c r="J21">
        <v>38</v>
      </c>
      <c r="K21" t="s">
        <v>87</v>
      </c>
      <c r="L21" t="s">
        <v>88</v>
      </c>
      <c r="M21" t="s">
        <v>89</v>
      </c>
      <c r="N21">
        <v>1</v>
      </c>
      <c r="O21" s="1">
        <v>44610.442546296297</v>
      </c>
      <c r="P21" s="1">
        <v>44610.491631944446</v>
      </c>
      <c r="Q21">
        <v>3906</v>
      </c>
      <c r="R21">
        <v>335</v>
      </c>
      <c r="S21" t="b">
        <v>0</v>
      </c>
      <c r="T21" t="s">
        <v>90</v>
      </c>
      <c r="U21" t="b">
        <v>0</v>
      </c>
      <c r="V21" t="s">
        <v>95</v>
      </c>
      <c r="W21" s="1">
        <v>44610.491631944446</v>
      </c>
      <c r="X21">
        <v>335</v>
      </c>
      <c r="Y21">
        <v>37</v>
      </c>
      <c r="Z21">
        <v>0</v>
      </c>
      <c r="AA21">
        <v>37</v>
      </c>
      <c r="AB21">
        <v>0</v>
      </c>
      <c r="AC21">
        <v>14</v>
      </c>
      <c r="AD21">
        <v>1</v>
      </c>
      <c r="AE21">
        <v>0</v>
      </c>
      <c r="AF21">
        <v>0</v>
      </c>
      <c r="AG21">
        <v>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</row>
    <row r="22" spans="1:57">
      <c r="A22" t="s">
        <v>146</v>
      </c>
      <c r="B22" t="s">
        <v>82</v>
      </c>
      <c r="C22" t="s">
        <v>128</v>
      </c>
      <c r="D22" t="s">
        <v>84</v>
      </c>
      <c r="E22" s="2">
        <f>HYPERLINK("capsilon://?command=openfolder&amp;siteaddress=FAM.docvelocity-na8.net&amp;folderid=FX6159CC4B-67F4-6779-4465-6FEBCD0BDEEA","FX22027028")</f>
        <v>0</v>
      </c>
      <c r="F22" t="s">
        <v>19</v>
      </c>
      <c r="G22" t="s">
        <v>19</v>
      </c>
      <c r="H22" t="s">
        <v>85</v>
      </c>
      <c r="I22" t="s">
        <v>147</v>
      </c>
      <c r="J22">
        <v>33</v>
      </c>
      <c r="K22" t="s">
        <v>87</v>
      </c>
      <c r="L22" t="s">
        <v>88</v>
      </c>
      <c r="M22" t="s">
        <v>89</v>
      </c>
      <c r="N22">
        <v>1</v>
      </c>
      <c r="O22" s="1">
        <v>44610.485648148147</v>
      </c>
      <c r="P22" s="1">
        <v>44610.492719907408</v>
      </c>
      <c r="Q22">
        <v>518</v>
      </c>
      <c r="R22">
        <v>93</v>
      </c>
      <c r="S22" t="b">
        <v>0</v>
      </c>
      <c r="T22" t="s">
        <v>90</v>
      </c>
      <c r="U22" t="b">
        <v>0</v>
      </c>
      <c r="V22" t="s">
        <v>95</v>
      </c>
      <c r="W22" s="1">
        <v>44610.492719907408</v>
      </c>
      <c r="X22">
        <v>93</v>
      </c>
      <c r="Y22">
        <v>9</v>
      </c>
      <c r="Z22">
        <v>0</v>
      </c>
      <c r="AA22">
        <v>9</v>
      </c>
      <c r="AB22">
        <v>0</v>
      </c>
      <c r="AC22">
        <v>1</v>
      </c>
      <c r="AD22">
        <v>24</v>
      </c>
      <c r="AE22">
        <v>0</v>
      </c>
      <c r="AF22">
        <v>0</v>
      </c>
      <c r="AG22">
        <v>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</row>
    <row r="23" spans="1:57">
      <c r="A23" t="s">
        <v>148</v>
      </c>
      <c r="B23" t="s">
        <v>82</v>
      </c>
      <c r="C23" t="s">
        <v>149</v>
      </c>
      <c r="D23" t="s">
        <v>84</v>
      </c>
      <c r="E23" s="2">
        <f>HYPERLINK("capsilon://?command=openfolder&amp;siteaddress=FAM.docvelocity-na8.net&amp;folderid=FXA330EF58-9711-4807-FA0A-D38CCD90A365","FX22028862")</f>
        <v>0</v>
      </c>
      <c r="F23" t="s">
        <v>19</v>
      </c>
      <c r="G23" t="s">
        <v>19</v>
      </c>
      <c r="H23" t="s">
        <v>85</v>
      </c>
      <c r="I23" t="s">
        <v>150</v>
      </c>
      <c r="J23">
        <v>0</v>
      </c>
      <c r="K23" t="s">
        <v>87</v>
      </c>
      <c r="L23" t="s">
        <v>88</v>
      </c>
      <c r="M23" t="s">
        <v>89</v>
      </c>
      <c r="N23">
        <v>1</v>
      </c>
      <c r="O23" s="1">
        <v>44614.415972222225</v>
      </c>
      <c r="P23" s="1">
        <v>44614.600011574075</v>
      </c>
      <c r="Q23">
        <v>14008</v>
      </c>
      <c r="R23">
        <v>1893</v>
      </c>
      <c r="S23" t="b">
        <v>0</v>
      </c>
      <c r="T23" t="s">
        <v>90</v>
      </c>
      <c r="U23" t="b">
        <v>0</v>
      </c>
      <c r="V23" t="s">
        <v>151</v>
      </c>
      <c r="W23" s="1">
        <v>44614.600011574075</v>
      </c>
      <c r="X23">
        <v>1665</v>
      </c>
      <c r="Y23">
        <v>103</v>
      </c>
      <c r="Z23">
        <v>0</v>
      </c>
      <c r="AA23">
        <v>103</v>
      </c>
      <c r="AB23">
        <v>54</v>
      </c>
      <c r="AC23">
        <v>57</v>
      </c>
      <c r="AD23">
        <v>-103</v>
      </c>
      <c r="AE23">
        <v>0</v>
      </c>
      <c r="AF23">
        <v>0</v>
      </c>
      <c r="AG23">
        <v>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</row>
    <row r="24" spans="1:57">
      <c r="A24" t="s">
        <v>152</v>
      </c>
      <c r="B24" t="s">
        <v>82</v>
      </c>
      <c r="C24" t="s">
        <v>104</v>
      </c>
      <c r="D24" t="s">
        <v>84</v>
      </c>
      <c r="E24" s="2">
        <f>HYPERLINK("capsilon://?command=openfolder&amp;siteaddress=FAM.docvelocity-na8.net&amp;folderid=FXB874505B-CF1F-B855-34EE-DCBAD13026FF","FX22026352")</f>
        <v>0</v>
      </c>
      <c r="F24" t="s">
        <v>19</v>
      </c>
      <c r="G24" t="s">
        <v>19</v>
      </c>
      <c r="H24" t="s">
        <v>85</v>
      </c>
      <c r="I24" t="s">
        <v>153</v>
      </c>
      <c r="J24">
        <v>0</v>
      </c>
      <c r="K24" t="s">
        <v>87</v>
      </c>
      <c r="L24" t="s">
        <v>88</v>
      </c>
      <c r="M24" t="s">
        <v>89</v>
      </c>
      <c r="N24">
        <v>1</v>
      </c>
      <c r="O24" s="1">
        <v>44614.586168981485</v>
      </c>
      <c r="P24" s="1">
        <v>44614.606979166667</v>
      </c>
      <c r="Q24">
        <v>976</v>
      </c>
      <c r="R24">
        <v>822</v>
      </c>
      <c r="S24" t="b">
        <v>0</v>
      </c>
      <c r="T24" t="s">
        <v>90</v>
      </c>
      <c r="U24" t="b">
        <v>0</v>
      </c>
      <c r="V24" t="s">
        <v>151</v>
      </c>
      <c r="W24" s="1">
        <v>44614.606979166667</v>
      </c>
      <c r="X24">
        <v>601</v>
      </c>
      <c r="Y24">
        <v>37</v>
      </c>
      <c r="Z24">
        <v>0</v>
      </c>
      <c r="AA24">
        <v>37</v>
      </c>
      <c r="AB24">
        <v>0</v>
      </c>
      <c r="AC24">
        <v>14</v>
      </c>
      <c r="AD24">
        <v>-37</v>
      </c>
      <c r="AE24">
        <v>0</v>
      </c>
      <c r="AF24">
        <v>0</v>
      </c>
      <c r="AG24">
        <v>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</row>
    <row r="25" spans="1:57">
      <c r="A25" t="s">
        <v>154</v>
      </c>
      <c r="B25" t="s">
        <v>82</v>
      </c>
      <c r="C25" t="s">
        <v>138</v>
      </c>
      <c r="D25" t="s">
        <v>84</v>
      </c>
      <c r="E25" s="2">
        <f>HYPERLINK("capsilon://?command=openfolder&amp;siteaddress=FAM.docvelocity-na8.net&amp;folderid=FXE0A06A30-D7BB-ACF7-BDDD-1D59276CF25F","FX22027667")</f>
        <v>0</v>
      </c>
      <c r="F25" t="s">
        <v>19</v>
      </c>
      <c r="G25" t="s">
        <v>19</v>
      </c>
      <c r="H25" t="s">
        <v>85</v>
      </c>
      <c r="I25" t="s">
        <v>155</v>
      </c>
      <c r="J25">
        <v>0</v>
      </c>
      <c r="K25" t="s">
        <v>87</v>
      </c>
      <c r="L25" t="s">
        <v>88</v>
      </c>
      <c r="M25" t="s">
        <v>89</v>
      </c>
      <c r="N25">
        <v>1</v>
      </c>
      <c r="O25" s="1">
        <v>44614.62222222222</v>
      </c>
      <c r="P25" s="1">
        <v>44614.655104166668</v>
      </c>
      <c r="Q25">
        <v>1901</v>
      </c>
      <c r="R25">
        <v>940</v>
      </c>
      <c r="S25" t="b">
        <v>0</v>
      </c>
      <c r="T25" t="s">
        <v>90</v>
      </c>
      <c r="U25" t="b">
        <v>0</v>
      </c>
      <c r="V25" t="s">
        <v>151</v>
      </c>
      <c r="W25" s="1">
        <v>44614.655104166668</v>
      </c>
      <c r="X25">
        <v>940</v>
      </c>
      <c r="Y25">
        <v>37</v>
      </c>
      <c r="Z25">
        <v>0</v>
      </c>
      <c r="AA25">
        <v>37</v>
      </c>
      <c r="AB25">
        <v>0</v>
      </c>
      <c r="AC25">
        <v>14</v>
      </c>
      <c r="AD25">
        <v>-37</v>
      </c>
      <c r="AE25">
        <v>0</v>
      </c>
      <c r="AF25">
        <v>0</v>
      </c>
      <c r="AG25">
        <v>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</row>
    <row r="26" spans="1:57">
      <c r="A26" t="s">
        <v>156</v>
      </c>
      <c r="B26" t="s">
        <v>82</v>
      </c>
      <c r="C26" t="s">
        <v>132</v>
      </c>
      <c r="D26" t="s">
        <v>84</v>
      </c>
      <c r="E26" s="2">
        <f>HYPERLINK("capsilon://?command=openfolder&amp;siteaddress=FAM.docvelocity-na8.net&amp;folderid=FX360A028A-0270-97C1-8A6A-1FB6D61D2FC0","FX22022764")</f>
        <v>0</v>
      </c>
      <c r="F26" t="s">
        <v>19</v>
      </c>
      <c r="G26" t="s">
        <v>19</v>
      </c>
      <c r="H26" t="s">
        <v>85</v>
      </c>
      <c r="I26" t="s">
        <v>157</v>
      </c>
      <c r="J26">
        <v>0</v>
      </c>
      <c r="K26" t="s">
        <v>87</v>
      </c>
      <c r="L26" t="s">
        <v>88</v>
      </c>
      <c r="M26" t="s">
        <v>89</v>
      </c>
      <c r="N26">
        <v>1</v>
      </c>
      <c r="O26" s="1">
        <v>44614.642187500001</v>
      </c>
      <c r="P26" s="1">
        <v>44615.170057870368</v>
      </c>
      <c r="Q26">
        <v>45030</v>
      </c>
      <c r="R26">
        <v>578</v>
      </c>
      <c r="S26" t="b">
        <v>0</v>
      </c>
      <c r="T26" t="s">
        <v>90</v>
      </c>
      <c r="U26" t="b">
        <v>0</v>
      </c>
      <c r="V26" t="s">
        <v>158</v>
      </c>
      <c r="W26" s="1">
        <v>44615.170057870368</v>
      </c>
      <c r="X26">
        <v>110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52</v>
      </c>
      <c r="AF26">
        <v>0</v>
      </c>
      <c r="AG26">
        <v>1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</row>
    <row r="27" spans="1:57">
      <c r="A27" t="s">
        <v>159</v>
      </c>
      <c r="B27" t="s">
        <v>82</v>
      </c>
      <c r="C27" t="s">
        <v>160</v>
      </c>
      <c r="D27" t="s">
        <v>84</v>
      </c>
      <c r="E27" s="2">
        <f>HYPERLINK("capsilon://?command=openfolder&amp;siteaddress=FAM.docvelocity-na8.net&amp;folderid=FX6C673D1A-9815-FB50-0AEC-CB5FC6E4555E","FX220114309")</f>
        <v>0</v>
      </c>
      <c r="F27" t="s">
        <v>19</v>
      </c>
      <c r="G27" t="s">
        <v>19</v>
      </c>
      <c r="H27" t="s">
        <v>85</v>
      </c>
      <c r="I27" t="s">
        <v>161</v>
      </c>
      <c r="J27">
        <v>0</v>
      </c>
      <c r="K27" t="s">
        <v>87</v>
      </c>
      <c r="L27" t="s">
        <v>88</v>
      </c>
      <c r="M27" t="s">
        <v>89</v>
      </c>
      <c r="N27">
        <v>1</v>
      </c>
      <c r="O27" s="1">
        <v>44614.649398148147</v>
      </c>
      <c r="P27" s="1">
        <v>44614.704189814816</v>
      </c>
      <c r="Q27">
        <v>2592</v>
      </c>
      <c r="R27">
        <v>2142</v>
      </c>
      <c r="S27" t="b">
        <v>0</v>
      </c>
      <c r="T27" t="s">
        <v>90</v>
      </c>
      <c r="U27" t="b">
        <v>0</v>
      </c>
      <c r="V27" t="s">
        <v>151</v>
      </c>
      <c r="W27" s="1">
        <v>44614.704189814816</v>
      </c>
      <c r="X27">
        <v>2138</v>
      </c>
      <c r="Y27">
        <v>374</v>
      </c>
      <c r="Z27">
        <v>0</v>
      </c>
      <c r="AA27">
        <v>374</v>
      </c>
      <c r="AB27">
        <v>0</v>
      </c>
      <c r="AC27">
        <v>141</v>
      </c>
      <c r="AD27">
        <v>-374</v>
      </c>
      <c r="AE27">
        <v>0</v>
      </c>
      <c r="AF27">
        <v>0</v>
      </c>
      <c r="AG27">
        <v>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</row>
    <row r="28" spans="1:57">
      <c r="A28" t="s">
        <v>162</v>
      </c>
      <c r="B28" t="s">
        <v>82</v>
      </c>
      <c r="C28" t="s">
        <v>163</v>
      </c>
      <c r="D28" t="s">
        <v>84</v>
      </c>
      <c r="E28" s="2">
        <f>HYPERLINK("capsilon://?command=openfolder&amp;siteaddress=FAM.docvelocity-na8.net&amp;folderid=FXB780ECFD-D392-6007-3C0A-B4C156842EF1","FX220112963")</f>
        <v>0</v>
      </c>
      <c r="F28" t="s">
        <v>19</v>
      </c>
      <c r="G28" t="s">
        <v>19</v>
      </c>
      <c r="H28" t="s">
        <v>85</v>
      </c>
      <c r="I28" t="s">
        <v>164</v>
      </c>
      <c r="J28">
        <v>0</v>
      </c>
      <c r="K28" t="s">
        <v>87</v>
      </c>
      <c r="L28" t="s">
        <v>88</v>
      </c>
      <c r="M28" t="s">
        <v>89</v>
      </c>
      <c r="N28">
        <v>1</v>
      </c>
      <c r="O28" s="1">
        <v>44614.688159722224</v>
      </c>
      <c r="P28" s="1">
        <v>44614.697141203702</v>
      </c>
      <c r="Q28">
        <v>117</v>
      </c>
      <c r="R28">
        <v>659</v>
      </c>
      <c r="S28" t="b">
        <v>0</v>
      </c>
      <c r="T28" t="s">
        <v>90</v>
      </c>
      <c r="U28" t="b">
        <v>0</v>
      </c>
      <c r="V28" t="s">
        <v>95</v>
      </c>
      <c r="W28" s="1">
        <v>44614.697141203702</v>
      </c>
      <c r="X28">
        <v>659</v>
      </c>
      <c r="Y28">
        <v>186</v>
      </c>
      <c r="Z28">
        <v>0</v>
      </c>
      <c r="AA28">
        <v>186</v>
      </c>
      <c r="AB28">
        <v>0</v>
      </c>
      <c r="AC28">
        <v>67</v>
      </c>
      <c r="AD28">
        <v>-186</v>
      </c>
      <c r="AE28">
        <v>0</v>
      </c>
      <c r="AF28">
        <v>0</v>
      </c>
      <c r="AG28">
        <v>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</row>
    <row r="29" spans="1:57">
      <c r="A29" t="s">
        <v>165</v>
      </c>
      <c r="B29" t="s">
        <v>82</v>
      </c>
      <c r="C29" t="s">
        <v>163</v>
      </c>
      <c r="D29" t="s">
        <v>84</v>
      </c>
      <c r="E29" s="2">
        <f>HYPERLINK("capsilon://?command=openfolder&amp;siteaddress=FAM.docvelocity-na8.net&amp;folderid=FXB780ECFD-D392-6007-3C0A-B4C156842EF1","FX220112963")</f>
        <v>0</v>
      </c>
      <c r="F29" t="s">
        <v>19</v>
      </c>
      <c r="G29" t="s">
        <v>19</v>
      </c>
      <c r="H29" t="s">
        <v>85</v>
      </c>
      <c r="I29" t="s">
        <v>166</v>
      </c>
      <c r="J29">
        <v>0</v>
      </c>
      <c r="K29" t="s">
        <v>87</v>
      </c>
      <c r="L29" t="s">
        <v>88</v>
      </c>
      <c r="M29" t="s">
        <v>89</v>
      </c>
      <c r="N29">
        <v>1</v>
      </c>
      <c r="O29" s="1">
        <v>44614.707974537036</v>
      </c>
      <c r="P29" s="1">
        <v>44614.768182870372</v>
      </c>
      <c r="Q29">
        <v>5026</v>
      </c>
      <c r="R29">
        <v>176</v>
      </c>
      <c r="S29" t="b">
        <v>0</v>
      </c>
      <c r="T29" t="s">
        <v>90</v>
      </c>
      <c r="U29" t="b">
        <v>0</v>
      </c>
      <c r="V29" t="s">
        <v>95</v>
      </c>
      <c r="W29" s="1">
        <v>44614.768182870372</v>
      </c>
      <c r="X29">
        <v>141</v>
      </c>
      <c r="Y29">
        <v>9</v>
      </c>
      <c r="Z29">
        <v>0</v>
      </c>
      <c r="AA29">
        <v>9</v>
      </c>
      <c r="AB29">
        <v>0</v>
      </c>
      <c r="AC29">
        <v>3</v>
      </c>
      <c r="AD29">
        <v>-9</v>
      </c>
      <c r="AE29">
        <v>0</v>
      </c>
      <c r="AF29">
        <v>0</v>
      </c>
      <c r="AG29">
        <v>0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</row>
    <row r="30" spans="1:57">
      <c r="A30" t="s">
        <v>167</v>
      </c>
      <c r="B30" t="s">
        <v>82</v>
      </c>
      <c r="C30" t="s">
        <v>132</v>
      </c>
      <c r="D30" t="s">
        <v>84</v>
      </c>
      <c r="E30" s="2">
        <f>HYPERLINK("capsilon://?command=openfolder&amp;siteaddress=FAM.docvelocity-na8.net&amp;folderid=FX360A028A-0270-97C1-8A6A-1FB6D61D2FC0","FX22022764")</f>
        <v>0</v>
      </c>
      <c r="F30" t="s">
        <v>19</v>
      </c>
      <c r="G30" t="s">
        <v>19</v>
      </c>
      <c r="H30" t="s">
        <v>85</v>
      </c>
      <c r="I30" t="s">
        <v>157</v>
      </c>
      <c r="J30">
        <v>0</v>
      </c>
      <c r="K30" t="s">
        <v>87</v>
      </c>
      <c r="L30" t="s">
        <v>88</v>
      </c>
      <c r="M30" t="s">
        <v>89</v>
      </c>
      <c r="N30">
        <v>1</v>
      </c>
      <c r="O30" s="1">
        <v>44615.170555555553</v>
      </c>
      <c r="P30" s="1">
        <v>44615.546087962961</v>
      </c>
      <c r="Q30">
        <v>30218</v>
      </c>
      <c r="R30">
        <v>2228</v>
      </c>
      <c r="S30" t="b">
        <v>0</v>
      </c>
      <c r="T30" t="s">
        <v>90</v>
      </c>
      <c r="U30" t="b">
        <v>1</v>
      </c>
      <c r="V30" t="s">
        <v>111</v>
      </c>
      <c r="W30" s="1">
        <v>44615.546087962961</v>
      </c>
      <c r="X30">
        <v>2117</v>
      </c>
      <c r="Y30">
        <v>37</v>
      </c>
      <c r="Z30">
        <v>0</v>
      </c>
      <c r="AA30">
        <v>37</v>
      </c>
      <c r="AB30">
        <v>0</v>
      </c>
      <c r="AC30">
        <v>12</v>
      </c>
      <c r="AD30">
        <v>-37</v>
      </c>
      <c r="AE30">
        <v>0</v>
      </c>
      <c r="AF30">
        <v>0</v>
      </c>
      <c r="AG30">
        <v>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</row>
    <row r="31" spans="1:57">
      <c r="A31" t="s">
        <v>168</v>
      </c>
      <c r="B31" t="s">
        <v>82</v>
      </c>
      <c r="C31" t="s">
        <v>160</v>
      </c>
      <c r="D31" t="s">
        <v>84</v>
      </c>
      <c r="E31" s="2">
        <f>HYPERLINK("capsilon://?command=openfolder&amp;siteaddress=FAM.docvelocity-na8.net&amp;folderid=FX6C673D1A-9815-FB50-0AEC-CB5FC6E4555E","FX220114309")</f>
        <v>0</v>
      </c>
      <c r="F31" t="s">
        <v>19</v>
      </c>
      <c r="G31" t="s">
        <v>19</v>
      </c>
      <c r="H31" t="s">
        <v>85</v>
      </c>
      <c r="I31" t="s">
        <v>169</v>
      </c>
      <c r="J31">
        <v>0</v>
      </c>
      <c r="K31" t="s">
        <v>87</v>
      </c>
      <c r="L31" t="s">
        <v>88</v>
      </c>
      <c r="M31" t="s">
        <v>89</v>
      </c>
      <c r="N31">
        <v>1</v>
      </c>
      <c r="O31" s="1">
        <v>44615.396157407406</v>
      </c>
      <c r="P31" s="1">
        <v>44615.549085648148</v>
      </c>
      <c r="Q31">
        <v>12955</v>
      </c>
      <c r="R31">
        <v>258</v>
      </c>
      <c r="S31" t="b">
        <v>0</v>
      </c>
      <c r="T31" t="s">
        <v>90</v>
      </c>
      <c r="U31" t="b">
        <v>0</v>
      </c>
      <c r="V31" t="s">
        <v>111</v>
      </c>
      <c r="W31" s="1">
        <v>44615.549085648148</v>
      </c>
      <c r="X31">
        <v>258</v>
      </c>
      <c r="Y31">
        <v>37</v>
      </c>
      <c r="Z31">
        <v>0</v>
      </c>
      <c r="AA31">
        <v>37</v>
      </c>
      <c r="AB31">
        <v>0</v>
      </c>
      <c r="AC31">
        <v>14</v>
      </c>
      <c r="AD31">
        <v>-37</v>
      </c>
      <c r="AE31">
        <v>0</v>
      </c>
      <c r="AF31">
        <v>0</v>
      </c>
      <c r="AG31">
        <v>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</row>
    <row r="32" spans="1:57">
      <c r="A32" t="s">
        <v>170</v>
      </c>
      <c r="B32" t="s">
        <v>82</v>
      </c>
      <c r="C32" t="s">
        <v>135</v>
      </c>
      <c r="D32" t="s">
        <v>84</v>
      </c>
      <c r="E32" s="2">
        <f>HYPERLINK("capsilon://?command=openfolder&amp;siteaddress=FAM.docvelocity-na8.net&amp;folderid=FX6D896191-4C29-6037-3556-42C644E6B5AC","FX22024005")</f>
        <v>0</v>
      </c>
      <c r="F32" t="s">
        <v>19</v>
      </c>
      <c r="G32" t="s">
        <v>19</v>
      </c>
      <c r="H32" t="s">
        <v>85</v>
      </c>
      <c r="I32" t="s">
        <v>171</v>
      </c>
      <c r="J32">
        <v>0</v>
      </c>
      <c r="K32" t="s">
        <v>87</v>
      </c>
      <c r="L32" t="s">
        <v>88</v>
      </c>
      <c r="M32" t="s">
        <v>89</v>
      </c>
      <c r="N32">
        <v>1</v>
      </c>
      <c r="O32" s="1">
        <v>44616.438726851855</v>
      </c>
      <c r="P32" s="1">
        <v>44616.491539351853</v>
      </c>
      <c r="Q32">
        <v>3950</v>
      </c>
      <c r="R32">
        <v>613</v>
      </c>
      <c r="S32" t="b">
        <v>0</v>
      </c>
      <c r="T32" t="s">
        <v>90</v>
      </c>
      <c r="U32" t="b">
        <v>0</v>
      </c>
      <c r="V32" t="s">
        <v>115</v>
      </c>
      <c r="W32" s="1">
        <v>44616.491539351853</v>
      </c>
      <c r="X32">
        <v>466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104</v>
      </c>
      <c r="AF32">
        <v>0</v>
      </c>
      <c r="AG32">
        <v>5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</row>
    <row r="33" spans="1:57">
      <c r="A33" t="s">
        <v>172</v>
      </c>
      <c r="B33" t="s">
        <v>82</v>
      </c>
      <c r="C33" t="s">
        <v>135</v>
      </c>
      <c r="D33" t="s">
        <v>84</v>
      </c>
      <c r="E33" s="2">
        <f>HYPERLINK("capsilon://?command=openfolder&amp;siteaddress=FAM.docvelocity-na8.net&amp;folderid=FX6D896191-4C29-6037-3556-42C644E6B5AC","FX22024005")</f>
        <v>0</v>
      </c>
      <c r="F33" t="s">
        <v>19</v>
      </c>
      <c r="G33" t="s">
        <v>19</v>
      </c>
      <c r="H33" t="s">
        <v>85</v>
      </c>
      <c r="I33" t="s">
        <v>173</v>
      </c>
      <c r="J33">
        <v>0</v>
      </c>
      <c r="K33" t="s">
        <v>87</v>
      </c>
      <c r="L33" t="s">
        <v>88</v>
      </c>
      <c r="M33" t="s">
        <v>89</v>
      </c>
      <c r="N33">
        <v>1</v>
      </c>
      <c r="O33" s="1">
        <v>44616.445231481484</v>
      </c>
      <c r="P33" s="1">
        <v>44616.723437499997</v>
      </c>
      <c r="Q33">
        <v>22824</v>
      </c>
      <c r="R33">
        <v>1213</v>
      </c>
      <c r="S33" t="b">
        <v>0</v>
      </c>
      <c r="T33" t="s">
        <v>90</v>
      </c>
      <c r="U33" t="b">
        <v>0</v>
      </c>
      <c r="V33" t="s">
        <v>115</v>
      </c>
      <c r="W33" s="1">
        <v>44616.723437499997</v>
      </c>
      <c r="X33">
        <v>846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52</v>
      </c>
      <c r="AF33">
        <v>0</v>
      </c>
      <c r="AG33">
        <v>5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</row>
    <row r="34" spans="1:57">
      <c r="A34" t="s">
        <v>174</v>
      </c>
      <c r="B34" t="s">
        <v>82</v>
      </c>
      <c r="C34" t="s">
        <v>135</v>
      </c>
      <c r="D34" t="s">
        <v>84</v>
      </c>
      <c r="E34" s="2">
        <f>HYPERLINK("capsilon://?command=openfolder&amp;siteaddress=FAM.docvelocity-na8.net&amp;folderid=FX6D896191-4C29-6037-3556-42C644E6B5AC","FX22024005")</f>
        <v>0</v>
      </c>
      <c r="F34" t="s">
        <v>19</v>
      </c>
      <c r="G34" t="s">
        <v>19</v>
      </c>
      <c r="H34" t="s">
        <v>85</v>
      </c>
      <c r="I34" t="s">
        <v>171</v>
      </c>
      <c r="J34">
        <v>0</v>
      </c>
      <c r="K34" t="s">
        <v>87</v>
      </c>
      <c r="L34" t="s">
        <v>88</v>
      </c>
      <c r="M34" t="s">
        <v>89</v>
      </c>
      <c r="N34">
        <v>1</v>
      </c>
      <c r="O34" s="1">
        <v>44616.492083333331</v>
      </c>
      <c r="P34" s="1">
        <v>44616.644884259258</v>
      </c>
      <c r="Q34">
        <v>10831</v>
      </c>
      <c r="R34">
        <v>2371</v>
      </c>
      <c r="S34" t="b">
        <v>0</v>
      </c>
      <c r="T34" t="s">
        <v>90</v>
      </c>
      <c r="U34" t="b">
        <v>1</v>
      </c>
      <c r="V34" t="s">
        <v>111</v>
      </c>
      <c r="W34" s="1">
        <v>44616.644884259258</v>
      </c>
      <c r="X34">
        <v>2256</v>
      </c>
      <c r="Y34">
        <v>75</v>
      </c>
      <c r="Z34">
        <v>0</v>
      </c>
      <c r="AA34">
        <v>75</v>
      </c>
      <c r="AB34">
        <v>126</v>
      </c>
      <c r="AC34">
        <v>58</v>
      </c>
      <c r="AD34">
        <v>-75</v>
      </c>
      <c r="AE34">
        <v>0</v>
      </c>
      <c r="AF34">
        <v>0</v>
      </c>
      <c r="AG34">
        <v>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</row>
    <row r="35" spans="1:57">
      <c r="A35" t="s">
        <v>175</v>
      </c>
      <c r="B35" t="s">
        <v>82</v>
      </c>
      <c r="C35" t="s">
        <v>176</v>
      </c>
      <c r="D35" t="s">
        <v>84</v>
      </c>
      <c r="E35" s="2">
        <f>HYPERLINK("capsilon://?command=openfolder&amp;siteaddress=FAM.docvelocity-na8.net&amp;folderid=FXB7088026-4AC8-B860-0A41-3F0D424748D3","FX22023215")</f>
        <v>0</v>
      </c>
      <c r="F35" t="s">
        <v>19</v>
      </c>
      <c r="G35" t="s">
        <v>19</v>
      </c>
      <c r="H35" t="s">
        <v>85</v>
      </c>
      <c r="I35" t="s">
        <v>177</v>
      </c>
      <c r="J35">
        <v>0</v>
      </c>
      <c r="K35" t="s">
        <v>87</v>
      </c>
      <c r="L35" t="s">
        <v>88</v>
      </c>
      <c r="M35" t="s">
        <v>89</v>
      </c>
      <c r="N35">
        <v>1</v>
      </c>
      <c r="O35" s="1">
        <v>44616.697210648148</v>
      </c>
      <c r="P35" s="1">
        <v>44616.714641203704</v>
      </c>
      <c r="Q35">
        <v>1412</v>
      </c>
      <c r="R35">
        <v>94</v>
      </c>
      <c r="S35" t="b">
        <v>0</v>
      </c>
      <c r="T35" t="s">
        <v>90</v>
      </c>
      <c r="U35" t="b">
        <v>0</v>
      </c>
      <c r="V35" t="s">
        <v>130</v>
      </c>
      <c r="W35" s="1">
        <v>44616.714641203704</v>
      </c>
      <c r="X35">
        <v>94</v>
      </c>
      <c r="Y35">
        <v>9</v>
      </c>
      <c r="Z35">
        <v>0</v>
      </c>
      <c r="AA35">
        <v>9</v>
      </c>
      <c r="AB35">
        <v>0</v>
      </c>
      <c r="AC35">
        <v>4</v>
      </c>
      <c r="AD35">
        <v>-9</v>
      </c>
      <c r="AE35">
        <v>0</v>
      </c>
      <c r="AF35">
        <v>0</v>
      </c>
      <c r="AG35">
        <v>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</row>
    <row r="36" spans="1:57">
      <c r="A36" t="s">
        <v>178</v>
      </c>
      <c r="B36" t="s">
        <v>82</v>
      </c>
      <c r="C36" t="s">
        <v>135</v>
      </c>
      <c r="D36" t="s">
        <v>84</v>
      </c>
      <c r="E36" s="2">
        <f>HYPERLINK("capsilon://?command=openfolder&amp;siteaddress=FAM.docvelocity-na8.net&amp;folderid=FX6D896191-4C29-6037-3556-42C644E6B5AC","FX22024005")</f>
        <v>0</v>
      </c>
      <c r="F36" t="s">
        <v>19</v>
      </c>
      <c r="G36" t="s">
        <v>19</v>
      </c>
      <c r="H36" t="s">
        <v>85</v>
      </c>
      <c r="I36" t="s">
        <v>173</v>
      </c>
      <c r="J36">
        <v>0</v>
      </c>
      <c r="K36" t="s">
        <v>87</v>
      </c>
      <c r="L36" t="s">
        <v>88</v>
      </c>
      <c r="M36" t="s">
        <v>89</v>
      </c>
      <c r="N36">
        <v>1</v>
      </c>
      <c r="O36" s="1">
        <v>44616.724062499998</v>
      </c>
      <c r="P36" s="1">
        <v>44616.772175925929</v>
      </c>
      <c r="Q36">
        <v>1260</v>
      </c>
      <c r="R36">
        <v>2897</v>
      </c>
      <c r="S36" t="b">
        <v>0</v>
      </c>
      <c r="T36" t="s">
        <v>90</v>
      </c>
      <c r="U36" t="b">
        <v>1</v>
      </c>
      <c r="V36" t="s">
        <v>130</v>
      </c>
      <c r="W36" s="1">
        <v>44616.772175925929</v>
      </c>
      <c r="X36">
        <v>1837</v>
      </c>
      <c r="Y36">
        <v>66</v>
      </c>
      <c r="Z36">
        <v>0</v>
      </c>
      <c r="AA36">
        <v>66</v>
      </c>
      <c r="AB36">
        <v>444</v>
      </c>
      <c r="AC36">
        <v>57</v>
      </c>
      <c r="AD36">
        <v>-66</v>
      </c>
      <c r="AE36">
        <v>0</v>
      </c>
      <c r="AF36">
        <v>0</v>
      </c>
      <c r="AG36">
        <v>0</v>
      </c>
      <c r="AH36" t="s">
        <v>90</v>
      </c>
      <c r="AI36" t="s">
        <v>90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</row>
    <row r="37" spans="1:57">
      <c r="A37" t="s">
        <v>179</v>
      </c>
      <c r="B37" t="s">
        <v>82</v>
      </c>
      <c r="C37" t="s">
        <v>180</v>
      </c>
      <c r="D37" t="s">
        <v>84</v>
      </c>
      <c r="E37" s="2">
        <f>HYPERLINK("capsilon://?command=openfolder&amp;siteaddress=FAM.docvelocity-na8.net&amp;folderid=FXCB8AF97F-2969-5FC6-9A2F-0B7D6AECDE01","FX22021458")</f>
        <v>0</v>
      </c>
      <c r="F37" t="s">
        <v>19</v>
      </c>
      <c r="G37" t="s">
        <v>19</v>
      </c>
      <c r="H37" t="s">
        <v>85</v>
      </c>
      <c r="I37" t="s">
        <v>181</v>
      </c>
      <c r="J37">
        <v>0</v>
      </c>
      <c r="K37" t="s">
        <v>87</v>
      </c>
      <c r="L37" t="s">
        <v>88</v>
      </c>
      <c r="M37" t="s">
        <v>89</v>
      </c>
      <c r="N37">
        <v>1</v>
      </c>
      <c r="O37" s="1">
        <v>44620.407326388886</v>
      </c>
      <c r="P37" s="1">
        <v>44620.430763888886</v>
      </c>
      <c r="Q37">
        <v>566</v>
      </c>
      <c r="R37">
        <v>1459</v>
      </c>
      <c r="S37" t="b">
        <v>0</v>
      </c>
      <c r="T37" t="s">
        <v>90</v>
      </c>
      <c r="U37" t="b">
        <v>0</v>
      </c>
      <c r="V37" t="s">
        <v>102</v>
      </c>
      <c r="W37" s="1">
        <v>44620.430763888886</v>
      </c>
      <c r="X37">
        <v>1459</v>
      </c>
      <c r="Y37">
        <v>287</v>
      </c>
      <c r="Z37">
        <v>0</v>
      </c>
      <c r="AA37">
        <v>287</v>
      </c>
      <c r="AB37">
        <v>0</v>
      </c>
      <c r="AC37">
        <v>117</v>
      </c>
      <c r="AD37">
        <v>-287</v>
      </c>
      <c r="AE37">
        <v>0</v>
      </c>
      <c r="AF37">
        <v>0</v>
      </c>
      <c r="AG37">
        <v>0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</row>
    <row r="38" spans="1:57">
      <c r="A38" t="s">
        <v>182</v>
      </c>
      <c r="B38" t="s">
        <v>82</v>
      </c>
      <c r="C38" t="s">
        <v>183</v>
      </c>
      <c r="D38" t="s">
        <v>84</v>
      </c>
      <c r="E38" s="2">
        <f>HYPERLINK("capsilon://?command=openfolder&amp;siteaddress=FAM.docvelocity-na8.net&amp;folderid=FX995B9BC3-C4F8-EF0A-3FCA-BC1570BA8345","FX220212520")</f>
        <v>0</v>
      </c>
      <c r="F38" t="s">
        <v>19</v>
      </c>
      <c r="G38" t="s">
        <v>19</v>
      </c>
      <c r="H38" t="s">
        <v>85</v>
      </c>
      <c r="I38" t="s">
        <v>184</v>
      </c>
      <c r="J38">
        <v>0</v>
      </c>
      <c r="K38" t="s">
        <v>87</v>
      </c>
      <c r="L38" t="s">
        <v>88</v>
      </c>
      <c r="M38" t="s">
        <v>89</v>
      </c>
      <c r="N38">
        <v>1</v>
      </c>
      <c r="O38" s="1">
        <v>44620.468761574077</v>
      </c>
      <c r="P38" s="1">
        <v>44620.579027777778</v>
      </c>
      <c r="Q38">
        <v>6783</v>
      </c>
      <c r="R38">
        <v>2744</v>
      </c>
      <c r="S38" t="b">
        <v>0</v>
      </c>
      <c r="T38" t="s">
        <v>90</v>
      </c>
      <c r="U38" t="b">
        <v>0</v>
      </c>
      <c r="V38" t="s">
        <v>185</v>
      </c>
      <c r="W38" s="1">
        <v>44620.579027777778</v>
      </c>
      <c r="X38">
        <v>2675</v>
      </c>
      <c r="Y38">
        <v>539</v>
      </c>
      <c r="Z38">
        <v>0</v>
      </c>
      <c r="AA38">
        <v>539</v>
      </c>
      <c r="AB38">
        <v>0</v>
      </c>
      <c r="AC38">
        <v>171</v>
      </c>
      <c r="AD38">
        <v>-539</v>
      </c>
      <c r="AE38">
        <v>0</v>
      </c>
      <c r="AF38">
        <v>0</v>
      </c>
      <c r="AG38">
        <v>0</v>
      </c>
      <c r="AH38" t="s">
        <v>90</v>
      </c>
      <c r="AI38" t="s">
        <v>90</v>
      </c>
      <c r="AJ38" t="s">
        <v>90</v>
      </c>
      <c r="AK38" t="s">
        <v>90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</row>
    <row r="39" spans="1:57">
      <c r="A39" t="s">
        <v>186</v>
      </c>
      <c r="B39" t="s">
        <v>82</v>
      </c>
      <c r="C39" t="s">
        <v>183</v>
      </c>
      <c r="D39" t="s">
        <v>84</v>
      </c>
      <c r="E39" s="2">
        <f>HYPERLINK("capsilon://?command=openfolder&amp;siteaddress=FAM.docvelocity-na8.net&amp;folderid=FX995B9BC3-C4F8-EF0A-3FCA-BC1570BA8345","FX220212520")</f>
        <v>0</v>
      </c>
      <c r="F39" t="s">
        <v>19</v>
      </c>
      <c r="G39" t="s">
        <v>19</v>
      </c>
      <c r="H39" t="s">
        <v>85</v>
      </c>
      <c r="I39" t="s">
        <v>187</v>
      </c>
      <c r="J39">
        <v>0</v>
      </c>
      <c r="K39" t="s">
        <v>87</v>
      </c>
      <c r="L39" t="s">
        <v>88</v>
      </c>
      <c r="M39" t="s">
        <v>89</v>
      </c>
      <c r="N39">
        <v>1</v>
      </c>
      <c r="O39" s="1">
        <v>44620.607638888891</v>
      </c>
      <c r="P39" s="1">
        <v>44620.63113425926</v>
      </c>
      <c r="Q39">
        <v>1734</v>
      </c>
      <c r="R39">
        <v>296</v>
      </c>
      <c r="S39" t="b">
        <v>0</v>
      </c>
      <c r="T39" t="s">
        <v>90</v>
      </c>
      <c r="U39" t="b">
        <v>0</v>
      </c>
      <c r="V39" t="s">
        <v>185</v>
      </c>
      <c r="W39" s="1">
        <v>44620.63113425926</v>
      </c>
      <c r="X39">
        <v>286</v>
      </c>
      <c r="Y39">
        <v>37</v>
      </c>
      <c r="Z39">
        <v>0</v>
      </c>
      <c r="AA39">
        <v>37</v>
      </c>
      <c r="AB39">
        <v>0</v>
      </c>
      <c r="AC39">
        <v>14</v>
      </c>
      <c r="AD39">
        <v>-37</v>
      </c>
      <c r="AE39">
        <v>0</v>
      </c>
      <c r="AF39">
        <v>0</v>
      </c>
      <c r="AG39">
        <v>0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</row>
    <row r="40" spans="1:57">
      <c r="A40" t="s">
        <v>188</v>
      </c>
      <c r="B40" t="s">
        <v>82</v>
      </c>
      <c r="C40" t="s">
        <v>189</v>
      </c>
      <c r="D40" t="s">
        <v>84</v>
      </c>
      <c r="E40" s="2">
        <f>HYPERLINK("capsilon://?command=openfolder&amp;siteaddress=FAM.docvelocity-na8.net&amp;folderid=FX92568082-2496-9782-F2E9-921EA7B3A0AA","FX220212000")</f>
        <v>0</v>
      </c>
      <c r="F40" t="s">
        <v>19</v>
      </c>
      <c r="G40" t="s">
        <v>19</v>
      </c>
      <c r="H40" t="s">
        <v>85</v>
      </c>
      <c r="I40" t="s">
        <v>190</v>
      </c>
      <c r="J40">
        <v>0</v>
      </c>
      <c r="K40" t="s">
        <v>87</v>
      </c>
      <c r="L40" t="s">
        <v>88</v>
      </c>
      <c r="M40" t="s">
        <v>89</v>
      </c>
      <c r="N40">
        <v>1</v>
      </c>
      <c r="O40" s="1">
        <v>44623.510358796295</v>
      </c>
      <c r="P40" s="1">
        <v>44623.518993055557</v>
      </c>
      <c r="Q40">
        <v>211</v>
      </c>
      <c r="R40">
        <v>535</v>
      </c>
      <c r="S40" t="b">
        <v>0</v>
      </c>
      <c r="T40" t="s">
        <v>90</v>
      </c>
      <c r="U40" t="b">
        <v>0</v>
      </c>
      <c r="V40" t="s">
        <v>191</v>
      </c>
      <c r="W40" s="1">
        <v>44623.518993055557</v>
      </c>
      <c r="X40">
        <v>528</v>
      </c>
      <c r="Y40">
        <v>37</v>
      </c>
      <c r="Z40">
        <v>0</v>
      </c>
      <c r="AA40">
        <v>37</v>
      </c>
      <c r="AB40">
        <v>0</v>
      </c>
      <c r="AC40">
        <v>15</v>
      </c>
      <c r="AD40">
        <v>-37</v>
      </c>
      <c r="AE40">
        <v>0</v>
      </c>
      <c r="AF40">
        <v>0</v>
      </c>
      <c r="AG40">
        <v>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</row>
    <row r="41" spans="1:57">
      <c r="A41" t="s">
        <v>192</v>
      </c>
      <c r="B41" t="s">
        <v>82</v>
      </c>
      <c r="C41" t="s">
        <v>135</v>
      </c>
      <c r="D41" t="s">
        <v>84</v>
      </c>
      <c r="E41" s="2">
        <f>HYPERLINK("capsilon://?command=openfolder&amp;siteaddress=FAM.docvelocity-na8.net&amp;folderid=FX6D896191-4C29-6037-3556-42C644E6B5AC","FX22024005")</f>
        <v>0</v>
      </c>
      <c r="F41" t="s">
        <v>19</v>
      </c>
      <c r="G41" t="s">
        <v>19</v>
      </c>
      <c r="H41" t="s">
        <v>85</v>
      </c>
      <c r="I41" t="s">
        <v>193</v>
      </c>
      <c r="J41">
        <v>0</v>
      </c>
      <c r="K41" t="s">
        <v>87</v>
      </c>
      <c r="L41" t="s">
        <v>88</v>
      </c>
      <c r="M41" t="s">
        <v>89</v>
      </c>
      <c r="N41">
        <v>1</v>
      </c>
      <c r="O41" s="1">
        <v>44623.626608796294</v>
      </c>
      <c r="P41" s="1">
        <v>44623.656817129631</v>
      </c>
      <c r="Q41">
        <v>91</v>
      </c>
      <c r="R41">
        <v>2519</v>
      </c>
      <c r="S41" t="b">
        <v>0</v>
      </c>
      <c r="T41" t="s">
        <v>90</v>
      </c>
      <c r="U41" t="b">
        <v>0</v>
      </c>
      <c r="V41" t="s">
        <v>111</v>
      </c>
      <c r="W41" s="1">
        <v>44623.656817129631</v>
      </c>
      <c r="X41">
        <v>2519</v>
      </c>
      <c r="Y41">
        <v>52</v>
      </c>
      <c r="Z41">
        <v>0</v>
      </c>
      <c r="AA41">
        <v>52</v>
      </c>
      <c r="AB41">
        <v>0</v>
      </c>
      <c r="AC41">
        <v>34</v>
      </c>
      <c r="AD41">
        <v>-52</v>
      </c>
      <c r="AE41">
        <v>0</v>
      </c>
      <c r="AF41">
        <v>0</v>
      </c>
      <c r="AG41">
        <v>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</row>
    <row r="42" spans="1:57">
      <c r="A42" t="s">
        <v>194</v>
      </c>
      <c r="B42" t="s">
        <v>82</v>
      </c>
      <c r="C42" t="s">
        <v>183</v>
      </c>
      <c r="D42" t="s">
        <v>84</v>
      </c>
      <c r="E42" s="2">
        <f>HYPERLINK("capsilon://?command=openfolder&amp;siteaddress=FAM.docvelocity-na8.net&amp;folderid=FX995B9BC3-C4F8-EF0A-3FCA-BC1570BA8345","FX220212520")</f>
        <v>0</v>
      </c>
      <c r="F42" t="s">
        <v>19</v>
      </c>
      <c r="G42" t="s">
        <v>19</v>
      </c>
      <c r="H42" t="s">
        <v>85</v>
      </c>
      <c r="I42" t="s">
        <v>195</v>
      </c>
      <c r="J42">
        <v>0</v>
      </c>
      <c r="K42" t="s">
        <v>87</v>
      </c>
      <c r="L42" t="s">
        <v>88</v>
      </c>
      <c r="M42" t="s">
        <v>89</v>
      </c>
      <c r="N42">
        <v>1</v>
      </c>
      <c r="O42" s="1">
        <v>44623.721307870372</v>
      </c>
      <c r="P42" s="1">
        <v>44623.739594907405</v>
      </c>
      <c r="Q42">
        <v>694</v>
      </c>
      <c r="R42">
        <v>886</v>
      </c>
      <c r="S42" t="b">
        <v>0</v>
      </c>
      <c r="T42" t="s">
        <v>90</v>
      </c>
      <c r="U42" t="b">
        <v>0</v>
      </c>
      <c r="V42" t="s">
        <v>115</v>
      </c>
      <c r="W42" s="1">
        <v>44623.739594907405</v>
      </c>
      <c r="X42">
        <v>109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52</v>
      </c>
      <c r="AF42">
        <v>0</v>
      </c>
      <c r="AG42">
        <v>1</v>
      </c>
      <c r="AH42" t="s">
        <v>90</v>
      </c>
      <c r="AI42" t="s">
        <v>90</v>
      </c>
      <c r="AJ42" t="s">
        <v>90</v>
      </c>
      <c r="AK42" t="s">
        <v>90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</row>
    <row r="43" spans="1:57">
      <c r="A43" t="s">
        <v>196</v>
      </c>
      <c r="B43" t="s">
        <v>82</v>
      </c>
      <c r="C43" t="s">
        <v>183</v>
      </c>
      <c r="D43" t="s">
        <v>84</v>
      </c>
      <c r="E43" s="2">
        <f>HYPERLINK("capsilon://?command=openfolder&amp;siteaddress=FAM.docvelocity-na8.net&amp;folderid=FX995B9BC3-C4F8-EF0A-3FCA-BC1570BA8345","FX220212520")</f>
        <v>0</v>
      </c>
      <c r="F43" t="s">
        <v>19</v>
      </c>
      <c r="G43" t="s">
        <v>19</v>
      </c>
      <c r="H43" t="s">
        <v>85</v>
      </c>
      <c r="I43" t="s">
        <v>195</v>
      </c>
      <c r="J43">
        <v>0</v>
      </c>
      <c r="K43" t="s">
        <v>87</v>
      </c>
      <c r="L43" t="s">
        <v>88</v>
      </c>
      <c r="M43" t="s">
        <v>89</v>
      </c>
      <c r="N43">
        <v>1</v>
      </c>
      <c r="O43" s="1">
        <v>44623.740127314813</v>
      </c>
      <c r="P43" s="1">
        <v>44623.751238425924</v>
      </c>
      <c r="Q43">
        <v>162</v>
      </c>
      <c r="R43">
        <v>798</v>
      </c>
      <c r="S43" t="b">
        <v>0</v>
      </c>
      <c r="T43" t="s">
        <v>90</v>
      </c>
      <c r="U43" t="b">
        <v>1</v>
      </c>
      <c r="V43" t="s">
        <v>151</v>
      </c>
      <c r="W43" s="1">
        <v>44623.751238425924</v>
      </c>
      <c r="X43">
        <v>775</v>
      </c>
      <c r="Y43">
        <v>37</v>
      </c>
      <c r="Z43">
        <v>0</v>
      </c>
      <c r="AA43">
        <v>37</v>
      </c>
      <c r="AB43">
        <v>0</v>
      </c>
      <c r="AC43">
        <v>34</v>
      </c>
      <c r="AD43">
        <v>-37</v>
      </c>
      <c r="AE43">
        <v>0</v>
      </c>
      <c r="AF43">
        <v>0</v>
      </c>
      <c r="AG43">
        <v>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</row>
    <row r="44" spans="1:57">
      <c r="A44" t="s">
        <v>197</v>
      </c>
      <c r="B44" t="s">
        <v>82</v>
      </c>
      <c r="C44" t="s">
        <v>113</v>
      </c>
      <c r="D44" t="s">
        <v>84</v>
      </c>
      <c r="E44" s="2">
        <f>HYPERLINK("capsilon://?command=openfolder&amp;siteaddress=FAM.docvelocity-na8.net&amp;folderid=FXC4F75339-4A50-E115-ED31-320D43C90631","FX22024262")</f>
        <v>0</v>
      </c>
      <c r="F44" t="s">
        <v>19</v>
      </c>
      <c r="G44" t="s">
        <v>19</v>
      </c>
      <c r="H44" t="s">
        <v>85</v>
      </c>
      <c r="I44" t="s">
        <v>198</v>
      </c>
      <c r="J44">
        <v>0</v>
      </c>
      <c r="K44" t="s">
        <v>87</v>
      </c>
      <c r="L44" t="s">
        <v>88</v>
      </c>
      <c r="M44" t="s">
        <v>89</v>
      </c>
      <c r="N44">
        <v>1</v>
      </c>
      <c r="O44" s="1">
        <v>44623.834027777775</v>
      </c>
      <c r="P44" s="1">
        <v>44624.041759259257</v>
      </c>
      <c r="Q44">
        <v>17803</v>
      </c>
      <c r="R44">
        <v>145</v>
      </c>
      <c r="S44" t="b">
        <v>0</v>
      </c>
      <c r="T44" t="s">
        <v>90</v>
      </c>
      <c r="U44" t="b">
        <v>0</v>
      </c>
      <c r="V44" t="s">
        <v>98</v>
      </c>
      <c r="W44" s="1">
        <v>44624.041759259257</v>
      </c>
      <c r="X44">
        <v>99</v>
      </c>
      <c r="Y44">
        <v>0</v>
      </c>
      <c r="Z44">
        <v>0</v>
      </c>
      <c r="AA44">
        <v>0</v>
      </c>
      <c r="AB44">
        <v>52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 t="s">
        <v>90</v>
      </c>
      <c r="AY44" t="s">
        <v>90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 t="s">
        <v>90</v>
      </c>
    </row>
    <row r="45" spans="1:57">
      <c r="A45" t="s">
        <v>199</v>
      </c>
      <c r="B45" t="s">
        <v>82</v>
      </c>
      <c r="C45" t="s">
        <v>200</v>
      </c>
      <c r="D45" t="s">
        <v>84</v>
      </c>
      <c r="E45" s="2">
        <f>HYPERLINK("capsilon://?command=openfolder&amp;siteaddress=FAM.docvelocity-na8.net&amp;folderid=FX70BF8241-0BC4-6DB7-0A2D-451031030C41","FX220211402")</f>
        <v>0</v>
      </c>
      <c r="F45" t="s">
        <v>19</v>
      </c>
      <c r="G45" t="s">
        <v>19</v>
      </c>
      <c r="H45" t="s">
        <v>85</v>
      </c>
      <c r="I45" t="s">
        <v>201</v>
      </c>
      <c r="J45">
        <v>0</v>
      </c>
      <c r="K45" t="s">
        <v>87</v>
      </c>
      <c r="L45" t="s">
        <v>88</v>
      </c>
      <c r="M45" t="s">
        <v>89</v>
      </c>
      <c r="N45">
        <v>1</v>
      </c>
      <c r="O45" s="1">
        <v>44624.37599537037</v>
      </c>
      <c r="P45" s="1">
        <v>44624.410173611112</v>
      </c>
      <c r="Q45">
        <v>591</v>
      </c>
      <c r="R45">
        <v>2362</v>
      </c>
      <c r="S45" t="b">
        <v>0</v>
      </c>
      <c r="T45" t="s">
        <v>90</v>
      </c>
      <c r="U45" t="b">
        <v>0</v>
      </c>
      <c r="V45" t="s">
        <v>202</v>
      </c>
      <c r="W45" s="1">
        <v>44624.410173611112</v>
      </c>
      <c r="X45">
        <v>2293</v>
      </c>
      <c r="Y45">
        <v>200</v>
      </c>
      <c r="Z45">
        <v>0</v>
      </c>
      <c r="AA45">
        <v>200</v>
      </c>
      <c r="AB45">
        <v>54</v>
      </c>
      <c r="AC45">
        <v>49</v>
      </c>
      <c r="AD45">
        <v>-200</v>
      </c>
      <c r="AE45">
        <v>0</v>
      </c>
      <c r="AF45">
        <v>0</v>
      </c>
      <c r="AG45">
        <v>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</row>
    <row r="46" spans="1:57">
      <c r="A46" t="s">
        <v>203</v>
      </c>
      <c r="B46" t="s">
        <v>82</v>
      </c>
      <c r="C46" t="s">
        <v>189</v>
      </c>
      <c r="D46" t="s">
        <v>84</v>
      </c>
      <c r="E46" s="2">
        <f>HYPERLINK("capsilon://?command=openfolder&amp;siteaddress=FAM.docvelocity-na8.net&amp;folderid=FX92568082-2496-9782-F2E9-921EA7B3A0AA","FX220212000")</f>
        <v>0</v>
      </c>
      <c r="F46" t="s">
        <v>19</v>
      </c>
      <c r="G46" t="s">
        <v>19</v>
      </c>
      <c r="H46" t="s">
        <v>85</v>
      </c>
      <c r="I46" t="s">
        <v>204</v>
      </c>
      <c r="J46">
        <v>0</v>
      </c>
      <c r="K46" t="s">
        <v>87</v>
      </c>
      <c r="L46" t="s">
        <v>88</v>
      </c>
      <c r="M46" t="s">
        <v>89</v>
      </c>
      <c r="N46">
        <v>1</v>
      </c>
      <c r="O46" s="1">
        <v>44624.652789351851</v>
      </c>
      <c r="P46" s="1">
        <v>44624.669953703706</v>
      </c>
      <c r="Q46">
        <v>6</v>
      </c>
      <c r="R46">
        <v>1477</v>
      </c>
      <c r="S46" t="b">
        <v>0</v>
      </c>
      <c r="T46" t="s">
        <v>90</v>
      </c>
      <c r="U46" t="b">
        <v>0</v>
      </c>
      <c r="V46" t="s">
        <v>185</v>
      </c>
      <c r="W46" s="1">
        <v>44624.669953703706</v>
      </c>
      <c r="X46">
        <v>1477</v>
      </c>
      <c r="Y46">
        <v>52</v>
      </c>
      <c r="Z46">
        <v>0</v>
      </c>
      <c r="AA46">
        <v>52</v>
      </c>
      <c r="AB46">
        <v>0</v>
      </c>
      <c r="AC46">
        <v>31</v>
      </c>
      <c r="AD46">
        <v>-52</v>
      </c>
      <c r="AE46">
        <v>0</v>
      </c>
      <c r="AF46">
        <v>0</v>
      </c>
      <c r="AG46">
        <v>0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</row>
    <row r="47" spans="1:57">
      <c r="A47" t="s">
        <v>205</v>
      </c>
      <c r="B47" t="s">
        <v>82</v>
      </c>
      <c r="C47" t="s">
        <v>206</v>
      </c>
      <c r="D47" t="s">
        <v>84</v>
      </c>
      <c r="E47" s="2">
        <f>HYPERLINK("capsilon://?command=openfolder&amp;siteaddress=FAM.docvelocity-na8.net&amp;folderid=FX110F0391-1D27-BCEA-8775-E40963EFF0E6","FX2203207")</f>
        <v>0</v>
      </c>
      <c r="F47" t="s">
        <v>19</v>
      </c>
      <c r="G47" t="s">
        <v>19</v>
      </c>
      <c r="H47" t="s">
        <v>85</v>
      </c>
      <c r="I47" t="s">
        <v>207</v>
      </c>
      <c r="J47">
        <v>0</v>
      </c>
      <c r="K47" t="s">
        <v>87</v>
      </c>
      <c r="L47" t="s">
        <v>88</v>
      </c>
      <c r="M47" t="s">
        <v>89</v>
      </c>
      <c r="N47">
        <v>1</v>
      </c>
      <c r="O47" s="1">
        <v>44624.697858796295</v>
      </c>
      <c r="P47" s="1">
        <v>44624.714618055557</v>
      </c>
      <c r="Q47">
        <v>466</v>
      </c>
      <c r="R47">
        <v>982</v>
      </c>
      <c r="S47" t="b">
        <v>0</v>
      </c>
      <c r="T47" t="s">
        <v>90</v>
      </c>
      <c r="U47" t="b">
        <v>0</v>
      </c>
      <c r="V47" t="s">
        <v>111</v>
      </c>
      <c r="W47" s="1">
        <v>44624.714618055557</v>
      </c>
      <c r="X47">
        <v>929</v>
      </c>
      <c r="Y47">
        <v>174</v>
      </c>
      <c r="Z47">
        <v>0</v>
      </c>
      <c r="AA47">
        <v>174</v>
      </c>
      <c r="AB47">
        <v>0</v>
      </c>
      <c r="AC47">
        <v>54</v>
      </c>
      <c r="AD47">
        <v>-174</v>
      </c>
      <c r="AE47">
        <v>0</v>
      </c>
      <c r="AF47">
        <v>0</v>
      </c>
      <c r="AG47">
        <v>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</row>
    <row r="48" spans="1:57">
      <c r="A48" t="s">
        <v>208</v>
      </c>
      <c r="B48" t="s">
        <v>82</v>
      </c>
      <c r="C48" t="s">
        <v>189</v>
      </c>
      <c r="D48" t="s">
        <v>84</v>
      </c>
      <c r="E48" s="2">
        <f>HYPERLINK("capsilon://?command=openfolder&amp;siteaddress=FAM.docvelocity-na8.net&amp;folderid=FX92568082-2496-9782-F2E9-921EA7B3A0AA","FX220212000")</f>
        <v>0</v>
      </c>
      <c r="F48" t="s">
        <v>19</v>
      </c>
      <c r="G48" t="s">
        <v>19</v>
      </c>
      <c r="H48" t="s">
        <v>85</v>
      </c>
      <c r="I48" t="s">
        <v>209</v>
      </c>
      <c r="J48">
        <v>0</v>
      </c>
      <c r="K48" t="s">
        <v>87</v>
      </c>
      <c r="L48" t="s">
        <v>88</v>
      </c>
      <c r="M48" t="s">
        <v>89</v>
      </c>
      <c r="N48">
        <v>1</v>
      </c>
      <c r="O48" s="1">
        <v>44627.631608796299</v>
      </c>
      <c r="P48" s="1">
        <v>44627.647719907407</v>
      </c>
      <c r="Q48">
        <v>441</v>
      </c>
      <c r="R48">
        <v>951</v>
      </c>
      <c r="S48" t="b">
        <v>0</v>
      </c>
      <c r="T48" t="s">
        <v>90</v>
      </c>
      <c r="U48" t="b">
        <v>0</v>
      </c>
      <c r="V48" t="s">
        <v>102</v>
      </c>
      <c r="W48" s="1">
        <v>44627.647719907407</v>
      </c>
      <c r="X48">
        <v>945</v>
      </c>
      <c r="Y48">
        <v>37</v>
      </c>
      <c r="Z48">
        <v>0</v>
      </c>
      <c r="AA48">
        <v>37</v>
      </c>
      <c r="AB48">
        <v>0</v>
      </c>
      <c r="AC48">
        <v>30</v>
      </c>
      <c r="AD48">
        <v>-37</v>
      </c>
      <c r="AE48">
        <v>0</v>
      </c>
      <c r="AF48">
        <v>0</v>
      </c>
      <c r="AG48">
        <v>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</row>
    <row r="49" spans="1:57">
      <c r="A49" t="s">
        <v>210</v>
      </c>
      <c r="B49" t="s">
        <v>82</v>
      </c>
      <c r="C49" t="s">
        <v>211</v>
      </c>
      <c r="D49" t="s">
        <v>84</v>
      </c>
      <c r="E49" s="2">
        <f>HYPERLINK("capsilon://?command=openfolder&amp;siteaddress=FAM.docvelocity-na8.net&amp;folderid=FX846575A7-7C00-4445-81DF-3F8B626FCD85","FX220212280")</f>
        <v>0</v>
      </c>
      <c r="F49" t="s">
        <v>19</v>
      </c>
      <c r="G49" t="s">
        <v>19</v>
      </c>
      <c r="H49" t="s">
        <v>85</v>
      </c>
      <c r="I49" t="s">
        <v>212</v>
      </c>
      <c r="J49">
        <v>0</v>
      </c>
      <c r="K49" t="s">
        <v>87</v>
      </c>
      <c r="L49" t="s">
        <v>88</v>
      </c>
      <c r="M49" t="s">
        <v>89</v>
      </c>
      <c r="N49">
        <v>1</v>
      </c>
      <c r="O49" s="1">
        <v>44628.459421296298</v>
      </c>
      <c r="P49" s="1">
        <v>44628.462106481478</v>
      </c>
      <c r="Q49">
        <v>3</v>
      </c>
      <c r="R49">
        <v>229</v>
      </c>
      <c r="S49" t="b">
        <v>0</v>
      </c>
      <c r="T49" t="s">
        <v>90</v>
      </c>
      <c r="U49" t="b">
        <v>0</v>
      </c>
      <c r="V49" t="s">
        <v>213</v>
      </c>
      <c r="W49" s="1">
        <v>44628.462106481478</v>
      </c>
      <c r="X49">
        <v>229</v>
      </c>
      <c r="Y49">
        <v>37</v>
      </c>
      <c r="Z49">
        <v>0</v>
      </c>
      <c r="AA49">
        <v>37</v>
      </c>
      <c r="AB49">
        <v>0</v>
      </c>
      <c r="AC49">
        <v>15</v>
      </c>
      <c r="AD49">
        <v>-37</v>
      </c>
      <c r="AE49">
        <v>0</v>
      </c>
      <c r="AF49">
        <v>0</v>
      </c>
      <c r="AG49">
        <v>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</row>
    <row r="50" spans="1:57">
      <c r="A50" t="s">
        <v>214</v>
      </c>
      <c r="B50" t="s">
        <v>82</v>
      </c>
      <c r="C50" t="s">
        <v>215</v>
      </c>
      <c r="D50" t="s">
        <v>84</v>
      </c>
      <c r="E50" s="2">
        <f>HYPERLINK("capsilon://?command=openfolder&amp;siteaddress=FAM.docvelocity-na8.net&amp;folderid=FX49E969A9-5B1E-FC21-F231-95D5FEE6DD91","FX2203767")</f>
        <v>0</v>
      </c>
      <c r="F50" t="s">
        <v>19</v>
      </c>
      <c r="G50" t="s">
        <v>19</v>
      </c>
      <c r="H50" t="s">
        <v>85</v>
      </c>
      <c r="I50" t="s">
        <v>216</v>
      </c>
      <c r="J50">
        <v>346</v>
      </c>
      <c r="K50" t="s">
        <v>87</v>
      </c>
      <c r="L50" t="s">
        <v>88</v>
      </c>
      <c r="M50" t="s">
        <v>89</v>
      </c>
      <c r="N50">
        <v>1</v>
      </c>
      <c r="O50" s="1">
        <v>44629.399085648147</v>
      </c>
      <c r="P50" s="1">
        <v>44629.414386574077</v>
      </c>
      <c r="Q50">
        <v>91</v>
      </c>
      <c r="R50">
        <v>1231</v>
      </c>
      <c r="S50" t="b">
        <v>0</v>
      </c>
      <c r="T50" t="s">
        <v>90</v>
      </c>
      <c r="U50" t="b">
        <v>0</v>
      </c>
      <c r="V50" t="s">
        <v>95</v>
      </c>
      <c r="W50" s="1">
        <v>44629.414386574077</v>
      </c>
      <c r="X50">
        <v>1223</v>
      </c>
      <c r="Y50">
        <v>279</v>
      </c>
      <c r="Z50">
        <v>0</v>
      </c>
      <c r="AA50">
        <v>279</v>
      </c>
      <c r="AB50">
        <v>10</v>
      </c>
      <c r="AC50">
        <v>13</v>
      </c>
      <c r="AD50">
        <v>67</v>
      </c>
      <c r="AE50">
        <v>0</v>
      </c>
      <c r="AF50">
        <v>0</v>
      </c>
      <c r="AG50">
        <v>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</row>
    <row r="51" spans="1:57">
      <c r="A51" t="s">
        <v>217</v>
      </c>
      <c r="B51" t="s">
        <v>82</v>
      </c>
      <c r="C51" t="s">
        <v>180</v>
      </c>
      <c r="D51" t="s">
        <v>84</v>
      </c>
      <c r="E51" s="2">
        <f>HYPERLINK("capsilon://?command=openfolder&amp;siteaddress=FAM.docvelocity-na8.net&amp;folderid=FXCB8AF97F-2969-5FC6-9A2F-0B7D6AECDE01","FX22021458")</f>
        <v>0</v>
      </c>
      <c r="F51" t="s">
        <v>19</v>
      </c>
      <c r="G51" t="s">
        <v>19</v>
      </c>
      <c r="H51" t="s">
        <v>85</v>
      </c>
      <c r="I51" t="s">
        <v>218</v>
      </c>
      <c r="J51">
        <v>0</v>
      </c>
      <c r="K51" t="s">
        <v>87</v>
      </c>
      <c r="L51" t="s">
        <v>88</v>
      </c>
      <c r="M51" t="s">
        <v>89</v>
      </c>
      <c r="N51">
        <v>1</v>
      </c>
      <c r="O51" s="1">
        <v>44629.467627314814</v>
      </c>
      <c r="P51" s="1">
        <v>44629.473715277774</v>
      </c>
      <c r="Q51">
        <v>204</v>
      </c>
      <c r="R51">
        <v>322</v>
      </c>
      <c r="S51" t="b">
        <v>0</v>
      </c>
      <c r="T51" t="s">
        <v>90</v>
      </c>
      <c r="U51" t="b">
        <v>0</v>
      </c>
      <c r="V51" t="s">
        <v>213</v>
      </c>
      <c r="W51" s="1">
        <v>44629.473715277774</v>
      </c>
      <c r="X51">
        <v>322</v>
      </c>
      <c r="Y51">
        <v>37</v>
      </c>
      <c r="Z51">
        <v>0</v>
      </c>
      <c r="AA51">
        <v>37</v>
      </c>
      <c r="AB51">
        <v>0</v>
      </c>
      <c r="AC51">
        <v>24</v>
      </c>
      <c r="AD51">
        <v>-37</v>
      </c>
      <c r="AE51">
        <v>0</v>
      </c>
      <c r="AF51">
        <v>0</v>
      </c>
      <c r="AG51">
        <v>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</row>
    <row r="52" spans="1:57">
      <c r="A52" t="s">
        <v>219</v>
      </c>
      <c r="B52" t="s">
        <v>82</v>
      </c>
      <c r="C52" t="s">
        <v>206</v>
      </c>
      <c r="D52" t="s">
        <v>84</v>
      </c>
      <c r="E52" s="2">
        <f>HYPERLINK("capsilon://?command=openfolder&amp;siteaddress=FAM.docvelocity-na8.net&amp;folderid=FX110F0391-1D27-BCEA-8775-E40963EFF0E6","FX2203207")</f>
        <v>0</v>
      </c>
      <c r="F52" t="s">
        <v>19</v>
      </c>
      <c r="G52" t="s">
        <v>19</v>
      </c>
      <c r="H52" t="s">
        <v>85</v>
      </c>
      <c r="I52" t="s">
        <v>220</v>
      </c>
      <c r="J52">
        <v>0</v>
      </c>
      <c r="K52" t="s">
        <v>87</v>
      </c>
      <c r="L52" t="s">
        <v>88</v>
      </c>
      <c r="M52" t="s">
        <v>89</v>
      </c>
      <c r="N52">
        <v>1</v>
      </c>
      <c r="O52" s="1">
        <v>44629.471226851849</v>
      </c>
      <c r="P52" s="1">
        <v>44629.474317129629</v>
      </c>
      <c r="Q52">
        <v>216</v>
      </c>
      <c r="R52">
        <v>51</v>
      </c>
      <c r="S52" t="b">
        <v>0</v>
      </c>
      <c r="T52" t="s">
        <v>90</v>
      </c>
      <c r="U52" t="b">
        <v>0</v>
      </c>
      <c r="V52" t="s">
        <v>213</v>
      </c>
      <c r="W52" s="1">
        <v>44629.474317129629</v>
      </c>
      <c r="X52">
        <v>51</v>
      </c>
      <c r="Y52">
        <v>0</v>
      </c>
      <c r="Z52">
        <v>0</v>
      </c>
      <c r="AA52">
        <v>0</v>
      </c>
      <c r="AB52">
        <v>52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</row>
    <row r="53" spans="1:57">
      <c r="A53" t="s">
        <v>221</v>
      </c>
      <c r="B53" t="s">
        <v>82</v>
      </c>
      <c r="C53" t="s">
        <v>215</v>
      </c>
      <c r="D53" t="s">
        <v>84</v>
      </c>
      <c r="E53" s="2">
        <f>HYPERLINK("capsilon://?command=openfolder&amp;siteaddress=FAM.docvelocity-na8.net&amp;folderid=FX49E969A9-5B1E-FC21-F231-95D5FEE6DD91","FX2203767")</f>
        <v>0</v>
      </c>
      <c r="F53" t="s">
        <v>19</v>
      </c>
      <c r="G53" t="s">
        <v>19</v>
      </c>
      <c r="H53" t="s">
        <v>85</v>
      </c>
      <c r="I53" t="s">
        <v>222</v>
      </c>
      <c r="J53">
        <v>0</v>
      </c>
      <c r="K53" t="s">
        <v>87</v>
      </c>
      <c r="L53" t="s">
        <v>88</v>
      </c>
      <c r="M53" t="s">
        <v>89</v>
      </c>
      <c r="N53">
        <v>1</v>
      </c>
      <c r="O53" s="1">
        <v>44629.55976851852</v>
      </c>
      <c r="P53" s="1">
        <v>44629.56722222222</v>
      </c>
      <c r="Q53">
        <v>10</v>
      </c>
      <c r="R53">
        <v>634</v>
      </c>
      <c r="S53" t="b">
        <v>0</v>
      </c>
      <c r="T53" t="s">
        <v>90</v>
      </c>
      <c r="U53" t="b">
        <v>0</v>
      </c>
      <c r="V53" t="s">
        <v>202</v>
      </c>
      <c r="W53" s="1">
        <v>44629.56722222222</v>
      </c>
      <c r="X53">
        <v>634</v>
      </c>
      <c r="Y53">
        <v>37</v>
      </c>
      <c r="Z53">
        <v>0</v>
      </c>
      <c r="AA53">
        <v>37</v>
      </c>
      <c r="AB53">
        <v>0</v>
      </c>
      <c r="AC53">
        <v>15</v>
      </c>
      <c r="AD53">
        <v>-37</v>
      </c>
      <c r="AE53">
        <v>0</v>
      </c>
      <c r="AF53">
        <v>0</v>
      </c>
      <c r="AG53">
        <v>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</row>
    <row r="54" spans="1:57">
      <c r="A54" t="s">
        <v>223</v>
      </c>
      <c r="B54" t="s">
        <v>82</v>
      </c>
      <c r="C54" t="s">
        <v>215</v>
      </c>
      <c r="D54" t="s">
        <v>84</v>
      </c>
      <c r="E54" s="2">
        <f>HYPERLINK("capsilon://?command=openfolder&amp;siteaddress=FAM.docvelocity-na8.net&amp;folderid=FX49E969A9-5B1E-FC21-F231-95D5FEE6DD91","FX2203767")</f>
        <v>0</v>
      </c>
      <c r="F54" t="s">
        <v>19</v>
      </c>
      <c r="G54" t="s">
        <v>19</v>
      </c>
      <c r="H54" t="s">
        <v>85</v>
      </c>
      <c r="I54" t="s">
        <v>224</v>
      </c>
      <c r="J54">
        <v>0</v>
      </c>
      <c r="K54" t="s">
        <v>87</v>
      </c>
      <c r="L54" t="s">
        <v>88</v>
      </c>
      <c r="M54" t="s">
        <v>89</v>
      </c>
      <c r="N54">
        <v>1</v>
      </c>
      <c r="O54" s="1">
        <v>44629.56150462963</v>
      </c>
      <c r="P54" s="1">
        <v>44629.570868055554</v>
      </c>
      <c r="Q54">
        <v>492</v>
      </c>
      <c r="R54">
        <v>317</v>
      </c>
      <c r="S54" t="b">
        <v>0</v>
      </c>
      <c r="T54" t="s">
        <v>90</v>
      </c>
      <c r="U54" t="b">
        <v>0</v>
      </c>
      <c r="V54" t="s">
        <v>185</v>
      </c>
      <c r="W54" s="1">
        <v>44629.570868055554</v>
      </c>
      <c r="X54">
        <v>317</v>
      </c>
      <c r="Y54">
        <v>37</v>
      </c>
      <c r="Z54">
        <v>0</v>
      </c>
      <c r="AA54">
        <v>37</v>
      </c>
      <c r="AB54">
        <v>0</v>
      </c>
      <c r="AC54">
        <v>14</v>
      </c>
      <c r="AD54">
        <v>-37</v>
      </c>
      <c r="AE54">
        <v>0</v>
      </c>
      <c r="AF54">
        <v>0</v>
      </c>
      <c r="AG54">
        <v>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</row>
    <row r="55" spans="1:57">
      <c r="A55" t="s">
        <v>225</v>
      </c>
      <c r="B55" t="s">
        <v>82</v>
      </c>
      <c r="C55" t="s">
        <v>180</v>
      </c>
      <c r="D55" t="s">
        <v>84</v>
      </c>
      <c r="E55" s="2">
        <f>HYPERLINK("capsilon://?command=openfolder&amp;siteaddress=FAM.docvelocity-na8.net&amp;folderid=FXCB8AF97F-2969-5FC6-9A2F-0B7D6AECDE01","FX22021458")</f>
        <v>0</v>
      </c>
      <c r="F55" t="s">
        <v>19</v>
      </c>
      <c r="G55" t="s">
        <v>19</v>
      </c>
      <c r="H55" t="s">
        <v>85</v>
      </c>
      <c r="I55" t="s">
        <v>226</v>
      </c>
      <c r="J55">
        <v>0</v>
      </c>
      <c r="K55" t="s">
        <v>87</v>
      </c>
      <c r="L55" t="s">
        <v>88</v>
      </c>
      <c r="M55" t="s">
        <v>89</v>
      </c>
      <c r="N55">
        <v>1</v>
      </c>
      <c r="O55" s="1">
        <v>44629.807986111111</v>
      </c>
      <c r="P55" s="1">
        <v>44629.824976851851</v>
      </c>
      <c r="Q55">
        <v>214</v>
      </c>
      <c r="R55">
        <v>1254</v>
      </c>
      <c r="S55" t="b">
        <v>0</v>
      </c>
      <c r="T55" t="s">
        <v>90</v>
      </c>
      <c r="U55" t="b">
        <v>0</v>
      </c>
      <c r="V55" t="s">
        <v>202</v>
      </c>
      <c r="W55" s="1">
        <v>44629.824976851851</v>
      </c>
      <c r="X55">
        <v>1254</v>
      </c>
      <c r="Y55">
        <v>52</v>
      </c>
      <c r="Z55">
        <v>0</v>
      </c>
      <c r="AA55">
        <v>52</v>
      </c>
      <c r="AB55">
        <v>0</v>
      </c>
      <c r="AC55">
        <v>26</v>
      </c>
      <c r="AD55">
        <v>-52</v>
      </c>
      <c r="AE55">
        <v>0</v>
      </c>
      <c r="AF55">
        <v>0</v>
      </c>
      <c r="AG55">
        <v>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</row>
    <row r="56" spans="1:57">
      <c r="A56" t="s">
        <v>227</v>
      </c>
      <c r="B56" t="s">
        <v>82</v>
      </c>
      <c r="C56" t="s">
        <v>183</v>
      </c>
      <c r="D56" t="s">
        <v>84</v>
      </c>
      <c r="E56" s="2">
        <f>HYPERLINK("capsilon://?command=openfolder&amp;siteaddress=FAM.docvelocity-na8.net&amp;folderid=FX995B9BC3-C4F8-EF0A-3FCA-BC1570BA8345","FX220212520")</f>
        <v>0</v>
      </c>
      <c r="F56" t="s">
        <v>19</v>
      </c>
      <c r="G56" t="s">
        <v>19</v>
      </c>
      <c r="H56" t="s">
        <v>85</v>
      </c>
      <c r="I56" t="s">
        <v>228</v>
      </c>
      <c r="J56">
        <v>0</v>
      </c>
      <c r="K56" t="s">
        <v>87</v>
      </c>
      <c r="L56" t="s">
        <v>88</v>
      </c>
      <c r="M56" t="s">
        <v>89</v>
      </c>
      <c r="N56">
        <v>1</v>
      </c>
      <c r="O56" s="1">
        <v>44630.539120370369</v>
      </c>
      <c r="P56" s="1">
        <v>44630.541215277779</v>
      </c>
      <c r="Q56">
        <v>21</v>
      </c>
      <c r="R56">
        <v>160</v>
      </c>
      <c r="S56" t="b">
        <v>0</v>
      </c>
      <c r="T56" t="s">
        <v>90</v>
      </c>
      <c r="U56" t="b">
        <v>0</v>
      </c>
      <c r="V56" t="s">
        <v>115</v>
      </c>
      <c r="W56" s="1">
        <v>44630.541215277779</v>
      </c>
      <c r="X56">
        <v>160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52</v>
      </c>
      <c r="AF56">
        <v>0</v>
      </c>
      <c r="AG56">
        <v>1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</row>
    <row r="57" spans="1:57">
      <c r="A57" t="s">
        <v>229</v>
      </c>
      <c r="B57" t="s">
        <v>82</v>
      </c>
      <c r="C57" t="s">
        <v>183</v>
      </c>
      <c r="D57" t="s">
        <v>84</v>
      </c>
      <c r="E57" s="2">
        <f>HYPERLINK("capsilon://?command=openfolder&amp;siteaddress=FAM.docvelocity-na8.net&amp;folderid=FX995B9BC3-C4F8-EF0A-3FCA-BC1570BA8345","FX220212520")</f>
        <v>0</v>
      </c>
      <c r="F57" t="s">
        <v>19</v>
      </c>
      <c r="G57" t="s">
        <v>19</v>
      </c>
      <c r="H57" t="s">
        <v>85</v>
      </c>
      <c r="I57" t="s">
        <v>228</v>
      </c>
      <c r="J57">
        <v>0</v>
      </c>
      <c r="K57" t="s">
        <v>87</v>
      </c>
      <c r="L57" t="s">
        <v>88</v>
      </c>
      <c r="M57" t="s">
        <v>89</v>
      </c>
      <c r="N57">
        <v>1</v>
      </c>
      <c r="O57" s="1">
        <v>44630.541759259257</v>
      </c>
      <c r="P57" s="1">
        <v>44630.561296296299</v>
      </c>
      <c r="Q57">
        <v>552</v>
      </c>
      <c r="R57">
        <v>1136</v>
      </c>
      <c r="S57" t="b">
        <v>0</v>
      </c>
      <c r="T57" t="s">
        <v>90</v>
      </c>
      <c r="U57" t="b">
        <v>1</v>
      </c>
      <c r="V57" t="s">
        <v>91</v>
      </c>
      <c r="W57" s="1">
        <v>44630.561296296299</v>
      </c>
      <c r="X57">
        <v>1119</v>
      </c>
      <c r="Y57">
        <v>37</v>
      </c>
      <c r="Z57">
        <v>0</v>
      </c>
      <c r="AA57">
        <v>37</v>
      </c>
      <c r="AB57">
        <v>0</v>
      </c>
      <c r="AC57">
        <v>33</v>
      </c>
      <c r="AD57">
        <v>-37</v>
      </c>
      <c r="AE57">
        <v>0</v>
      </c>
      <c r="AF57">
        <v>0</v>
      </c>
      <c r="AG57">
        <v>0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</row>
    <row r="58" spans="1:57">
      <c r="A58" t="s">
        <v>230</v>
      </c>
      <c r="B58" t="s">
        <v>82</v>
      </c>
      <c r="C58" t="s">
        <v>231</v>
      </c>
      <c r="D58" t="s">
        <v>84</v>
      </c>
      <c r="E58" s="2">
        <f>HYPERLINK("capsilon://?command=openfolder&amp;siteaddress=FAM.docvelocity-na8.net&amp;folderid=FXFB4D9909-DFF3-FF3D-B3A5-08B05CDBD785","FX220212109")</f>
        <v>0</v>
      </c>
      <c r="F58" t="s">
        <v>19</v>
      </c>
      <c r="G58" t="s">
        <v>19</v>
      </c>
      <c r="H58" t="s">
        <v>85</v>
      </c>
      <c r="I58" t="s">
        <v>232</v>
      </c>
      <c r="J58">
        <v>0</v>
      </c>
      <c r="K58" t="s">
        <v>87</v>
      </c>
      <c r="L58" t="s">
        <v>88</v>
      </c>
      <c r="M58" t="s">
        <v>89</v>
      </c>
      <c r="N58">
        <v>1</v>
      </c>
      <c r="O58" s="1">
        <v>44621.712800925925</v>
      </c>
      <c r="P58" s="1">
        <v>44621.733287037037</v>
      </c>
      <c r="Q58">
        <v>51</v>
      </c>
      <c r="R58">
        <v>1719</v>
      </c>
      <c r="S58" t="b">
        <v>0</v>
      </c>
      <c r="T58" t="s">
        <v>90</v>
      </c>
      <c r="U58" t="b">
        <v>0</v>
      </c>
      <c r="V58" t="s">
        <v>102</v>
      </c>
      <c r="W58" s="1">
        <v>44621.733287037037</v>
      </c>
      <c r="X58">
        <v>1695</v>
      </c>
      <c r="Y58">
        <v>246</v>
      </c>
      <c r="Z58">
        <v>0</v>
      </c>
      <c r="AA58">
        <v>246</v>
      </c>
      <c r="AB58">
        <v>0</v>
      </c>
      <c r="AC58">
        <v>98</v>
      </c>
      <c r="AD58">
        <v>-246</v>
      </c>
      <c r="AE58">
        <v>0</v>
      </c>
      <c r="AF58">
        <v>0</v>
      </c>
      <c r="AG58">
        <v>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</row>
    <row r="59" spans="1:57">
      <c r="A59" t="s">
        <v>233</v>
      </c>
      <c r="B59" t="s">
        <v>82</v>
      </c>
      <c r="C59" t="s">
        <v>231</v>
      </c>
      <c r="D59" t="s">
        <v>84</v>
      </c>
      <c r="E59" s="2">
        <f>HYPERLINK("capsilon://?command=openfolder&amp;siteaddress=FAM.docvelocity-na8.net&amp;folderid=FXFB4D9909-DFF3-FF3D-B3A5-08B05CDBD785","FX220212109")</f>
        <v>0</v>
      </c>
      <c r="F59" t="s">
        <v>19</v>
      </c>
      <c r="G59" t="s">
        <v>19</v>
      </c>
      <c r="H59" t="s">
        <v>85</v>
      </c>
      <c r="I59" t="s">
        <v>234</v>
      </c>
      <c r="J59">
        <v>0</v>
      </c>
      <c r="K59" t="s">
        <v>87</v>
      </c>
      <c r="L59" t="s">
        <v>88</v>
      </c>
      <c r="M59" t="s">
        <v>89</v>
      </c>
      <c r="N59">
        <v>1</v>
      </c>
      <c r="O59" s="1">
        <v>44622.419305555559</v>
      </c>
      <c r="P59" s="1">
        <v>44622.500671296293</v>
      </c>
      <c r="Q59">
        <v>6403</v>
      </c>
      <c r="R59">
        <v>627</v>
      </c>
      <c r="S59" t="b">
        <v>0</v>
      </c>
      <c r="T59" t="s">
        <v>90</v>
      </c>
      <c r="U59" t="b">
        <v>0</v>
      </c>
      <c r="V59" t="s">
        <v>115</v>
      </c>
      <c r="W59" s="1">
        <v>44622.500671296293</v>
      </c>
      <c r="X59">
        <v>314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37</v>
      </c>
      <c r="AF59">
        <v>0</v>
      </c>
      <c r="AG59">
        <v>4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</row>
    <row r="60" spans="1:57">
      <c r="A60" t="s">
        <v>235</v>
      </c>
      <c r="B60" t="s">
        <v>82</v>
      </c>
      <c r="C60" t="s">
        <v>231</v>
      </c>
      <c r="D60" t="s">
        <v>84</v>
      </c>
      <c r="E60" s="2">
        <f>HYPERLINK("capsilon://?command=openfolder&amp;siteaddress=FAM.docvelocity-na8.net&amp;folderid=FXFB4D9909-DFF3-FF3D-B3A5-08B05CDBD785","FX220212109")</f>
        <v>0</v>
      </c>
      <c r="F60" t="s">
        <v>19</v>
      </c>
      <c r="G60" t="s">
        <v>19</v>
      </c>
      <c r="H60" t="s">
        <v>85</v>
      </c>
      <c r="I60" t="s">
        <v>234</v>
      </c>
      <c r="J60">
        <v>0</v>
      </c>
      <c r="K60" t="s">
        <v>87</v>
      </c>
      <c r="L60" t="s">
        <v>88</v>
      </c>
      <c r="M60" t="s">
        <v>89</v>
      </c>
      <c r="N60">
        <v>1</v>
      </c>
      <c r="O60" s="1">
        <v>44622.501122685186</v>
      </c>
      <c r="P60" s="1">
        <v>44622.523634259262</v>
      </c>
      <c r="Q60">
        <v>673</v>
      </c>
      <c r="R60">
        <v>1272</v>
      </c>
      <c r="S60" t="b">
        <v>0</v>
      </c>
      <c r="T60" t="s">
        <v>90</v>
      </c>
      <c r="U60" t="b">
        <v>1</v>
      </c>
      <c r="V60" t="s">
        <v>111</v>
      </c>
      <c r="W60" s="1">
        <v>44622.523634259262</v>
      </c>
      <c r="X60">
        <v>1250</v>
      </c>
      <c r="Y60">
        <v>74</v>
      </c>
      <c r="Z60">
        <v>0</v>
      </c>
      <c r="AA60">
        <v>74</v>
      </c>
      <c r="AB60">
        <v>74</v>
      </c>
      <c r="AC60">
        <v>62</v>
      </c>
      <c r="AD60">
        <v>-74</v>
      </c>
      <c r="AE60">
        <v>0</v>
      </c>
      <c r="AF60">
        <v>0</v>
      </c>
      <c r="AG60">
        <v>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</row>
    <row r="61" spans="1:57">
      <c r="A61" t="s">
        <v>236</v>
      </c>
      <c r="B61" t="s">
        <v>82</v>
      </c>
      <c r="C61" t="s">
        <v>189</v>
      </c>
      <c r="D61" t="s">
        <v>84</v>
      </c>
      <c r="E61" s="2">
        <f>HYPERLINK("capsilon://?command=openfolder&amp;siteaddress=FAM.docvelocity-na8.net&amp;folderid=FX92568082-2496-9782-F2E9-921EA7B3A0AA","FX220212000")</f>
        <v>0</v>
      </c>
      <c r="F61" t="s">
        <v>19</v>
      </c>
      <c r="G61" t="s">
        <v>19</v>
      </c>
      <c r="H61" t="s">
        <v>85</v>
      </c>
      <c r="I61" t="s">
        <v>237</v>
      </c>
      <c r="J61">
        <v>0</v>
      </c>
      <c r="K61" t="s">
        <v>87</v>
      </c>
      <c r="L61" t="s">
        <v>88</v>
      </c>
      <c r="M61" t="s">
        <v>89</v>
      </c>
      <c r="N61">
        <v>1</v>
      </c>
      <c r="O61" s="1">
        <v>44622.613634259258</v>
      </c>
      <c r="P61" s="1">
        <v>44622.647002314814</v>
      </c>
      <c r="Q61">
        <v>8</v>
      </c>
      <c r="R61">
        <v>2875</v>
      </c>
      <c r="S61" t="b">
        <v>0</v>
      </c>
      <c r="T61" t="s">
        <v>90</v>
      </c>
      <c r="U61" t="b">
        <v>0</v>
      </c>
      <c r="V61" t="s">
        <v>185</v>
      </c>
      <c r="W61" s="1">
        <v>44622.647002314814</v>
      </c>
      <c r="X61">
        <v>2855</v>
      </c>
      <c r="Y61">
        <v>355</v>
      </c>
      <c r="Z61">
        <v>0</v>
      </c>
      <c r="AA61">
        <v>355</v>
      </c>
      <c r="AB61">
        <v>0</v>
      </c>
      <c r="AC61">
        <v>196</v>
      </c>
      <c r="AD61">
        <v>-355</v>
      </c>
      <c r="AE61">
        <v>0</v>
      </c>
      <c r="AF61">
        <v>0</v>
      </c>
      <c r="AG61">
        <v>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</row>
    <row r="62" spans="1:57">
      <c r="A62" t="s">
        <v>238</v>
      </c>
      <c r="B62" t="s">
        <v>82</v>
      </c>
      <c r="C62" t="s">
        <v>211</v>
      </c>
      <c r="D62" t="s">
        <v>84</v>
      </c>
      <c r="E62" s="2">
        <f>HYPERLINK("capsilon://?command=openfolder&amp;siteaddress=FAM.docvelocity-na8.net&amp;folderid=FX846575A7-7C00-4445-81DF-3F8B626FCD85","FX220212280")</f>
        <v>0</v>
      </c>
      <c r="F62" t="s">
        <v>19</v>
      </c>
      <c r="G62" t="s">
        <v>19</v>
      </c>
      <c r="H62" t="s">
        <v>85</v>
      </c>
      <c r="I62" t="s">
        <v>239</v>
      </c>
      <c r="J62">
        <v>0</v>
      </c>
      <c r="K62" t="s">
        <v>87</v>
      </c>
      <c r="L62" t="s">
        <v>88</v>
      </c>
      <c r="M62" t="s">
        <v>89</v>
      </c>
      <c r="N62">
        <v>1</v>
      </c>
      <c r="O62" s="1">
        <v>44623.393263888887</v>
      </c>
      <c r="P62" s="1">
        <v>44623.407824074071</v>
      </c>
      <c r="Q62">
        <v>158</v>
      </c>
      <c r="R62">
        <v>1100</v>
      </c>
      <c r="S62" t="b">
        <v>0</v>
      </c>
      <c r="T62" t="s">
        <v>90</v>
      </c>
      <c r="U62" t="b">
        <v>0</v>
      </c>
      <c r="V62" t="s">
        <v>111</v>
      </c>
      <c r="W62" s="1">
        <v>44623.407824074071</v>
      </c>
      <c r="X62">
        <v>1100</v>
      </c>
      <c r="Y62">
        <v>149</v>
      </c>
      <c r="Z62">
        <v>0</v>
      </c>
      <c r="AA62">
        <v>149</v>
      </c>
      <c r="AB62">
        <v>0</v>
      </c>
      <c r="AC62">
        <v>33</v>
      </c>
      <c r="AD62">
        <v>-149</v>
      </c>
      <c r="AE62">
        <v>0</v>
      </c>
      <c r="AF62">
        <v>0</v>
      </c>
      <c r="AG62">
        <v>0</v>
      </c>
      <c r="AH62" t="s">
        <v>90</v>
      </c>
      <c r="AI62" t="s">
        <v>90</v>
      </c>
      <c r="AJ62" t="s">
        <v>90</v>
      </c>
      <c r="AK62" t="s">
        <v>90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90</v>
      </c>
      <c r="AR62" t="s">
        <v>90</v>
      </c>
      <c r="AS62" t="s">
        <v>90</v>
      </c>
      <c r="AT62" t="s">
        <v>90</v>
      </c>
      <c r="AU62" t="s">
        <v>90</v>
      </c>
      <c r="AV62" t="s">
        <v>90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Kishor Agastin Gunjal</cp:lastModifiedBy>
  <cp:revision/>
  <dcterms:created xsi:type="dcterms:W3CDTF">2022-03-11T13:00:00Z</dcterms:created>
  <dcterms:modified xsi:type="dcterms:W3CDTF">2022-03-14T14:12:43Z</dcterms:modified>
  <cp:category/>
  <cp:contentStatus/>
</cp:coreProperties>
</file>