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2/04_Apr 2022/"/>
    </mc:Choice>
  </mc:AlternateContent>
  <xr:revisionPtr revIDLastSave="0" documentId="11_699A7166272E05CC6116A81EA15CFCC00D1C7870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<sst xmlns="http://schemas.openxmlformats.org/spreadsheetml/2006/main" count="678" uniqueCount="165">
  <si>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</si>
  <si>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</si>
  <si>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</si>
  <si>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</si>
  <si>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</si>
  <si>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</si>
  <si>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</si>
  <si>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</si>
  <si>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</si>
  <si>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</si>
  <si>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</si>
  <si>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</si>
  <si>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</si>
  <si>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</si>
  <si>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</si>
  <si>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</si>
  <si>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</si>
  <si>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</si>
  <si>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</si>
  <si>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</si>
  <si>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</si>
  <si>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</si>
  <si>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</si>
  <si>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</si>
  <si>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</si>
  <si>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</si>
  <si>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</si>
  <si>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</si>
  <si>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</si>
  <si>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</si>
  <si>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</si>
  <si>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</si>
  <si>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</si>
  <si>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</si>
  <si>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</si>
  <si>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</si>
  <si>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</si>
  <si>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</si>
  <si>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</si>
  <si>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</si>
  <si>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</si>
  <si>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</si>
  <si>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</si>
  <si>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</si>
  <si>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</si>
  <si>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</si>
  <si>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</si>
  <si>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</si>
  <si>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</si>
  <si>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</si>
  <si>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</si>
  <si>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</si>
  <si>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</si>
  <si>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</si>
  <si>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</si>
  <si>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</si>
  <si>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</si>
  <si>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</si>
  <si>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</si>
  <si>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</si>
  <si>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</si>
  <si>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</si>
  <si>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</si>
  <si>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</si>
  <si>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</si>
  <si>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</si>
  <si>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</si>
  <si>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</si>
  <si>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</si>
  <si>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</si>
  <si>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</si>
  <si>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</si>
  <si>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</si>
  <si>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</si>
  <si>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</si>
  <si>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</si>
  <si>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</si>
  <si>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</si>
  <si>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</si>
  <si>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</si>
  <si>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</si>
  <si>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WI220428276</t>
  </si>
  <si>
    <t>DATA_VALIDATION</t>
  </si>
  <si>
    <t>150030053557</t>
  </si>
  <si>
    <t>Folder</t>
  </si>
  <si>
    <t>Mailitem</t>
  </si>
  <si>
    <t>MI2204271707</t>
  </si>
  <si>
    <t>COMPLETED</t>
  </si>
  <si>
    <t>MARK_AS_COMPLETED</t>
  </si>
  <si>
    <t>Queue</t>
  </si>
  <si>
    <t>N/A</t>
  </si>
  <si>
    <t>Apeksha Hirve</t>
  </si>
  <si>
    <t>WI220428359</t>
  </si>
  <si>
    <t>Raman Vaidya</t>
  </si>
  <si>
    <t>WI220428578</t>
  </si>
  <si>
    <t>150030054396</t>
  </si>
  <si>
    <t>MI2204274273</t>
  </si>
  <si>
    <t>Sushant Bhambure</t>
  </si>
  <si>
    <t>Ujwala Ajabe</t>
  </si>
  <si>
    <t>WI220428599</t>
  </si>
  <si>
    <t>150030054634</t>
  </si>
  <si>
    <t>MI2204274351</t>
  </si>
  <si>
    <t>Nisha Verma</t>
  </si>
  <si>
    <t>WI220428711</t>
  </si>
  <si>
    <t>150030054470</t>
  </si>
  <si>
    <t>MI2204275380</t>
  </si>
  <si>
    <t>Rituja Bhuse</t>
  </si>
  <si>
    <t>WI220428828</t>
  </si>
  <si>
    <t>150030054660</t>
  </si>
  <si>
    <t>MI2204276260</t>
  </si>
  <si>
    <t>Tejas Bomidwar</t>
  </si>
  <si>
    <t>Sangeeta Kumari</t>
  </si>
  <si>
    <t>WI220429073</t>
  </si>
  <si>
    <t>150030054591</t>
  </si>
  <si>
    <t>MI2204279478</t>
  </si>
  <si>
    <t>Sagar Belhekar</t>
  </si>
  <si>
    <t>Ketan Pathak</t>
  </si>
  <si>
    <t>WI220429123</t>
  </si>
  <si>
    <t>150030054840</t>
  </si>
  <si>
    <t>MI2204280379</t>
  </si>
  <si>
    <t>Nikita Mandage</t>
  </si>
  <si>
    <t>Mohini Shinde</t>
  </si>
  <si>
    <t>WI220429188</t>
  </si>
  <si>
    <t>150030054985</t>
  </si>
  <si>
    <t>MI2204280723</t>
  </si>
  <si>
    <t>Shubham Karwate</t>
  </si>
  <si>
    <t>WI220429257</t>
  </si>
  <si>
    <t>150030054929</t>
  </si>
  <si>
    <t>MI2204281259</t>
  </si>
  <si>
    <t>Shivani Narwade</t>
  </si>
  <si>
    <t>WI220429318</t>
  </si>
  <si>
    <t>150030054954</t>
  </si>
  <si>
    <t>MI2204281995</t>
  </si>
  <si>
    <t>Suraj Toradmal</t>
  </si>
  <si>
    <t>WI220429390</t>
  </si>
  <si>
    <t>150030053516</t>
  </si>
  <si>
    <t>MI2204282844</t>
  </si>
  <si>
    <t>Ganesh Bavdiwale</t>
  </si>
  <si>
    <t>WI220429415</t>
  </si>
  <si>
    <t>150030054987</t>
  </si>
  <si>
    <t>MI2204283172</t>
  </si>
  <si>
    <t>WI220429427</t>
  </si>
  <si>
    <t>150030054912</t>
  </si>
  <si>
    <t>MI2204283378</t>
  </si>
  <si>
    <t>Swapnil Chavan</t>
  </si>
  <si>
    <t>WI220429429</t>
  </si>
  <si>
    <t>150030054906</t>
  </si>
  <si>
    <t>MI2204283401</t>
  </si>
  <si>
    <t>WI220429455</t>
  </si>
  <si>
    <t>WI220429472</t>
  </si>
  <si>
    <t>150030055021</t>
  </si>
  <si>
    <t>MI2204283844</t>
  </si>
  <si>
    <t>WI220429837</t>
  </si>
  <si>
    <t>WI220429939</t>
  </si>
  <si>
    <t>MI2204286716</t>
  </si>
  <si>
    <t>WI220431015</t>
  </si>
  <si>
    <t>150030054952</t>
  </si>
  <si>
    <t>MI2204297242</t>
  </si>
  <si>
    <t>WI220431038</t>
  </si>
  <si>
    <t>150030051397</t>
  </si>
  <si>
    <t>MI2204297424</t>
  </si>
  <si>
    <t>Poonam Patil</t>
  </si>
  <si>
    <t>WI220431202</t>
  </si>
  <si>
    <t>150030054901</t>
  </si>
  <si>
    <t>MI2204299099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</si>
</sst>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5" x14ac:dyDescent="0.35"/>
  <cols>
    <col min="1" max="1" width="17.54296875" customWidth="1"/>
    <col min="2" max="2" width="4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s="1">
        <v>44664.333337824071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s="1">
        <v>44662.958333333336</v>
      </c>
    </row>
    <row r="10" spans="1:2" x14ac:dyDescent="0.35">
      <c r="A10" t="s">
        <v>16</v>
      </c>
      <c r="B10" s="1">
        <v>44664.333337824071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19</v>
      </c>
      <c r="B14" t="s">
        <v>22</v>
      </c>
    </row>
    <row r="15" spans="1:2" x14ac:dyDescent="0.3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3"/>
  <sheetViews>
    <sheetView topLeftCell="AZ4" workbookViewId="0">
      <selection sqref="A1:BE23"/>
    </sheetView>
  </sheetViews>
  <sheetFormatPr defaultRowHeight="14.5" x14ac:dyDescent="0.35"/>
  <cols>
    <col min="1" max="1" width="12.7265625" customWidth="1"/>
    <col min="2" max="2" width="21.08984375" customWidth="1"/>
    <col min="3" max="3" width="15.7265625" customWidth="1"/>
    <col min="4" max="4" width="13.7265625" customWidth="1"/>
    <col min="5" max="5" width="9.1796875" customWidth="1"/>
    <col min="6" max="6" width="8.54296875" customWidth="1"/>
    <col min="7" max="7" width="9.90625" customWidth="1"/>
    <col min="8" max="8" width="13.08984375" customWidth="1"/>
    <col min="9" max="9" width="11.7265625" customWidth="1"/>
    <col min="10" max="10" width="16.36328125" customWidth="1"/>
    <col min="11" max="11" width="17.1796875" customWidth="1"/>
    <col min="12" max="12" width="12.81640625" customWidth="1"/>
    <col min="13" max="13" width="18.81640625" customWidth="1"/>
    <col min="14" max="14" width="26.54296875" customWidth="1"/>
    <col min="15" max="15" width="23.36328125" customWidth="1"/>
    <col min="16" max="16" width="26.1796875" customWidth="1"/>
    <col min="17" max="17" width="33.54296875" customWidth="1"/>
    <col min="18" max="18" width="26.453125" customWidth="1"/>
    <col min="19" max="19" width="9.54296875" customWidth="1"/>
    <col min="20" max="20" width="9.6328125" customWidth="1"/>
    <col min="21" max="21" width="10.36328125" customWidth="1"/>
    <col min="22" max="22" width="30.453125" customWidth="1"/>
    <col min="23" max="23" width="32" customWidth="1"/>
    <col min="24" max="24" width="37.54296875" customWidth="1"/>
    <col min="25" max="25" width="29.6328125" customWidth="1"/>
    <col min="26" max="26" width="32.08984375" customWidth="1"/>
    <col min="27" max="27" width="27.26953125" customWidth="1"/>
    <col min="28" max="28" width="23.6328125" customWidth="1"/>
    <col min="29" max="29" width="22.36328125" customWidth="1"/>
    <col min="30" max="30" width="30.453125" customWidth="1"/>
    <col min="31" max="31" width="25" customWidth="1"/>
    <col min="32" max="32" width="26.7265625" customWidth="1"/>
    <col min="33" max="33" width="33.453125" customWidth="1"/>
    <col min="34" max="34" width="30.453125" customWidth="1"/>
    <col min="35" max="35" width="32" customWidth="1"/>
    <col min="36" max="36" width="37.54296875" customWidth="1"/>
    <col min="37" max="37" width="29.6328125" customWidth="1"/>
    <col min="38" max="38" width="32.08984375" customWidth="1"/>
    <col min="39" max="39" width="27.26953125" customWidth="1"/>
    <col min="40" max="40" width="23.6328125" customWidth="1"/>
    <col min="41" max="41" width="22.36328125" customWidth="1"/>
    <col min="42" max="42" width="30.453125" customWidth="1"/>
    <col min="43" max="43" width="25" customWidth="1"/>
    <col min="44" max="44" width="26.7265625" customWidth="1"/>
    <col min="45" max="45" width="33.453125" customWidth="1"/>
    <col min="46" max="46" width="30.453125" customWidth="1"/>
    <col min="47" max="47" width="32" customWidth="1"/>
    <col min="48" max="48" width="37.54296875" customWidth="1"/>
    <col min="49" max="49" width="29.6328125" customWidth="1"/>
    <col min="50" max="50" width="32.08984375" customWidth="1"/>
    <col min="51" max="51" width="27.26953125" customWidth="1"/>
    <col min="52" max="52" width="23.6328125" customWidth="1"/>
    <col min="53" max="53" width="22.36328125" customWidth="1"/>
    <col min="54" max="54" width="30.453125" customWidth="1"/>
    <col min="55" max="55" width="25" customWidth="1"/>
    <col min="56" max="56" width="26.7265625" customWidth="1"/>
    <col min="57" max="57" width="33.453125" customWidth="1"/>
  </cols>
  <sheetData>
    <row r="1" spans="1:57" x14ac:dyDescent="0.3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</row>
    <row r="2" spans="1:57" x14ac:dyDescent="0.35">
      <c r="A2" t="s">
        <v>81</v>
      </c>
      <c r="B2" t="s">
        <v>82</v>
      </c>
      <c r="C2" t="s">
        <v>83</v>
      </c>
      <c r="D2" t="s">
        <v>84</v>
      </c>
      <c r="E2" s="2" t="str">
        <f>HYPERLINK("capsilon://?command=openfolder&amp;siteaddress=FAM.docvelocity-na8.net&amp;folderid=FX8592EE79-A82A-DF4B-148A-03DE943FB461","FX22029850")</f>
        <v>FX22029850</v>
      </c>
      <c r="F2" t="s">
        <v>19</v>
      </c>
      <c r="G2" t="s">
        <v>19</v>
      </c>
      <c r="H2" t="s">
        <v>85</v>
      </c>
      <c r="I2" t="s">
        <v>86</v>
      </c>
      <c r="J2">
        <v>140</v>
      </c>
      <c r="K2" t="s">
        <v>87</v>
      </c>
      <c r="L2" t="s">
        <v>88</v>
      </c>
      <c r="M2" t="s">
        <v>89</v>
      </c>
      <c r="N2">
        <v>1</v>
      </c>
      <c r="O2" s="1">
        <v>44663.308749999997</v>
      </c>
      <c r="P2" s="1">
        <v>44663.346145833333</v>
      </c>
      <c r="Q2">
        <v>2712</v>
      </c>
      <c r="R2">
        <v>519</v>
      </c>
      <c r="S2" t="b">
        <v>0</v>
      </c>
      <c r="T2" t="s">
        <v>90</v>
      </c>
      <c r="U2" t="b">
        <v>0</v>
      </c>
      <c r="V2" t="s">
        <v>91</v>
      </c>
      <c r="W2" s="1">
        <v>44663.346145833333</v>
      </c>
      <c r="X2">
        <v>519</v>
      </c>
      <c r="Y2">
        <v>0</v>
      </c>
      <c r="Z2">
        <v>0</v>
      </c>
      <c r="AA2">
        <v>0</v>
      </c>
      <c r="AB2">
        <v>0</v>
      </c>
      <c r="AC2">
        <v>0</v>
      </c>
      <c r="AD2">
        <v>140</v>
      </c>
      <c r="AE2">
        <v>123</v>
      </c>
      <c r="AF2">
        <v>0</v>
      </c>
      <c r="AG2">
        <v>4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</row>
    <row r="3" spans="1:57" x14ac:dyDescent="0.35">
      <c r="A3" t="s">
        <v>92</v>
      </c>
      <c r="B3" t="s">
        <v>82</v>
      </c>
      <c r="C3" t="s">
        <v>83</v>
      </c>
      <c r="D3" t="s">
        <v>84</v>
      </c>
      <c r="E3" s="2" t="str">
        <f>HYPERLINK("capsilon://?command=openfolder&amp;siteaddress=FAM.docvelocity-na8.net&amp;folderid=FX8592EE79-A82A-DF4B-148A-03DE943FB461","FX22029850")</f>
        <v>FX22029850</v>
      </c>
      <c r="F3" t="s">
        <v>19</v>
      </c>
      <c r="G3" t="s">
        <v>19</v>
      </c>
      <c r="H3" t="s">
        <v>85</v>
      </c>
      <c r="I3" t="s">
        <v>86</v>
      </c>
      <c r="J3">
        <v>168</v>
      </c>
      <c r="K3" t="s">
        <v>87</v>
      </c>
      <c r="L3" t="s">
        <v>88</v>
      </c>
      <c r="M3" t="s">
        <v>89</v>
      </c>
      <c r="N3">
        <v>2</v>
      </c>
      <c r="O3" s="1">
        <v>44663.347546296296</v>
      </c>
      <c r="P3" s="1">
        <v>44663.370208333334</v>
      </c>
      <c r="Q3">
        <v>30</v>
      </c>
      <c r="R3">
        <v>1928</v>
      </c>
      <c r="S3" t="b">
        <v>0</v>
      </c>
      <c r="T3" t="s">
        <v>90</v>
      </c>
      <c r="U3" t="b">
        <v>1</v>
      </c>
      <c r="V3" t="s">
        <v>91</v>
      </c>
      <c r="W3" s="1">
        <v>44663.357442129629</v>
      </c>
      <c r="X3">
        <v>844</v>
      </c>
      <c r="Y3">
        <v>144</v>
      </c>
      <c r="Z3">
        <v>0</v>
      </c>
      <c r="AA3">
        <v>144</v>
      </c>
      <c r="AB3">
        <v>0</v>
      </c>
      <c r="AC3">
        <v>18</v>
      </c>
      <c r="AD3">
        <v>24</v>
      </c>
      <c r="AE3">
        <v>0</v>
      </c>
      <c r="AF3">
        <v>0</v>
      </c>
      <c r="AG3">
        <v>0</v>
      </c>
      <c r="AH3" t="s">
        <v>93</v>
      </c>
      <c r="AI3" s="1">
        <v>44663.370208333334</v>
      </c>
      <c r="AJ3">
        <v>1084</v>
      </c>
      <c r="AK3">
        <v>1</v>
      </c>
      <c r="AL3">
        <v>0</v>
      </c>
      <c r="AM3">
        <v>1</v>
      </c>
      <c r="AN3">
        <v>0</v>
      </c>
      <c r="AO3">
        <v>1</v>
      </c>
      <c r="AP3">
        <v>23</v>
      </c>
      <c r="AQ3">
        <v>0</v>
      </c>
      <c r="AR3">
        <v>0</v>
      </c>
      <c r="AS3">
        <v>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</row>
    <row r="4" spans="1:57" x14ac:dyDescent="0.35">
      <c r="A4" t="s">
        <v>94</v>
      </c>
      <c r="B4" t="s">
        <v>82</v>
      </c>
      <c r="C4" t="s">
        <v>95</v>
      </c>
      <c r="D4" t="s">
        <v>84</v>
      </c>
      <c r="E4" s="2" t="str">
        <f>HYPERLINK("capsilon://?command=openfolder&amp;siteaddress=FAM.docvelocity-na8.net&amp;folderid=FX336A7C44-D110-017E-8F02-4EF86D3AA95C","FX22038768")</f>
        <v>FX22038768</v>
      </c>
      <c r="F4" t="s">
        <v>19</v>
      </c>
      <c r="G4" t="s">
        <v>19</v>
      </c>
      <c r="H4" t="s">
        <v>85</v>
      </c>
      <c r="I4" t="s">
        <v>96</v>
      </c>
      <c r="J4">
        <v>0</v>
      </c>
      <c r="K4" t="s">
        <v>87</v>
      </c>
      <c r="L4" t="s">
        <v>88</v>
      </c>
      <c r="M4" t="s">
        <v>89</v>
      </c>
      <c r="N4">
        <v>2</v>
      </c>
      <c r="O4" s="1">
        <v>44663.385335648149</v>
      </c>
      <c r="P4" s="1">
        <v>44663.393171296295</v>
      </c>
      <c r="Q4">
        <v>591</v>
      </c>
      <c r="R4">
        <v>86</v>
      </c>
      <c r="S4" t="b">
        <v>0</v>
      </c>
      <c r="T4" t="s">
        <v>90</v>
      </c>
      <c r="U4" t="b">
        <v>0</v>
      </c>
      <c r="V4" t="s">
        <v>97</v>
      </c>
      <c r="W4" s="1">
        <v>44663.392592592594</v>
      </c>
      <c r="X4">
        <v>59</v>
      </c>
      <c r="Y4">
        <v>0</v>
      </c>
      <c r="Z4">
        <v>0</v>
      </c>
      <c r="AA4">
        <v>0</v>
      </c>
      <c r="AB4">
        <v>52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98</v>
      </c>
      <c r="AI4" s="1">
        <v>44663.393171296295</v>
      </c>
      <c r="AJ4">
        <v>27</v>
      </c>
      <c r="AK4">
        <v>0</v>
      </c>
      <c r="AL4">
        <v>0</v>
      </c>
      <c r="AM4">
        <v>0</v>
      </c>
      <c r="AN4">
        <v>52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</row>
    <row r="5" spans="1:57" x14ac:dyDescent="0.35">
      <c r="A5" t="s">
        <v>99</v>
      </c>
      <c r="B5" t="s">
        <v>82</v>
      </c>
      <c r="C5" t="s">
        <v>100</v>
      </c>
      <c r="D5" t="s">
        <v>84</v>
      </c>
      <c r="E5" s="2" t="str">
        <f>HYPERLINK("capsilon://?command=openfolder&amp;siteaddress=FAM.docvelocity-na8.net&amp;folderid=FXC3B3BA73-52DA-82BE-4660-F90AC1EB4A62","FX220312289")</f>
        <v>FX220312289</v>
      </c>
      <c r="F5" t="s">
        <v>19</v>
      </c>
      <c r="G5" t="s">
        <v>19</v>
      </c>
      <c r="H5" t="s">
        <v>85</v>
      </c>
      <c r="I5" t="s">
        <v>101</v>
      </c>
      <c r="J5">
        <v>28</v>
      </c>
      <c r="K5" t="s">
        <v>87</v>
      </c>
      <c r="L5" t="s">
        <v>88</v>
      </c>
      <c r="M5" t="s">
        <v>89</v>
      </c>
      <c r="N5">
        <v>2</v>
      </c>
      <c r="O5" s="1">
        <v>44663.387557870374</v>
      </c>
      <c r="P5" s="1">
        <v>44663.396828703706</v>
      </c>
      <c r="Q5">
        <v>452</v>
      </c>
      <c r="R5">
        <v>349</v>
      </c>
      <c r="S5" t="b">
        <v>0</v>
      </c>
      <c r="T5" t="s">
        <v>90</v>
      </c>
      <c r="U5" t="b">
        <v>0</v>
      </c>
      <c r="V5" t="s">
        <v>97</v>
      </c>
      <c r="W5" s="1">
        <v>44663.39539351852</v>
      </c>
      <c r="X5">
        <v>242</v>
      </c>
      <c r="Y5">
        <v>21</v>
      </c>
      <c r="Z5">
        <v>0</v>
      </c>
      <c r="AA5">
        <v>21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 t="s">
        <v>102</v>
      </c>
      <c r="AI5" s="1">
        <v>44663.396828703706</v>
      </c>
      <c r="AJ5">
        <v>107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0</v>
      </c>
      <c r="AR5">
        <v>0</v>
      </c>
      <c r="AS5">
        <v>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</row>
    <row r="6" spans="1:57" x14ac:dyDescent="0.35">
      <c r="A6" t="s">
        <v>103</v>
      </c>
      <c r="B6" t="s">
        <v>82</v>
      </c>
      <c r="C6" t="s">
        <v>104</v>
      </c>
      <c r="D6" t="s">
        <v>84</v>
      </c>
      <c r="E6" s="2" t="str">
        <f>HYPERLINK("capsilon://?command=openfolder&amp;siteaddress=FAM.docvelocity-na8.net&amp;folderid=FX71F3F47B-DBF6-7678-FC27-451435AE28FD","FX220310064")</f>
        <v>FX220310064</v>
      </c>
      <c r="F6" t="s">
        <v>19</v>
      </c>
      <c r="G6" t="s">
        <v>19</v>
      </c>
      <c r="H6" t="s">
        <v>85</v>
      </c>
      <c r="I6" t="s">
        <v>105</v>
      </c>
      <c r="J6">
        <v>56</v>
      </c>
      <c r="K6" t="s">
        <v>87</v>
      </c>
      <c r="L6" t="s">
        <v>88</v>
      </c>
      <c r="M6" t="s">
        <v>89</v>
      </c>
      <c r="N6">
        <v>2</v>
      </c>
      <c r="O6" s="1">
        <v>44663.409016203703</v>
      </c>
      <c r="P6" s="1">
        <v>44663.423784722225</v>
      </c>
      <c r="Q6">
        <v>593</v>
      </c>
      <c r="R6">
        <v>683</v>
      </c>
      <c r="S6" t="b">
        <v>0</v>
      </c>
      <c r="T6" t="s">
        <v>90</v>
      </c>
      <c r="U6" t="b">
        <v>0</v>
      </c>
      <c r="V6" t="s">
        <v>106</v>
      </c>
      <c r="W6" s="1">
        <v>44663.420694444445</v>
      </c>
      <c r="X6">
        <v>546</v>
      </c>
      <c r="Y6">
        <v>47</v>
      </c>
      <c r="Z6">
        <v>0</v>
      </c>
      <c r="AA6">
        <v>47</v>
      </c>
      <c r="AB6">
        <v>0</v>
      </c>
      <c r="AC6">
        <v>10</v>
      </c>
      <c r="AD6">
        <v>9</v>
      </c>
      <c r="AE6">
        <v>0</v>
      </c>
      <c r="AF6">
        <v>0</v>
      </c>
      <c r="AG6">
        <v>0</v>
      </c>
      <c r="AH6" t="s">
        <v>102</v>
      </c>
      <c r="AI6" s="1">
        <v>44663.423784722225</v>
      </c>
      <c r="AJ6">
        <v>137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</row>
    <row r="7" spans="1:57" x14ac:dyDescent="0.35">
      <c r="A7" t="s">
        <v>107</v>
      </c>
      <c r="B7" t="s">
        <v>82</v>
      </c>
      <c r="C7" t="s">
        <v>108</v>
      </c>
      <c r="D7" t="s">
        <v>84</v>
      </c>
      <c r="E7" s="2" t="str">
        <f>HYPERLINK("capsilon://?command=openfolder&amp;siteaddress=FAM.docvelocity-na8.net&amp;folderid=FX25B10F14-5D3F-C68A-91AC-6C008DB34937","FX220312693")</f>
        <v>FX220312693</v>
      </c>
      <c r="F7" t="s">
        <v>19</v>
      </c>
      <c r="G7" t="s">
        <v>19</v>
      </c>
      <c r="H7" t="s">
        <v>85</v>
      </c>
      <c r="I7" t="s">
        <v>109</v>
      </c>
      <c r="J7">
        <v>199</v>
      </c>
      <c r="K7" t="s">
        <v>87</v>
      </c>
      <c r="L7" t="s">
        <v>88</v>
      </c>
      <c r="M7" t="s">
        <v>89</v>
      </c>
      <c r="N7">
        <v>2</v>
      </c>
      <c r="O7" s="1">
        <v>44663.422650462962</v>
      </c>
      <c r="P7" s="1">
        <v>44663.435868055552</v>
      </c>
      <c r="Q7">
        <v>76</v>
      </c>
      <c r="R7">
        <v>1066</v>
      </c>
      <c r="S7" t="b">
        <v>0</v>
      </c>
      <c r="T7" t="s">
        <v>90</v>
      </c>
      <c r="U7" t="b">
        <v>0</v>
      </c>
      <c r="V7" t="s">
        <v>110</v>
      </c>
      <c r="W7" s="1">
        <v>44663.428449074076</v>
      </c>
      <c r="X7">
        <v>477</v>
      </c>
      <c r="Y7">
        <v>170</v>
      </c>
      <c r="Z7">
        <v>0</v>
      </c>
      <c r="AA7">
        <v>170</v>
      </c>
      <c r="AB7">
        <v>0</v>
      </c>
      <c r="AC7">
        <v>0</v>
      </c>
      <c r="AD7">
        <v>29</v>
      </c>
      <c r="AE7">
        <v>0</v>
      </c>
      <c r="AF7">
        <v>0</v>
      </c>
      <c r="AG7">
        <v>0</v>
      </c>
      <c r="AH7" t="s">
        <v>111</v>
      </c>
      <c r="AI7" s="1">
        <v>44663.435868055552</v>
      </c>
      <c r="AJ7">
        <v>589</v>
      </c>
      <c r="AK7">
        <v>1</v>
      </c>
      <c r="AL7">
        <v>0</v>
      </c>
      <c r="AM7">
        <v>1</v>
      </c>
      <c r="AN7">
        <v>0</v>
      </c>
      <c r="AO7">
        <v>0</v>
      </c>
      <c r="AP7">
        <v>28</v>
      </c>
      <c r="AQ7">
        <v>0</v>
      </c>
      <c r="AR7">
        <v>0</v>
      </c>
      <c r="AS7">
        <v>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</row>
    <row r="8" spans="1:57" x14ac:dyDescent="0.35">
      <c r="A8" t="s">
        <v>112</v>
      </c>
      <c r="B8" t="s">
        <v>82</v>
      </c>
      <c r="C8" t="s">
        <v>113</v>
      </c>
      <c r="D8" t="s">
        <v>84</v>
      </c>
      <c r="E8" s="2" t="str">
        <f>HYPERLINK("capsilon://?command=openfolder&amp;siteaddress=FAM.docvelocity-na8.net&amp;folderid=FXC6071B03-A37E-355D-8E1C-4B8C0E696469","FX220311631")</f>
        <v>FX220311631</v>
      </c>
      <c r="F8" t="s">
        <v>19</v>
      </c>
      <c r="G8" t="s">
        <v>19</v>
      </c>
      <c r="H8" t="s">
        <v>85</v>
      </c>
      <c r="I8" t="s">
        <v>114</v>
      </c>
      <c r="J8">
        <v>316</v>
      </c>
      <c r="K8" t="s">
        <v>87</v>
      </c>
      <c r="L8" t="s">
        <v>88</v>
      </c>
      <c r="M8" t="s">
        <v>89</v>
      </c>
      <c r="N8">
        <v>2</v>
      </c>
      <c r="O8" s="1">
        <v>44663.464421296296</v>
      </c>
      <c r="P8" s="1">
        <v>44663.533113425925</v>
      </c>
      <c r="Q8">
        <v>2213</v>
      </c>
      <c r="R8">
        <v>3722</v>
      </c>
      <c r="S8" t="b">
        <v>0</v>
      </c>
      <c r="T8" t="s">
        <v>90</v>
      </c>
      <c r="U8" t="b">
        <v>0</v>
      </c>
      <c r="V8" t="s">
        <v>115</v>
      </c>
      <c r="W8" s="1">
        <v>44663.517175925925</v>
      </c>
      <c r="X8">
        <v>2073</v>
      </c>
      <c r="Y8">
        <v>230</v>
      </c>
      <c r="Z8">
        <v>0</v>
      </c>
      <c r="AA8">
        <v>230</v>
      </c>
      <c r="AB8">
        <v>0</v>
      </c>
      <c r="AC8">
        <v>37</v>
      </c>
      <c r="AD8">
        <v>86</v>
      </c>
      <c r="AE8">
        <v>0</v>
      </c>
      <c r="AF8">
        <v>0</v>
      </c>
      <c r="AG8">
        <v>0</v>
      </c>
      <c r="AH8" t="s">
        <v>116</v>
      </c>
      <c r="AI8" s="1">
        <v>44663.533113425925</v>
      </c>
      <c r="AJ8">
        <v>991</v>
      </c>
      <c r="AK8">
        <v>1</v>
      </c>
      <c r="AL8">
        <v>0</v>
      </c>
      <c r="AM8">
        <v>1</v>
      </c>
      <c r="AN8">
        <v>0</v>
      </c>
      <c r="AO8">
        <v>1</v>
      </c>
      <c r="AP8">
        <v>85</v>
      </c>
      <c r="AQ8">
        <v>33</v>
      </c>
      <c r="AR8">
        <v>0</v>
      </c>
      <c r="AS8">
        <v>2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</row>
    <row r="9" spans="1:57" x14ac:dyDescent="0.35">
      <c r="A9" t="s">
        <v>117</v>
      </c>
      <c r="B9" t="s">
        <v>82</v>
      </c>
      <c r="C9" t="s">
        <v>118</v>
      </c>
      <c r="D9" t="s">
        <v>84</v>
      </c>
      <c r="E9" s="2" t="str">
        <f>HYPERLINK("capsilon://?command=openfolder&amp;siteaddress=FAM.docvelocity-na8.net&amp;folderid=FX76D6FDB6-63DC-ADC4-0FFE-B4858E0FA3D3","FX22041120")</f>
        <v>FX22041120</v>
      </c>
      <c r="F9" t="s">
        <v>19</v>
      </c>
      <c r="G9" t="s">
        <v>19</v>
      </c>
      <c r="H9" t="s">
        <v>85</v>
      </c>
      <c r="I9" t="s">
        <v>119</v>
      </c>
      <c r="J9">
        <v>53</v>
      </c>
      <c r="K9" t="s">
        <v>87</v>
      </c>
      <c r="L9" t="s">
        <v>88</v>
      </c>
      <c r="M9" t="s">
        <v>89</v>
      </c>
      <c r="N9">
        <v>2</v>
      </c>
      <c r="O9" s="1">
        <v>44663.474560185183</v>
      </c>
      <c r="P9" s="1">
        <v>44663.48741898148</v>
      </c>
      <c r="Q9">
        <v>50</v>
      </c>
      <c r="R9">
        <v>1061</v>
      </c>
      <c r="S9" t="b">
        <v>0</v>
      </c>
      <c r="T9" t="s">
        <v>90</v>
      </c>
      <c r="U9" t="b">
        <v>0</v>
      </c>
      <c r="V9" t="s">
        <v>120</v>
      </c>
      <c r="W9" s="1">
        <v>44663.482835648145</v>
      </c>
      <c r="X9">
        <v>695</v>
      </c>
      <c r="Y9">
        <v>48</v>
      </c>
      <c r="Z9">
        <v>0</v>
      </c>
      <c r="AA9">
        <v>48</v>
      </c>
      <c r="AB9">
        <v>0</v>
      </c>
      <c r="AC9">
        <v>12</v>
      </c>
      <c r="AD9">
        <v>5</v>
      </c>
      <c r="AE9">
        <v>0</v>
      </c>
      <c r="AF9">
        <v>0</v>
      </c>
      <c r="AG9">
        <v>0</v>
      </c>
      <c r="AH9" t="s">
        <v>121</v>
      </c>
      <c r="AI9" s="1">
        <v>44663.48741898148</v>
      </c>
      <c r="AJ9">
        <v>366</v>
      </c>
      <c r="AK9">
        <v>7</v>
      </c>
      <c r="AL9">
        <v>0</v>
      </c>
      <c r="AM9">
        <v>7</v>
      </c>
      <c r="AN9">
        <v>0</v>
      </c>
      <c r="AO9">
        <v>5</v>
      </c>
      <c r="AP9">
        <v>-2</v>
      </c>
      <c r="AQ9">
        <v>0</v>
      </c>
      <c r="AR9">
        <v>0</v>
      </c>
      <c r="AS9">
        <v>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</row>
    <row r="10" spans="1:57" x14ac:dyDescent="0.35">
      <c r="A10" t="s">
        <v>122</v>
      </c>
      <c r="B10" t="s">
        <v>82</v>
      </c>
      <c r="C10" t="s">
        <v>123</v>
      </c>
      <c r="D10" t="s">
        <v>84</v>
      </c>
      <c r="E10" s="2" t="str">
        <f>HYPERLINK("capsilon://?command=openfolder&amp;siteaddress=FAM.docvelocity-na8.net&amp;folderid=FX1286755D-AD8C-7111-1A17-BFD30280A4F5","FX22043659")</f>
        <v>FX22043659</v>
      </c>
      <c r="F10" t="s">
        <v>19</v>
      </c>
      <c r="G10" t="s">
        <v>19</v>
      </c>
      <c r="H10" t="s">
        <v>85</v>
      </c>
      <c r="I10" t="s">
        <v>124</v>
      </c>
      <c r="J10">
        <v>356</v>
      </c>
      <c r="K10" t="s">
        <v>87</v>
      </c>
      <c r="L10" t="s">
        <v>88</v>
      </c>
      <c r="M10" t="s">
        <v>89</v>
      </c>
      <c r="N10">
        <v>2</v>
      </c>
      <c r="O10" s="1">
        <v>44663.478738425925</v>
      </c>
      <c r="P10" s="1">
        <v>44663.521631944444</v>
      </c>
      <c r="Q10">
        <v>572</v>
      </c>
      <c r="R10">
        <v>3134</v>
      </c>
      <c r="S10" t="b">
        <v>0</v>
      </c>
      <c r="T10" t="s">
        <v>90</v>
      </c>
      <c r="U10" t="b">
        <v>0</v>
      </c>
      <c r="V10" t="s">
        <v>125</v>
      </c>
      <c r="W10" s="1">
        <v>44663.506666666668</v>
      </c>
      <c r="X10">
        <v>1781</v>
      </c>
      <c r="Y10">
        <v>308</v>
      </c>
      <c r="Z10">
        <v>0</v>
      </c>
      <c r="AA10">
        <v>308</v>
      </c>
      <c r="AB10">
        <v>0</v>
      </c>
      <c r="AC10">
        <v>11</v>
      </c>
      <c r="AD10">
        <v>48</v>
      </c>
      <c r="AE10">
        <v>0</v>
      </c>
      <c r="AF10">
        <v>0</v>
      </c>
      <c r="AG10">
        <v>0</v>
      </c>
      <c r="AH10" t="s">
        <v>116</v>
      </c>
      <c r="AI10" s="1">
        <v>44663.521631944444</v>
      </c>
      <c r="AJ10">
        <v>1288</v>
      </c>
      <c r="AK10">
        <v>3</v>
      </c>
      <c r="AL10">
        <v>0</v>
      </c>
      <c r="AM10">
        <v>3</v>
      </c>
      <c r="AN10">
        <v>0</v>
      </c>
      <c r="AO10">
        <v>3</v>
      </c>
      <c r="AP10">
        <v>45</v>
      </c>
      <c r="AQ10">
        <v>0</v>
      </c>
      <c r="AR10">
        <v>0</v>
      </c>
      <c r="AS10">
        <v>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</row>
    <row r="11" spans="1:57" x14ac:dyDescent="0.35">
      <c r="A11" t="s">
        <v>126</v>
      </c>
      <c r="B11" t="s">
        <v>82</v>
      </c>
      <c r="C11" t="s">
        <v>127</v>
      </c>
      <c r="D11" t="s">
        <v>84</v>
      </c>
      <c r="E11" s="2" t="str">
        <f>HYPERLINK("capsilon://?command=openfolder&amp;siteaddress=FAM.docvelocity-na8.net&amp;folderid=FX09F5403C-B19C-90FF-1486-92BCD9D82102","FX22042888")</f>
        <v>FX22042888</v>
      </c>
      <c r="F11" t="s">
        <v>19</v>
      </c>
      <c r="G11" t="s">
        <v>19</v>
      </c>
      <c r="H11" t="s">
        <v>85</v>
      </c>
      <c r="I11" t="s">
        <v>128</v>
      </c>
      <c r="J11">
        <v>315</v>
      </c>
      <c r="K11" t="s">
        <v>87</v>
      </c>
      <c r="L11" t="s">
        <v>88</v>
      </c>
      <c r="M11" t="s">
        <v>89</v>
      </c>
      <c r="N11">
        <v>2</v>
      </c>
      <c r="O11" s="1">
        <v>44663.483761574076</v>
      </c>
      <c r="P11" s="1">
        <v>44663.531388888892</v>
      </c>
      <c r="Q11">
        <v>467</v>
      </c>
      <c r="R11">
        <v>3648</v>
      </c>
      <c r="S11" t="b">
        <v>0</v>
      </c>
      <c r="T11" t="s">
        <v>90</v>
      </c>
      <c r="U11" t="b">
        <v>0</v>
      </c>
      <c r="V11" t="s">
        <v>129</v>
      </c>
      <c r="W11" s="1">
        <v>44663.510381944441</v>
      </c>
      <c r="X11">
        <v>1931</v>
      </c>
      <c r="Y11">
        <v>214</v>
      </c>
      <c r="Z11">
        <v>0</v>
      </c>
      <c r="AA11">
        <v>214</v>
      </c>
      <c r="AB11">
        <v>42</v>
      </c>
      <c r="AC11">
        <v>29</v>
      </c>
      <c r="AD11">
        <v>101</v>
      </c>
      <c r="AE11">
        <v>0</v>
      </c>
      <c r="AF11">
        <v>0</v>
      </c>
      <c r="AG11">
        <v>0</v>
      </c>
      <c r="AH11" t="s">
        <v>121</v>
      </c>
      <c r="AI11" s="1">
        <v>44663.531388888892</v>
      </c>
      <c r="AJ11">
        <v>475</v>
      </c>
      <c r="AK11">
        <v>3</v>
      </c>
      <c r="AL11">
        <v>0</v>
      </c>
      <c r="AM11">
        <v>3</v>
      </c>
      <c r="AN11">
        <v>42</v>
      </c>
      <c r="AO11">
        <v>0</v>
      </c>
      <c r="AP11">
        <v>98</v>
      </c>
      <c r="AQ11">
        <v>0</v>
      </c>
      <c r="AR11">
        <v>0</v>
      </c>
      <c r="AS11">
        <v>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</row>
    <row r="12" spans="1:57" x14ac:dyDescent="0.35">
      <c r="A12" t="s">
        <v>130</v>
      </c>
      <c r="B12" t="s">
        <v>82</v>
      </c>
      <c r="C12" t="s">
        <v>131</v>
      </c>
      <c r="D12" t="s">
        <v>84</v>
      </c>
      <c r="E12" s="2" t="str">
        <f>HYPERLINK("capsilon://?command=openfolder&amp;siteaddress=FAM.docvelocity-na8.net&amp;folderid=FX551C93B8-8BD0-AA0D-835F-DD27BC574B81","FX22043190")</f>
        <v>FX22043190</v>
      </c>
      <c r="F12" t="s">
        <v>19</v>
      </c>
      <c r="G12" t="s">
        <v>19</v>
      </c>
      <c r="H12" t="s">
        <v>85</v>
      </c>
      <c r="I12" t="s">
        <v>132</v>
      </c>
      <c r="J12">
        <v>300</v>
      </c>
      <c r="K12" t="s">
        <v>87</v>
      </c>
      <c r="L12" t="s">
        <v>88</v>
      </c>
      <c r="M12" t="s">
        <v>89</v>
      </c>
      <c r="N12">
        <v>1</v>
      </c>
      <c r="O12" s="1">
        <v>44663.491828703707</v>
      </c>
      <c r="P12" s="1">
        <v>44663.509525462963</v>
      </c>
      <c r="Q12">
        <v>938</v>
      </c>
      <c r="R12">
        <v>591</v>
      </c>
      <c r="S12" t="b">
        <v>0</v>
      </c>
      <c r="T12" t="s">
        <v>90</v>
      </c>
      <c r="U12" t="b">
        <v>0</v>
      </c>
      <c r="V12" t="s">
        <v>133</v>
      </c>
      <c r="W12" s="1">
        <v>44663.509525462963</v>
      </c>
      <c r="X12">
        <v>295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300</v>
      </c>
      <c r="AE12">
        <v>266</v>
      </c>
      <c r="AF12">
        <v>0</v>
      </c>
      <c r="AG12">
        <v>7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</row>
    <row r="13" spans="1:57" x14ac:dyDescent="0.35">
      <c r="A13" t="s">
        <v>134</v>
      </c>
      <c r="B13" t="s">
        <v>82</v>
      </c>
      <c r="C13" t="s">
        <v>135</v>
      </c>
      <c r="D13" t="s">
        <v>84</v>
      </c>
      <c r="E13" s="2" t="str">
        <f>HYPERLINK("capsilon://?command=openfolder&amp;siteaddress=FAM.docvelocity-na8.net&amp;folderid=FXDA1D1048-07BA-554F-A8B2-F3D8AE884A7B","FX22029412")</f>
        <v>FX22029412</v>
      </c>
      <c r="F13" t="s">
        <v>19</v>
      </c>
      <c r="G13" t="s">
        <v>19</v>
      </c>
      <c r="H13" t="s">
        <v>85</v>
      </c>
      <c r="I13" t="s">
        <v>136</v>
      </c>
      <c r="J13">
        <v>236</v>
      </c>
      <c r="K13" t="s">
        <v>87</v>
      </c>
      <c r="L13" t="s">
        <v>88</v>
      </c>
      <c r="M13" t="s">
        <v>89</v>
      </c>
      <c r="N13">
        <v>2</v>
      </c>
      <c r="O13" s="1">
        <v>44663.500393518516</v>
      </c>
      <c r="P13" s="1">
        <v>44663.547615740739</v>
      </c>
      <c r="Q13">
        <v>1871</v>
      </c>
      <c r="R13">
        <v>2209</v>
      </c>
      <c r="S13" t="b">
        <v>0</v>
      </c>
      <c r="T13" t="s">
        <v>90</v>
      </c>
      <c r="U13" t="b">
        <v>0</v>
      </c>
      <c r="V13" t="s">
        <v>137</v>
      </c>
      <c r="W13" s="1">
        <v>44663.521192129629</v>
      </c>
      <c r="X13">
        <v>651</v>
      </c>
      <c r="Y13">
        <v>215</v>
      </c>
      <c r="Z13">
        <v>0</v>
      </c>
      <c r="AA13">
        <v>215</v>
      </c>
      <c r="AB13">
        <v>0</v>
      </c>
      <c r="AC13">
        <v>24</v>
      </c>
      <c r="AD13">
        <v>21</v>
      </c>
      <c r="AE13">
        <v>0</v>
      </c>
      <c r="AF13">
        <v>0</v>
      </c>
      <c r="AG13">
        <v>0</v>
      </c>
      <c r="AH13" t="s">
        <v>116</v>
      </c>
      <c r="AI13" s="1">
        <v>44663.547615740739</v>
      </c>
      <c r="AJ13">
        <v>82</v>
      </c>
      <c r="AK13">
        <v>0</v>
      </c>
      <c r="AL13">
        <v>0</v>
      </c>
      <c r="AM13">
        <v>0</v>
      </c>
      <c r="AN13">
        <v>89</v>
      </c>
      <c r="AO13">
        <v>0</v>
      </c>
      <c r="AP13">
        <v>21</v>
      </c>
      <c r="AQ13">
        <v>0</v>
      </c>
      <c r="AR13">
        <v>0</v>
      </c>
      <c r="AS13">
        <v>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</row>
    <row r="14" spans="1:57" x14ac:dyDescent="0.35">
      <c r="A14" t="s">
        <v>138</v>
      </c>
      <c r="B14" t="s">
        <v>82</v>
      </c>
      <c r="C14" t="s">
        <v>139</v>
      </c>
      <c r="D14" t="s">
        <v>84</v>
      </c>
      <c r="E14" s="2" t="str">
        <f>HYPERLINK("capsilon://?command=openfolder&amp;siteaddress=FAM.docvelocity-na8.net&amp;folderid=FX69675416-2288-BD94-9C20-BFFBB584F0D9","FX22043679")</f>
        <v>FX22043679</v>
      </c>
      <c r="F14" t="s">
        <v>19</v>
      </c>
      <c r="G14" t="s">
        <v>19</v>
      </c>
      <c r="H14" t="s">
        <v>85</v>
      </c>
      <c r="I14" t="s">
        <v>140</v>
      </c>
      <c r="J14">
        <v>142</v>
      </c>
      <c r="K14" t="s">
        <v>87</v>
      </c>
      <c r="L14" t="s">
        <v>88</v>
      </c>
      <c r="M14" t="s">
        <v>89</v>
      </c>
      <c r="N14">
        <v>2</v>
      </c>
      <c r="O14" s="1">
        <v>44663.504247685189</v>
      </c>
      <c r="P14" s="1">
        <v>44663.548425925925</v>
      </c>
      <c r="Q14">
        <v>2914</v>
      </c>
      <c r="R14">
        <v>903</v>
      </c>
      <c r="S14" t="b">
        <v>0</v>
      </c>
      <c r="T14" t="s">
        <v>90</v>
      </c>
      <c r="U14" t="b">
        <v>0</v>
      </c>
      <c r="V14" t="s">
        <v>125</v>
      </c>
      <c r="W14" s="1">
        <v>44663.513344907406</v>
      </c>
      <c r="X14">
        <v>443</v>
      </c>
      <c r="Y14">
        <v>118</v>
      </c>
      <c r="Z14">
        <v>0</v>
      </c>
      <c r="AA14">
        <v>118</v>
      </c>
      <c r="AB14">
        <v>0</v>
      </c>
      <c r="AC14">
        <v>4</v>
      </c>
      <c r="AD14">
        <v>24</v>
      </c>
      <c r="AE14">
        <v>0</v>
      </c>
      <c r="AF14">
        <v>0</v>
      </c>
      <c r="AG14">
        <v>0</v>
      </c>
      <c r="AH14" t="s">
        <v>121</v>
      </c>
      <c r="AI14" s="1">
        <v>44663.548425925925</v>
      </c>
      <c r="AJ14">
        <v>460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24</v>
      </c>
      <c r="AQ14">
        <v>0</v>
      </c>
      <c r="AR14">
        <v>0</v>
      </c>
      <c r="AS14">
        <v>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</row>
    <row r="15" spans="1:57" x14ac:dyDescent="0.35">
      <c r="A15" t="s">
        <v>141</v>
      </c>
      <c r="B15" t="s">
        <v>82</v>
      </c>
      <c r="C15" t="s">
        <v>142</v>
      </c>
      <c r="D15" t="s">
        <v>84</v>
      </c>
      <c r="E15" s="2" t="str">
        <f>HYPERLINK("capsilon://?command=openfolder&amp;siteaddress=FAM.docvelocity-na8.net&amp;folderid=FX4B3F3133-AF09-C6B0-6674-BB76CE572800","FX22042739")</f>
        <v>FX22042739</v>
      </c>
      <c r="F15" t="s">
        <v>19</v>
      </c>
      <c r="G15" t="s">
        <v>19</v>
      </c>
      <c r="H15" t="s">
        <v>85</v>
      </c>
      <c r="I15" t="s">
        <v>143</v>
      </c>
      <c r="J15">
        <v>150</v>
      </c>
      <c r="K15" t="s">
        <v>87</v>
      </c>
      <c r="L15" t="s">
        <v>88</v>
      </c>
      <c r="M15" t="s">
        <v>89</v>
      </c>
      <c r="N15">
        <v>2</v>
      </c>
      <c r="O15" s="1">
        <v>44663.506527777776</v>
      </c>
      <c r="P15" s="1">
        <v>44663.553877314815</v>
      </c>
      <c r="Q15">
        <v>3005</v>
      </c>
      <c r="R15">
        <v>1086</v>
      </c>
      <c r="S15" t="b">
        <v>0</v>
      </c>
      <c r="T15" t="s">
        <v>90</v>
      </c>
      <c r="U15" t="b">
        <v>0</v>
      </c>
      <c r="V15" t="s">
        <v>144</v>
      </c>
      <c r="W15" s="1">
        <v>44663.515590277777</v>
      </c>
      <c r="X15">
        <v>579</v>
      </c>
      <c r="Y15">
        <v>133</v>
      </c>
      <c r="Z15">
        <v>0</v>
      </c>
      <c r="AA15">
        <v>133</v>
      </c>
      <c r="AB15">
        <v>0</v>
      </c>
      <c r="AC15">
        <v>4</v>
      </c>
      <c r="AD15">
        <v>17</v>
      </c>
      <c r="AE15">
        <v>0</v>
      </c>
      <c r="AF15">
        <v>0</v>
      </c>
      <c r="AG15">
        <v>0</v>
      </c>
      <c r="AH15" t="s">
        <v>116</v>
      </c>
      <c r="AI15" s="1">
        <v>44663.553877314815</v>
      </c>
      <c r="AJ15">
        <v>500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</v>
      </c>
      <c r="AQ15">
        <v>0</v>
      </c>
      <c r="AR15">
        <v>0</v>
      </c>
      <c r="AS15">
        <v>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</row>
    <row r="16" spans="1:57" x14ac:dyDescent="0.35">
      <c r="A16" t="s">
        <v>145</v>
      </c>
      <c r="B16" t="s">
        <v>82</v>
      </c>
      <c r="C16" t="s">
        <v>146</v>
      </c>
      <c r="D16" t="s">
        <v>84</v>
      </c>
      <c r="E16" s="2" t="str">
        <f>HYPERLINK("capsilon://?command=openfolder&amp;siteaddress=FAM.docvelocity-na8.net&amp;folderid=FXE0CEFD1B-F774-8CCE-1F6E-922E4AB5406A","FX22042637")</f>
        <v>FX22042637</v>
      </c>
      <c r="F16" t="s">
        <v>19</v>
      </c>
      <c r="G16" t="s">
        <v>19</v>
      </c>
      <c r="H16" t="s">
        <v>85</v>
      </c>
      <c r="I16" t="s">
        <v>147</v>
      </c>
      <c r="J16">
        <v>153</v>
      </c>
      <c r="K16" t="s">
        <v>87</v>
      </c>
      <c r="L16" t="s">
        <v>88</v>
      </c>
      <c r="M16" t="s">
        <v>89</v>
      </c>
      <c r="N16">
        <v>2</v>
      </c>
      <c r="O16" s="1">
        <v>44663.506921296299</v>
      </c>
      <c r="P16" s="1">
        <v>44663.55505787037</v>
      </c>
      <c r="Q16">
        <v>3155</v>
      </c>
      <c r="R16">
        <v>1004</v>
      </c>
      <c r="S16" t="b">
        <v>0</v>
      </c>
      <c r="T16" t="s">
        <v>90</v>
      </c>
      <c r="U16" t="b">
        <v>0</v>
      </c>
      <c r="V16" t="s">
        <v>125</v>
      </c>
      <c r="W16" s="1">
        <v>44663.518055555556</v>
      </c>
      <c r="X16">
        <v>406</v>
      </c>
      <c r="Y16">
        <v>129</v>
      </c>
      <c r="Z16">
        <v>0</v>
      </c>
      <c r="AA16">
        <v>129</v>
      </c>
      <c r="AB16">
        <v>0</v>
      </c>
      <c r="AC16">
        <v>1</v>
      </c>
      <c r="AD16">
        <v>24</v>
      </c>
      <c r="AE16">
        <v>0</v>
      </c>
      <c r="AF16">
        <v>0</v>
      </c>
      <c r="AG16">
        <v>0</v>
      </c>
      <c r="AH16" t="s">
        <v>121</v>
      </c>
      <c r="AI16" s="1">
        <v>44663.55505787037</v>
      </c>
      <c r="AJ16">
        <v>572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24</v>
      </c>
      <c r="AQ16">
        <v>0</v>
      </c>
      <c r="AR16">
        <v>0</v>
      </c>
      <c r="AS16">
        <v>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</row>
    <row r="17" spans="1:57" x14ac:dyDescent="0.35">
      <c r="A17" t="s">
        <v>148</v>
      </c>
      <c r="B17" t="s">
        <v>82</v>
      </c>
      <c r="C17" t="s">
        <v>131</v>
      </c>
      <c r="D17" t="s">
        <v>84</v>
      </c>
      <c r="E17" s="2" t="str">
        <f>HYPERLINK("capsilon://?command=openfolder&amp;siteaddress=FAM.docvelocity-na8.net&amp;folderid=FX551C93B8-8BD0-AA0D-835F-DD27BC574B81","FX22043190")</f>
        <v>FX22043190</v>
      </c>
      <c r="F17" t="s">
        <v>19</v>
      </c>
      <c r="G17" t="s">
        <v>19</v>
      </c>
      <c r="H17" t="s">
        <v>85</v>
      </c>
      <c r="I17" t="s">
        <v>132</v>
      </c>
      <c r="J17">
        <v>328</v>
      </c>
      <c r="K17" t="s">
        <v>87</v>
      </c>
      <c r="L17" t="s">
        <v>88</v>
      </c>
      <c r="M17" t="s">
        <v>89</v>
      </c>
      <c r="N17">
        <v>2</v>
      </c>
      <c r="O17" s="1">
        <v>44663.510648148149</v>
      </c>
      <c r="P17" s="1">
        <v>44663.543090277781</v>
      </c>
      <c r="Q17">
        <v>122</v>
      </c>
      <c r="R17">
        <v>2681</v>
      </c>
      <c r="S17" t="b">
        <v>0</v>
      </c>
      <c r="T17" t="s">
        <v>90</v>
      </c>
      <c r="U17" t="b">
        <v>1</v>
      </c>
      <c r="V17" t="s">
        <v>129</v>
      </c>
      <c r="W17" s="1">
        <v>44663.530752314815</v>
      </c>
      <c r="X17">
        <v>1685</v>
      </c>
      <c r="Y17">
        <v>281</v>
      </c>
      <c r="Z17">
        <v>0</v>
      </c>
      <c r="AA17">
        <v>281</v>
      </c>
      <c r="AB17">
        <v>0</v>
      </c>
      <c r="AC17">
        <v>4</v>
      </c>
      <c r="AD17">
        <v>47</v>
      </c>
      <c r="AE17">
        <v>0</v>
      </c>
      <c r="AF17">
        <v>0</v>
      </c>
      <c r="AG17">
        <v>0</v>
      </c>
      <c r="AH17" t="s">
        <v>121</v>
      </c>
      <c r="AI17" s="1">
        <v>44663.543090277781</v>
      </c>
      <c r="AJ17">
        <v>836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47</v>
      </c>
      <c r="AQ17">
        <v>0</v>
      </c>
      <c r="AR17">
        <v>0</v>
      </c>
      <c r="AS17">
        <v>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</row>
    <row r="18" spans="1:57" x14ac:dyDescent="0.35">
      <c r="A18" t="s">
        <v>149</v>
      </c>
      <c r="B18" t="s">
        <v>82</v>
      </c>
      <c r="C18" t="s">
        <v>150</v>
      </c>
      <c r="D18" t="s">
        <v>84</v>
      </c>
      <c r="E18" s="2" t="str">
        <f>HYPERLINK("capsilon://?command=openfolder&amp;siteaddress=FAM.docvelocity-na8.net&amp;folderid=FX4C291457-6152-9799-DBDC-5E675E8C3F73","FX22044184")</f>
        <v>FX22044184</v>
      </c>
      <c r="F18" t="s">
        <v>19</v>
      </c>
      <c r="G18" t="s">
        <v>19</v>
      </c>
      <c r="H18" t="s">
        <v>85</v>
      </c>
      <c r="I18" t="s">
        <v>151</v>
      </c>
      <c r="J18">
        <v>150</v>
      </c>
      <c r="K18" t="s">
        <v>87</v>
      </c>
      <c r="L18" t="s">
        <v>88</v>
      </c>
      <c r="M18" t="s">
        <v>89</v>
      </c>
      <c r="N18">
        <v>2</v>
      </c>
      <c r="O18" s="1">
        <v>44663.511979166666</v>
      </c>
      <c r="P18" s="1">
        <v>44663.612523148149</v>
      </c>
      <c r="Q18">
        <v>7115</v>
      </c>
      <c r="R18">
        <v>1572</v>
      </c>
      <c r="S18" t="b">
        <v>0</v>
      </c>
      <c r="T18" t="s">
        <v>90</v>
      </c>
      <c r="U18" t="b">
        <v>0</v>
      </c>
      <c r="V18" t="s">
        <v>144</v>
      </c>
      <c r="W18" s="1">
        <v>44663.525046296294</v>
      </c>
      <c r="X18">
        <v>785</v>
      </c>
      <c r="Y18">
        <v>126</v>
      </c>
      <c r="Z18">
        <v>0</v>
      </c>
      <c r="AA18">
        <v>126</v>
      </c>
      <c r="AB18">
        <v>0</v>
      </c>
      <c r="AC18">
        <v>7</v>
      </c>
      <c r="AD18">
        <v>24</v>
      </c>
      <c r="AE18">
        <v>0</v>
      </c>
      <c r="AF18">
        <v>0</v>
      </c>
      <c r="AG18">
        <v>0</v>
      </c>
      <c r="AH18" t="s">
        <v>121</v>
      </c>
      <c r="AI18" s="1">
        <v>44663.612523148149</v>
      </c>
      <c r="AJ18">
        <v>568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24</v>
      </c>
      <c r="AQ18">
        <v>0</v>
      </c>
      <c r="AR18">
        <v>0</v>
      </c>
      <c r="AS18">
        <v>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</row>
    <row r="19" spans="1:57" x14ac:dyDescent="0.35">
      <c r="A19" t="s">
        <v>152</v>
      </c>
      <c r="B19" t="s">
        <v>82</v>
      </c>
      <c r="C19" t="s">
        <v>113</v>
      </c>
      <c r="D19" t="s">
        <v>84</v>
      </c>
      <c r="E19" s="2" t="str">
        <f>HYPERLINK("capsilon://?command=openfolder&amp;siteaddress=FAM.docvelocity-na8.net&amp;folderid=FXC6071B03-A37E-355D-8E1C-4B8C0E696469","FX220311631")</f>
        <v>FX220311631</v>
      </c>
      <c r="F19" t="s">
        <v>19</v>
      </c>
      <c r="G19" t="s">
        <v>19</v>
      </c>
      <c r="H19" t="s">
        <v>85</v>
      </c>
      <c r="I19" t="s">
        <v>114</v>
      </c>
      <c r="J19">
        <v>82</v>
      </c>
      <c r="K19" t="s">
        <v>87</v>
      </c>
      <c r="L19" t="s">
        <v>88</v>
      </c>
      <c r="M19" t="s">
        <v>89</v>
      </c>
      <c r="N19">
        <v>2</v>
      </c>
      <c r="O19" s="1">
        <v>44663.533888888887</v>
      </c>
      <c r="P19" s="1">
        <v>44663.609027777777</v>
      </c>
      <c r="Q19">
        <v>2730</v>
      </c>
      <c r="R19">
        <v>3762</v>
      </c>
      <c r="S19" t="b">
        <v>0</v>
      </c>
      <c r="T19" t="s">
        <v>90</v>
      </c>
      <c r="U19" t="b">
        <v>1</v>
      </c>
      <c r="V19" t="s">
        <v>125</v>
      </c>
      <c r="W19" s="1">
        <v>44663.550740740742</v>
      </c>
      <c r="X19">
        <v>1206</v>
      </c>
      <c r="Y19">
        <v>267</v>
      </c>
      <c r="Z19">
        <v>0</v>
      </c>
      <c r="AA19">
        <v>267</v>
      </c>
      <c r="AB19">
        <v>0</v>
      </c>
      <c r="AC19">
        <v>38</v>
      </c>
      <c r="AD19">
        <v>-185</v>
      </c>
      <c r="AE19">
        <v>0</v>
      </c>
      <c r="AF19">
        <v>0</v>
      </c>
      <c r="AG19">
        <v>0</v>
      </c>
      <c r="AH19" t="s">
        <v>116</v>
      </c>
      <c r="AI19" s="1">
        <v>44663.609027777777</v>
      </c>
      <c r="AJ19">
        <v>2350</v>
      </c>
      <c r="AK19">
        <v>6</v>
      </c>
      <c r="AL19">
        <v>0</v>
      </c>
      <c r="AM19">
        <v>6</v>
      </c>
      <c r="AN19">
        <v>0</v>
      </c>
      <c r="AO19">
        <v>6</v>
      </c>
      <c r="AP19">
        <v>-191</v>
      </c>
      <c r="AQ19">
        <v>0</v>
      </c>
      <c r="AR19">
        <v>0</v>
      </c>
      <c r="AS19">
        <v>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</row>
    <row r="20" spans="1:57" x14ac:dyDescent="0.35">
      <c r="A20" t="s">
        <v>153</v>
      </c>
      <c r="B20" t="s">
        <v>82</v>
      </c>
      <c r="C20" t="s">
        <v>131</v>
      </c>
      <c r="D20" t="s">
        <v>84</v>
      </c>
      <c r="E20" s="2" t="str">
        <f>HYPERLINK("capsilon://?command=openfolder&amp;siteaddress=FAM.docvelocity-na8.net&amp;folderid=FX551C93B8-8BD0-AA0D-835F-DD27BC574B81","FX22043190")</f>
        <v>FX22043190</v>
      </c>
      <c r="F20" t="s">
        <v>19</v>
      </c>
      <c r="G20" t="s">
        <v>19</v>
      </c>
      <c r="H20" t="s">
        <v>85</v>
      </c>
      <c r="I20" t="s">
        <v>154</v>
      </c>
      <c r="J20">
        <v>192</v>
      </c>
      <c r="K20" t="s">
        <v>87</v>
      </c>
      <c r="L20" t="s">
        <v>88</v>
      </c>
      <c r="M20" t="s">
        <v>89</v>
      </c>
      <c r="N20">
        <v>2</v>
      </c>
      <c r="O20" s="1">
        <v>44663.541018518517</v>
      </c>
      <c r="P20" s="1">
        <v>44663.618576388886</v>
      </c>
      <c r="Q20">
        <v>4467</v>
      </c>
      <c r="R20">
        <v>2234</v>
      </c>
      <c r="S20" t="b">
        <v>0</v>
      </c>
      <c r="T20" t="s">
        <v>90</v>
      </c>
      <c r="U20" t="b">
        <v>0</v>
      </c>
      <c r="V20" t="s">
        <v>144</v>
      </c>
      <c r="W20" s="1">
        <v>44663.557372685187</v>
      </c>
      <c r="X20">
        <v>1410</v>
      </c>
      <c r="Y20">
        <v>161</v>
      </c>
      <c r="Z20">
        <v>0</v>
      </c>
      <c r="AA20">
        <v>161</v>
      </c>
      <c r="AB20">
        <v>0</v>
      </c>
      <c r="AC20">
        <v>32</v>
      </c>
      <c r="AD20">
        <v>31</v>
      </c>
      <c r="AE20">
        <v>0</v>
      </c>
      <c r="AF20">
        <v>0</v>
      </c>
      <c r="AG20">
        <v>0</v>
      </c>
      <c r="AH20" t="s">
        <v>116</v>
      </c>
      <c r="AI20" s="1">
        <v>44663.618576388886</v>
      </c>
      <c r="AJ20">
        <v>824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31</v>
      </c>
      <c r="AQ20">
        <v>0</v>
      </c>
      <c r="AR20">
        <v>0</v>
      </c>
      <c r="AS20">
        <v>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</row>
    <row r="21" spans="1:57" x14ac:dyDescent="0.35">
      <c r="A21" t="s">
        <v>155</v>
      </c>
      <c r="B21" t="s">
        <v>82</v>
      </c>
      <c r="C21" t="s">
        <v>156</v>
      </c>
      <c r="D21" t="s">
        <v>84</v>
      </c>
      <c r="E21" s="2" t="str">
        <f>HYPERLINK("capsilon://?command=openfolder&amp;siteaddress=FAM.docvelocity-na8.net&amp;folderid=FXEF3D24EB-595A-9791-CAF3-B8C89BBDDB8C","FX22043170")</f>
        <v>FX22043170</v>
      </c>
      <c r="F21" t="s">
        <v>19</v>
      </c>
      <c r="G21" t="s">
        <v>19</v>
      </c>
      <c r="H21" t="s">
        <v>85</v>
      </c>
      <c r="I21" t="s">
        <v>157</v>
      </c>
      <c r="J21">
        <v>231</v>
      </c>
      <c r="K21" t="s">
        <v>87</v>
      </c>
      <c r="L21" t="s">
        <v>88</v>
      </c>
      <c r="M21" t="s">
        <v>89</v>
      </c>
      <c r="N21">
        <v>2</v>
      </c>
      <c r="O21" s="1">
        <v>44663.651574074072</v>
      </c>
      <c r="P21" s="1">
        <v>44663.766956018517</v>
      </c>
      <c r="Q21">
        <v>7395</v>
      </c>
      <c r="R21">
        <v>2574</v>
      </c>
      <c r="S21" t="b">
        <v>0</v>
      </c>
      <c r="T21" t="s">
        <v>90</v>
      </c>
      <c r="U21" t="b">
        <v>0</v>
      </c>
      <c r="V21" t="s">
        <v>125</v>
      </c>
      <c r="W21" s="1">
        <v>44663.693090277775</v>
      </c>
      <c r="X21">
        <v>1334</v>
      </c>
      <c r="Y21">
        <v>155</v>
      </c>
      <c r="Z21">
        <v>0</v>
      </c>
      <c r="AA21">
        <v>155</v>
      </c>
      <c r="AB21">
        <v>0</v>
      </c>
      <c r="AC21">
        <v>46</v>
      </c>
      <c r="AD21">
        <v>76</v>
      </c>
      <c r="AE21">
        <v>0</v>
      </c>
      <c r="AF21">
        <v>0</v>
      </c>
      <c r="AG21">
        <v>0</v>
      </c>
      <c r="AH21" t="s">
        <v>121</v>
      </c>
      <c r="AI21" s="1">
        <v>44663.766956018517</v>
      </c>
      <c r="AJ21">
        <v>1049</v>
      </c>
      <c r="AK21">
        <v>1</v>
      </c>
      <c r="AL21">
        <v>0</v>
      </c>
      <c r="AM21">
        <v>1</v>
      </c>
      <c r="AN21">
        <v>0</v>
      </c>
      <c r="AO21">
        <v>2</v>
      </c>
      <c r="AP21">
        <v>75</v>
      </c>
      <c r="AQ21">
        <v>0</v>
      </c>
      <c r="AR21">
        <v>0</v>
      </c>
      <c r="AS21">
        <v>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</row>
    <row r="22" spans="1:57" x14ac:dyDescent="0.35">
      <c r="A22" t="s">
        <v>158</v>
      </c>
      <c r="B22" t="s">
        <v>82</v>
      </c>
      <c r="C22" t="s">
        <v>159</v>
      </c>
      <c r="D22" t="s">
        <v>84</v>
      </c>
      <c r="E22" s="2" t="str">
        <f>HYPERLINK("capsilon://?command=openfolder&amp;siteaddress=FAM.docvelocity-na8.net&amp;folderid=FX91B5109D-E415-389A-EB3C-55FF5581ADD8","FX21127884")</f>
        <v>FX21127884</v>
      </c>
      <c r="F22" t="s">
        <v>19</v>
      </c>
      <c r="G22" t="s">
        <v>19</v>
      </c>
      <c r="H22" t="s">
        <v>85</v>
      </c>
      <c r="I22" t="s">
        <v>160</v>
      </c>
      <c r="J22">
        <v>613</v>
      </c>
      <c r="K22" t="s">
        <v>87</v>
      </c>
      <c r="L22" t="s">
        <v>88</v>
      </c>
      <c r="M22" t="s">
        <v>89</v>
      </c>
      <c r="N22">
        <v>2</v>
      </c>
      <c r="O22" s="1">
        <v>44663.653402777774</v>
      </c>
      <c r="P22" s="1">
        <v>44663.852476851855</v>
      </c>
      <c r="Q22">
        <v>13059</v>
      </c>
      <c r="R22">
        <v>4141</v>
      </c>
      <c r="S22" t="b">
        <v>0</v>
      </c>
      <c r="T22" t="s">
        <v>90</v>
      </c>
      <c r="U22" t="b">
        <v>0</v>
      </c>
      <c r="V22" t="s">
        <v>115</v>
      </c>
      <c r="W22" s="1">
        <v>44663.711597222224</v>
      </c>
      <c r="X22">
        <v>2203</v>
      </c>
      <c r="Y22">
        <v>467</v>
      </c>
      <c r="Z22">
        <v>0</v>
      </c>
      <c r="AA22">
        <v>467</v>
      </c>
      <c r="AB22">
        <v>21</v>
      </c>
      <c r="AC22">
        <v>81</v>
      </c>
      <c r="AD22">
        <v>146</v>
      </c>
      <c r="AE22">
        <v>0</v>
      </c>
      <c r="AF22">
        <v>0</v>
      </c>
      <c r="AG22">
        <v>0</v>
      </c>
      <c r="AH22" t="s">
        <v>161</v>
      </c>
      <c r="AI22" s="1">
        <v>44663.852476851855</v>
      </c>
      <c r="AJ22">
        <v>1728</v>
      </c>
      <c r="AK22">
        <v>7</v>
      </c>
      <c r="AL22">
        <v>0</v>
      </c>
      <c r="AM22">
        <v>7</v>
      </c>
      <c r="AN22">
        <v>21</v>
      </c>
      <c r="AO22">
        <v>6</v>
      </c>
      <c r="AP22">
        <v>139</v>
      </c>
      <c r="AQ22">
        <v>0</v>
      </c>
      <c r="AR22">
        <v>0</v>
      </c>
      <c r="AS22">
        <v>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</row>
    <row r="23" spans="1:57" x14ac:dyDescent="0.35">
      <c r="A23" t="s">
        <v>162</v>
      </c>
      <c r="B23" t="s">
        <v>82</v>
      </c>
      <c r="C23" t="s">
        <v>163</v>
      </c>
      <c r="D23" t="s">
        <v>84</v>
      </c>
      <c r="E23" s="2" t="str">
        <f>HYPERLINK("capsilon://?command=openfolder&amp;siteaddress=FAM.docvelocity-na8.net&amp;folderid=FXA1CDE588-3E72-8391-322C-23771A51709A","FX22042603")</f>
        <v>FX22042603</v>
      </c>
      <c r="F23" t="s">
        <v>19</v>
      </c>
      <c r="G23" t="s">
        <v>19</v>
      </c>
      <c r="H23" t="s">
        <v>85</v>
      </c>
      <c r="I23" t="s">
        <v>164</v>
      </c>
      <c r="J23">
        <v>398</v>
      </c>
      <c r="K23" t="s">
        <v>87</v>
      </c>
      <c r="L23" t="s">
        <v>88</v>
      </c>
      <c r="M23" t="s">
        <v>89</v>
      </c>
      <c r="N23">
        <v>2</v>
      </c>
      <c r="O23" s="1">
        <v>44663.674201388887</v>
      </c>
      <c r="P23" s="1">
        <v>44663.866585648146</v>
      </c>
      <c r="Q23">
        <v>12813</v>
      </c>
      <c r="R23">
        <v>3809</v>
      </c>
      <c r="S23" t="b">
        <v>0</v>
      </c>
      <c r="T23" t="s">
        <v>90</v>
      </c>
      <c r="U23" t="b">
        <v>0</v>
      </c>
      <c r="V23" t="s">
        <v>129</v>
      </c>
      <c r="W23" s="1">
        <v>44663.717650462961</v>
      </c>
      <c r="X23">
        <v>2549</v>
      </c>
      <c r="Y23">
        <v>350</v>
      </c>
      <c r="Z23">
        <v>0</v>
      </c>
      <c r="AA23">
        <v>350</v>
      </c>
      <c r="AB23">
        <v>0</v>
      </c>
      <c r="AC23">
        <v>63</v>
      </c>
      <c r="AD23">
        <v>48</v>
      </c>
      <c r="AE23">
        <v>0</v>
      </c>
      <c r="AF23">
        <v>0</v>
      </c>
      <c r="AG23">
        <v>0</v>
      </c>
      <c r="AH23" t="s">
        <v>161</v>
      </c>
      <c r="AI23" s="1">
        <v>44663.866585648146</v>
      </c>
      <c r="AJ23">
        <v>1218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48</v>
      </c>
      <c r="AQ23">
        <v>0</v>
      </c>
      <c r="AR23">
        <v>0</v>
      </c>
      <c r="AS23">
        <v>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Varsha Subhash Deshmukh</cp:lastModifiedBy>
  <dcterms:created xsi:type="dcterms:W3CDTF">2022-04-13T13:00:00Z</dcterms:created>
  <dcterms:modified xsi:type="dcterms:W3CDTF">2022-04-15T09:45:29Z</dcterms:modified>
</cp:coreProperties>
</file>