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Income Analyzer/FAM/2022/04_Apr 2022/"/>
    </mc:Choice>
  </mc:AlternateContent>
  <xr:revisionPtr revIDLastSave="3" documentId="11_50799270F89681C93717A81EA15CFCC02D1EF10D" xr6:coauthVersionLast="47" xr6:coauthVersionMax="47" xr10:uidLastSave="{50722F3A-2CE4-4B58-9F1E-9A9017F12FCA}"/>
  <bookViews>
    <workbookView xWindow="-98" yWindow="-98" windowWidth="19396" windowHeight="10395" activeTab="1" xr2:uid="{00000000-000D-0000-FFFF-FFFF00000000}"/>
  </bookViews>
  <sheets>
    <sheet name="Report Properties" sheetId="1" r:id="rId1"/>
    <sheet name="DATA_VALID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6" i="2" l="1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<sst xmlns="http://schemas.openxmlformats.org/spreadsheetml/2006/main" count="777" uniqueCount="168">
  <si>
    <t>Site Address:</t>
  </si>
  <si>
    <t>FAM.docvelocity-na8.net</t>
  </si>
  <si>
    <t>Report Name:</t>
  </si>
  <si>
    <t>Daily Completed Report - Analyzer Consumer Direct</t>
  </si>
  <si>
    <t>Report Type:</t>
  </si>
  <si>
    <t>Completed Workitem Report</t>
  </si>
  <si>
    <t>Report Period:</t>
  </si>
  <si>
    <t>Previous-Day</t>
  </si>
  <si>
    <t>Queue Id:</t>
  </si>
  <si>
    <t>QUE9537B34F-43CA-00AF-99BE-2301F5F01A95</t>
  </si>
  <si>
    <t>Queue Name:</t>
  </si>
  <si>
    <t>Analyzer - Consumer Direct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</si>
  <si>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</si>
  <si>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</si>
  <si>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</si>
  <si>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</si>
  <si>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</si>
  <si>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</si>
  <si>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</si>
  <si>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</si>
  <si>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amruta.erande@elliemae.com</t>
  </si>
  <si>
    <t>devendra.naidu@elliemae.com</t>
  </si>
  <si>
    <t>aparna.chavan@elliemae.com</t>
  </si>
  <si>
    <t>ashish.sutar@elliemae.com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</si>
  <si>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</si>
  <si>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</si>
  <si>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</si>
  <si>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</si>
  <si>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</si>
  <si>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</si>
  <si>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</si>
  <si>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</si>
  <si>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</si>
  <si>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</si>
  <si>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</si>
  <si>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</si>
  <si>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</si>
  <si>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</si>
  <si>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</si>
  <si>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</si>
  <si>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</si>
  <si>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</si>
  <si>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</si>
  <si>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</si>
  <si>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</si>
  <si>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</si>
  <si>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</si>
  <si>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</si>
  <si>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</si>
  <si>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</si>
  <si>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</si>
  <si>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</si>
  <si>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</si>
  <si>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</si>
  <si>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</si>
  <si>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</si>
  <si>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</si>
  <si>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</si>
  <si>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</si>
  <si>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</si>
  <si>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</si>
  <si>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</si>
  <si>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</si>
  <si>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</si>
  <si>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</si>
  <si>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</si>
  <si>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</si>
  <si>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</si>
  <si>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</si>
  <si>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</si>
  <si>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</si>
  <si>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</si>
  <si>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</si>
  <si>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</si>
  <si>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</si>
  <si>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</si>
  <si>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</si>
  <si>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</si>
  <si>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</si>
  <si>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</si>
  <si>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</si>
  <si>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WI220446689</t>
  </si>
  <si>
    <t>DATA_VALIDATION</t>
  </si>
  <si>
    <t>150030054892</t>
  </si>
  <si>
    <t>Folder</t>
  </si>
  <si>
    <t>Mailitem</t>
  </si>
  <si>
    <t>MI2204457149</t>
  </si>
  <si>
    <t>COMPLETED</t>
  </si>
  <si>
    <t>MARK_AS_COMPLETED</t>
  </si>
  <si>
    <t>Queue</t>
  </si>
  <si>
    <t>N/A</t>
  </si>
  <si>
    <t>Tejas Bomidwar</t>
  </si>
  <si>
    <t>WI220446690</t>
  </si>
  <si>
    <t>MI2204457153</t>
  </si>
  <si>
    <t>Akash Pawar</t>
  </si>
  <si>
    <t>WI220446697</t>
  </si>
  <si>
    <t>Raman Vaidya</t>
  </si>
  <si>
    <t>WI220446701</t>
  </si>
  <si>
    <t>Rituja Bhuse</t>
  </si>
  <si>
    <t>Ujwala Ajabe</t>
  </si>
  <si>
    <t>WI220446751</t>
  </si>
  <si>
    <t>150030054606</t>
  </si>
  <si>
    <t>MI2204457686</t>
  </si>
  <si>
    <t>Apeksha Hirve</t>
  </si>
  <si>
    <t>WI220446821</t>
  </si>
  <si>
    <t>150030054487</t>
  </si>
  <si>
    <t>MI2204458700</t>
  </si>
  <si>
    <t>Nisha Verma</t>
  </si>
  <si>
    <t>WI220446832</t>
  </si>
  <si>
    <t>150030054756</t>
  </si>
  <si>
    <t>MI2204458918</t>
  </si>
  <si>
    <t>Prajwal Kendre</t>
  </si>
  <si>
    <t>WI220446887</t>
  </si>
  <si>
    <t>WI220446931</t>
  </si>
  <si>
    <t>150030054849</t>
  </si>
  <si>
    <t>MI2204459812</t>
  </si>
  <si>
    <t>WI220447063</t>
  </si>
  <si>
    <t>150030052507</t>
  </si>
  <si>
    <t>MI2204460939</t>
  </si>
  <si>
    <t>WI220447345</t>
  </si>
  <si>
    <t>150030054876</t>
  </si>
  <si>
    <t>MI2204462664</t>
  </si>
  <si>
    <t>Swapnil Chavan</t>
  </si>
  <si>
    <t>WI220447356</t>
  </si>
  <si>
    <t>MI2204462744</t>
  </si>
  <si>
    <t>WI220447359</t>
  </si>
  <si>
    <t>MI2204462844</t>
  </si>
  <si>
    <t>Nikita Mandage</t>
  </si>
  <si>
    <t>WI220447365</t>
  </si>
  <si>
    <t>150030054700</t>
  </si>
  <si>
    <t>MI2204462899</t>
  </si>
  <si>
    <t>WI220447499</t>
  </si>
  <si>
    <t>MI2204465134</t>
  </si>
  <si>
    <t>WI220447553</t>
  </si>
  <si>
    <t>150030055151</t>
  </si>
  <si>
    <t>MI2204465774</t>
  </si>
  <si>
    <t>WI220447930</t>
  </si>
  <si>
    <t>150030054074</t>
  </si>
  <si>
    <t>MI2204469167</t>
  </si>
  <si>
    <t>Sagar Belhekar</t>
  </si>
  <si>
    <t>Ketan Pathak</t>
  </si>
  <si>
    <t>WI220448082</t>
  </si>
  <si>
    <t>150030054809</t>
  </si>
  <si>
    <t>MI2204470546</t>
  </si>
  <si>
    <t>Archana Bhujbal</t>
  </si>
  <si>
    <t>WI220448085</t>
  </si>
  <si>
    <t>150030055010</t>
  </si>
  <si>
    <t>MI2204470524</t>
  </si>
  <si>
    <t>Suraj Toradmal</t>
  </si>
  <si>
    <t>WI220448199</t>
  </si>
  <si>
    <t>Shivani Narwade</t>
  </si>
  <si>
    <t>Mohini Shinde</t>
  </si>
  <si>
    <t>WI220448298</t>
  </si>
  <si>
    <t>150030055092</t>
  </si>
  <si>
    <t>MI2204472769</t>
  </si>
  <si>
    <t>Shivani Rapariya</t>
  </si>
  <si>
    <t>WI220448471</t>
  </si>
  <si>
    <t>150030054929</t>
  </si>
  <si>
    <t>MI2204474603</t>
  </si>
  <si>
    <t>Nayan Naramshettiwar</t>
  </si>
  <si>
    <t>WI220448605</t>
  </si>
  <si>
    <t>150030055038</t>
  </si>
  <si>
    <t>MI2204475474</t>
  </si>
  <si>
    <t>WI220448828</t>
  </si>
  <si>
    <t>MI2204477675</t>
  </si>
  <si>
    <t>WI220449564</t>
  </si>
  <si>
    <t>150030055211</t>
  </si>
  <si>
    <t>MI2204483174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</si>
</sst>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/>
  </sheetViews>
  <sheetFormatPr defaultRowHeight="14.25" x14ac:dyDescent="0.45"/>
  <cols>
    <col min="1" max="1" width="17.53125" customWidth="1"/>
    <col min="2" max="2" width="47.0664062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44671.333335613424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44669.958333333336</v>
      </c>
    </row>
    <row r="10" spans="1:2" x14ac:dyDescent="0.45">
      <c r="A10" t="s">
        <v>16</v>
      </c>
      <c r="B10" s="1">
        <v>44671.333335613424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  <row r="14" spans="1:2" x14ac:dyDescent="0.45">
      <c r="A14" t="s">
        <v>19</v>
      </c>
      <c r="B14" t="s">
        <v>22</v>
      </c>
    </row>
    <row r="15" spans="1:2" x14ac:dyDescent="0.45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26"/>
  <sheetViews>
    <sheetView tabSelected="1" workbookViewId="0">
      <selection activeCell="A4" sqref="A4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</row>
    <row r="2" spans="1:57" x14ac:dyDescent="0.45">
      <c r="A2" t="s">
        <v>81</v>
      </c>
      <c r="B2" t="s">
        <v>82</v>
      </c>
      <c r="C2" t="s">
        <v>83</v>
      </c>
      <c r="D2" t="s">
        <v>84</v>
      </c>
      <c r="E2" s="2" t="str">
        <f>HYPERLINK("capsilon://?command=openfolder&amp;siteaddress=FAM.docvelocity-na8.net&amp;folderid=FXAF6263D3-16A1-B4FC-D9BB-B5742714358B","FX22042509")</f>
        <v>FX22042509</v>
      </c>
      <c r="F2" t="s">
        <v>19</v>
      </c>
      <c r="G2" t="s">
        <v>19</v>
      </c>
      <c r="H2" t="s">
        <v>85</v>
      </c>
      <c r="I2" t="s">
        <v>86</v>
      </c>
      <c r="J2">
        <v>0</v>
      </c>
      <c r="K2" t="s">
        <v>87</v>
      </c>
      <c r="L2" t="s">
        <v>88</v>
      </c>
      <c r="M2" t="s">
        <v>89</v>
      </c>
      <c r="N2">
        <v>1</v>
      </c>
      <c r="O2" s="1">
        <v>44670.307453703703</v>
      </c>
      <c r="P2" s="1">
        <v>44670.310902777775</v>
      </c>
      <c r="Q2">
        <v>53</v>
      </c>
      <c r="R2">
        <v>245</v>
      </c>
      <c r="S2" t="b">
        <v>0</v>
      </c>
      <c r="T2" t="s">
        <v>90</v>
      </c>
      <c r="U2" t="b">
        <v>0</v>
      </c>
      <c r="V2" t="s">
        <v>91</v>
      </c>
      <c r="W2" s="1">
        <v>44670.310902777775</v>
      </c>
      <c r="X2">
        <v>245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52</v>
      </c>
      <c r="AF2">
        <v>0</v>
      </c>
      <c r="AG2">
        <v>1</v>
      </c>
      <c r="AH2" t="s">
        <v>90</v>
      </c>
      <c r="AI2" t="s">
        <v>90</v>
      </c>
      <c r="AJ2" t="s">
        <v>90</v>
      </c>
      <c r="AK2" t="s">
        <v>90</v>
      </c>
      <c r="AL2" t="s">
        <v>90</v>
      </c>
      <c r="AM2" t="s">
        <v>90</v>
      </c>
      <c r="AN2" t="s">
        <v>90</v>
      </c>
      <c r="AO2" t="s">
        <v>90</v>
      </c>
      <c r="AP2" t="s">
        <v>90</v>
      </c>
      <c r="AQ2" t="s">
        <v>90</v>
      </c>
      <c r="AR2" t="s">
        <v>90</v>
      </c>
      <c r="AS2" t="s">
        <v>90</v>
      </c>
      <c r="AT2" t="s">
        <v>90</v>
      </c>
      <c r="AU2" t="s">
        <v>90</v>
      </c>
      <c r="AV2" t="s">
        <v>90</v>
      </c>
      <c r="AW2" t="s">
        <v>90</v>
      </c>
      <c r="AX2" t="s">
        <v>90</v>
      </c>
      <c r="AY2" t="s">
        <v>90</v>
      </c>
      <c r="AZ2" t="s">
        <v>90</v>
      </c>
      <c r="BA2" t="s">
        <v>90</v>
      </c>
      <c r="BB2" t="s">
        <v>90</v>
      </c>
      <c r="BC2" t="s">
        <v>90</v>
      </c>
      <c r="BD2" t="s">
        <v>90</v>
      </c>
      <c r="BE2" t="s">
        <v>90</v>
      </c>
    </row>
    <row r="3" spans="1:57" x14ac:dyDescent="0.45">
      <c r="A3" t="s">
        <v>92</v>
      </c>
      <c r="B3" t="s">
        <v>82</v>
      </c>
      <c r="C3" t="s">
        <v>83</v>
      </c>
      <c r="D3" t="s">
        <v>84</v>
      </c>
      <c r="E3" s="2" t="str">
        <f>HYPERLINK("capsilon://?command=openfolder&amp;siteaddress=FAM.docvelocity-na8.net&amp;folderid=FXAF6263D3-16A1-B4FC-D9BB-B5742714358B","FX22042509")</f>
        <v>FX22042509</v>
      </c>
      <c r="F3" t="s">
        <v>19</v>
      </c>
      <c r="G3" t="s">
        <v>19</v>
      </c>
      <c r="H3" t="s">
        <v>85</v>
      </c>
      <c r="I3" t="s">
        <v>93</v>
      </c>
      <c r="J3">
        <v>0</v>
      </c>
      <c r="K3" t="s">
        <v>87</v>
      </c>
      <c r="L3" t="s">
        <v>88</v>
      </c>
      <c r="M3" t="s">
        <v>89</v>
      </c>
      <c r="N3">
        <v>1</v>
      </c>
      <c r="O3" s="1">
        <v>44670.307534722226</v>
      </c>
      <c r="P3" s="1">
        <v>44670.310428240744</v>
      </c>
      <c r="Q3">
        <v>150</v>
      </c>
      <c r="R3">
        <v>100</v>
      </c>
      <c r="S3" t="b">
        <v>0</v>
      </c>
      <c r="T3" t="s">
        <v>90</v>
      </c>
      <c r="U3" t="b">
        <v>0</v>
      </c>
      <c r="V3" t="s">
        <v>94</v>
      </c>
      <c r="W3" s="1">
        <v>44670.310428240744</v>
      </c>
      <c r="X3">
        <v>100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52</v>
      </c>
      <c r="AF3">
        <v>0</v>
      </c>
      <c r="AG3">
        <v>1</v>
      </c>
      <c r="AH3" t="s">
        <v>90</v>
      </c>
      <c r="AI3" t="s">
        <v>90</v>
      </c>
      <c r="AJ3" t="s">
        <v>90</v>
      </c>
      <c r="AK3" t="s">
        <v>90</v>
      </c>
      <c r="AL3" t="s">
        <v>90</v>
      </c>
      <c r="AM3" t="s">
        <v>90</v>
      </c>
      <c r="AN3" t="s">
        <v>90</v>
      </c>
      <c r="AO3" t="s">
        <v>90</v>
      </c>
      <c r="AP3" t="s">
        <v>90</v>
      </c>
      <c r="AQ3" t="s">
        <v>90</v>
      </c>
      <c r="AR3" t="s">
        <v>90</v>
      </c>
      <c r="AS3" t="s">
        <v>90</v>
      </c>
      <c r="AT3" t="s">
        <v>90</v>
      </c>
      <c r="AU3" t="s">
        <v>90</v>
      </c>
      <c r="AV3" t="s">
        <v>90</v>
      </c>
      <c r="AW3" t="s">
        <v>90</v>
      </c>
      <c r="AX3" t="s">
        <v>90</v>
      </c>
      <c r="AY3" t="s">
        <v>90</v>
      </c>
      <c r="AZ3" t="s">
        <v>90</v>
      </c>
      <c r="BA3" t="s">
        <v>90</v>
      </c>
      <c r="BB3" t="s">
        <v>90</v>
      </c>
      <c r="BC3" t="s">
        <v>90</v>
      </c>
      <c r="BD3" t="s">
        <v>90</v>
      </c>
      <c r="BE3" t="s">
        <v>90</v>
      </c>
    </row>
    <row r="4" spans="1:57" x14ac:dyDescent="0.45">
      <c r="A4" t="s">
        <v>95</v>
      </c>
      <c r="B4" t="s">
        <v>82</v>
      </c>
      <c r="C4">
        <v>150030054892</v>
      </c>
      <c r="D4" t="s">
        <v>84</v>
      </c>
      <c r="E4" s="2" t="str">
        <f>HYPERLINK("capsilon://?command=openfolder&amp;siteaddress=FAM.docvelocity-na8.net&amp;folderid=FXAF6263D3-16A1-B4FC-D9BB-B5742714358B","FX22042509")</f>
        <v>FX22042509</v>
      </c>
      <c r="F4" t="s">
        <v>19</v>
      </c>
      <c r="G4" t="s">
        <v>19</v>
      </c>
      <c r="H4" t="s">
        <v>85</v>
      </c>
      <c r="I4" t="s">
        <v>93</v>
      </c>
      <c r="J4">
        <v>0</v>
      </c>
      <c r="K4" t="s">
        <v>87</v>
      </c>
      <c r="L4" t="s">
        <v>88</v>
      </c>
      <c r="M4" t="s">
        <v>89</v>
      </c>
      <c r="N4">
        <v>2</v>
      </c>
      <c r="O4" s="1">
        <v>44670.310740740744</v>
      </c>
      <c r="P4" s="1">
        <v>44670.323611111111</v>
      </c>
      <c r="Q4">
        <v>103</v>
      </c>
      <c r="R4">
        <v>1009</v>
      </c>
      <c r="S4" t="b">
        <v>0</v>
      </c>
      <c r="T4" t="s">
        <v>90</v>
      </c>
      <c r="U4" t="b">
        <v>1</v>
      </c>
      <c r="V4" t="s">
        <v>91</v>
      </c>
      <c r="W4" s="1">
        <v>44670.319282407407</v>
      </c>
      <c r="X4">
        <v>690</v>
      </c>
      <c r="Y4">
        <v>37</v>
      </c>
      <c r="Z4">
        <v>0</v>
      </c>
      <c r="AA4">
        <v>37</v>
      </c>
      <c r="AB4">
        <v>0</v>
      </c>
      <c r="AC4">
        <v>22</v>
      </c>
      <c r="AD4">
        <v>-37</v>
      </c>
      <c r="AE4">
        <v>0</v>
      </c>
      <c r="AF4">
        <v>0</v>
      </c>
      <c r="AG4">
        <v>0</v>
      </c>
      <c r="AH4" t="s">
        <v>96</v>
      </c>
      <c r="AI4" s="1">
        <v>44670.323611111111</v>
      </c>
      <c r="AJ4">
        <v>294</v>
      </c>
      <c r="AK4">
        <v>0</v>
      </c>
      <c r="AL4">
        <v>0</v>
      </c>
      <c r="AM4">
        <v>0</v>
      </c>
      <c r="AN4">
        <v>0</v>
      </c>
      <c r="AO4">
        <v>0</v>
      </c>
      <c r="AP4">
        <v>-37</v>
      </c>
      <c r="AQ4">
        <v>0</v>
      </c>
      <c r="AR4">
        <v>0</v>
      </c>
      <c r="AS4">
        <v>0</v>
      </c>
      <c r="AT4" t="s">
        <v>90</v>
      </c>
      <c r="AU4" t="s">
        <v>90</v>
      </c>
      <c r="AV4" t="s">
        <v>90</v>
      </c>
      <c r="AW4" t="s">
        <v>90</v>
      </c>
      <c r="AX4" t="s">
        <v>90</v>
      </c>
      <c r="AY4" t="s">
        <v>90</v>
      </c>
      <c r="AZ4" t="s">
        <v>90</v>
      </c>
      <c r="BA4" t="s">
        <v>90</v>
      </c>
      <c r="BB4" t="s">
        <v>90</v>
      </c>
      <c r="BC4" t="s">
        <v>90</v>
      </c>
      <c r="BD4" t="s">
        <v>90</v>
      </c>
      <c r="BE4" t="s">
        <v>90</v>
      </c>
    </row>
    <row r="5" spans="1:57" x14ac:dyDescent="0.45">
      <c r="A5" t="s">
        <v>97</v>
      </c>
      <c r="B5" t="s">
        <v>82</v>
      </c>
      <c r="C5" t="s">
        <v>83</v>
      </c>
      <c r="D5" t="s">
        <v>84</v>
      </c>
      <c r="E5" s="2" t="str">
        <f>HYPERLINK("capsilon://?command=openfolder&amp;siteaddress=FAM.docvelocity-na8.net&amp;folderid=FXAF6263D3-16A1-B4FC-D9BB-B5742714358B","FX22042509")</f>
        <v>FX22042509</v>
      </c>
      <c r="F5" t="s">
        <v>19</v>
      </c>
      <c r="G5" t="s">
        <v>19</v>
      </c>
      <c r="H5" t="s">
        <v>85</v>
      </c>
      <c r="I5" t="s">
        <v>86</v>
      </c>
      <c r="J5">
        <v>0</v>
      </c>
      <c r="K5" t="s">
        <v>87</v>
      </c>
      <c r="L5" t="s">
        <v>88</v>
      </c>
      <c r="M5" t="s">
        <v>89</v>
      </c>
      <c r="N5">
        <v>2</v>
      </c>
      <c r="O5" s="1">
        <v>44670.311226851853</v>
      </c>
      <c r="P5" s="1">
        <v>44670.323680555557</v>
      </c>
      <c r="Q5">
        <v>460</v>
      </c>
      <c r="R5">
        <v>616</v>
      </c>
      <c r="S5" t="b">
        <v>0</v>
      </c>
      <c r="T5" t="s">
        <v>90</v>
      </c>
      <c r="U5" t="b">
        <v>1</v>
      </c>
      <c r="V5" t="s">
        <v>98</v>
      </c>
      <c r="W5" s="1">
        <v>44670.318773148145</v>
      </c>
      <c r="X5">
        <v>451</v>
      </c>
      <c r="Y5">
        <v>37</v>
      </c>
      <c r="Z5">
        <v>0</v>
      </c>
      <c r="AA5">
        <v>37</v>
      </c>
      <c r="AB5">
        <v>0</v>
      </c>
      <c r="AC5">
        <v>22</v>
      </c>
      <c r="AD5">
        <v>-37</v>
      </c>
      <c r="AE5">
        <v>0</v>
      </c>
      <c r="AF5">
        <v>0</v>
      </c>
      <c r="AG5">
        <v>0</v>
      </c>
      <c r="AH5" t="s">
        <v>99</v>
      </c>
      <c r="AI5" s="1">
        <v>44670.323680555557</v>
      </c>
      <c r="AJ5">
        <v>165</v>
      </c>
      <c r="AK5">
        <v>1</v>
      </c>
      <c r="AL5">
        <v>0</v>
      </c>
      <c r="AM5">
        <v>1</v>
      </c>
      <c r="AN5">
        <v>0</v>
      </c>
      <c r="AO5">
        <v>0</v>
      </c>
      <c r="AP5">
        <v>-38</v>
      </c>
      <c r="AQ5">
        <v>0</v>
      </c>
      <c r="AR5">
        <v>0</v>
      </c>
      <c r="AS5">
        <v>0</v>
      </c>
      <c r="AT5" t="s">
        <v>90</v>
      </c>
      <c r="AU5" t="s">
        <v>90</v>
      </c>
      <c r="AV5" t="s">
        <v>90</v>
      </c>
      <c r="AW5" t="s">
        <v>90</v>
      </c>
      <c r="AX5" t="s">
        <v>90</v>
      </c>
      <c r="AY5" t="s">
        <v>90</v>
      </c>
      <c r="AZ5" t="s">
        <v>90</v>
      </c>
      <c r="BA5" t="s">
        <v>90</v>
      </c>
      <c r="BB5" t="s">
        <v>90</v>
      </c>
      <c r="BC5" t="s">
        <v>90</v>
      </c>
      <c r="BD5" t="s">
        <v>90</v>
      </c>
      <c r="BE5" t="s">
        <v>90</v>
      </c>
    </row>
    <row r="6" spans="1:57" x14ac:dyDescent="0.45">
      <c r="A6" t="s">
        <v>100</v>
      </c>
      <c r="B6" t="s">
        <v>82</v>
      </c>
      <c r="C6" t="s">
        <v>101</v>
      </c>
      <c r="D6" t="s">
        <v>84</v>
      </c>
      <c r="E6" s="2" t="str">
        <f>HYPERLINK("capsilon://?command=openfolder&amp;siteaddress=FAM.docvelocity-na8.net&amp;folderid=FX76987148-8F7E-99B7-F0D8-5DE2F57D6137","FX220311902")</f>
        <v>FX220311902</v>
      </c>
      <c r="F6" t="s">
        <v>19</v>
      </c>
      <c r="G6" t="s">
        <v>19</v>
      </c>
      <c r="H6" t="s">
        <v>85</v>
      </c>
      <c r="I6" t="s">
        <v>102</v>
      </c>
      <c r="J6">
        <v>0</v>
      </c>
      <c r="K6" t="s">
        <v>87</v>
      </c>
      <c r="L6" t="s">
        <v>88</v>
      </c>
      <c r="M6" t="s">
        <v>89</v>
      </c>
      <c r="N6">
        <v>2</v>
      </c>
      <c r="O6" s="1">
        <v>44670.337592592594</v>
      </c>
      <c r="P6" s="1">
        <v>44670.343831018516</v>
      </c>
      <c r="Q6">
        <v>326</v>
      </c>
      <c r="R6">
        <v>213</v>
      </c>
      <c r="S6" t="b">
        <v>0</v>
      </c>
      <c r="T6" t="s">
        <v>90</v>
      </c>
      <c r="U6" t="b">
        <v>0</v>
      </c>
      <c r="V6" t="s">
        <v>103</v>
      </c>
      <c r="W6" s="1">
        <v>44670.342812499999</v>
      </c>
      <c r="X6">
        <v>148</v>
      </c>
      <c r="Y6">
        <v>9</v>
      </c>
      <c r="Z6">
        <v>0</v>
      </c>
      <c r="AA6">
        <v>9</v>
      </c>
      <c r="AB6">
        <v>0</v>
      </c>
      <c r="AC6">
        <v>3</v>
      </c>
      <c r="AD6">
        <v>-9</v>
      </c>
      <c r="AE6">
        <v>0</v>
      </c>
      <c r="AF6">
        <v>0</v>
      </c>
      <c r="AG6">
        <v>0</v>
      </c>
      <c r="AH6" t="s">
        <v>99</v>
      </c>
      <c r="AI6" s="1">
        <v>44670.343831018516</v>
      </c>
      <c r="AJ6">
        <v>65</v>
      </c>
      <c r="AK6">
        <v>0</v>
      </c>
      <c r="AL6">
        <v>0</v>
      </c>
      <c r="AM6">
        <v>0</v>
      </c>
      <c r="AN6">
        <v>0</v>
      </c>
      <c r="AO6">
        <v>0</v>
      </c>
      <c r="AP6">
        <v>-9</v>
      </c>
      <c r="AQ6">
        <v>0</v>
      </c>
      <c r="AR6">
        <v>0</v>
      </c>
      <c r="AS6">
        <v>0</v>
      </c>
      <c r="AT6" t="s">
        <v>90</v>
      </c>
      <c r="AU6" t="s">
        <v>90</v>
      </c>
      <c r="AV6" t="s">
        <v>90</v>
      </c>
      <c r="AW6" t="s">
        <v>90</v>
      </c>
      <c r="AX6" t="s">
        <v>90</v>
      </c>
      <c r="AY6" t="s">
        <v>90</v>
      </c>
      <c r="AZ6" t="s">
        <v>90</v>
      </c>
      <c r="BA6" t="s">
        <v>90</v>
      </c>
      <c r="BB6" t="s">
        <v>90</v>
      </c>
      <c r="BC6" t="s">
        <v>90</v>
      </c>
      <c r="BD6" t="s">
        <v>90</v>
      </c>
      <c r="BE6" t="s">
        <v>90</v>
      </c>
    </row>
    <row r="7" spans="1:57" x14ac:dyDescent="0.45">
      <c r="A7" t="s">
        <v>104</v>
      </c>
      <c r="B7" t="s">
        <v>82</v>
      </c>
      <c r="C7" t="s">
        <v>105</v>
      </c>
      <c r="D7" t="s">
        <v>84</v>
      </c>
      <c r="E7" s="2" t="str">
        <f>HYPERLINK("capsilon://?command=openfolder&amp;siteaddress=FAM.docvelocity-na8.net&amp;folderid=FX4DF08C47-77A7-22FC-71CF-C835F68A4602","FX220310323")</f>
        <v>FX220310323</v>
      </c>
      <c r="F7" t="s">
        <v>19</v>
      </c>
      <c r="G7" t="s">
        <v>19</v>
      </c>
      <c r="H7" t="s">
        <v>85</v>
      </c>
      <c r="I7" t="s">
        <v>106</v>
      </c>
      <c r="J7">
        <v>0</v>
      </c>
      <c r="K7" t="s">
        <v>87</v>
      </c>
      <c r="L7" t="s">
        <v>88</v>
      </c>
      <c r="M7" t="s">
        <v>89</v>
      </c>
      <c r="N7">
        <v>2</v>
      </c>
      <c r="O7" s="1">
        <v>44670.368055555555</v>
      </c>
      <c r="P7" s="1">
        <v>44670.370081018518</v>
      </c>
      <c r="Q7">
        <v>42</v>
      </c>
      <c r="R7">
        <v>133</v>
      </c>
      <c r="S7" t="b">
        <v>0</v>
      </c>
      <c r="T7" t="s">
        <v>90</v>
      </c>
      <c r="U7" t="b">
        <v>0</v>
      </c>
      <c r="V7" t="s">
        <v>103</v>
      </c>
      <c r="W7" s="1">
        <v>44670.369328703702</v>
      </c>
      <c r="X7">
        <v>72</v>
      </c>
      <c r="Y7">
        <v>9</v>
      </c>
      <c r="Z7">
        <v>0</v>
      </c>
      <c r="AA7">
        <v>9</v>
      </c>
      <c r="AB7">
        <v>0</v>
      </c>
      <c r="AC7">
        <v>2</v>
      </c>
      <c r="AD7">
        <v>-9</v>
      </c>
      <c r="AE7">
        <v>0</v>
      </c>
      <c r="AF7">
        <v>0</v>
      </c>
      <c r="AG7">
        <v>0</v>
      </c>
      <c r="AH7" t="s">
        <v>107</v>
      </c>
      <c r="AI7" s="1">
        <v>44670.370081018518</v>
      </c>
      <c r="AJ7">
        <v>61</v>
      </c>
      <c r="AK7">
        <v>0</v>
      </c>
      <c r="AL7">
        <v>0</v>
      </c>
      <c r="AM7">
        <v>0</v>
      </c>
      <c r="AN7">
        <v>0</v>
      </c>
      <c r="AO7">
        <v>0</v>
      </c>
      <c r="AP7">
        <v>-9</v>
      </c>
      <c r="AQ7">
        <v>0</v>
      </c>
      <c r="AR7">
        <v>0</v>
      </c>
      <c r="AS7">
        <v>0</v>
      </c>
      <c r="AT7" t="s">
        <v>90</v>
      </c>
      <c r="AU7" t="s">
        <v>90</v>
      </c>
      <c r="AV7" t="s">
        <v>90</v>
      </c>
      <c r="AW7" t="s">
        <v>90</v>
      </c>
      <c r="AX7" t="s">
        <v>90</v>
      </c>
      <c r="AY7" t="s">
        <v>90</v>
      </c>
      <c r="AZ7" t="s">
        <v>90</v>
      </c>
      <c r="BA7" t="s">
        <v>90</v>
      </c>
      <c r="BB7" t="s">
        <v>90</v>
      </c>
      <c r="BC7" t="s">
        <v>90</v>
      </c>
      <c r="BD7" t="s">
        <v>90</v>
      </c>
      <c r="BE7" t="s">
        <v>90</v>
      </c>
    </row>
    <row r="8" spans="1:57" x14ac:dyDescent="0.45">
      <c r="A8" t="s">
        <v>108</v>
      </c>
      <c r="B8" t="s">
        <v>82</v>
      </c>
      <c r="C8" t="s">
        <v>109</v>
      </c>
      <c r="D8" t="s">
        <v>84</v>
      </c>
      <c r="E8" s="2" t="str">
        <f>HYPERLINK("capsilon://?command=openfolder&amp;siteaddress=FAM.docvelocity-na8.net&amp;folderid=FXAF4D5D50-C04E-1DCB-A1AE-8E377DD88CF9","FX220313938")</f>
        <v>FX220313938</v>
      </c>
      <c r="F8" t="s">
        <v>19</v>
      </c>
      <c r="G8" t="s">
        <v>19</v>
      </c>
      <c r="H8" t="s">
        <v>85</v>
      </c>
      <c r="I8" t="s">
        <v>110</v>
      </c>
      <c r="J8">
        <v>234</v>
      </c>
      <c r="K8" t="s">
        <v>87</v>
      </c>
      <c r="L8" t="s">
        <v>88</v>
      </c>
      <c r="M8" t="s">
        <v>89</v>
      </c>
      <c r="N8">
        <v>1</v>
      </c>
      <c r="O8" s="1">
        <v>44670.373807870368</v>
      </c>
      <c r="P8" s="1">
        <v>44670.377754629626</v>
      </c>
      <c r="Q8">
        <v>24</v>
      </c>
      <c r="R8">
        <v>317</v>
      </c>
      <c r="S8" t="b">
        <v>0</v>
      </c>
      <c r="T8" t="s">
        <v>90</v>
      </c>
      <c r="U8" t="b">
        <v>0</v>
      </c>
      <c r="V8" t="s">
        <v>111</v>
      </c>
      <c r="W8" s="1">
        <v>44670.377754629626</v>
      </c>
      <c r="X8">
        <v>317</v>
      </c>
      <c r="Y8">
        <v>0</v>
      </c>
      <c r="Z8">
        <v>0</v>
      </c>
      <c r="AA8">
        <v>0</v>
      </c>
      <c r="AB8">
        <v>0</v>
      </c>
      <c r="AC8">
        <v>0</v>
      </c>
      <c r="AD8">
        <v>234</v>
      </c>
      <c r="AE8">
        <v>212</v>
      </c>
      <c r="AF8">
        <v>0</v>
      </c>
      <c r="AG8">
        <v>5</v>
      </c>
      <c r="AH8" t="s">
        <v>90</v>
      </c>
      <c r="AI8" t="s">
        <v>90</v>
      </c>
      <c r="AJ8" t="s">
        <v>90</v>
      </c>
      <c r="AK8" t="s">
        <v>90</v>
      </c>
      <c r="AL8" t="s">
        <v>90</v>
      </c>
      <c r="AM8" t="s">
        <v>90</v>
      </c>
      <c r="AN8" t="s">
        <v>90</v>
      </c>
      <c r="AO8" t="s">
        <v>90</v>
      </c>
      <c r="AP8" t="s">
        <v>90</v>
      </c>
      <c r="AQ8" t="s">
        <v>90</v>
      </c>
      <c r="AR8" t="s">
        <v>90</v>
      </c>
      <c r="AS8" t="s">
        <v>90</v>
      </c>
      <c r="AT8" t="s">
        <v>90</v>
      </c>
      <c r="AU8" t="s">
        <v>90</v>
      </c>
      <c r="AV8" t="s">
        <v>90</v>
      </c>
      <c r="AW8" t="s">
        <v>90</v>
      </c>
      <c r="AX8" t="s">
        <v>90</v>
      </c>
      <c r="AY8" t="s">
        <v>90</v>
      </c>
      <c r="AZ8" t="s">
        <v>90</v>
      </c>
      <c r="BA8" t="s">
        <v>90</v>
      </c>
      <c r="BB8" t="s">
        <v>90</v>
      </c>
      <c r="BC8" t="s">
        <v>90</v>
      </c>
      <c r="BD8" t="s">
        <v>90</v>
      </c>
      <c r="BE8" t="s">
        <v>90</v>
      </c>
    </row>
    <row r="9" spans="1:57" x14ac:dyDescent="0.45">
      <c r="A9" t="s">
        <v>112</v>
      </c>
      <c r="B9" t="s">
        <v>82</v>
      </c>
      <c r="C9" t="s">
        <v>109</v>
      </c>
      <c r="D9" t="s">
        <v>84</v>
      </c>
      <c r="E9" s="2" t="str">
        <f>HYPERLINK("capsilon://?command=openfolder&amp;siteaddress=FAM.docvelocity-na8.net&amp;folderid=FXAF4D5D50-C04E-1DCB-A1AE-8E377DD88CF9","FX220313938")</f>
        <v>FX220313938</v>
      </c>
      <c r="F9" t="s">
        <v>19</v>
      </c>
      <c r="G9" t="s">
        <v>19</v>
      </c>
      <c r="H9" t="s">
        <v>85</v>
      </c>
      <c r="I9" t="s">
        <v>110</v>
      </c>
      <c r="J9">
        <v>258</v>
      </c>
      <c r="K9" t="s">
        <v>87</v>
      </c>
      <c r="L9" t="s">
        <v>88</v>
      </c>
      <c r="M9" t="s">
        <v>89</v>
      </c>
      <c r="N9">
        <v>2</v>
      </c>
      <c r="O9" s="1">
        <v>44670.378854166665</v>
      </c>
      <c r="P9" s="1">
        <v>44670.395185185182</v>
      </c>
      <c r="Q9">
        <v>10</v>
      </c>
      <c r="R9">
        <v>1401</v>
      </c>
      <c r="S9" t="b">
        <v>0</v>
      </c>
      <c r="T9" t="s">
        <v>90</v>
      </c>
      <c r="U9" t="b">
        <v>1</v>
      </c>
      <c r="V9" t="s">
        <v>111</v>
      </c>
      <c r="W9" s="1">
        <v>44670.389317129629</v>
      </c>
      <c r="X9">
        <v>897</v>
      </c>
      <c r="Y9">
        <v>231</v>
      </c>
      <c r="Z9">
        <v>0</v>
      </c>
      <c r="AA9">
        <v>231</v>
      </c>
      <c r="AB9">
        <v>0</v>
      </c>
      <c r="AC9">
        <v>2</v>
      </c>
      <c r="AD9">
        <v>27</v>
      </c>
      <c r="AE9">
        <v>0</v>
      </c>
      <c r="AF9">
        <v>0</v>
      </c>
      <c r="AG9">
        <v>0</v>
      </c>
      <c r="AH9" t="s">
        <v>107</v>
      </c>
      <c r="AI9" s="1">
        <v>44670.395185185182</v>
      </c>
      <c r="AJ9">
        <v>504</v>
      </c>
      <c r="AK9">
        <v>0</v>
      </c>
      <c r="AL9">
        <v>0</v>
      </c>
      <c r="AM9">
        <v>0</v>
      </c>
      <c r="AN9">
        <v>0</v>
      </c>
      <c r="AO9">
        <v>0</v>
      </c>
      <c r="AP9">
        <v>27</v>
      </c>
      <c r="AQ9">
        <v>0</v>
      </c>
      <c r="AR9">
        <v>0</v>
      </c>
      <c r="AS9">
        <v>0</v>
      </c>
      <c r="AT9" t="s">
        <v>90</v>
      </c>
      <c r="AU9" t="s">
        <v>90</v>
      </c>
      <c r="AV9" t="s">
        <v>90</v>
      </c>
      <c r="AW9" t="s">
        <v>90</v>
      </c>
      <c r="AX9" t="s">
        <v>90</v>
      </c>
      <c r="AY9" t="s">
        <v>90</v>
      </c>
      <c r="AZ9" t="s">
        <v>90</v>
      </c>
      <c r="BA9" t="s">
        <v>90</v>
      </c>
      <c r="BB9" t="s">
        <v>90</v>
      </c>
      <c r="BC9" t="s">
        <v>90</v>
      </c>
      <c r="BD9" t="s">
        <v>90</v>
      </c>
      <c r="BE9" t="s">
        <v>90</v>
      </c>
    </row>
    <row r="10" spans="1:57" x14ac:dyDescent="0.45">
      <c r="A10" t="s">
        <v>113</v>
      </c>
      <c r="B10" t="s">
        <v>82</v>
      </c>
      <c r="C10" t="s">
        <v>114</v>
      </c>
      <c r="D10" t="s">
        <v>84</v>
      </c>
      <c r="E10" s="2" t="str">
        <f>HYPERLINK("capsilon://?command=openfolder&amp;siteaddress=FAM.docvelocity-na8.net&amp;folderid=FX7A472A9A-1D19-7765-DCB3-22DA3A61E86F","FX22041347")</f>
        <v>FX22041347</v>
      </c>
      <c r="F10" t="s">
        <v>19</v>
      </c>
      <c r="G10" t="s">
        <v>19</v>
      </c>
      <c r="H10" t="s">
        <v>85</v>
      </c>
      <c r="I10" t="s">
        <v>115</v>
      </c>
      <c r="J10">
        <v>0</v>
      </c>
      <c r="K10" t="s">
        <v>87</v>
      </c>
      <c r="L10" t="s">
        <v>88</v>
      </c>
      <c r="M10" t="s">
        <v>89</v>
      </c>
      <c r="N10">
        <v>2</v>
      </c>
      <c r="O10" s="1">
        <v>44670.392754629633</v>
      </c>
      <c r="P10" s="1">
        <v>44670.412534722222</v>
      </c>
      <c r="Q10">
        <v>1177</v>
      </c>
      <c r="R10">
        <v>532</v>
      </c>
      <c r="S10" t="b">
        <v>0</v>
      </c>
      <c r="T10" t="s">
        <v>90</v>
      </c>
      <c r="U10" t="b">
        <v>0</v>
      </c>
      <c r="V10" t="s">
        <v>91</v>
      </c>
      <c r="W10" s="1">
        <v>44670.409560185188</v>
      </c>
      <c r="X10">
        <v>281</v>
      </c>
      <c r="Y10">
        <v>52</v>
      </c>
      <c r="Z10">
        <v>0</v>
      </c>
      <c r="AA10">
        <v>52</v>
      </c>
      <c r="AB10">
        <v>0</v>
      </c>
      <c r="AC10">
        <v>22</v>
      </c>
      <c r="AD10">
        <v>-52</v>
      </c>
      <c r="AE10">
        <v>0</v>
      </c>
      <c r="AF10">
        <v>0</v>
      </c>
      <c r="AG10">
        <v>0</v>
      </c>
      <c r="AH10" t="s">
        <v>99</v>
      </c>
      <c r="AI10" s="1">
        <v>44670.412534722222</v>
      </c>
      <c r="AJ10">
        <v>251</v>
      </c>
      <c r="AK10">
        <v>1</v>
      </c>
      <c r="AL10">
        <v>0</v>
      </c>
      <c r="AM10">
        <v>1</v>
      </c>
      <c r="AN10">
        <v>0</v>
      </c>
      <c r="AO10">
        <v>1</v>
      </c>
      <c r="AP10">
        <v>-53</v>
      </c>
      <c r="AQ10">
        <v>0</v>
      </c>
      <c r="AR10">
        <v>0</v>
      </c>
      <c r="AS10">
        <v>0</v>
      </c>
      <c r="AT10" t="s">
        <v>90</v>
      </c>
      <c r="AU10" t="s">
        <v>90</v>
      </c>
      <c r="AV10" t="s">
        <v>90</v>
      </c>
      <c r="AW10" t="s">
        <v>90</v>
      </c>
      <c r="AX10" t="s">
        <v>90</v>
      </c>
      <c r="AY10" t="s">
        <v>90</v>
      </c>
      <c r="AZ10" t="s">
        <v>90</v>
      </c>
      <c r="BA10" t="s">
        <v>90</v>
      </c>
      <c r="BB10" t="s">
        <v>90</v>
      </c>
      <c r="BC10" t="s">
        <v>90</v>
      </c>
      <c r="BD10" t="s">
        <v>90</v>
      </c>
      <c r="BE10" t="s">
        <v>90</v>
      </c>
    </row>
    <row r="11" spans="1:57" x14ac:dyDescent="0.45">
      <c r="A11" t="s">
        <v>116</v>
      </c>
      <c r="B11" t="s">
        <v>82</v>
      </c>
      <c r="C11" t="s">
        <v>117</v>
      </c>
      <c r="D11" t="s">
        <v>84</v>
      </c>
      <c r="E11" s="2" t="str">
        <f>HYPERLINK("capsilon://?command=openfolder&amp;siteaddress=FAM.docvelocity-na8.net&amp;folderid=FXCE84A39F-AD93-F295-1F78-2CFD54773E44","FX22018360")</f>
        <v>FX22018360</v>
      </c>
      <c r="F11" t="s">
        <v>19</v>
      </c>
      <c r="G11" t="s">
        <v>19</v>
      </c>
      <c r="H11" t="s">
        <v>85</v>
      </c>
      <c r="I11" t="s">
        <v>118</v>
      </c>
      <c r="J11">
        <v>49</v>
      </c>
      <c r="K11" t="s">
        <v>87</v>
      </c>
      <c r="L11" t="s">
        <v>88</v>
      </c>
      <c r="M11" t="s">
        <v>89</v>
      </c>
      <c r="N11">
        <v>2</v>
      </c>
      <c r="O11" s="1">
        <v>44670.414386574077</v>
      </c>
      <c r="P11" s="1">
        <v>44670.426921296297</v>
      </c>
      <c r="Q11">
        <v>369</v>
      </c>
      <c r="R11">
        <v>714</v>
      </c>
      <c r="S11" t="b">
        <v>0</v>
      </c>
      <c r="T11" t="s">
        <v>90</v>
      </c>
      <c r="U11" t="b">
        <v>0</v>
      </c>
      <c r="V11" t="s">
        <v>103</v>
      </c>
      <c r="W11" s="1">
        <v>44670.421666666669</v>
      </c>
      <c r="X11">
        <v>269</v>
      </c>
      <c r="Y11">
        <v>44</v>
      </c>
      <c r="Z11">
        <v>0</v>
      </c>
      <c r="AA11">
        <v>44</v>
      </c>
      <c r="AB11">
        <v>0</v>
      </c>
      <c r="AC11">
        <v>2</v>
      </c>
      <c r="AD11">
        <v>5</v>
      </c>
      <c r="AE11">
        <v>0</v>
      </c>
      <c r="AF11">
        <v>0</v>
      </c>
      <c r="AG11">
        <v>0</v>
      </c>
      <c r="AH11" t="s">
        <v>96</v>
      </c>
      <c r="AI11" s="1">
        <v>44670.426921296297</v>
      </c>
      <c r="AJ11">
        <v>445</v>
      </c>
      <c r="AK11">
        <v>1</v>
      </c>
      <c r="AL11">
        <v>0</v>
      </c>
      <c r="AM11">
        <v>1</v>
      </c>
      <c r="AN11">
        <v>0</v>
      </c>
      <c r="AO11">
        <v>1</v>
      </c>
      <c r="AP11">
        <v>4</v>
      </c>
      <c r="AQ11">
        <v>0</v>
      </c>
      <c r="AR11">
        <v>0</v>
      </c>
      <c r="AS11">
        <v>0</v>
      </c>
      <c r="AT11" t="s">
        <v>90</v>
      </c>
      <c r="AU11" t="s">
        <v>90</v>
      </c>
      <c r="AV11" t="s">
        <v>90</v>
      </c>
      <c r="AW11" t="s">
        <v>90</v>
      </c>
      <c r="AX11" t="s">
        <v>90</v>
      </c>
      <c r="AY11" t="s">
        <v>90</v>
      </c>
      <c r="AZ11" t="s">
        <v>90</v>
      </c>
      <c r="BA11" t="s">
        <v>90</v>
      </c>
      <c r="BB11" t="s">
        <v>90</v>
      </c>
      <c r="BC11" t="s">
        <v>90</v>
      </c>
      <c r="BD11" t="s">
        <v>90</v>
      </c>
      <c r="BE11" t="s">
        <v>90</v>
      </c>
    </row>
    <row r="12" spans="1:57" x14ac:dyDescent="0.45">
      <c r="A12" t="s">
        <v>119</v>
      </c>
      <c r="B12" t="s">
        <v>82</v>
      </c>
      <c r="C12" t="s">
        <v>120</v>
      </c>
      <c r="D12" t="s">
        <v>84</v>
      </c>
      <c r="E12" s="2" t="str">
        <f>HYPERLINK("capsilon://?command=openfolder&amp;siteaddress=FAM.docvelocity-na8.net&amp;folderid=FX3E7AA6E7-C28A-9AEB-DE2D-DC3B44BA3C87","FX22042297")</f>
        <v>FX22042297</v>
      </c>
      <c r="F12" t="s">
        <v>19</v>
      </c>
      <c r="G12" t="s">
        <v>19</v>
      </c>
      <c r="H12" t="s">
        <v>85</v>
      </c>
      <c r="I12" t="s">
        <v>121</v>
      </c>
      <c r="J12">
        <v>51</v>
      </c>
      <c r="K12" t="s">
        <v>87</v>
      </c>
      <c r="L12" t="s">
        <v>88</v>
      </c>
      <c r="M12" t="s">
        <v>89</v>
      </c>
      <c r="N12">
        <v>2</v>
      </c>
      <c r="O12" s="1">
        <v>44670.435925925929</v>
      </c>
      <c r="P12" s="1">
        <v>44670.444328703707</v>
      </c>
      <c r="Q12">
        <v>185</v>
      </c>
      <c r="R12">
        <v>541</v>
      </c>
      <c r="S12" t="b">
        <v>0</v>
      </c>
      <c r="T12" t="s">
        <v>90</v>
      </c>
      <c r="U12" t="b">
        <v>0</v>
      </c>
      <c r="V12" t="s">
        <v>122</v>
      </c>
      <c r="W12" s="1">
        <v>44670.439745370371</v>
      </c>
      <c r="X12">
        <v>301</v>
      </c>
      <c r="Y12">
        <v>46</v>
      </c>
      <c r="Z12">
        <v>0</v>
      </c>
      <c r="AA12">
        <v>46</v>
      </c>
      <c r="AB12">
        <v>0</v>
      </c>
      <c r="AC12">
        <v>1</v>
      </c>
      <c r="AD12">
        <v>5</v>
      </c>
      <c r="AE12">
        <v>0</v>
      </c>
      <c r="AF12">
        <v>0</v>
      </c>
      <c r="AG12">
        <v>0</v>
      </c>
      <c r="AH12" t="s">
        <v>99</v>
      </c>
      <c r="AI12" s="1">
        <v>44670.444328703707</v>
      </c>
      <c r="AJ12">
        <v>240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5</v>
      </c>
      <c r="AQ12">
        <v>0</v>
      </c>
      <c r="AR12">
        <v>0</v>
      </c>
      <c r="AS12">
        <v>0</v>
      </c>
      <c r="AT12" t="s">
        <v>90</v>
      </c>
      <c r="AU12" t="s">
        <v>90</v>
      </c>
      <c r="AV12" t="s">
        <v>90</v>
      </c>
      <c r="AW12" t="s">
        <v>90</v>
      </c>
      <c r="AX12" t="s">
        <v>90</v>
      </c>
      <c r="AY12" t="s">
        <v>90</v>
      </c>
      <c r="AZ12" t="s">
        <v>90</v>
      </c>
      <c r="BA12" t="s">
        <v>90</v>
      </c>
      <c r="BB12" t="s">
        <v>90</v>
      </c>
      <c r="BC12" t="s">
        <v>90</v>
      </c>
      <c r="BD12" t="s">
        <v>90</v>
      </c>
      <c r="BE12" t="s">
        <v>90</v>
      </c>
    </row>
    <row r="13" spans="1:57" x14ac:dyDescent="0.45">
      <c r="A13" t="s">
        <v>123</v>
      </c>
      <c r="B13" t="s">
        <v>82</v>
      </c>
      <c r="C13" t="s">
        <v>120</v>
      </c>
      <c r="D13" t="s">
        <v>84</v>
      </c>
      <c r="E13" s="2" t="str">
        <f>HYPERLINK("capsilon://?command=openfolder&amp;siteaddress=FAM.docvelocity-na8.net&amp;folderid=FX3E7AA6E7-C28A-9AEB-DE2D-DC3B44BA3C87","FX22042297")</f>
        <v>FX22042297</v>
      </c>
      <c r="F13" t="s">
        <v>19</v>
      </c>
      <c r="G13" t="s">
        <v>19</v>
      </c>
      <c r="H13" t="s">
        <v>85</v>
      </c>
      <c r="I13" t="s">
        <v>124</v>
      </c>
      <c r="J13">
        <v>59</v>
      </c>
      <c r="K13" t="s">
        <v>87</v>
      </c>
      <c r="L13" t="s">
        <v>88</v>
      </c>
      <c r="M13" t="s">
        <v>89</v>
      </c>
      <c r="N13">
        <v>2</v>
      </c>
      <c r="O13" s="1">
        <v>44670.437164351853</v>
      </c>
      <c r="P13" s="1">
        <v>44670.455914351849</v>
      </c>
      <c r="Q13">
        <v>405</v>
      </c>
      <c r="R13">
        <v>1215</v>
      </c>
      <c r="S13" t="b">
        <v>0</v>
      </c>
      <c r="T13" t="s">
        <v>90</v>
      </c>
      <c r="U13" t="b">
        <v>0</v>
      </c>
      <c r="V13" t="s">
        <v>122</v>
      </c>
      <c r="W13" s="1">
        <v>44670.442511574074</v>
      </c>
      <c r="X13">
        <v>239</v>
      </c>
      <c r="Y13">
        <v>54</v>
      </c>
      <c r="Z13">
        <v>0</v>
      </c>
      <c r="AA13">
        <v>54</v>
      </c>
      <c r="AB13">
        <v>0</v>
      </c>
      <c r="AC13">
        <v>2</v>
      </c>
      <c r="AD13">
        <v>5</v>
      </c>
      <c r="AE13">
        <v>0</v>
      </c>
      <c r="AF13">
        <v>0</v>
      </c>
      <c r="AG13">
        <v>0</v>
      </c>
      <c r="AH13" t="s">
        <v>99</v>
      </c>
      <c r="AI13" s="1">
        <v>44670.455914351849</v>
      </c>
      <c r="AJ13">
        <v>292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5</v>
      </c>
      <c r="AQ13">
        <v>0</v>
      </c>
      <c r="AR13">
        <v>0</v>
      </c>
      <c r="AS13">
        <v>0</v>
      </c>
      <c r="AT13" t="s">
        <v>90</v>
      </c>
      <c r="AU13" t="s">
        <v>90</v>
      </c>
      <c r="AV13" t="s">
        <v>90</v>
      </c>
      <c r="AW13" t="s">
        <v>90</v>
      </c>
      <c r="AX13" t="s">
        <v>90</v>
      </c>
      <c r="AY13" t="s">
        <v>90</v>
      </c>
      <c r="AZ13" t="s">
        <v>90</v>
      </c>
      <c r="BA13" t="s">
        <v>90</v>
      </c>
      <c r="BB13" t="s">
        <v>90</v>
      </c>
      <c r="BC13" t="s">
        <v>90</v>
      </c>
      <c r="BD13" t="s">
        <v>90</v>
      </c>
      <c r="BE13" t="s">
        <v>90</v>
      </c>
    </row>
    <row r="14" spans="1:57" x14ac:dyDescent="0.45">
      <c r="A14" t="s">
        <v>125</v>
      </c>
      <c r="B14" t="s">
        <v>82</v>
      </c>
      <c r="C14" t="s">
        <v>120</v>
      </c>
      <c r="D14" t="s">
        <v>84</v>
      </c>
      <c r="E14" s="2" t="str">
        <f>HYPERLINK("capsilon://?command=openfolder&amp;siteaddress=FAM.docvelocity-na8.net&amp;folderid=FX3E7AA6E7-C28A-9AEB-DE2D-DC3B44BA3C87","FX22042297")</f>
        <v>FX22042297</v>
      </c>
      <c r="F14" t="s">
        <v>19</v>
      </c>
      <c r="G14" t="s">
        <v>19</v>
      </c>
      <c r="H14" t="s">
        <v>85</v>
      </c>
      <c r="I14" t="s">
        <v>126</v>
      </c>
      <c r="J14">
        <v>59</v>
      </c>
      <c r="K14" t="s">
        <v>87</v>
      </c>
      <c r="L14" t="s">
        <v>88</v>
      </c>
      <c r="M14" t="s">
        <v>89</v>
      </c>
      <c r="N14">
        <v>2</v>
      </c>
      <c r="O14" s="1">
        <v>44670.438472222224</v>
      </c>
      <c r="P14" s="1">
        <v>44670.454247685186</v>
      </c>
      <c r="Q14">
        <v>791</v>
      </c>
      <c r="R14">
        <v>572</v>
      </c>
      <c r="S14" t="b">
        <v>0</v>
      </c>
      <c r="T14" t="s">
        <v>90</v>
      </c>
      <c r="U14" t="b">
        <v>0</v>
      </c>
      <c r="V14" t="s">
        <v>127</v>
      </c>
      <c r="W14" s="1">
        <v>44670.442314814813</v>
      </c>
      <c r="X14">
        <v>221</v>
      </c>
      <c r="Y14">
        <v>54</v>
      </c>
      <c r="Z14">
        <v>0</v>
      </c>
      <c r="AA14">
        <v>54</v>
      </c>
      <c r="AB14">
        <v>0</v>
      </c>
      <c r="AC14">
        <v>2</v>
      </c>
      <c r="AD14">
        <v>5</v>
      </c>
      <c r="AE14">
        <v>0</v>
      </c>
      <c r="AF14">
        <v>0</v>
      </c>
      <c r="AG14">
        <v>0</v>
      </c>
      <c r="AH14" t="s">
        <v>96</v>
      </c>
      <c r="AI14" s="1">
        <v>44670.454247685186</v>
      </c>
      <c r="AJ14">
        <v>351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5</v>
      </c>
      <c r="AQ14">
        <v>0</v>
      </c>
      <c r="AR14">
        <v>0</v>
      </c>
      <c r="AS14">
        <v>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</row>
    <row r="15" spans="1:57" x14ac:dyDescent="0.45">
      <c r="A15" t="s">
        <v>128</v>
      </c>
      <c r="B15" t="s">
        <v>82</v>
      </c>
      <c r="C15" t="s">
        <v>129</v>
      </c>
      <c r="D15" t="s">
        <v>84</v>
      </c>
      <c r="E15" s="2" t="str">
        <f>HYPERLINK("capsilon://?command=openfolder&amp;siteaddress=FAM.docvelocity-na8.net&amp;folderid=FX3282EFDF-8F4B-A119-7045-B6DB0B0E3671","FX220313260")</f>
        <v>FX220313260</v>
      </c>
      <c r="F15" t="s">
        <v>19</v>
      </c>
      <c r="G15" t="s">
        <v>19</v>
      </c>
      <c r="H15" t="s">
        <v>85</v>
      </c>
      <c r="I15" t="s">
        <v>130</v>
      </c>
      <c r="J15">
        <v>199</v>
      </c>
      <c r="K15" t="s">
        <v>87</v>
      </c>
      <c r="L15" t="s">
        <v>88</v>
      </c>
      <c r="M15" t="s">
        <v>89</v>
      </c>
      <c r="N15">
        <v>2</v>
      </c>
      <c r="O15" s="1">
        <v>44670.439687500002</v>
      </c>
      <c r="P15" s="1">
        <v>44670.466400462959</v>
      </c>
      <c r="Q15">
        <v>676</v>
      </c>
      <c r="R15">
        <v>1632</v>
      </c>
      <c r="S15" t="b">
        <v>0</v>
      </c>
      <c r="T15" t="s">
        <v>90</v>
      </c>
      <c r="U15" t="b">
        <v>0</v>
      </c>
      <c r="V15" t="s">
        <v>122</v>
      </c>
      <c r="W15" s="1">
        <v>44670.449155092596</v>
      </c>
      <c r="X15">
        <v>564</v>
      </c>
      <c r="Y15">
        <v>170</v>
      </c>
      <c r="Z15">
        <v>0</v>
      </c>
      <c r="AA15">
        <v>170</v>
      </c>
      <c r="AB15">
        <v>0</v>
      </c>
      <c r="AC15">
        <v>5</v>
      </c>
      <c r="AD15">
        <v>29</v>
      </c>
      <c r="AE15">
        <v>0</v>
      </c>
      <c r="AF15">
        <v>0</v>
      </c>
      <c r="AG15">
        <v>0</v>
      </c>
      <c r="AH15" t="s">
        <v>96</v>
      </c>
      <c r="AI15" s="1">
        <v>44670.466400462959</v>
      </c>
      <c r="AJ15">
        <v>1049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29</v>
      </c>
      <c r="AQ15">
        <v>0</v>
      </c>
      <c r="AR15">
        <v>0</v>
      </c>
      <c r="AS15">
        <v>0</v>
      </c>
      <c r="AT15" t="s">
        <v>90</v>
      </c>
      <c r="AU15" t="s">
        <v>90</v>
      </c>
      <c r="AV15" t="s">
        <v>90</v>
      </c>
      <c r="AW15" t="s">
        <v>90</v>
      </c>
      <c r="AX15" t="s">
        <v>90</v>
      </c>
      <c r="AY15" t="s">
        <v>90</v>
      </c>
      <c r="AZ15" t="s">
        <v>90</v>
      </c>
      <c r="BA15" t="s">
        <v>90</v>
      </c>
      <c r="BB15" t="s">
        <v>90</v>
      </c>
      <c r="BC15" t="s">
        <v>90</v>
      </c>
      <c r="BD15" t="s">
        <v>90</v>
      </c>
      <c r="BE15" t="s">
        <v>90</v>
      </c>
    </row>
    <row r="16" spans="1:57" x14ac:dyDescent="0.45">
      <c r="A16" t="s">
        <v>131</v>
      </c>
      <c r="B16" t="s">
        <v>82</v>
      </c>
      <c r="C16" t="s">
        <v>109</v>
      </c>
      <c r="D16" t="s">
        <v>84</v>
      </c>
      <c r="E16" s="2" t="str">
        <f>HYPERLINK("capsilon://?command=openfolder&amp;siteaddress=FAM.docvelocity-na8.net&amp;folderid=FXAF4D5D50-C04E-1DCB-A1AE-8E377DD88CF9","FX220313938")</f>
        <v>FX220313938</v>
      </c>
      <c r="F16" t="s">
        <v>19</v>
      </c>
      <c r="G16" t="s">
        <v>19</v>
      </c>
      <c r="H16" t="s">
        <v>85</v>
      </c>
      <c r="I16" t="s">
        <v>132</v>
      </c>
      <c r="J16">
        <v>28</v>
      </c>
      <c r="K16" t="s">
        <v>87</v>
      </c>
      <c r="L16" t="s">
        <v>88</v>
      </c>
      <c r="M16" t="s">
        <v>89</v>
      </c>
      <c r="N16">
        <v>2</v>
      </c>
      <c r="O16" s="1">
        <v>44670.467685185184</v>
      </c>
      <c r="P16" s="1">
        <v>44670.481030092589</v>
      </c>
      <c r="Q16">
        <v>671</v>
      </c>
      <c r="R16">
        <v>482</v>
      </c>
      <c r="S16" t="b">
        <v>0</v>
      </c>
      <c r="T16" t="s">
        <v>90</v>
      </c>
      <c r="U16" t="b">
        <v>0</v>
      </c>
      <c r="V16" t="s">
        <v>122</v>
      </c>
      <c r="W16" s="1">
        <v>44670.475891203707</v>
      </c>
      <c r="X16">
        <v>374</v>
      </c>
      <c r="Y16">
        <v>21</v>
      </c>
      <c r="Z16">
        <v>0</v>
      </c>
      <c r="AA16">
        <v>21</v>
      </c>
      <c r="AB16">
        <v>0</v>
      </c>
      <c r="AC16">
        <v>18</v>
      </c>
      <c r="AD16">
        <v>7</v>
      </c>
      <c r="AE16">
        <v>0</v>
      </c>
      <c r="AF16">
        <v>0</v>
      </c>
      <c r="AG16">
        <v>0</v>
      </c>
      <c r="AH16" t="s">
        <v>99</v>
      </c>
      <c r="AI16" s="1">
        <v>44670.481030092589</v>
      </c>
      <c r="AJ16">
        <v>108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7</v>
      </c>
      <c r="AQ16">
        <v>0</v>
      </c>
      <c r="AR16">
        <v>0</v>
      </c>
      <c r="AS16">
        <v>0</v>
      </c>
      <c r="AT16" t="s">
        <v>90</v>
      </c>
      <c r="AU16" t="s">
        <v>90</v>
      </c>
      <c r="AV16" t="s">
        <v>90</v>
      </c>
      <c r="AW16" t="s">
        <v>90</v>
      </c>
      <c r="AX16" t="s">
        <v>90</v>
      </c>
      <c r="AY16" t="s">
        <v>90</v>
      </c>
      <c r="AZ16" t="s">
        <v>90</v>
      </c>
      <c r="BA16" t="s">
        <v>90</v>
      </c>
      <c r="BB16" t="s">
        <v>90</v>
      </c>
      <c r="BC16" t="s">
        <v>90</v>
      </c>
      <c r="BD16" t="s">
        <v>90</v>
      </c>
      <c r="BE16" t="s">
        <v>90</v>
      </c>
    </row>
    <row r="17" spans="1:57" x14ac:dyDescent="0.45">
      <c r="A17" t="s">
        <v>133</v>
      </c>
      <c r="B17" t="s">
        <v>82</v>
      </c>
      <c r="C17" t="s">
        <v>134</v>
      </c>
      <c r="D17" t="s">
        <v>84</v>
      </c>
      <c r="E17" s="2" t="str">
        <f>HYPERLINK("capsilon://?command=openfolder&amp;siteaddress=FAM.docvelocity-na8.net&amp;folderid=FX91D6F3FD-F3B5-EF30-077C-0409D36A7255","FX22046103")</f>
        <v>FX22046103</v>
      </c>
      <c r="F17" t="s">
        <v>19</v>
      </c>
      <c r="G17" t="s">
        <v>19</v>
      </c>
      <c r="H17" t="s">
        <v>85</v>
      </c>
      <c r="I17" t="s">
        <v>135</v>
      </c>
      <c r="J17">
        <v>146</v>
      </c>
      <c r="K17" t="s">
        <v>87</v>
      </c>
      <c r="L17" t="s">
        <v>88</v>
      </c>
      <c r="M17" t="s">
        <v>89</v>
      </c>
      <c r="N17">
        <v>2</v>
      </c>
      <c r="O17" s="1">
        <v>44670.475138888891</v>
      </c>
      <c r="P17" s="1">
        <v>44670.485173611109</v>
      </c>
      <c r="Q17">
        <v>83</v>
      </c>
      <c r="R17">
        <v>784</v>
      </c>
      <c r="S17" t="b">
        <v>0</v>
      </c>
      <c r="T17" t="s">
        <v>90</v>
      </c>
      <c r="U17" t="b">
        <v>0</v>
      </c>
      <c r="V17" t="s">
        <v>122</v>
      </c>
      <c r="W17" s="1">
        <v>44670.481307870374</v>
      </c>
      <c r="X17">
        <v>445</v>
      </c>
      <c r="Y17">
        <v>129</v>
      </c>
      <c r="Z17">
        <v>0</v>
      </c>
      <c r="AA17">
        <v>129</v>
      </c>
      <c r="AB17">
        <v>0</v>
      </c>
      <c r="AC17">
        <v>5</v>
      </c>
      <c r="AD17">
        <v>17</v>
      </c>
      <c r="AE17">
        <v>0</v>
      </c>
      <c r="AF17">
        <v>0</v>
      </c>
      <c r="AG17">
        <v>0</v>
      </c>
      <c r="AH17" t="s">
        <v>99</v>
      </c>
      <c r="AI17" s="1">
        <v>44670.485173611109</v>
      </c>
      <c r="AJ17">
        <v>325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17</v>
      </c>
      <c r="AQ17">
        <v>0</v>
      </c>
      <c r="AR17">
        <v>0</v>
      </c>
      <c r="AS17">
        <v>0</v>
      </c>
      <c r="AT17" t="s">
        <v>90</v>
      </c>
      <c r="AU17" t="s">
        <v>90</v>
      </c>
      <c r="AV17" t="s">
        <v>90</v>
      </c>
      <c r="AW17" t="s">
        <v>90</v>
      </c>
      <c r="AX17" t="s">
        <v>90</v>
      </c>
      <c r="AY17" t="s">
        <v>90</v>
      </c>
      <c r="AZ17" t="s">
        <v>90</v>
      </c>
      <c r="BA17" t="s">
        <v>90</v>
      </c>
      <c r="BB17" t="s">
        <v>90</v>
      </c>
      <c r="BC17" t="s">
        <v>90</v>
      </c>
      <c r="BD17" t="s">
        <v>90</v>
      </c>
      <c r="BE17" t="s">
        <v>90</v>
      </c>
    </row>
    <row r="18" spans="1:57" x14ac:dyDescent="0.45">
      <c r="A18" t="s">
        <v>136</v>
      </c>
      <c r="B18" t="s">
        <v>82</v>
      </c>
      <c r="C18" t="s">
        <v>137</v>
      </c>
      <c r="D18" t="s">
        <v>84</v>
      </c>
      <c r="E18" s="2" t="str">
        <f>HYPERLINK("capsilon://?command=openfolder&amp;siteaddress=FAM.docvelocity-na8.net&amp;folderid=FX899452F9-16E3-F293-D840-D035D87ECA9E","FX22033597")</f>
        <v>FX22033597</v>
      </c>
      <c r="F18" t="s">
        <v>19</v>
      </c>
      <c r="G18" t="s">
        <v>19</v>
      </c>
      <c r="H18" t="s">
        <v>85</v>
      </c>
      <c r="I18" t="s">
        <v>138</v>
      </c>
      <c r="J18">
        <v>748</v>
      </c>
      <c r="K18" t="s">
        <v>87</v>
      </c>
      <c r="L18" t="s">
        <v>88</v>
      </c>
      <c r="M18" t="s">
        <v>89</v>
      </c>
      <c r="N18">
        <v>2</v>
      </c>
      <c r="O18" s="1">
        <v>44670.510393518518</v>
      </c>
      <c r="P18" s="1">
        <v>44670.555613425924</v>
      </c>
      <c r="Q18">
        <v>49</v>
      </c>
      <c r="R18">
        <v>3858</v>
      </c>
      <c r="S18" t="b">
        <v>0</v>
      </c>
      <c r="T18" t="s">
        <v>90</v>
      </c>
      <c r="U18" t="b">
        <v>0</v>
      </c>
      <c r="V18" t="s">
        <v>139</v>
      </c>
      <c r="W18" s="1">
        <v>44670.527141203704</v>
      </c>
      <c r="X18">
        <v>1444</v>
      </c>
      <c r="Y18">
        <v>586</v>
      </c>
      <c r="Z18">
        <v>0</v>
      </c>
      <c r="AA18">
        <v>586</v>
      </c>
      <c r="AB18">
        <v>67</v>
      </c>
      <c r="AC18">
        <v>34</v>
      </c>
      <c r="AD18">
        <v>162</v>
      </c>
      <c r="AE18">
        <v>0</v>
      </c>
      <c r="AF18">
        <v>0</v>
      </c>
      <c r="AG18">
        <v>0</v>
      </c>
      <c r="AH18" t="s">
        <v>140</v>
      </c>
      <c r="AI18" s="1">
        <v>44670.555613425924</v>
      </c>
      <c r="AJ18">
        <v>2414</v>
      </c>
      <c r="AK18">
        <v>9</v>
      </c>
      <c r="AL18">
        <v>0</v>
      </c>
      <c r="AM18">
        <v>9</v>
      </c>
      <c r="AN18">
        <v>67</v>
      </c>
      <c r="AO18">
        <v>9</v>
      </c>
      <c r="AP18">
        <v>153</v>
      </c>
      <c r="AQ18">
        <v>0</v>
      </c>
      <c r="AR18">
        <v>0</v>
      </c>
      <c r="AS18">
        <v>0</v>
      </c>
      <c r="AT18" t="s">
        <v>90</v>
      </c>
      <c r="AU18" t="s">
        <v>90</v>
      </c>
      <c r="AV18" t="s">
        <v>90</v>
      </c>
      <c r="AW18" t="s">
        <v>90</v>
      </c>
      <c r="AX18" t="s">
        <v>90</v>
      </c>
      <c r="AY18" t="s">
        <v>90</v>
      </c>
      <c r="AZ18" t="s">
        <v>90</v>
      </c>
      <c r="BA18" t="s">
        <v>90</v>
      </c>
      <c r="BB18" t="s">
        <v>90</v>
      </c>
      <c r="BC18" t="s">
        <v>90</v>
      </c>
      <c r="BD18" t="s">
        <v>90</v>
      </c>
      <c r="BE18" t="s">
        <v>90</v>
      </c>
    </row>
    <row r="19" spans="1:57" x14ac:dyDescent="0.45">
      <c r="A19" t="s">
        <v>141</v>
      </c>
      <c r="B19" t="s">
        <v>82</v>
      </c>
      <c r="C19" t="s">
        <v>142</v>
      </c>
      <c r="D19" t="s">
        <v>84</v>
      </c>
      <c r="E19" s="2" t="str">
        <f>HYPERLINK("capsilon://?command=openfolder&amp;siteaddress=FAM.docvelocity-na8.net&amp;folderid=FXED2398A5-DE49-1023-2673-9CFF47141FAB","FX2204593")</f>
        <v>FX2204593</v>
      </c>
      <c r="F19" t="s">
        <v>19</v>
      </c>
      <c r="G19" t="s">
        <v>19</v>
      </c>
      <c r="H19" t="s">
        <v>85</v>
      </c>
      <c r="I19" t="s">
        <v>143</v>
      </c>
      <c r="J19">
        <v>0</v>
      </c>
      <c r="K19" t="s">
        <v>87</v>
      </c>
      <c r="L19" t="s">
        <v>88</v>
      </c>
      <c r="M19" t="s">
        <v>89</v>
      </c>
      <c r="N19">
        <v>2</v>
      </c>
      <c r="O19" s="1">
        <v>44670.524328703701</v>
      </c>
      <c r="P19" s="1">
        <v>44670.529224537036</v>
      </c>
      <c r="Q19">
        <v>180</v>
      </c>
      <c r="R19">
        <v>243</v>
      </c>
      <c r="S19" t="b">
        <v>0</v>
      </c>
      <c r="T19" t="s">
        <v>90</v>
      </c>
      <c r="U19" t="b">
        <v>0</v>
      </c>
      <c r="V19" t="s">
        <v>122</v>
      </c>
      <c r="W19" s="1">
        <v>44670.526041666664</v>
      </c>
      <c r="X19">
        <v>128</v>
      </c>
      <c r="Y19">
        <v>9</v>
      </c>
      <c r="Z19">
        <v>0</v>
      </c>
      <c r="AA19">
        <v>9</v>
      </c>
      <c r="AB19">
        <v>0</v>
      </c>
      <c r="AC19">
        <v>0</v>
      </c>
      <c r="AD19">
        <v>-9</v>
      </c>
      <c r="AE19">
        <v>0</v>
      </c>
      <c r="AF19">
        <v>0</v>
      </c>
      <c r="AG19">
        <v>0</v>
      </c>
      <c r="AH19" t="s">
        <v>144</v>
      </c>
      <c r="AI19" s="1">
        <v>44670.529224537036</v>
      </c>
      <c r="AJ19">
        <v>115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-9</v>
      </c>
      <c r="AQ19">
        <v>0</v>
      </c>
      <c r="AR19">
        <v>0</v>
      </c>
      <c r="AS19">
        <v>0</v>
      </c>
      <c r="AT19" t="s">
        <v>90</v>
      </c>
      <c r="AU19" t="s">
        <v>90</v>
      </c>
      <c r="AV19" t="s">
        <v>90</v>
      </c>
      <c r="AW19" t="s">
        <v>90</v>
      </c>
      <c r="AX19" t="s">
        <v>90</v>
      </c>
      <c r="AY19" t="s">
        <v>90</v>
      </c>
      <c r="AZ19" t="s">
        <v>90</v>
      </c>
      <c r="BA19" t="s">
        <v>90</v>
      </c>
      <c r="BB19" t="s">
        <v>90</v>
      </c>
      <c r="BC19" t="s">
        <v>90</v>
      </c>
      <c r="BD19" t="s">
        <v>90</v>
      </c>
      <c r="BE19" t="s">
        <v>90</v>
      </c>
    </row>
    <row r="20" spans="1:57" x14ac:dyDescent="0.45">
      <c r="A20" t="s">
        <v>145</v>
      </c>
      <c r="B20" t="s">
        <v>82</v>
      </c>
      <c r="C20" t="s">
        <v>146</v>
      </c>
      <c r="D20" t="s">
        <v>84</v>
      </c>
      <c r="E20" s="2" t="str">
        <f>HYPERLINK("capsilon://?command=openfolder&amp;siteaddress=FAM.docvelocity-na8.net&amp;folderid=FX534D5114-9099-594A-37B3-B8B731BF4D28","FX22044061")</f>
        <v>FX22044061</v>
      </c>
      <c r="F20" t="s">
        <v>19</v>
      </c>
      <c r="G20" t="s">
        <v>19</v>
      </c>
      <c r="H20" t="s">
        <v>85</v>
      </c>
      <c r="I20" t="s">
        <v>147</v>
      </c>
      <c r="J20">
        <v>28</v>
      </c>
      <c r="K20" t="s">
        <v>87</v>
      </c>
      <c r="L20" t="s">
        <v>88</v>
      </c>
      <c r="M20" t="s">
        <v>89</v>
      </c>
      <c r="N20">
        <v>1</v>
      </c>
      <c r="O20" s="1">
        <v>44670.524675925924</v>
      </c>
      <c r="P20" s="1">
        <v>44670.536215277774</v>
      </c>
      <c r="Q20">
        <v>432</v>
      </c>
      <c r="R20">
        <v>565</v>
      </c>
      <c r="S20" t="b">
        <v>0</v>
      </c>
      <c r="T20" t="s">
        <v>90</v>
      </c>
      <c r="U20" t="b">
        <v>0</v>
      </c>
      <c r="V20" t="s">
        <v>148</v>
      </c>
      <c r="W20" s="1">
        <v>44670.536215277774</v>
      </c>
      <c r="X20">
        <v>130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28</v>
      </c>
      <c r="AE20">
        <v>21</v>
      </c>
      <c r="AF20">
        <v>0</v>
      </c>
      <c r="AG20">
        <v>2</v>
      </c>
      <c r="AH20" t="s">
        <v>90</v>
      </c>
      <c r="AI20" t="s">
        <v>90</v>
      </c>
      <c r="AJ20" t="s">
        <v>90</v>
      </c>
      <c r="AK20" t="s">
        <v>90</v>
      </c>
      <c r="AL20" t="s">
        <v>90</v>
      </c>
      <c r="AM20" t="s">
        <v>90</v>
      </c>
      <c r="AN20" t="s">
        <v>90</v>
      </c>
      <c r="AO20" t="s">
        <v>90</v>
      </c>
      <c r="AP20" t="s">
        <v>90</v>
      </c>
      <c r="AQ20" t="s">
        <v>90</v>
      </c>
      <c r="AR20" t="s">
        <v>90</v>
      </c>
      <c r="AS20" t="s">
        <v>90</v>
      </c>
      <c r="AT20" t="s">
        <v>90</v>
      </c>
      <c r="AU20" t="s">
        <v>90</v>
      </c>
      <c r="AV20" t="s">
        <v>90</v>
      </c>
      <c r="AW20" t="s">
        <v>90</v>
      </c>
      <c r="AX20" t="s">
        <v>90</v>
      </c>
      <c r="AY20" t="s">
        <v>90</v>
      </c>
      <c r="AZ20" t="s">
        <v>90</v>
      </c>
      <c r="BA20" t="s">
        <v>90</v>
      </c>
      <c r="BB20" t="s">
        <v>90</v>
      </c>
      <c r="BC20" t="s">
        <v>90</v>
      </c>
      <c r="BD20" t="s">
        <v>90</v>
      </c>
      <c r="BE20" t="s">
        <v>90</v>
      </c>
    </row>
    <row r="21" spans="1:57" x14ac:dyDescent="0.45">
      <c r="A21" t="s">
        <v>149</v>
      </c>
      <c r="B21" t="s">
        <v>82</v>
      </c>
      <c r="C21" t="s">
        <v>146</v>
      </c>
      <c r="D21" t="s">
        <v>84</v>
      </c>
      <c r="E21" s="2" t="str">
        <f>HYPERLINK("capsilon://?command=openfolder&amp;siteaddress=FAM.docvelocity-na8.net&amp;folderid=FX534D5114-9099-594A-37B3-B8B731BF4D28","FX22044061")</f>
        <v>FX22044061</v>
      </c>
      <c r="F21" t="s">
        <v>19</v>
      </c>
      <c r="G21" t="s">
        <v>19</v>
      </c>
      <c r="H21" t="s">
        <v>85</v>
      </c>
      <c r="I21" t="s">
        <v>147</v>
      </c>
      <c r="J21">
        <v>56</v>
      </c>
      <c r="K21" t="s">
        <v>87</v>
      </c>
      <c r="L21" t="s">
        <v>88</v>
      </c>
      <c r="M21" t="s">
        <v>89</v>
      </c>
      <c r="N21">
        <v>2</v>
      </c>
      <c r="O21" s="1">
        <v>44670.537175925929</v>
      </c>
      <c r="P21" s="1">
        <v>44670.615023148152</v>
      </c>
      <c r="Q21">
        <v>5265</v>
      </c>
      <c r="R21">
        <v>1461</v>
      </c>
      <c r="S21" t="b">
        <v>0</v>
      </c>
      <c r="T21" t="s">
        <v>90</v>
      </c>
      <c r="U21" t="b">
        <v>1</v>
      </c>
      <c r="V21" t="s">
        <v>150</v>
      </c>
      <c r="W21" s="1">
        <v>44670.54960648148</v>
      </c>
      <c r="X21">
        <v>888</v>
      </c>
      <c r="Y21">
        <v>42</v>
      </c>
      <c r="Z21">
        <v>0</v>
      </c>
      <c r="AA21">
        <v>42</v>
      </c>
      <c r="AB21">
        <v>0</v>
      </c>
      <c r="AC21">
        <v>26</v>
      </c>
      <c r="AD21">
        <v>14</v>
      </c>
      <c r="AE21">
        <v>0</v>
      </c>
      <c r="AF21">
        <v>0</v>
      </c>
      <c r="AG21">
        <v>0</v>
      </c>
      <c r="AH21" t="s">
        <v>151</v>
      </c>
      <c r="AI21" s="1">
        <v>44670.615023148152</v>
      </c>
      <c r="AJ21">
        <v>535</v>
      </c>
      <c r="AK21">
        <v>7</v>
      </c>
      <c r="AL21">
        <v>0</v>
      </c>
      <c r="AM21">
        <v>7</v>
      </c>
      <c r="AN21">
        <v>0</v>
      </c>
      <c r="AO21">
        <v>6</v>
      </c>
      <c r="AP21">
        <v>7</v>
      </c>
      <c r="AQ21">
        <v>0</v>
      </c>
      <c r="AR21">
        <v>0</v>
      </c>
      <c r="AS21">
        <v>0</v>
      </c>
      <c r="AT21" t="s">
        <v>90</v>
      </c>
      <c r="AU21" t="s">
        <v>90</v>
      </c>
      <c r="AV21" t="s">
        <v>90</v>
      </c>
      <c r="AW21" t="s">
        <v>90</v>
      </c>
      <c r="AX21" t="s">
        <v>90</v>
      </c>
      <c r="AY21" t="s">
        <v>90</v>
      </c>
      <c r="AZ21" t="s">
        <v>90</v>
      </c>
      <c r="BA21" t="s">
        <v>90</v>
      </c>
      <c r="BB21" t="s">
        <v>90</v>
      </c>
      <c r="BC21" t="s">
        <v>90</v>
      </c>
      <c r="BD21" t="s">
        <v>90</v>
      </c>
      <c r="BE21" t="s">
        <v>90</v>
      </c>
    </row>
    <row r="22" spans="1:57" x14ac:dyDescent="0.45">
      <c r="A22" t="s">
        <v>152</v>
      </c>
      <c r="B22" t="s">
        <v>82</v>
      </c>
      <c r="C22" t="s">
        <v>153</v>
      </c>
      <c r="D22" t="s">
        <v>84</v>
      </c>
      <c r="E22" s="2" t="str">
        <f>HYPERLINK("capsilon://?command=openfolder&amp;siteaddress=FAM.docvelocity-na8.net&amp;folderid=FX9BAA294F-C4B9-0229-0338-C463777352E6","FX22045314")</f>
        <v>FX22045314</v>
      </c>
      <c r="F22" t="s">
        <v>19</v>
      </c>
      <c r="G22" t="s">
        <v>19</v>
      </c>
      <c r="H22" t="s">
        <v>85</v>
      </c>
      <c r="I22" t="s">
        <v>154</v>
      </c>
      <c r="J22">
        <v>521</v>
      </c>
      <c r="K22" t="s">
        <v>87</v>
      </c>
      <c r="L22" t="s">
        <v>88</v>
      </c>
      <c r="M22" t="s">
        <v>89</v>
      </c>
      <c r="N22">
        <v>2</v>
      </c>
      <c r="O22" s="1">
        <v>44670.549432870372</v>
      </c>
      <c r="P22" s="1">
        <v>44670.655706018515</v>
      </c>
      <c r="Q22">
        <v>5524</v>
      </c>
      <c r="R22">
        <v>3658</v>
      </c>
      <c r="S22" t="b">
        <v>0</v>
      </c>
      <c r="T22" t="s">
        <v>90</v>
      </c>
      <c r="U22" t="b">
        <v>0</v>
      </c>
      <c r="V22" t="s">
        <v>155</v>
      </c>
      <c r="W22" s="1">
        <v>44670.57303240741</v>
      </c>
      <c r="X22">
        <v>1447</v>
      </c>
      <c r="Y22">
        <v>453</v>
      </c>
      <c r="Z22">
        <v>0</v>
      </c>
      <c r="AA22">
        <v>453</v>
      </c>
      <c r="AB22">
        <v>0</v>
      </c>
      <c r="AC22">
        <v>26</v>
      </c>
      <c r="AD22">
        <v>68</v>
      </c>
      <c r="AE22">
        <v>0</v>
      </c>
      <c r="AF22">
        <v>0</v>
      </c>
      <c r="AG22">
        <v>0</v>
      </c>
      <c r="AH22" t="s">
        <v>140</v>
      </c>
      <c r="AI22" s="1">
        <v>44670.655706018515</v>
      </c>
      <c r="AJ22">
        <v>1850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68</v>
      </c>
      <c r="AQ22">
        <v>0</v>
      </c>
      <c r="AR22">
        <v>0</v>
      </c>
      <c r="AS22">
        <v>0</v>
      </c>
      <c r="AT22" t="s">
        <v>90</v>
      </c>
      <c r="AU22" t="s">
        <v>90</v>
      </c>
      <c r="AV22" t="s">
        <v>90</v>
      </c>
      <c r="AW22" t="s">
        <v>90</v>
      </c>
      <c r="AX22" t="s">
        <v>90</v>
      </c>
      <c r="AY22" t="s">
        <v>90</v>
      </c>
      <c r="AZ22" t="s">
        <v>90</v>
      </c>
      <c r="BA22" t="s">
        <v>90</v>
      </c>
      <c r="BB22" t="s">
        <v>90</v>
      </c>
      <c r="BC22" t="s">
        <v>90</v>
      </c>
      <c r="BD22" t="s">
        <v>90</v>
      </c>
      <c r="BE22" t="s">
        <v>90</v>
      </c>
    </row>
    <row r="23" spans="1:57" x14ac:dyDescent="0.45">
      <c r="A23" t="s">
        <v>156</v>
      </c>
      <c r="B23" t="s">
        <v>82</v>
      </c>
      <c r="C23" t="s">
        <v>157</v>
      </c>
      <c r="D23" t="s">
        <v>84</v>
      </c>
      <c r="E23" s="2" t="str">
        <f>HYPERLINK("capsilon://?command=openfolder&amp;siteaddress=FAM.docvelocity-na8.net&amp;folderid=FX09F5403C-B19C-90FF-1486-92BCD9D82102","FX22042888")</f>
        <v>FX22042888</v>
      </c>
      <c r="F23" t="s">
        <v>19</v>
      </c>
      <c r="G23" t="s">
        <v>19</v>
      </c>
      <c r="H23" t="s">
        <v>85</v>
      </c>
      <c r="I23" t="s">
        <v>158</v>
      </c>
      <c r="J23">
        <v>56</v>
      </c>
      <c r="K23" t="s">
        <v>87</v>
      </c>
      <c r="L23" t="s">
        <v>88</v>
      </c>
      <c r="M23" t="s">
        <v>89</v>
      </c>
      <c r="N23">
        <v>2</v>
      </c>
      <c r="O23" s="1">
        <v>44670.56894675926</v>
      </c>
      <c r="P23" s="1">
        <v>44670.65902777778</v>
      </c>
      <c r="Q23">
        <v>7098</v>
      </c>
      <c r="R23">
        <v>685</v>
      </c>
      <c r="S23" t="b">
        <v>0</v>
      </c>
      <c r="T23" t="s">
        <v>90</v>
      </c>
      <c r="U23" t="b">
        <v>0</v>
      </c>
      <c r="V23" t="s">
        <v>159</v>
      </c>
      <c r="W23" s="1">
        <v>44670.573344907411</v>
      </c>
      <c r="X23">
        <v>161</v>
      </c>
      <c r="Y23">
        <v>42</v>
      </c>
      <c r="Z23">
        <v>0</v>
      </c>
      <c r="AA23">
        <v>42</v>
      </c>
      <c r="AB23">
        <v>0</v>
      </c>
      <c r="AC23">
        <v>1</v>
      </c>
      <c r="AD23">
        <v>14</v>
      </c>
      <c r="AE23">
        <v>0</v>
      </c>
      <c r="AF23">
        <v>0</v>
      </c>
      <c r="AG23">
        <v>0</v>
      </c>
      <c r="AH23" t="s">
        <v>144</v>
      </c>
      <c r="AI23" s="1">
        <v>44670.65902777778</v>
      </c>
      <c r="AJ23">
        <v>524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14</v>
      </c>
      <c r="AQ23">
        <v>0</v>
      </c>
      <c r="AR23">
        <v>0</v>
      </c>
      <c r="AS23">
        <v>0</v>
      </c>
      <c r="AT23" t="s">
        <v>90</v>
      </c>
      <c r="AU23" t="s">
        <v>90</v>
      </c>
      <c r="AV23" t="s">
        <v>90</v>
      </c>
      <c r="AW23" t="s">
        <v>90</v>
      </c>
      <c r="AX23" t="s">
        <v>90</v>
      </c>
      <c r="AY23" t="s">
        <v>90</v>
      </c>
      <c r="AZ23" t="s">
        <v>90</v>
      </c>
      <c r="BA23" t="s">
        <v>90</v>
      </c>
      <c r="BB23" t="s">
        <v>90</v>
      </c>
      <c r="BC23" t="s">
        <v>90</v>
      </c>
      <c r="BD23" t="s">
        <v>90</v>
      </c>
      <c r="BE23" t="s">
        <v>90</v>
      </c>
    </row>
    <row r="24" spans="1:57" x14ac:dyDescent="0.45">
      <c r="A24" t="s">
        <v>160</v>
      </c>
      <c r="B24" t="s">
        <v>82</v>
      </c>
      <c r="C24" t="s">
        <v>161</v>
      </c>
      <c r="D24" t="s">
        <v>84</v>
      </c>
      <c r="E24" s="2" t="str">
        <f>HYPERLINK("capsilon://?command=openfolder&amp;siteaddress=FAM.docvelocity-na8.net&amp;folderid=FX96BD537E-E633-F0B5-1A53-E32053624DA7","FX22044480")</f>
        <v>FX22044480</v>
      </c>
      <c r="F24" t="s">
        <v>19</v>
      </c>
      <c r="G24" t="s">
        <v>19</v>
      </c>
      <c r="H24" t="s">
        <v>85</v>
      </c>
      <c r="I24" t="s">
        <v>162</v>
      </c>
      <c r="J24">
        <v>471</v>
      </c>
      <c r="K24" t="s">
        <v>87</v>
      </c>
      <c r="L24" t="s">
        <v>88</v>
      </c>
      <c r="M24" t="s">
        <v>89</v>
      </c>
      <c r="N24">
        <v>2</v>
      </c>
      <c r="O24" s="1">
        <v>44670.578865740739</v>
      </c>
      <c r="P24" s="1">
        <v>44670.690370370372</v>
      </c>
      <c r="Q24">
        <v>3958</v>
      </c>
      <c r="R24">
        <v>5676</v>
      </c>
      <c r="S24" t="b">
        <v>0</v>
      </c>
      <c r="T24" t="s">
        <v>90</v>
      </c>
      <c r="U24" t="b">
        <v>0</v>
      </c>
      <c r="V24" t="s">
        <v>150</v>
      </c>
      <c r="W24" s="1">
        <v>44670.612546296295</v>
      </c>
      <c r="X24">
        <v>2785</v>
      </c>
      <c r="Y24">
        <v>433</v>
      </c>
      <c r="Z24">
        <v>0</v>
      </c>
      <c r="AA24">
        <v>433</v>
      </c>
      <c r="AB24">
        <v>0</v>
      </c>
      <c r="AC24">
        <v>97</v>
      </c>
      <c r="AD24">
        <v>38</v>
      </c>
      <c r="AE24">
        <v>0</v>
      </c>
      <c r="AF24">
        <v>0</v>
      </c>
      <c r="AG24">
        <v>0</v>
      </c>
      <c r="AH24" t="s">
        <v>151</v>
      </c>
      <c r="AI24" s="1">
        <v>44670.690370370372</v>
      </c>
      <c r="AJ24">
        <v>1429</v>
      </c>
      <c r="AK24">
        <v>5</v>
      </c>
      <c r="AL24">
        <v>0</v>
      </c>
      <c r="AM24">
        <v>5</v>
      </c>
      <c r="AN24">
        <v>21</v>
      </c>
      <c r="AO24">
        <v>3</v>
      </c>
      <c r="AP24">
        <v>33</v>
      </c>
      <c r="AQ24">
        <v>0</v>
      </c>
      <c r="AR24">
        <v>0</v>
      </c>
      <c r="AS24">
        <v>0</v>
      </c>
      <c r="AT24" t="s">
        <v>90</v>
      </c>
      <c r="AU24" t="s">
        <v>90</v>
      </c>
      <c r="AV24" t="s">
        <v>90</v>
      </c>
      <c r="AW24" t="s">
        <v>90</v>
      </c>
      <c r="AX24" t="s">
        <v>90</v>
      </c>
      <c r="AY24" t="s">
        <v>90</v>
      </c>
      <c r="AZ24" t="s">
        <v>90</v>
      </c>
      <c r="BA24" t="s">
        <v>90</v>
      </c>
      <c r="BB24" t="s">
        <v>90</v>
      </c>
      <c r="BC24" t="s">
        <v>90</v>
      </c>
      <c r="BD24" t="s">
        <v>90</v>
      </c>
      <c r="BE24" t="s">
        <v>90</v>
      </c>
    </row>
    <row r="25" spans="1:57" x14ac:dyDescent="0.45">
      <c r="A25" t="s">
        <v>163</v>
      </c>
      <c r="B25" t="s">
        <v>82</v>
      </c>
      <c r="C25" t="s">
        <v>83</v>
      </c>
      <c r="D25" t="s">
        <v>84</v>
      </c>
      <c r="E25" s="2" t="str">
        <f>HYPERLINK("capsilon://?command=openfolder&amp;siteaddress=FAM.docvelocity-na8.net&amp;folderid=FXAF6263D3-16A1-B4FC-D9BB-B5742714358B","FX22042509")</f>
        <v>FX22042509</v>
      </c>
      <c r="F25" t="s">
        <v>19</v>
      </c>
      <c r="G25" t="s">
        <v>19</v>
      </c>
      <c r="H25" t="s">
        <v>85</v>
      </c>
      <c r="I25" t="s">
        <v>164</v>
      </c>
      <c r="J25">
        <v>99</v>
      </c>
      <c r="K25" t="s">
        <v>87</v>
      </c>
      <c r="L25" t="s">
        <v>88</v>
      </c>
      <c r="M25" t="s">
        <v>89</v>
      </c>
      <c r="N25">
        <v>2</v>
      </c>
      <c r="O25" s="1">
        <v>44670.600763888891</v>
      </c>
      <c r="P25" s="1">
        <v>44670.662314814814</v>
      </c>
      <c r="Q25">
        <v>3843</v>
      </c>
      <c r="R25">
        <v>1475</v>
      </c>
      <c r="S25" t="b">
        <v>0</v>
      </c>
      <c r="T25" t="s">
        <v>90</v>
      </c>
      <c r="U25" t="b">
        <v>0</v>
      </c>
      <c r="V25" t="s">
        <v>127</v>
      </c>
      <c r="W25" s="1">
        <v>44670.611550925925</v>
      </c>
      <c r="X25">
        <v>893</v>
      </c>
      <c r="Y25">
        <v>89</v>
      </c>
      <c r="Z25">
        <v>0</v>
      </c>
      <c r="AA25">
        <v>89</v>
      </c>
      <c r="AB25">
        <v>0</v>
      </c>
      <c r="AC25">
        <v>51</v>
      </c>
      <c r="AD25">
        <v>10</v>
      </c>
      <c r="AE25">
        <v>0</v>
      </c>
      <c r="AF25">
        <v>0</v>
      </c>
      <c r="AG25">
        <v>0</v>
      </c>
      <c r="AH25" t="s">
        <v>140</v>
      </c>
      <c r="AI25" s="1">
        <v>44670.662314814814</v>
      </c>
      <c r="AJ25">
        <v>570</v>
      </c>
      <c r="AK25">
        <v>8</v>
      </c>
      <c r="AL25">
        <v>0</v>
      </c>
      <c r="AM25">
        <v>8</v>
      </c>
      <c r="AN25">
        <v>0</v>
      </c>
      <c r="AO25">
        <v>8</v>
      </c>
      <c r="AP25">
        <v>2</v>
      </c>
      <c r="AQ25">
        <v>0</v>
      </c>
      <c r="AR25">
        <v>0</v>
      </c>
      <c r="AS25">
        <v>0</v>
      </c>
      <c r="AT25" t="s">
        <v>90</v>
      </c>
      <c r="AU25" t="s">
        <v>90</v>
      </c>
      <c r="AV25" t="s">
        <v>90</v>
      </c>
      <c r="AW25" t="s">
        <v>90</v>
      </c>
      <c r="AX25" t="s">
        <v>90</v>
      </c>
      <c r="AY25" t="s">
        <v>90</v>
      </c>
      <c r="AZ25" t="s">
        <v>90</v>
      </c>
      <c r="BA25" t="s">
        <v>90</v>
      </c>
      <c r="BB25" t="s">
        <v>90</v>
      </c>
      <c r="BC25" t="s">
        <v>90</v>
      </c>
      <c r="BD25" t="s">
        <v>90</v>
      </c>
      <c r="BE25" t="s">
        <v>90</v>
      </c>
    </row>
    <row r="26" spans="1:57" x14ac:dyDescent="0.45">
      <c r="A26" t="s">
        <v>165</v>
      </c>
      <c r="B26" t="s">
        <v>82</v>
      </c>
      <c r="C26" t="s">
        <v>166</v>
      </c>
      <c r="D26" t="s">
        <v>84</v>
      </c>
      <c r="E26" s="2" t="str">
        <f>HYPERLINK("capsilon://?command=openfolder&amp;siteaddress=FAM.docvelocity-na8.net&amp;folderid=FX90198FF8-7C19-801A-C24B-E1637DAFC4DC","FX22046942")</f>
        <v>FX22046942</v>
      </c>
      <c r="F26" t="s">
        <v>19</v>
      </c>
      <c r="G26" t="s">
        <v>19</v>
      </c>
      <c r="H26" t="s">
        <v>85</v>
      </c>
      <c r="I26" t="s">
        <v>167</v>
      </c>
      <c r="J26">
        <v>320</v>
      </c>
      <c r="K26" t="s">
        <v>87</v>
      </c>
      <c r="L26" t="s">
        <v>88</v>
      </c>
      <c r="M26" t="s">
        <v>89</v>
      </c>
      <c r="N26">
        <v>2</v>
      </c>
      <c r="O26" s="1">
        <v>44670.664351851854</v>
      </c>
      <c r="P26" s="1">
        <v>44670.723379629628</v>
      </c>
      <c r="Q26">
        <v>3259</v>
      </c>
      <c r="R26">
        <v>1841</v>
      </c>
      <c r="S26" t="b">
        <v>0</v>
      </c>
      <c r="T26" t="s">
        <v>90</v>
      </c>
      <c r="U26" t="b">
        <v>0</v>
      </c>
      <c r="V26" t="s">
        <v>159</v>
      </c>
      <c r="W26" s="1">
        <v>44670.68172453704</v>
      </c>
      <c r="X26">
        <v>907</v>
      </c>
      <c r="Y26">
        <v>198</v>
      </c>
      <c r="Z26">
        <v>0</v>
      </c>
      <c r="AA26">
        <v>198</v>
      </c>
      <c r="AB26">
        <v>78</v>
      </c>
      <c r="AC26">
        <v>12</v>
      </c>
      <c r="AD26">
        <v>122</v>
      </c>
      <c r="AE26">
        <v>0</v>
      </c>
      <c r="AF26">
        <v>0</v>
      </c>
      <c r="AG26">
        <v>0</v>
      </c>
      <c r="AH26" t="s">
        <v>151</v>
      </c>
      <c r="AI26" s="1">
        <v>44670.723379629628</v>
      </c>
      <c r="AJ26">
        <v>930</v>
      </c>
      <c r="AK26">
        <v>2</v>
      </c>
      <c r="AL26">
        <v>0</v>
      </c>
      <c r="AM26">
        <v>2</v>
      </c>
      <c r="AN26">
        <v>78</v>
      </c>
      <c r="AO26">
        <v>0</v>
      </c>
      <c r="AP26">
        <v>120</v>
      </c>
      <c r="AQ26">
        <v>0</v>
      </c>
      <c r="AR26">
        <v>0</v>
      </c>
      <c r="AS26">
        <v>0</v>
      </c>
      <c r="AT26" t="s">
        <v>90</v>
      </c>
      <c r="AU26" t="s">
        <v>90</v>
      </c>
      <c r="AV26" t="s">
        <v>90</v>
      </c>
      <c r="AW26" t="s">
        <v>90</v>
      </c>
      <c r="AX26" t="s">
        <v>90</v>
      </c>
      <c r="AY26" t="s">
        <v>90</v>
      </c>
      <c r="AZ26" t="s">
        <v>90</v>
      </c>
      <c r="BA26" t="s">
        <v>90</v>
      </c>
      <c r="BB26" t="s">
        <v>90</v>
      </c>
      <c r="BC26" t="s">
        <v>90</v>
      </c>
      <c r="BD26" t="s">
        <v>90</v>
      </c>
      <c r="BE26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Aparna Ramchandra Chavan</cp:lastModifiedBy>
  <dcterms:created xsi:type="dcterms:W3CDTF">2022-04-20T13:00:00Z</dcterms:created>
  <dcterms:modified xsi:type="dcterms:W3CDTF">2022-04-22T11:23:46Z</dcterms:modified>
</cp:coreProperties>
</file>