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xr:revisionPtr revIDLastSave="0" documentId="11_661AB16AD6F683F53D16A81EA15CFCC08D185C50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28" i="2" l="1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<sst xmlns="http://schemas.openxmlformats.org/spreadsheetml/2006/main" count="819" uniqueCount="176">
  <si>
    <t>Site Address:</t>
  </si>
  <si>
    <t>FAM.docvelocity-na8.net</t>
  </si>
  <si>
    <t>Report Name:</t>
  </si>
  <si>
    <t>Daily Completed Report - Analyzer Consumer Direct</t>
  </si>
  <si>
    <t>Report Type:</t>
  </si>
  <si>
    <t>Completed Workitem Report</t>
  </si>
  <si>
    <t>Report Period:</t>
  </si>
  <si>
    <t>Previous-Day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</si>
  <si>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</si>
  <si>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</si>
  <si>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</si>
  <si>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</si>
  <si>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</si>
  <si>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</si>
  <si>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</si>
  <si>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</si>
  <si>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</si>
  <si>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</si>
  <si>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</si>
  <si>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</si>
  <si>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</si>
  <si>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</si>
  <si>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</si>
  <si>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</si>
  <si>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</si>
  <si>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</si>
  <si>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</si>
  <si>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</si>
  <si>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</si>
  <si>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</si>
  <si>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</si>
  <si>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</si>
  <si>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</si>
  <si>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</si>
  <si>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</si>
  <si>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</si>
  <si>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</si>
  <si>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</si>
  <si>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</si>
  <si>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</si>
  <si>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</si>
  <si>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</si>
  <si>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</si>
  <si>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</si>
  <si>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</si>
  <si>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</si>
  <si>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</si>
  <si>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</si>
  <si>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</si>
  <si>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</si>
  <si>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</si>
  <si>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</si>
  <si>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</si>
  <si>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</si>
  <si>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</si>
  <si>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</si>
  <si>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</si>
  <si>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</si>
  <si>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</si>
  <si>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</si>
  <si>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</si>
  <si>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</si>
  <si>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</si>
  <si>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</si>
  <si>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</si>
  <si>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</si>
  <si>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</si>
  <si>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</si>
  <si>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</si>
  <si>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</si>
  <si>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</si>
  <si>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</si>
  <si>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</si>
  <si>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</si>
  <si>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</si>
  <si>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</si>
  <si>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</si>
  <si>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</si>
  <si>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</si>
  <si>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</si>
  <si>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</si>
  <si>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WI220451379</t>
  </si>
  <si>
    <t>DATA_VALIDATION</t>
  </si>
  <si>
    <t>150030054442</t>
  </si>
  <si>
    <t>Folder</t>
  </si>
  <si>
    <t>Mailitem</t>
  </si>
  <si>
    <t>MI2204497446</t>
  </si>
  <si>
    <t>COMPLETED</t>
  </si>
  <si>
    <t>MARK_AS_COMPLETED</t>
  </si>
  <si>
    <t>Queue</t>
  </si>
  <si>
    <t>N/A</t>
  </si>
  <si>
    <t>Varsha Dombale</t>
  </si>
  <si>
    <t>Raman Vaidya</t>
  </si>
  <si>
    <t>WI220451430</t>
  </si>
  <si>
    <t>150030050935</t>
  </si>
  <si>
    <t>MI2204497946</t>
  </si>
  <si>
    <t>WI220451567</t>
  </si>
  <si>
    <t>150030055038</t>
  </si>
  <si>
    <t>MI2204498918</t>
  </si>
  <si>
    <t>Rituja Bhuse</t>
  </si>
  <si>
    <t>WI220451658</t>
  </si>
  <si>
    <t>150030054170</t>
  </si>
  <si>
    <t>MI2204500092</t>
  </si>
  <si>
    <t>Nikita Mandage</t>
  </si>
  <si>
    <t>Aditya Tade</t>
  </si>
  <si>
    <t>WI220451726</t>
  </si>
  <si>
    <t>150030054686</t>
  </si>
  <si>
    <t>MI2204500648</t>
  </si>
  <si>
    <t>Saloni Uttekar</t>
  </si>
  <si>
    <t>WI220451780</t>
  </si>
  <si>
    <t>MI2204500845</t>
  </si>
  <si>
    <t>WI220451909</t>
  </si>
  <si>
    <t>150030053221</t>
  </si>
  <si>
    <t>MI2204502258</t>
  </si>
  <si>
    <t>WI220451945</t>
  </si>
  <si>
    <t>150030052665</t>
  </si>
  <si>
    <t>MI2204502606</t>
  </si>
  <si>
    <t>Archana Bhujbal</t>
  </si>
  <si>
    <t>WI220452025</t>
  </si>
  <si>
    <t>150030054917</t>
  </si>
  <si>
    <t>MI2204503356</t>
  </si>
  <si>
    <t>WI220452027</t>
  </si>
  <si>
    <t>150030054420</t>
  </si>
  <si>
    <t>MI2204503363</t>
  </si>
  <si>
    <t>Ketan Pathak</t>
  </si>
  <si>
    <t>WI220452429</t>
  </si>
  <si>
    <t>150030055120</t>
  </si>
  <si>
    <t>MI2204507368</t>
  </si>
  <si>
    <t>Swapnil Chavan</t>
  </si>
  <si>
    <t>Sanjay Kharade</t>
  </si>
  <si>
    <t>WI220452496</t>
  </si>
  <si>
    <t>150030055009</t>
  </si>
  <si>
    <t>MI2204507863</t>
  </si>
  <si>
    <t>Nayan Naramshettiwar</t>
  </si>
  <si>
    <t>WI220452842</t>
  </si>
  <si>
    <t>150030054811</t>
  </si>
  <si>
    <t>MI2204510135</t>
  </si>
  <si>
    <t>WI220452968</t>
  </si>
  <si>
    <t>150030052388</t>
  </si>
  <si>
    <t>MI2204511303</t>
  </si>
  <si>
    <t>Suraj Toradmal</t>
  </si>
  <si>
    <t>WI220452999</t>
  </si>
  <si>
    <t>150030053925</t>
  </si>
  <si>
    <t>MI2204511577</t>
  </si>
  <si>
    <t>Shivani Rapariya</t>
  </si>
  <si>
    <t>WI220453130</t>
  </si>
  <si>
    <t>WI220453240</t>
  </si>
  <si>
    <t>150030055192</t>
  </si>
  <si>
    <t>MI2204514615</t>
  </si>
  <si>
    <t>WI220453266</t>
  </si>
  <si>
    <t>Nilesh Thakur</t>
  </si>
  <si>
    <t>WI220453780</t>
  </si>
  <si>
    <t>150030054853</t>
  </si>
  <si>
    <t>MI2204520792</t>
  </si>
  <si>
    <t>WI220453986</t>
  </si>
  <si>
    <t>150030055252</t>
  </si>
  <si>
    <t>MI2204522720</t>
  </si>
  <si>
    <t>WI220454027</t>
  </si>
  <si>
    <t>150030055253</t>
  </si>
  <si>
    <t>MI2204523275</t>
  </si>
  <si>
    <t>WI220454067</t>
  </si>
  <si>
    <t>WI220454102</t>
  </si>
  <si>
    <t>150030052015</t>
  </si>
  <si>
    <t>MI2204524310</t>
  </si>
  <si>
    <t>WI220454135</t>
  </si>
  <si>
    <t>MI2204524536</t>
  </si>
  <si>
    <t>WI220454364</t>
  </si>
  <si>
    <t>150030053616</t>
  </si>
  <si>
    <t>MI2204526950</t>
  </si>
  <si>
    <t>WI220454556</t>
  </si>
  <si>
    <t>MI2204529346</t>
  </si>
  <si>
    <t>Mohit Bilampelli</t>
  </si>
  <si>
    <t>Sanjana Uttekar</t>
  </si>
  <si>
    <t>WI220454560</t>
  </si>
  <si>
    <t>MI2204529387</t>
  </si>
  <si>
    <t>Supriya Khape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</si>
</sst>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7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44672.333335532407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44670.958333333336</v>
      </c>
    </row>
    <row r="10" spans="1:2">
      <c r="A10" t="s">
        <v>16</v>
      </c>
      <c r="B10" s="1">
        <v>44672.333335532407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8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>
      <c r="A2" t="s">
        <v>81</v>
      </c>
      <c r="B2" t="s">
        <v>82</v>
      </c>
      <c r="C2" t="s">
        <v>83</v>
      </c>
      <c r="D2" t="s">
        <v>84</v>
      </c>
      <c r="E2" s="2">
        <f>HYPERLINK("capsilon://?command=openfolder&amp;siteaddress=FAM.docvelocity-na8.net&amp;folderid=FX3F2AA48B-2674-72AA-9E52-E80848B79DAB","FX22039614")</f>
        <v>0</v>
      </c>
      <c r="F2" t="s">
        <v>19</v>
      </c>
      <c r="G2" t="s">
        <v>19</v>
      </c>
      <c r="H2" t="s">
        <v>85</v>
      </c>
      <c r="I2" t="s">
        <v>86</v>
      </c>
      <c r="J2">
        <v>28</v>
      </c>
      <c r="K2" t="s">
        <v>87</v>
      </c>
      <c r="L2" t="s">
        <v>88</v>
      </c>
      <c r="M2" t="s">
        <v>89</v>
      </c>
      <c r="N2">
        <v>2</v>
      </c>
      <c r="O2" s="1">
        <v>44671.361851851849</v>
      </c>
      <c r="P2" s="1">
        <v>44671.367465277777</v>
      </c>
      <c r="Q2">
        <v>141</v>
      </c>
      <c r="R2">
        <v>344</v>
      </c>
      <c r="S2" t="b">
        <v>0</v>
      </c>
      <c r="T2" t="s">
        <v>90</v>
      </c>
      <c r="U2" t="b">
        <v>0</v>
      </c>
      <c r="V2" t="s">
        <v>91</v>
      </c>
      <c r="W2" s="1">
        <v>44671.36513888889</v>
      </c>
      <c r="X2">
        <v>160</v>
      </c>
      <c r="Y2">
        <v>21</v>
      </c>
      <c r="Z2">
        <v>0</v>
      </c>
      <c r="AA2">
        <v>21</v>
      </c>
      <c r="AB2">
        <v>0</v>
      </c>
      <c r="AC2">
        <v>0</v>
      </c>
      <c r="AD2">
        <v>7</v>
      </c>
      <c r="AE2">
        <v>0</v>
      </c>
      <c r="AF2">
        <v>0</v>
      </c>
      <c r="AG2">
        <v>0</v>
      </c>
      <c r="AH2" t="s">
        <v>92</v>
      </c>
      <c r="AI2" s="1">
        <v>44671.367465277777</v>
      </c>
      <c r="AJ2">
        <v>184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>
      <c r="A3" t="s">
        <v>93</v>
      </c>
      <c r="B3" t="s">
        <v>82</v>
      </c>
      <c r="C3" t="s">
        <v>94</v>
      </c>
      <c r="D3" t="s">
        <v>84</v>
      </c>
      <c r="E3" s="2">
        <f>HYPERLINK("capsilon://?command=openfolder&amp;siteaddress=FAM.docvelocity-na8.net&amp;folderid=FX5C371FF1-6770-5032-61AB-B4459155A5A6","FX211113873")</f>
        <v>0</v>
      </c>
      <c r="F3" t="s">
        <v>19</v>
      </c>
      <c r="G3" t="s">
        <v>19</v>
      </c>
      <c r="H3" t="s">
        <v>85</v>
      </c>
      <c r="I3" t="s">
        <v>95</v>
      </c>
      <c r="J3">
        <v>198</v>
      </c>
      <c r="K3" t="s">
        <v>87</v>
      </c>
      <c r="L3" t="s">
        <v>88</v>
      </c>
      <c r="M3" t="s">
        <v>89</v>
      </c>
      <c r="N3">
        <v>2</v>
      </c>
      <c r="O3" s="1">
        <v>44671.373495370368</v>
      </c>
      <c r="P3" s="1">
        <v>44671.431458333333</v>
      </c>
      <c r="Q3">
        <v>422</v>
      </c>
      <c r="R3">
        <v>4586</v>
      </c>
      <c r="S3" t="b">
        <v>0</v>
      </c>
      <c r="T3" t="s">
        <v>90</v>
      </c>
      <c r="U3" t="b">
        <v>0</v>
      </c>
      <c r="V3" t="s">
        <v>91</v>
      </c>
      <c r="W3" s="1">
        <v>44671.413298611114</v>
      </c>
      <c r="X3">
        <v>3019</v>
      </c>
      <c r="Y3">
        <v>264</v>
      </c>
      <c r="Z3">
        <v>0</v>
      </c>
      <c r="AA3">
        <v>264</v>
      </c>
      <c r="AB3">
        <v>0</v>
      </c>
      <c r="AC3">
        <v>201</v>
      </c>
      <c r="AD3">
        <v>-66</v>
      </c>
      <c r="AE3">
        <v>0</v>
      </c>
      <c r="AF3">
        <v>0</v>
      </c>
      <c r="AG3">
        <v>0</v>
      </c>
      <c r="AH3" t="s">
        <v>92</v>
      </c>
      <c r="AI3" s="1">
        <v>44671.431458333333</v>
      </c>
      <c r="AJ3">
        <v>1567</v>
      </c>
      <c r="AK3">
        <v>6</v>
      </c>
      <c r="AL3">
        <v>0</v>
      </c>
      <c r="AM3">
        <v>6</v>
      </c>
      <c r="AN3">
        <v>0</v>
      </c>
      <c r="AO3">
        <v>6</v>
      </c>
      <c r="AP3">
        <v>-72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>
      <c r="A4" t="s">
        <v>96</v>
      </c>
      <c r="B4" t="s">
        <v>82</v>
      </c>
      <c r="C4" t="s">
        <v>97</v>
      </c>
      <c r="D4" t="s">
        <v>84</v>
      </c>
      <c r="E4" s="2">
        <f>HYPERLINK("capsilon://?command=openfolder&amp;siteaddress=FAM.docvelocity-na8.net&amp;folderid=FX96BD537E-E633-F0B5-1A53-E32053624DA7","FX22044480")</f>
        <v>0</v>
      </c>
      <c r="F4" t="s">
        <v>19</v>
      </c>
      <c r="G4" t="s">
        <v>19</v>
      </c>
      <c r="H4" t="s">
        <v>85</v>
      </c>
      <c r="I4" t="s">
        <v>98</v>
      </c>
      <c r="J4">
        <v>0</v>
      </c>
      <c r="K4" t="s">
        <v>87</v>
      </c>
      <c r="L4" t="s">
        <v>88</v>
      </c>
      <c r="M4" t="s">
        <v>89</v>
      </c>
      <c r="N4">
        <v>2</v>
      </c>
      <c r="O4" s="1">
        <v>44671.394606481481</v>
      </c>
      <c r="P4" s="1">
        <v>44671.404479166667</v>
      </c>
      <c r="Q4">
        <v>597</v>
      </c>
      <c r="R4">
        <v>256</v>
      </c>
      <c r="S4" t="b">
        <v>0</v>
      </c>
      <c r="T4" t="s">
        <v>90</v>
      </c>
      <c r="U4" t="b">
        <v>0</v>
      </c>
      <c r="V4" t="s">
        <v>99</v>
      </c>
      <c r="W4" s="1">
        <v>44671.398125</v>
      </c>
      <c r="X4">
        <v>99</v>
      </c>
      <c r="Y4">
        <v>9</v>
      </c>
      <c r="Z4">
        <v>0</v>
      </c>
      <c r="AA4">
        <v>9</v>
      </c>
      <c r="AB4">
        <v>0</v>
      </c>
      <c r="AC4">
        <v>1</v>
      </c>
      <c r="AD4">
        <v>-9</v>
      </c>
      <c r="AE4">
        <v>0</v>
      </c>
      <c r="AF4">
        <v>0</v>
      </c>
      <c r="AG4">
        <v>0</v>
      </c>
      <c r="AH4" t="s">
        <v>92</v>
      </c>
      <c r="AI4" s="1">
        <v>44671.404479166667</v>
      </c>
      <c r="AJ4">
        <v>157</v>
      </c>
      <c r="AK4">
        <v>0</v>
      </c>
      <c r="AL4">
        <v>0</v>
      </c>
      <c r="AM4">
        <v>0</v>
      </c>
      <c r="AN4">
        <v>0</v>
      </c>
      <c r="AO4">
        <v>0</v>
      </c>
      <c r="AP4">
        <v>-9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>
      <c r="A5" t="s">
        <v>100</v>
      </c>
      <c r="B5" t="s">
        <v>82</v>
      </c>
      <c r="C5" t="s">
        <v>101</v>
      </c>
      <c r="D5" t="s">
        <v>84</v>
      </c>
      <c r="E5" s="2">
        <f>HYPERLINK("capsilon://?command=openfolder&amp;siteaddress=FAM.docvelocity-na8.net&amp;folderid=FX8AB2A057-53B8-47E0-9563-6A76AE3F7066","FX22034994")</f>
        <v>0</v>
      </c>
      <c r="F5" t="s">
        <v>19</v>
      </c>
      <c r="G5" t="s">
        <v>19</v>
      </c>
      <c r="H5" t="s">
        <v>85</v>
      </c>
      <c r="I5" t="s">
        <v>102</v>
      </c>
      <c r="J5">
        <v>280</v>
      </c>
      <c r="K5" t="s">
        <v>87</v>
      </c>
      <c r="L5" t="s">
        <v>88</v>
      </c>
      <c r="M5" t="s">
        <v>89</v>
      </c>
      <c r="N5">
        <v>2</v>
      </c>
      <c r="O5" s="1">
        <v>44671.415879629632</v>
      </c>
      <c r="P5" s="1">
        <v>44671.455590277779</v>
      </c>
      <c r="Q5">
        <v>1802</v>
      </c>
      <c r="R5">
        <v>1629</v>
      </c>
      <c r="S5" t="b">
        <v>0</v>
      </c>
      <c r="T5" t="s">
        <v>90</v>
      </c>
      <c r="U5" t="b">
        <v>0</v>
      </c>
      <c r="V5" t="s">
        <v>103</v>
      </c>
      <c r="W5" s="1">
        <v>44671.441493055558</v>
      </c>
      <c r="X5">
        <v>716</v>
      </c>
      <c r="Y5">
        <v>246</v>
      </c>
      <c r="Z5">
        <v>0</v>
      </c>
      <c r="AA5">
        <v>246</v>
      </c>
      <c r="AB5">
        <v>0</v>
      </c>
      <c r="AC5">
        <v>12</v>
      </c>
      <c r="AD5">
        <v>34</v>
      </c>
      <c r="AE5">
        <v>0</v>
      </c>
      <c r="AF5">
        <v>0</v>
      </c>
      <c r="AG5">
        <v>0</v>
      </c>
      <c r="AH5" t="s">
        <v>104</v>
      </c>
      <c r="AI5" s="1">
        <v>44671.455590277779</v>
      </c>
      <c r="AJ5">
        <v>913</v>
      </c>
      <c r="AK5">
        <v>5</v>
      </c>
      <c r="AL5">
        <v>0</v>
      </c>
      <c r="AM5">
        <v>5</v>
      </c>
      <c r="AN5">
        <v>0</v>
      </c>
      <c r="AO5">
        <v>4</v>
      </c>
      <c r="AP5">
        <v>29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>
      <c r="A6" t="s">
        <v>105</v>
      </c>
      <c r="B6" t="s">
        <v>82</v>
      </c>
      <c r="C6" t="s">
        <v>106</v>
      </c>
      <c r="D6" t="s">
        <v>84</v>
      </c>
      <c r="E6" s="2">
        <f>HYPERLINK("capsilon://?command=openfolder&amp;siteaddress=FAM.docvelocity-na8.net&amp;folderid=FX2D8530C1-6D05-2265-7491-FB27FCE21A74","FX220313128")</f>
        <v>0</v>
      </c>
      <c r="F6" t="s">
        <v>19</v>
      </c>
      <c r="G6" t="s">
        <v>19</v>
      </c>
      <c r="H6" t="s">
        <v>85</v>
      </c>
      <c r="I6" t="s">
        <v>107</v>
      </c>
      <c r="J6">
        <v>0</v>
      </c>
      <c r="K6" t="s">
        <v>87</v>
      </c>
      <c r="L6" t="s">
        <v>88</v>
      </c>
      <c r="M6" t="s">
        <v>89</v>
      </c>
      <c r="N6">
        <v>2</v>
      </c>
      <c r="O6" s="1">
        <v>44671.423055555555</v>
      </c>
      <c r="P6" s="1">
        <v>44671.466215277775</v>
      </c>
      <c r="Q6">
        <v>3533</v>
      </c>
      <c r="R6">
        <v>196</v>
      </c>
      <c r="S6" t="b">
        <v>0</v>
      </c>
      <c r="T6" t="s">
        <v>90</v>
      </c>
      <c r="U6" t="b">
        <v>0</v>
      </c>
      <c r="V6" t="s">
        <v>99</v>
      </c>
      <c r="W6" s="1">
        <v>44671.464722222219</v>
      </c>
      <c r="X6">
        <v>124</v>
      </c>
      <c r="Y6">
        <v>0</v>
      </c>
      <c r="Z6">
        <v>0</v>
      </c>
      <c r="AA6">
        <v>0</v>
      </c>
      <c r="AB6">
        <v>52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108</v>
      </c>
      <c r="AI6" s="1">
        <v>44671.466215277775</v>
      </c>
      <c r="AJ6">
        <v>45</v>
      </c>
      <c r="AK6">
        <v>0</v>
      </c>
      <c r="AL6">
        <v>0</v>
      </c>
      <c r="AM6">
        <v>0</v>
      </c>
      <c r="AN6">
        <v>52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>
      <c r="A7" t="s">
        <v>109</v>
      </c>
      <c r="B7" t="s">
        <v>82</v>
      </c>
      <c r="C7" t="s">
        <v>106</v>
      </c>
      <c r="D7" t="s">
        <v>84</v>
      </c>
      <c r="E7" s="2">
        <f>HYPERLINK("capsilon://?command=openfolder&amp;siteaddress=FAM.docvelocity-na8.net&amp;folderid=FX2D8530C1-6D05-2265-7491-FB27FCE21A74","FX220313128")</f>
        <v>0</v>
      </c>
      <c r="F7" t="s">
        <v>19</v>
      </c>
      <c r="G7" t="s">
        <v>19</v>
      </c>
      <c r="H7" t="s">
        <v>85</v>
      </c>
      <c r="I7" t="s">
        <v>110</v>
      </c>
      <c r="J7">
        <v>0</v>
      </c>
      <c r="K7" t="s">
        <v>87</v>
      </c>
      <c r="L7" t="s">
        <v>88</v>
      </c>
      <c r="M7" t="s">
        <v>89</v>
      </c>
      <c r="N7">
        <v>2</v>
      </c>
      <c r="O7" s="1">
        <v>44671.425185185188</v>
      </c>
      <c r="P7" s="1">
        <v>44671.466736111113</v>
      </c>
      <c r="Q7">
        <v>3404</v>
      </c>
      <c r="R7">
        <v>186</v>
      </c>
      <c r="S7" t="b">
        <v>0</v>
      </c>
      <c r="T7" t="s">
        <v>90</v>
      </c>
      <c r="U7" t="b">
        <v>0</v>
      </c>
      <c r="V7" t="s">
        <v>99</v>
      </c>
      <c r="W7" s="1">
        <v>44671.46539351852</v>
      </c>
      <c r="X7">
        <v>57</v>
      </c>
      <c r="Y7">
        <v>0</v>
      </c>
      <c r="Z7">
        <v>0</v>
      </c>
      <c r="AA7">
        <v>0</v>
      </c>
      <c r="AB7">
        <v>52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108</v>
      </c>
      <c r="AI7" s="1">
        <v>44671.466736111113</v>
      </c>
      <c r="AJ7">
        <v>44</v>
      </c>
      <c r="AK7">
        <v>0</v>
      </c>
      <c r="AL7">
        <v>0</v>
      </c>
      <c r="AM7">
        <v>0</v>
      </c>
      <c r="AN7">
        <v>52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>
      <c r="A8" t="s">
        <v>111</v>
      </c>
      <c r="B8" t="s">
        <v>82</v>
      </c>
      <c r="C8" t="s">
        <v>112</v>
      </c>
      <c r="D8" t="s">
        <v>84</v>
      </c>
      <c r="E8" s="2">
        <f>HYPERLINK("capsilon://?command=openfolder&amp;siteaddress=FAM.docvelocity-na8.net&amp;folderid=FX7538B8DC-50B9-F830-3636-E7782BD55E80","FX22025214")</f>
        <v>0</v>
      </c>
      <c r="F8" t="s">
        <v>19</v>
      </c>
      <c r="G8" t="s">
        <v>19</v>
      </c>
      <c r="H8" t="s">
        <v>85</v>
      </c>
      <c r="I8" t="s">
        <v>113</v>
      </c>
      <c r="J8">
        <v>0</v>
      </c>
      <c r="K8" t="s">
        <v>87</v>
      </c>
      <c r="L8" t="s">
        <v>88</v>
      </c>
      <c r="M8" t="s">
        <v>89</v>
      </c>
      <c r="N8">
        <v>2</v>
      </c>
      <c r="O8" s="1">
        <v>44671.444756944446</v>
      </c>
      <c r="P8" s="1">
        <v>44671.467129629629</v>
      </c>
      <c r="Q8">
        <v>1852</v>
      </c>
      <c r="R8">
        <v>81</v>
      </c>
      <c r="S8" t="b">
        <v>0</v>
      </c>
      <c r="T8" t="s">
        <v>90</v>
      </c>
      <c r="U8" t="b">
        <v>0</v>
      </c>
      <c r="V8" t="s">
        <v>99</v>
      </c>
      <c r="W8" s="1">
        <v>44671.465856481482</v>
      </c>
      <c r="X8">
        <v>39</v>
      </c>
      <c r="Y8">
        <v>0</v>
      </c>
      <c r="Z8">
        <v>0</v>
      </c>
      <c r="AA8">
        <v>0</v>
      </c>
      <c r="AB8">
        <v>52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108</v>
      </c>
      <c r="AI8" s="1">
        <v>44671.467129629629</v>
      </c>
      <c r="AJ8">
        <v>33</v>
      </c>
      <c r="AK8">
        <v>0</v>
      </c>
      <c r="AL8">
        <v>0</v>
      </c>
      <c r="AM8">
        <v>0</v>
      </c>
      <c r="AN8">
        <v>52</v>
      </c>
      <c r="AO8">
        <v>0</v>
      </c>
      <c r="AP8">
        <v>0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>
      <c r="A9" t="s">
        <v>114</v>
      </c>
      <c r="B9" t="s">
        <v>82</v>
      </c>
      <c r="C9" t="s">
        <v>115</v>
      </c>
      <c r="D9" t="s">
        <v>84</v>
      </c>
      <c r="E9" s="2">
        <f>HYPERLINK("capsilon://?command=openfolder&amp;siteaddress=FAM.docvelocity-na8.net&amp;folderid=FXBB54D097-7F31-574B-E474-BE1EAFB7123B","FX220110553")</f>
        <v>0</v>
      </c>
      <c r="F9" t="s">
        <v>19</v>
      </c>
      <c r="G9" t="s">
        <v>19</v>
      </c>
      <c r="H9" t="s">
        <v>85</v>
      </c>
      <c r="I9" t="s">
        <v>116</v>
      </c>
      <c r="J9">
        <v>0</v>
      </c>
      <c r="K9" t="s">
        <v>87</v>
      </c>
      <c r="L9" t="s">
        <v>88</v>
      </c>
      <c r="M9" t="s">
        <v>89</v>
      </c>
      <c r="N9">
        <v>2</v>
      </c>
      <c r="O9" s="1">
        <v>44671.449108796296</v>
      </c>
      <c r="P9" s="1">
        <v>44671.484305555554</v>
      </c>
      <c r="Q9">
        <v>2031</v>
      </c>
      <c r="R9">
        <v>1010</v>
      </c>
      <c r="S9" t="b">
        <v>0</v>
      </c>
      <c r="T9" t="s">
        <v>90</v>
      </c>
      <c r="U9" t="b">
        <v>0</v>
      </c>
      <c r="V9" t="s">
        <v>99</v>
      </c>
      <c r="W9" s="1">
        <v>44671.471701388888</v>
      </c>
      <c r="X9">
        <v>504</v>
      </c>
      <c r="Y9">
        <v>52</v>
      </c>
      <c r="Z9">
        <v>0</v>
      </c>
      <c r="AA9">
        <v>52</v>
      </c>
      <c r="AB9">
        <v>0</v>
      </c>
      <c r="AC9">
        <v>41</v>
      </c>
      <c r="AD9">
        <v>-52</v>
      </c>
      <c r="AE9">
        <v>0</v>
      </c>
      <c r="AF9">
        <v>0</v>
      </c>
      <c r="AG9">
        <v>0</v>
      </c>
      <c r="AH9" t="s">
        <v>117</v>
      </c>
      <c r="AI9" s="1">
        <v>44671.484305555554</v>
      </c>
      <c r="AJ9">
        <v>291</v>
      </c>
      <c r="AK9">
        <v>1</v>
      </c>
      <c r="AL9">
        <v>0</v>
      </c>
      <c r="AM9">
        <v>1</v>
      </c>
      <c r="AN9">
        <v>0</v>
      </c>
      <c r="AO9">
        <v>1</v>
      </c>
      <c r="AP9">
        <v>-53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>
      <c r="A10" t="s">
        <v>118</v>
      </c>
      <c r="B10" t="s">
        <v>82</v>
      </c>
      <c r="C10" t="s">
        <v>119</v>
      </c>
      <c r="D10" t="s">
        <v>84</v>
      </c>
      <c r="E10" s="2">
        <f>HYPERLINK("capsilon://?command=openfolder&amp;siteaddress=FAM.docvelocity-na8.net&amp;folderid=FX1695F45F-11B4-26B5-F7EF-DF46B999C116","FX22042808")</f>
        <v>0</v>
      </c>
      <c r="F10" t="s">
        <v>19</v>
      </c>
      <c r="G10" t="s">
        <v>19</v>
      </c>
      <c r="H10" t="s">
        <v>85</v>
      </c>
      <c r="I10" t="s">
        <v>120</v>
      </c>
      <c r="J10">
        <v>166</v>
      </c>
      <c r="K10" t="s">
        <v>87</v>
      </c>
      <c r="L10" t="s">
        <v>88</v>
      </c>
      <c r="M10" t="s">
        <v>89</v>
      </c>
      <c r="N10">
        <v>2</v>
      </c>
      <c r="O10" s="1">
        <v>44671.458680555559</v>
      </c>
      <c r="P10" s="1">
        <v>44671.504062499997</v>
      </c>
      <c r="Q10">
        <v>2421</v>
      </c>
      <c r="R10">
        <v>1500</v>
      </c>
      <c r="S10" t="b">
        <v>0</v>
      </c>
      <c r="T10" t="s">
        <v>90</v>
      </c>
      <c r="U10" t="b">
        <v>0</v>
      </c>
      <c r="V10" t="s">
        <v>103</v>
      </c>
      <c r="W10" s="1">
        <v>44671.474999999999</v>
      </c>
      <c r="X10">
        <v>390</v>
      </c>
      <c r="Y10">
        <v>144</v>
      </c>
      <c r="Z10">
        <v>0</v>
      </c>
      <c r="AA10">
        <v>144</v>
      </c>
      <c r="AB10">
        <v>0</v>
      </c>
      <c r="AC10">
        <v>4</v>
      </c>
      <c r="AD10">
        <v>22</v>
      </c>
      <c r="AE10">
        <v>0</v>
      </c>
      <c r="AF10">
        <v>0</v>
      </c>
      <c r="AG10">
        <v>0</v>
      </c>
      <c r="AH10" t="s">
        <v>117</v>
      </c>
      <c r="AI10" s="1">
        <v>44671.504062499997</v>
      </c>
      <c r="AJ10">
        <v>751</v>
      </c>
      <c r="AK10">
        <v>8</v>
      </c>
      <c r="AL10">
        <v>0</v>
      </c>
      <c r="AM10">
        <v>8</v>
      </c>
      <c r="AN10">
        <v>0</v>
      </c>
      <c r="AO10">
        <v>7</v>
      </c>
      <c r="AP10">
        <v>14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>
      <c r="A11" t="s">
        <v>121</v>
      </c>
      <c r="B11" t="s">
        <v>82</v>
      </c>
      <c r="C11" t="s">
        <v>122</v>
      </c>
      <c r="D11" t="s">
        <v>84</v>
      </c>
      <c r="E11" s="2">
        <f>HYPERLINK("capsilon://?command=openfolder&amp;siteaddress=FAM.docvelocity-na8.net&amp;folderid=FXB0609294-B629-5008-B830-D82EA64C5A18","FX22039271")</f>
        <v>0</v>
      </c>
      <c r="F11" t="s">
        <v>19</v>
      </c>
      <c r="G11" t="s">
        <v>19</v>
      </c>
      <c r="H11" t="s">
        <v>85</v>
      </c>
      <c r="I11" t="s">
        <v>123</v>
      </c>
      <c r="J11">
        <v>527</v>
      </c>
      <c r="K11" t="s">
        <v>87</v>
      </c>
      <c r="L11" t="s">
        <v>88</v>
      </c>
      <c r="M11" t="s">
        <v>89</v>
      </c>
      <c r="N11">
        <v>2</v>
      </c>
      <c r="O11" s="1">
        <v>44671.45888888889</v>
      </c>
      <c r="P11" s="1">
        <v>44671.522743055553</v>
      </c>
      <c r="Q11">
        <v>1796</v>
      </c>
      <c r="R11">
        <v>3721</v>
      </c>
      <c r="S11" t="b">
        <v>0</v>
      </c>
      <c r="T11" t="s">
        <v>90</v>
      </c>
      <c r="U11" t="b">
        <v>0</v>
      </c>
      <c r="V11" t="s">
        <v>103</v>
      </c>
      <c r="W11" s="1">
        <v>44671.484768518516</v>
      </c>
      <c r="X11">
        <v>843</v>
      </c>
      <c r="Y11">
        <v>461</v>
      </c>
      <c r="Z11">
        <v>0</v>
      </c>
      <c r="AA11">
        <v>461</v>
      </c>
      <c r="AB11">
        <v>0</v>
      </c>
      <c r="AC11">
        <v>9</v>
      </c>
      <c r="AD11">
        <v>66</v>
      </c>
      <c r="AE11">
        <v>0</v>
      </c>
      <c r="AF11">
        <v>0</v>
      </c>
      <c r="AG11">
        <v>0</v>
      </c>
      <c r="AH11" t="s">
        <v>124</v>
      </c>
      <c r="AI11" s="1">
        <v>44671.522743055553</v>
      </c>
      <c r="AJ11">
        <v>672</v>
      </c>
      <c r="AK11">
        <v>7</v>
      </c>
      <c r="AL11">
        <v>0</v>
      </c>
      <c r="AM11">
        <v>7</v>
      </c>
      <c r="AN11">
        <v>107</v>
      </c>
      <c r="AO11">
        <v>2</v>
      </c>
      <c r="AP11">
        <v>59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>
      <c r="A12" t="s">
        <v>125</v>
      </c>
      <c r="B12" t="s">
        <v>82</v>
      </c>
      <c r="C12" t="s">
        <v>126</v>
      </c>
      <c r="D12" t="s">
        <v>84</v>
      </c>
      <c r="E12" s="2">
        <f>HYPERLINK("capsilon://?command=openfolder&amp;siteaddress=FAM.docvelocity-na8.net&amp;folderid=FXDE164820-7492-BC14-FD9D-80127B38499A","FX22045612")</f>
        <v>0</v>
      </c>
      <c r="F12" t="s">
        <v>19</v>
      </c>
      <c r="G12" t="s">
        <v>19</v>
      </c>
      <c r="H12" t="s">
        <v>85</v>
      </c>
      <c r="I12" t="s">
        <v>127</v>
      </c>
      <c r="J12">
        <v>172</v>
      </c>
      <c r="K12" t="s">
        <v>87</v>
      </c>
      <c r="L12" t="s">
        <v>88</v>
      </c>
      <c r="M12" t="s">
        <v>89</v>
      </c>
      <c r="N12">
        <v>2</v>
      </c>
      <c r="O12" s="1">
        <v>44671.503784722219</v>
      </c>
      <c r="P12" s="1">
        <v>44671.528680555559</v>
      </c>
      <c r="Q12">
        <v>544</v>
      </c>
      <c r="R12">
        <v>1607</v>
      </c>
      <c r="S12" t="b">
        <v>0</v>
      </c>
      <c r="T12" t="s">
        <v>90</v>
      </c>
      <c r="U12" t="b">
        <v>0</v>
      </c>
      <c r="V12" t="s">
        <v>128</v>
      </c>
      <c r="W12" s="1">
        <v>44671.512303240743</v>
      </c>
      <c r="X12">
        <v>732</v>
      </c>
      <c r="Y12">
        <v>148</v>
      </c>
      <c r="Z12">
        <v>0</v>
      </c>
      <c r="AA12">
        <v>148</v>
      </c>
      <c r="AB12">
        <v>0</v>
      </c>
      <c r="AC12">
        <v>4</v>
      </c>
      <c r="AD12">
        <v>24</v>
      </c>
      <c r="AE12">
        <v>0</v>
      </c>
      <c r="AF12">
        <v>0</v>
      </c>
      <c r="AG12">
        <v>0</v>
      </c>
      <c r="AH12" t="s">
        <v>129</v>
      </c>
      <c r="AI12" s="1">
        <v>44671.528680555559</v>
      </c>
      <c r="AJ12">
        <v>875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24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>
      <c r="A13" t="s">
        <v>130</v>
      </c>
      <c r="B13" t="s">
        <v>82</v>
      </c>
      <c r="C13" t="s">
        <v>131</v>
      </c>
      <c r="D13" t="s">
        <v>84</v>
      </c>
      <c r="E13" s="2">
        <f>HYPERLINK("capsilon://?command=openfolder&amp;siteaddress=FAM.docvelocity-na8.net&amp;folderid=FX30A7A732-54DE-A5FB-2010-1F2362D8D61A","FX22044058")</f>
        <v>0</v>
      </c>
      <c r="F13" t="s">
        <v>19</v>
      </c>
      <c r="G13" t="s">
        <v>19</v>
      </c>
      <c r="H13" t="s">
        <v>85</v>
      </c>
      <c r="I13" t="s">
        <v>132</v>
      </c>
      <c r="J13">
        <v>360</v>
      </c>
      <c r="K13" t="s">
        <v>87</v>
      </c>
      <c r="L13" t="s">
        <v>88</v>
      </c>
      <c r="M13" t="s">
        <v>89</v>
      </c>
      <c r="N13">
        <v>2</v>
      </c>
      <c r="O13" s="1">
        <v>44671.509456018517</v>
      </c>
      <c r="P13" s="1">
        <v>44671.536793981482</v>
      </c>
      <c r="Q13">
        <v>15</v>
      </c>
      <c r="R13">
        <v>2347</v>
      </c>
      <c r="S13" t="b">
        <v>0</v>
      </c>
      <c r="T13" t="s">
        <v>90</v>
      </c>
      <c r="U13" t="b">
        <v>0</v>
      </c>
      <c r="V13" t="s">
        <v>133</v>
      </c>
      <c r="W13" s="1">
        <v>44671.523159722223</v>
      </c>
      <c r="X13">
        <v>1178</v>
      </c>
      <c r="Y13">
        <v>283</v>
      </c>
      <c r="Z13">
        <v>0</v>
      </c>
      <c r="AA13">
        <v>283</v>
      </c>
      <c r="AB13">
        <v>10</v>
      </c>
      <c r="AC13">
        <v>60</v>
      </c>
      <c r="AD13">
        <v>77</v>
      </c>
      <c r="AE13">
        <v>0</v>
      </c>
      <c r="AF13">
        <v>0</v>
      </c>
      <c r="AG13">
        <v>0</v>
      </c>
      <c r="AH13" t="s">
        <v>124</v>
      </c>
      <c r="AI13" s="1">
        <v>44671.536793981482</v>
      </c>
      <c r="AJ13">
        <v>1169</v>
      </c>
      <c r="AK13">
        <v>1</v>
      </c>
      <c r="AL13">
        <v>0</v>
      </c>
      <c r="AM13">
        <v>1</v>
      </c>
      <c r="AN13">
        <v>0</v>
      </c>
      <c r="AO13">
        <v>1</v>
      </c>
      <c r="AP13">
        <v>76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>
      <c r="A14" t="s">
        <v>134</v>
      </c>
      <c r="B14" t="s">
        <v>82</v>
      </c>
      <c r="C14" t="s">
        <v>135</v>
      </c>
      <c r="D14" t="s">
        <v>84</v>
      </c>
      <c r="E14" s="2">
        <f>HYPERLINK("capsilon://?command=openfolder&amp;siteaddress=FAM.docvelocity-na8.net&amp;folderid=FX44A73CEA-0B17-A268-E1DB-7BDF7660EA5D","FX2204609")</f>
        <v>0</v>
      </c>
      <c r="F14" t="s">
        <v>19</v>
      </c>
      <c r="G14" t="s">
        <v>19</v>
      </c>
      <c r="H14" t="s">
        <v>85</v>
      </c>
      <c r="I14" t="s">
        <v>136</v>
      </c>
      <c r="J14">
        <v>258</v>
      </c>
      <c r="K14" t="s">
        <v>87</v>
      </c>
      <c r="L14" t="s">
        <v>88</v>
      </c>
      <c r="M14" t="s">
        <v>89</v>
      </c>
      <c r="N14">
        <v>2</v>
      </c>
      <c r="O14" s="1">
        <v>44671.534143518518</v>
      </c>
      <c r="P14" s="1">
        <v>44671.582662037035</v>
      </c>
      <c r="Q14">
        <v>2167</v>
      </c>
      <c r="R14">
        <v>2025</v>
      </c>
      <c r="S14" t="b">
        <v>0</v>
      </c>
      <c r="T14" t="s">
        <v>90</v>
      </c>
      <c r="U14" t="b">
        <v>0</v>
      </c>
      <c r="V14" t="s">
        <v>133</v>
      </c>
      <c r="W14" s="1">
        <v>44671.565960648149</v>
      </c>
      <c r="X14">
        <v>835</v>
      </c>
      <c r="Y14">
        <v>189</v>
      </c>
      <c r="Z14">
        <v>0</v>
      </c>
      <c r="AA14">
        <v>189</v>
      </c>
      <c r="AB14">
        <v>21</v>
      </c>
      <c r="AC14">
        <v>12</v>
      </c>
      <c r="AD14">
        <v>69</v>
      </c>
      <c r="AE14">
        <v>0</v>
      </c>
      <c r="AF14">
        <v>0</v>
      </c>
      <c r="AG14">
        <v>0</v>
      </c>
      <c r="AH14" t="s">
        <v>124</v>
      </c>
      <c r="AI14" s="1">
        <v>44671.582662037035</v>
      </c>
      <c r="AJ14">
        <v>1090</v>
      </c>
      <c r="AK14">
        <v>0</v>
      </c>
      <c r="AL14">
        <v>0</v>
      </c>
      <c r="AM14">
        <v>0</v>
      </c>
      <c r="AN14">
        <v>21</v>
      </c>
      <c r="AO14">
        <v>0</v>
      </c>
      <c r="AP14">
        <v>69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>
      <c r="A15" t="s">
        <v>137</v>
      </c>
      <c r="B15" t="s">
        <v>82</v>
      </c>
      <c r="C15" t="s">
        <v>138</v>
      </c>
      <c r="D15" t="s">
        <v>84</v>
      </c>
      <c r="E15" s="2">
        <f>HYPERLINK("capsilon://?command=openfolder&amp;siteaddress=FAM.docvelocity-na8.net&amp;folderid=FX58867943-8EC1-7069-3501-139AAD508DE5","FX22016644")</f>
        <v>0</v>
      </c>
      <c r="F15" t="s">
        <v>19</v>
      </c>
      <c r="G15" t="s">
        <v>19</v>
      </c>
      <c r="H15" t="s">
        <v>85</v>
      </c>
      <c r="I15" t="s">
        <v>139</v>
      </c>
      <c r="J15">
        <v>157</v>
      </c>
      <c r="K15" t="s">
        <v>87</v>
      </c>
      <c r="L15" t="s">
        <v>88</v>
      </c>
      <c r="M15" t="s">
        <v>89</v>
      </c>
      <c r="N15">
        <v>1</v>
      </c>
      <c r="O15" s="1">
        <v>44671.546724537038</v>
      </c>
      <c r="P15" s="1">
        <v>44671.564050925925</v>
      </c>
      <c r="Q15">
        <v>1167</v>
      </c>
      <c r="R15">
        <v>330</v>
      </c>
      <c r="S15" t="b">
        <v>0</v>
      </c>
      <c r="T15" t="s">
        <v>90</v>
      </c>
      <c r="U15" t="b">
        <v>0</v>
      </c>
      <c r="V15" t="s">
        <v>140</v>
      </c>
      <c r="W15" s="1">
        <v>44671.564050925925</v>
      </c>
      <c r="X15">
        <v>240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157</v>
      </c>
      <c r="AE15">
        <v>135</v>
      </c>
      <c r="AF15">
        <v>0</v>
      </c>
      <c r="AG15">
        <v>5</v>
      </c>
      <c r="AH15" t="s">
        <v>90</v>
      </c>
      <c r="AI15" t="s">
        <v>90</v>
      </c>
      <c r="AJ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>
      <c r="A16" t="s">
        <v>141</v>
      </c>
      <c r="B16" t="s">
        <v>82</v>
      </c>
      <c r="C16" t="s">
        <v>142</v>
      </c>
      <c r="D16" t="s">
        <v>84</v>
      </c>
      <c r="E16" s="2">
        <f>HYPERLINK("capsilon://?command=openfolder&amp;siteaddress=FAM.docvelocity-na8.net&amp;folderid=FXD60B1AE1-F449-5B05-A9AB-C5C75FACEEE7","FX22031678")</f>
        <v>0</v>
      </c>
      <c r="F16" t="s">
        <v>19</v>
      </c>
      <c r="G16" t="s">
        <v>19</v>
      </c>
      <c r="H16" t="s">
        <v>85</v>
      </c>
      <c r="I16" t="s">
        <v>143</v>
      </c>
      <c r="J16">
        <v>32</v>
      </c>
      <c r="K16" t="s">
        <v>87</v>
      </c>
      <c r="L16" t="s">
        <v>88</v>
      </c>
      <c r="M16" t="s">
        <v>89</v>
      </c>
      <c r="N16">
        <v>2</v>
      </c>
      <c r="O16" s="1">
        <v>44671.54892361111</v>
      </c>
      <c r="P16" s="1">
        <v>44671.601701388892</v>
      </c>
      <c r="Q16">
        <v>4105</v>
      </c>
      <c r="R16">
        <v>455</v>
      </c>
      <c r="S16" t="b">
        <v>0</v>
      </c>
      <c r="T16" t="s">
        <v>90</v>
      </c>
      <c r="U16" t="b">
        <v>0</v>
      </c>
      <c r="V16" t="s">
        <v>144</v>
      </c>
      <c r="W16" s="1">
        <v>44671.561157407406</v>
      </c>
      <c r="X16">
        <v>366</v>
      </c>
      <c r="Y16">
        <v>0</v>
      </c>
      <c r="Z16">
        <v>0</v>
      </c>
      <c r="AA16">
        <v>0</v>
      </c>
      <c r="AB16">
        <v>27</v>
      </c>
      <c r="AC16">
        <v>1</v>
      </c>
      <c r="AD16">
        <v>32</v>
      </c>
      <c r="AE16">
        <v>0</v>
      </c>
      <c r="AF16">
        <v>0</v>
      </c>
      <c r="AG16">
        <v>0</v>
      </c>
      <c r="AH16" t="s">
        <v>129</v>
      </c>
      <c r="AI16" s="1">
        <v>44671.601701388892</v>
      </c>
      <c r="AJ16">
        <v>29</v>
      </c>
      <c r="AK16">
        <v>0</v>
      </c>
      <c r="AL16">
        <v>0</v>
      </c>
      <c r="AM16">
        <v>0</v>
      </c>
      <c r="AN16">
        <v>27</v>
      </c>
      <c r="AO16">
        <v>0</v>
      </c>
      <c r="AP16">
        <v>32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>
      <c r="A17" t="s">
        <v>145</v>
      </c>
      <c r="B17" t="s">
        <v>82</v>
      </c>
      <c r="C17" t="s">
        <v>138</v>
      </c>
      <c r="D17" t="s">
        <v>84</v>
      </c>
      <c r="E17" s="2">
        <f>HYPERLINK("capsilon://?command=openfolder&amp;siteaddress=FAM.docvelocity-na8.net&amp;folderid=FX58867943-8EC1-7069-3501-139AAD508DE5","FX22016644")</f>
        <v>0</v>
      </c>
      <c r="F17" t="s">
        <v>19</v>
      </c>
      <c r="G17" t="s">
        <v>19</v>
      </c>
      <c r="H17" t="s">
        <v>85</v>
      </c>
      <c r="I17" t="s">
        <v>139</v>
      </c>
      <c r="J17">
        <v>185</v>
      </c>
      <c r="K17" t="s">
        <v>87</v>
      </c>
      <c r="L17" t="s">
        <v>88</v>
      </c>
      <c r="M17" t="s">
        <v>89</v>
      </c>
      <c r="N17">
        <v>2</v>
      </c>
      <c r="O17" s="1">
        <v>44671.564953703702</v>
      </c>
      <c r="P17" s="1">
        <v>44671.59270833333</v>
      </c>
      <c r="Q17">
        <v>875</v>
      </c>
      <c r="R17">
        <v>1523</v>
      </c>
      <c r="S17" t="b">
        <v>0</v>
      </c>
      <c r="T17" t="s">
        <v>90</v>
      </c>
      <c r="U17" t="b">
        <v>1</v>
      </c>
      <c r="V17" t="s">
        <v>133</v>
      </c>
      <c r="W17" s="1">
        <v>44671.573553240742</v>
      </c>
      <c r="X17">
        <v>656</v>
      </c>
      <c r="Y17">
        <v>150</v>
      </c>
      <c r="Z17">
        <v>0</v>
      </c>
      <c r="AA17">
        <v>150</v>
      </c>
      <c r="AB17">
        <v>0</v>
      </c>
      <c r="AC17">
        <v>17</v>
      </c>
      <c r="AD17">
        <v>35</v>
      </c>
      <c r="AE17">
        <v>0</v>
      </c>
      <c r="AF17">
        <v>0</v>
      </c>
      <c r="AG17">
        <v>0</v>
      </c>
      <c r="AH17" t="s">
        <v>124</v>
      </c>
      <c r="AI17" s="1">
        <v>44671.59270833333</v>
      </c>
      <c r="AJ17">
        <v>867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35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>
      <c r="A18" t="s">
        <v>146</v>
      </c>
      <c r="B18" t="s">
        <v>82</v>
      </c>
      <c r="C18" t="s">
        <v>147</v>
      </c>
      <c r="D18" t="s">
        <v>84</v>
      </c>
      <c r="E18" s="2">
        <f>HYPERLINK("capsilon://?command=openfolder&amp;siteaddress=FAM.docvelocity-na8.net&amp;folderid=FX2C56E83A-C806-FBA2-19B0-4CF6A7F9B097","FX22046750")</f>
        <v>0</v>
      </c>
      <c r="F18" t="s">
        <v>19</v>
      </c>
      <c r="G18" t="s">
        <v>19</v>
      </c>
      <c r="H18" t="s">
        <v>85</v>
      </c>
      <c r="I18" t="s">
        <v>148</v>
      </c>
      <c r="J18">
        <v>328</v>
      </c>
      <c r="K18" t="s">
        <v>87</v>
      </c>
      <c r="L18" t="s">
        <v>88</v>
      </c>
      <c r="M18" t="s">
        <v>89</v>
      </c>
      <c r="N18">
        <v>1</v>
      </c>
      <c r="O18" s="1">
        <v>44671.586168981485</v>
      </c>
      <c r="P18" s="1">
        <v>44671.589745370373</v>
      </c>
      <c r="Q18">
        <v>91</v>
      </c>
      <c r="R18">
        <v>218</v>
      </c>
      <c r="S18" t="b">
        <v>0</v>
      </c>
      <c r="T18" t="s">
        <v>90</v>
      </c>
      <c r="U18" t="b">
        <v>0</v>
      </c>
      <c r="V18" t="s">
        <v>140</v>
      </c>
      <c r="W18" s="1">
        <v>44671.589745370373</v>
      </c>
      <c r="X18">
        <v>143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328</v>
      </c>
      <c r="AE18">
        <v>294</v>
      </c>
      <c r="AF18">
        <v>0</v>
      </c>
      <c r="AG18">
        <v>6</v>
      </c>
      <c r="AH18" t="s">
        <v>90</v>
      </c>
      <c r="AI18" t="s">
        <v>90</v>
      </c>
      <c r="AJ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>
      <c r="A19" t="s">
        <v>149</v>
      </c>
      <c r="B19" t="s">
        <v>82</v>
      </c>
      <c r="C19" t="s">
        <v>147</v>
      </c>
      <c r="D19" t="s">
        <v>84</v>
      </c>
      <c r="E19" s="2">
        <f>HYPERLINK("capsilon://?command=openfolder&amp;siteaddress=FAM.docvelocity-na8.net&amp;folderid=FX2C56E83A-C806-FBA2-19B0-4CF6A7F9B097","FX22046750")</f>
        <v>0</v>
      </c>
      <c r="F19" t="s">
        <v>19</v>
      </c>
      <c r="G19" t="s">
        <v>19</v>
      </c>
      <c r="H19" t="s">
        <v>85</v>
      </c>
      <c r="I19" t="s">
        <v>148</v>
      </c>
      <c r="J19">
        <v>328</v>
      </c>
      <c r="K19" t="s">
        <v>87</v>
      </c>
      <c r="L19" t="s">
        <v>88</v>
      </c>
      <c r="M19" t="s">
        <v>89</v>
      </c>
      <c r="N19">
        <v>2</v>
      </c>
      <c r="O19" s="1">
        <v>44671.590752314813</v>
      </c>
      <c r="P19" s="1">
        <v>44671.616122685184</v>
      </c>
      <c r="Q19">
        <v>3</v>
      </c>
      <c r="R19">
        <v>2189</v>
      </c>
      <c r="S19" t="b">
        <v>0</v>
      </c>
      <c r="T19" t="s">
        <v>90</v>
      </c>
      <c r="U19" t="b">
        <v>1</v>
      </c>
      <c r="V19" t="s">
        <v>150</v>
      </c>
      <c r="W19" s="1">
        <v>44671.605162037034</v>
      </c>
      <c r="X19">
        <v>1244</v>
      </c>
      <c r="Y19">
        <v>279</v>
      </c>
      <c r="Z19">
        <v>0</v>
      </c>
      <c r="AA19">
        <v>279</v>
      </c>
      <c r="AB19">
        <v>0</v>
      </c>
      <c r="AC19">
        <v>21</v>
      </c>
      <c r="AD19">
        <v>49</v>
      </c>
      <c r="AE19">
        <v>0</v>
      </c>
      <c r="AF19">
        <v>0</v>
      </c>
      <c r="AG19">
        <v>0</v>
      </c>
      <c r="AH19" t="s">
        <v>124</v>
      </c>
      <c r="AI19" s="1">
        <v>44671.616122685184</v>
      </c>
      <c r="AJ19">
        <v>945</v>
      </c>
      <c r="AK19">
        <v>1</v>
      </c>
      <c r="AL19">
        <v>0</v>
      </c>
      <c r="AM19">
        <v>1</v>
      </c>
      <c r="AN19">
        <v>0</v>
      </c>
      <c r="AO19">
        <v>1</v>
      </c>
      <c r="AP19">
        <v>48</v>
      </c>
      <c r="AQ19">
        <v>0</v>
      </c>
      <c r="AR19">
        <v>0</v>
      </c>
      <c r="AS19">
        <v>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>
      <c r="A20" t="s">
        <v>151</v>
      </c>
      <c r="B20" t="s">
        <v>82</v>
      </c>
      <c r="C20" t="s">
        <v>152</v>
      </c>
      <c r="D20" t="s">
        <v>84</v>
      </c>
      <c r="E20" s="2">
        <f>HYPERLINK("capsilon://?command=openfolder&amp;siteaddress=FAM.docvelocity-na8.net&amp;folderid=FX896D1B2C-8AED-8112-F6A1-EE3EB5F16C58","FX22041610")</f>
        <v>0</v>
      </c>
      <c r="F20" t="s">
        <v>19</v>
      </c>
      <c r="G20" t="s">
        <v>19</v>
      </c>
      <c r="H20" t="s">
        <v>85</v>
      </c>
      <c r="I20" t="s">
        <v>153</v>
      </c>
      <c r="J20">
        <v>574</v>
      </c>
      <c r="K20" t="s">
        <v>87</v>
      </c>
      <c r="L20" t="s">
        <v>88</v>
      </c>
      <c r="M20" t="s">
        <v>89</v>
      </c>
      <c r="N20">
        <v>1</v>
      </c>
      <c r="O20" s="1">
        <v>44671.659201388888</v>
      </c>
      <c r="P20" s="1">
        <v>44671.696944444448</v>
      </c>
      <c r="Q20">
        <v>2950</v>
      </c>
      <c r="R20">
        <v>311</v>
      </c>
      <c r="S20" t="b">
        <v>0</v>
      </c>
      <c r="T20" t="s">
        <v>90</v>
      </c>
      <c r="U20" t="b">
        <v>0</v>
      </c>
      <c r="V20" t="s">
        <v>140</v>
      </c>
      <c r="W20" s="1">
        <v>44671.696944444448</v>
      </c>
      <c r="X20">
        <v>239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574</v>
      </c>
      <c r="AE20">
        <v>569</v>
      </c>
      <c r="AF20">
        <v>0</v>
      </c>
      <c r="AG20">
        <v>9</v>
      </c>
      <c r="AH20" t="s">
        <v>90</v>
      </c>
      <c r="AI20" t="s">
        <v>90</v>
      </c>
      <c r="AJ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 t="s">
        <v>90</v>
      </c>
      <c r="AR20" t="s">
        <v>90</v>
      </c>
      <c r="AS20" t="s">
        <v>90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>
      <c r="A21" t="s">
        <v>154</v>
      </c>
      <c r="B21" t="s">
        <v>82</v>
      </c>
      <c r="C21" t="s">
        <v>155</v>
      </c>
      <c r="D21" t="s">
        <v>84</v>
      </c>
      <c r="E21" s="2">
        <f>HYPERLINK("capsilon://?command=openfolder&amp;siteaddress=FAM.docvelocity-na8.net&amp;folderid=FX64C98064-CCED-3899-034D-7995A4ADD828","FX22047484")</f>
        <v>0</v>
      </c>
      <c r="F21" t="s">
        <v>19</v>
      </c>
      <c r="G21" t="s">
        <v>19</v>
      </c>
      <c r="H21" t="s">
        <v>85</v>
      </c>
      <c r="I21" t="s">
        <v>156</v>
      </c>
      <c r="J21">
        <v>364</v>
      </c>
      <c r="K21" t="s">
        <v>87</v>
      </c>
      <c r="L21" t="s">
        <v>88</v>
      </c>
      <c r="M21" t="s">
        <v>89</v>
      </c>
      <c r="N21">
        <v>2</v>
      </c>
      <c r="O21" s="1">
        <v>44671.685740740744</v>
      </c>
      <c r="P21" s="1">
        <v>44671.736064814817</v>
      </c>
      <c r="Q21">
        <v>1680</v>
      </c>
      <c r="R21">
        <v>2668</v>
      </c>
      <c r="S21" t="b">
        <v>0</v>
      </c>
      <c r="T21" t="s">
        <v>90</v>
      </c>
      <c r="U21" t="b">
        <v>0</v>
      </c>
      <c r="V21" t="s">
        <v>150</v>
      </c>
      <c r="W21" s="1">
        <v>44671.709143518521</v>
      </c>
      <c r="X21">
        <v>1350</v>
      </c>
      <c r="Y21">
        <v>212</v>
      </c>
      <c r="Z21">
        <v>0</v>
      </c>
      <c r="AA21">
        <v>212</v>
      </c>
      <c r="AB21">
        <v>117</v>
      </c>
      <c r="AC21">
        <v>2</v>
      </c>
      <c r="AD21">
        <v>152</v>
      </c>
      <c r="AE21">
        <v>0</v>
      </c>
      <c r="AF21">
        <v>0</v>
      </c>
      <c r="AG21">
        <v>0</v>
      </c>
      <c r="AH21" t="s">
        <v>117</v>
      </c>
      <c r="AI21" s="1">
        <v>44671.736064814817</v>
      </c>
      <c r="AJ21">
        <v>1318</v>
      </c>
      <c r="AK21">
        <v>0</v>
      </c>
      <c r="AL21">
        <v>0</v>
      </c>
      <c r="AM21">
        <v>0</v>
      </c>
      <c r="AN21">
        <v>117</v>
      </c>
      <c r="AO21">
        <v>0</v>
      </c>
      <c r="AP21">
        <v>152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>
      <c r="A22" t="s">
        <v>157</v>
      </c>
      <c r="B22" t="s">
        <v>82</v>
      </c>
      <c r="C22" t="s">
        <v>158</v>
      </c>
      <c r="D22" t="s">
        <v>84</v>
      </c>
      <c r="E22" s="2">
        <f>HYPERLINK("capsilon://?command=openfolder&amp;siteaddress=FAM.docvelocity-na8.net&amp;folderid=FX5AC05BC3-3ED5-FD01-0862-D9D7C7437047","FX22047489")</f>
        <v>0</v>
      </c>
      <c r="F22" t="s">
        <v>19</v>
      </c>
      <c r="G22" t="s">
        <v>19</v>
      </c>
      <c r="H22" t="s">
        <v>85</v>
      </c>
      <c r="I22" t="s">
        <v>159</v>
      </c>
      <c r="J22">
        <v>320</v>
      </c>
      <c r="K22" t="s">
        <v>87</v>
      </c>
      <c r="L22" t="s">
        <v>88</v>
      </c>
      <c r="M22" t="s">
        <v>89</v>
      </c>
      <c r="N22">
        <v>2</v>
      </c>
      <c r="O22" s="1">
        <v>44671.693564814814</v>
      </c>
      <c r="P22" s="1">
        <v>44671.796087962961</v>
      </c>
      <c r="Q22">
        <v>7280</v>
      </c>
      <c r="R22">
        <v>1578</v>
      </c>
      <c r="S22" t="b">
        <v>0</v>
      </c>
      <c r="T22" t="s">
        <v>90</v>
      </c>
      <c r="U22" t="b">
        <v>0</v>
      </c>
      <c r="V22" t="s">
        <v>133</v>
      </c>
      <c r="W22" s="1">
        <v>44671.74591435185</v>
      </c>
      <c r="X22">
        <v>727</v>
      </c>
      <c r="Y22">
        <v>198</v>
      </c>
      <c r="Z22">
        <v>0</v>
      </c>
      <c r="AA22">
        <v>198</v>
      </c>
      <c r="AB22">
        <v>78</v>
      </c>
      <c r="AC22">
        <v>12</v>
      </c>
      <c r="AD22">
        <v>122</v>
      </c>
      <c r="AE22">
        <v>0</v>
      </c>
      <c r="AF22">
        <v>0</v>
      </c>
      <c r="AG22">
        <v>0</v>
      </c>
      <c r="AH22" t="s">
        <v>129</v>
      </c>
      <c r="AI22" s="1">
        <v>44671.796087962961</v>
      </c>
      <c r="AJ22">
        <v>581</v>
      </c>
      <c r="AK22">
        <v>0</v>
      </c>
      <c r="AL22">
        <v>0</v>
      </c>
      <c r="AM22">
        <v>0</v>
      </c>
      <c r="AN22">
        <v>78</v>
      </c>
      <c r="AO22">
        <v>0</v>
      </c>
      <c r="AP22">
        <v>122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>
      <c r="A23" t="s">
        <v>160</v>
      </c>
      <c r="B23" t="s">
        <v>82</v>
      </c>
      <c r="C23" t="s">
        <v>152</v>
      </c>
      <c r="D23" t="s">
        <v>84</v>
      </c>
      <c r="E23" s="2">
        <f>HYPERLINK("capsilon://?command=openfolder&amp;siteaddress=FAM.docvelocity-na8.net&amp;folderid=FX896D1B2C-8AED-8112-F6A1-EE3EB5F16C58","FX22041610")</f>
        <v>0</v>
      </c>
      <c r="F23" t="s">
        <v>19</v>
      </c>
      <c r="G23" t="s">
        <v>19</v>
      </c>
      <c r="H23" t="s">
        <v>85</v>
      </c>
      <c r="I23" t="s">
        <v>153</v>
      </c>
      <c r="J23">
        <v>766</v>
      </c>
      <c r="K23" t="s">
        <v>87</v>
      </c>
      <c r="L23" t="s">
        <v>88</v>
      </c>
      <c r="M23" t="s">
        <v>89</v>
      </c>
      <c r="N23">
        <v>2</v>
      </c>
      <c r="O23" s="1">
        <v>44671.697835648149</v>
      </c>
      <c r="P23" s="1">
        <v>44671.797951388886</v>
      </c>
      <c r="Q23">
        <v>6435</v>
      </c>
      <c r="R23">
        <v>2215</v>
      </c>
      <c r="S23" t="b">
        <v>0</v>
      </c>
      <c r="T23" t="s">
        <v>90</v>
      </c>
      <c r="U23" t="b">
        <v>1</v>
      </c>
      <c r="V23" t="s">
        <v>133</v>
      </c>
      <c r="W23" s="1">
        <v>44671.737488425926</v>
      </c>
      <c r="X23">
        <v>1041</v>
      </c>
      <c r="Y23">
        <v>316</v>
      </c>
      <c r="Z23">
        <v>0</v>
      </c>
      <c r="AA23">
        <v>316</v>
      </c>
      <c r="AB23">
        <v>405</v>
      </c>
      <c r="AC23">
        <v>19</v>
      </c>
      <c r="AD23">
        <v>450</v>
      </c>
      <c r="AE23">
        <v>0</v>
      </c>
      <c r="AF23">
        <v>0</v>
      </c>
      <c r="AG23">
        <v>0</v>
      </c>
      <c r="AH23" t="s">
        <v>124</v>
      </c>
      <c r="AI23" s="1">
        <v>44671.797951388886</v>
      </c>
      <c r="AJ23">
        <v>1031</v>
      </c>
      <c r="AK23">
        <v>0</v>
      </c>
      <c r="AL23">
        <v>0</v>
      </c>
      <c r="AM23">
        <v>0</v>
      </c>
      <c r="AN23">
        <v>405</v>
      </c>
      <c r="AO23">
        <v>0</v>
      </c>
      <c r="AP23">
        <v>450</v>
      </c>
      <c r="AQ23">
        <v>0</v>
      </c>
      <c r="AR23">
        <v>0</v>
      </c>
      <c r="AS23">
        <v>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>
      <c r="A24" t="s">
        <v>161</v>
      </c>
      <c r="B24" t="s">
        <v>82</v>
      </c>
      <c r="C24" t="s">
        <v>162</v>
      </c>
      <c r="D24" t="s">
        <v>84</v>
      </c>
      <c r="E24" s="2">
        <f>HYPERLINK("capsilon://?command=openfolder&amp;siteaddress=FAM.docvelocity-na8.net&amp;folderid=FX6A8259AB-4EFB-5D03-F7C4-7D264A5817C6","FX22011658")</f>
        <v>0</v>
      </c>
      <c r="F24" t="s">
        <v>19</v>
      </c>
      <c r="G24" t="s">
        <v>19</v>
      </c>
      <c r="H24" t="s">
        <v>85</v>
      </c>
      <c r="I24" t="s">
        <v>163</v>
      </c>
      <c r="J24">
        <v>0</v>
      </c>
      <c r="K24" t="s">
        <v>87</v>
      </c>
      <c r="L24" t="s">
        <v>88</v>
      </c>
      <c r="M24" t="s">
        <v>89</v>
      </c>
      <c r="N24">
        <v>2</v>
      </c>
      <c r="O24" s="1">
        <v>44671.708541666667</v>
      </c>
      <c r="P24" s="1">
        <v>44671.796238425923</v>
      </c>
      <c r="Q24">
        <v>7458</v>
      </c>
      <c r="R24">
        <v>119</v>
      </c>
      <c r="S24" t="b">
        <v>0</v>
      </c>
      <c r="T24" t="s">
        <v>90</v>
      </c>
      <c r="U24" t="b">
        <v>0</v>
      </c>
      <c r="V24" t="s">
        <v>133</v>
      </c>
      <c r="W24" s="1">
        <v>44671.747048611112</v>
      </c>
      <c r="X24">
        <v>97</v>
      </c>
      <c r="Y24">
        <v>0</v>
      </c>
      <c r="Z24">
        <v>0</v>
      </c>
      <c r="AA24">
        <v>0</v>
      </c>
      <c r="AB24">
        <v>9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129</v>
      </c>
      <c r="AI24" s="1">
        <v>44671.796238425923</v>
      </c>
      <c r="AJ24">
        <v>12</v>
      </c>
      <c r="AK24">
        <v>0</v>
      </c>
      <c r="AL24">
        <v>0</v>
      </c>
      <c r="AM24">
        <v>0</v>
      </c>
      <c r="AN24">
        <v>9</v>
      </c>
      <c r="AO24">
        <v>0</v>
      </c>
      <c r="AP24">
        <v>0</v>
      </c>
      <c r="AQ24">
        <v>0</v>
      </c>
      <c r="AR24">
        <v>0</v>
      </c>
      <c r="AS24">
        <v>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>
      <c r="A25" t="s">
        <v>164</v>
      </c>
      <c r="B25" t="s">
        <v>82</v>
      </c>
      <c r="C25" t="s">
        <v>162</v>
      </c>
      <c r="D25" t="s">
        <v>84</v>
      </c>
      <c r="E25" s="2">
        <f>HYPERLINK("capsilon://?command=openfolder&amp;siteaddress=FAM.docvelocity-na8.net&amp;folderid=FX6A8259AB-4EFB-5D03-F7C4-7D264A5817C6","FX22011658")</f>
        <v>0</v>
      </c>
      <c r="F25" t="s">
        <v>19</v>
      </c>
      <c r="G25" t="s">
        <v>19</v>
      </c>
      <c r="H25" t="s">
        <v>85</v>
      </c>
      <c r="I25" t="s">
        <v>165</v>
      </c>
      <c r="J25">
        <v>0</v>
      </c>
      <c r="K25" t="s">
        <v>87</v>
      </c>
      <c r="L25" t="s">
        <v>88</v>
      </c>
      <c r="M25" t="s">
        <v>89</v>
      </c>
      <c r="N25">
        <v>2</v>
      </c>
      <c r="O25" s="1">
        <v>44671.712094907409</v>
      </c>
      <c r="P25" s="1">
        <v>44671.798321759263</v>
      </c>
      <c r="Q25">
        <v>7162</v>
      </c>
      <c r="R25">
        <v>288</v>
      </c>
      <c r="S25" t="b">
        <v>0</v>
      </c>
      <c r="T25" t="s">
        <v>90</v>
      </c>
      <c r="U25" t="b">
        <v>0</v>
      </c>
      <c r="V25" t="s">
        <v>133</v>
      </c>
      <c r="W25" s="1">
        <v>44671.74962962963</v>
      </c>
      <c r="X25">
        <v>222</v>
      </c>
      <c r="Y25">
        <v>0</v>
      </c>
      <c r="Z25">
        <v>0</v>
      </c>
      <c r="AA25">
        <v>0</v>
      </c>
      <c r="AB25">
        <v>9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124</v>
      </c>
      <c r="AI25" s="1">
        <v>44671.798321759263</v>
      </c>
      <c r="AJ25">
        <v>31</v>
      </c>
      <c r="AK25">
        <v>0</v>
      </c>
      <c r="AL25">
        <v>0</v>
      </c>
      <c r="AM25">
        <v>0</v>
      </c>
      <c r="AN25">
        <v>9</v>
      </c>
      <c r="AO25">
        <v>0</v>
      </c>
      <c r="AP25">
        <v>0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>
      <c r="A26" t="s">
        <v>166</v>
      </c>
      <c r="B26" t="s">
        <v>82</v>
      </c>
      <c r="C26" t="s">
        <v>167</v>
      </c>
      <c r="D26" t="s">
        <v>84</v>
      </c>
      <c r="E26" s="2">
        <f>HYPERLINK("capsilon://?command=openfolder&amp;siteaddress=FAM.docvelocity-na8.net&amp;folderid=FX092F9F5C-04E9-2F3D-DDE6-1F54B7CAD814","FX220210649")</f>
        <v>0</v>
      </c>
      <c r="F26" t="s">
        <v>19</v>
      </c>
      <c r="G26" t="s">
        <v>19</v>
      </c>
      <c r="H26" t="s">
        <v>85</v>
      </c>
      <c r="I26" t="s">
        <v>168</v>
      </c>
      <c r="J26">
        <v>73</v>
      </c>
      <c r="K26" t="s">
        <v>87</v>
      </c>
      <c r="L26" t="s">
        <v>88</v>
      </c>
      <c r="M26" t="s">
        <v>89</v>
      </c>
      <c r="N26">
        <v>2</v>
      </c>
      <c r="O26" s="1">
        <v>44671.752384259256</v>
      </c>
      <c r="P26" s="1">
        <v>44671.801863425928</v>
      </c>
      <c r="Q26">
        <v>3421</v>
      </c>
      <c r="R26">
        <v>854</v>
      </c>
      <c r="S26" t="b">
        <v>0</v>
      </c>
      <c r="T26" t="s">
        <v>90</v>
      </c>
      <c r="U26" t="b">
        <v>0</v>
      </c>
      <c r="V26" t="s">
        <v>150</v>
      </c>
      <c r="W26" s="1">
        <v>44671.785173611112</v>
      </c>
      <c r="X26">
        <v>591</v>
      </c>
      <c r="Y26">
        <v>43</v>
      </c>
      <c r="Z26">
        <v>0</v>
      </c>
      <c r="AA26">
        <v>43</v>
      </c>
      <c r="AB26">
        <v>0</v>
      </c>
      <c r="AC26">
        <v>16</v>
      </c>
      <c r="AD26">
        <v>30</v>
      </c>
      <c r="AE26">
        <v>0</v>
      </c>
      <c r="AF26">
        <v>0</v>
      </c>
      <c r="AG26">
        <v>0</v>
      </c>
      <c r="AH26" t="s">
        <v>124</v>
      </c>
      <c r="AI26" s="1">
        <v>44671.801863425928</v>
      </c>
      <c r="AJ26">
        <v>222</v>
      </c>
      <c r="AK26">
        <v>1</v>
      </c>
      <c r="AL26">
        <v>0</v>
      </c>
      <c r="AM26">
        <v>1</v>
      </c>
      <c r="AN26">
        <v>0</v>
      </c>
      <c r="AO26">
        <v>1</v>
      </c>
      <c r="AP26">
        <v>29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>
      <c r="A27" t="s">
        <v>169</v>
      </c>
      <c r="B27" t="s">
        <v>82</v>
      </c>
      <c r="C27" t="s">
        <v>106</v>
      </c>
      <c r="D27" t="s">
        <v>84</v>
      </c>
      <c r="E27" s="2">
        <f>HYPERLINK("capsilon://?command=openfolder&amp;siteaddress=FAM.docvelocity-na8.net&amp;folderid=FX2D8530C1-6D05-2265-7491-FB27FCE21A74","FX220313128")</f>
        <v>0</v>
      </c>
      <c r="F27" t="s">
        <v>19</v>
      </c>
      <c r="G27" t="s">
        <v>19</v>
      </c>
      <c r="H27" t="s">
        <v>85</v>
      </c>
      <c r="I27" t="s">
        <v>170</v>
      </c>
      <c r="J27">
        <v>0</v>
      </c>
      <c r="K27" t="s">
        <v>87</v>
      </c>
      <c r="L27" t="s">
        <v>88</v>
      </c>
      <c r="M27" t="s">
        <v>89</v>
      </c>
      <c r="N27">
        <v>2</v>
      </c>
      <c r="O27" s="1">
        <v>44671.811608796299</v>
      </c>
      <c r="P27" s="1">
        <v>44671.855833333335</v>
      </c>
      <c r="Q27">
        <v>3696</v>
      </c>
      <c r="R27">
        <v>125</v>
      </c>
      <c r="S27" t="b">
        <v>0</v>
      </c>
      <c r="T27" t="s">
        <v>90</v>
      </c>
      <c r="U27" t="b">
        <v>0</v>
      </c>
      <c r="V27" t="s">
        <v>171</v>
      </c>
      <c r="W27" s="1">
        <v>44671.854259259257</v>
      </c>
      <c r="X27">
        <v>78</v>
      </c>
      <c r="Y27">
        <v>0</v>
      </c>
      <c r="Z27">
        <v>0</v>
      </c>
      <c r="AA27">
        <v>0</v>
      </c>
      <c r="AB27">
        <v>52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172</v>
      </c>
      <c r="AI27" s="1">
        <v>44671.855833333335</v>
      </c>
      <c r="AJ27">
        <v>47</v>
      </c>
      <c r="AK27">
        <v>0</v>
      </c>
      <c r="AL27">
        <v>0</v>
      </c>
      <c r="AM27">
        <v>0</v>
      </c>
      <c r="AN27">
        <v>52</v>
      </c>
      <c r="AO27">
        <v>0</v>
      </c>
      <c r="AP27">
        <v>0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>
      <c r="A28" t="s">
        <v>173</v>
      </c>
      <c r="B28" t="s">
        <v>82</v>
      </c>
      <c r="C28" t="s">
        <v>106</v>
      </c>
      <c r="D28" t="s">
        <v>84</v>
      </c>
      <c r="E28" s="2">
        <f>HYPERLINK("capsilon://?command=openfolder&amp;siteaddress=FAM.docvelocity-na8.net&amp;folderid=FX2D8530C1-6D05-2265-7491-FB27FCE21A74","FX220313128")</f>
        <v>0</v>
      </c>
      <c r="F28" t="s">
        <v>19</v>
      </c>
      <c r="G28" t="s">
        <v>19</v>
      </c>
      <c r="H28" t="s">
        <v>85</v>
      </c>
      <c r="I28" t="s">
        <v>174</v>
      </c>
      <c r="J28">
        <v>0</v>
      </c>
      <c r="K28" t="s">
        <v>87</v>
      </c>
      <c r="L28" t="s">
        <v>88</v>
      </c>
      <c r="M28" t="s">
        <v>89</v>
      </c>
      <c r="N28">
        <v>2</v>
      </c>
      <c r="O28" s="1">
        <v>44671.81318287037</v>
      </c>
      <c r="P28" s="1">
        <v>44671.861631944441</v>
      </c>
      <c r="Q28">
        <v>3560</v>
      </c>
      <c r="R28">
        <v>626</v>
      </c>
      <c r="S28" t="b">
        <v>0</v>
      </c>
      <c r="T28" t="s">
        <v>90</v>
      </c>
      <c r="U28" t="b">
        <v>0</v>
      </c>
      <c r="V28" t="s">
        <v>171</v>
      </c>
      <c r="W28" s="1">
        <v>44671.860729166663</v>
      </c>
      <c r="X28">
        <v>558</v>
      </c>
      <c r="Y28">
        <v>0</v>
      </c>
      <c r="Z28">
        <v>0</v>
      </c>
      <c r="AA28">
        <v>0</v>
      </c>
      <c r="AB28">
        <v>52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175</v>
      </c>
      <c r="AI28" s="1">
        <v>44671.861631944441</v>
      </c>
      <c r="AJ28">
        <v>68</v>
      </c>
      <c r="AK28">
        <v>0</v>
      </c>
      <c r="AL28">
        <v>0</v>
      </c>
      <c r="AM28">
        <v>0</v>
      </c>
      <c r="AN28">
        <v>52</v>
      </c>
      <c r="AO28">
        <v>0</v>
      </c>
      <c r="AP28">
        <v>0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Aparna Ramchandra Chavan</cp:lastModifiedBy>
  <cp:revision/>
  <dcterms:created xsi:type="dcterms:W3CDTF">2022-04-21T13:00:00Z</dcterms:created>
  <dcterms:modified xsi:type="dcterms:W3CDTF">2022-04-26T02:00:14Z</dcterms:modified>
  <cp:category/>
  <cp:contentStatus/>
</cp:coreProperties>
</file>