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2" documentId="11_DA08D36D9CCE42EFC317A81EA15CFCC06D1873CE" xr6:coauthVersionLast="47" xr6:coauthVersionMax="47" xr10:uidLastSave="{4C2FA750-8854-4017-8E0D-1A38B2DFE92E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2" l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<sst xmlns="http://schemas.openxmlformats.org/spreadsheetml/2006/main" count="537" uniqueCount="149">
  <si>
    <t>Site Address:</t>
  </si>
  <si>
    <t>FAM.docvelocity-na8.net</t>
  </si>
  <si>
    <t>Report Name:</t>
  </si>
  <si>
    <t>Daily Completed Report - Analyzer Consumer Direct</t>
  </si>
  <si>
    <t>Report Type:</t>
  </si>
  <si>
    <t>Completed Workitem Report</t>
  </si>
  <si>
    <t>Report Period:</t>
  </si>
  <si>
    <t>Previous-Day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</si>
  <si>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</si>
  <si>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</si>
  <si>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</si>
  <si>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</si>
  <si>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</si>
  <si>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</si>
  <si>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</si>
  <si>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</si>
  <si>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</si>
  <si>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</si>
  <si>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</si>
  <si>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</si>
  <si>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</si>
  <si>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</si>
  <si>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</si>
  <si>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</si>
  <si>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</si>
  <si>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</si>
  <si>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</si>
  <si>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</si>
  <si>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</si>
  <si>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</si>
  <si>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</si>
  <si>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</si>
  <si>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</si>
  <si>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</si>
  <si>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</si>
  <si>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</si>
  <si>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</si>
  <si>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</si>
  <si>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</si>
  <si>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</si>
  <si>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</si>
  <si>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</si>
  <si>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</si>
  <si>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</si>
  <si>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</si>
  <si>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</si>
  <si>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</si>
  <si>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</si>
  <si>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</si>
  <si>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</si>
  <si>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</si>
  <si>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</si>
  <si>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</si>
  <si>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</si>
  <si>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</si>
  <si>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</si>
  <si>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</si>
  <si>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</si>
  <si>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</si>
  <si>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</si>
  <si>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</si>
  <si>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</si>
  <si>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</si>
  <si>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</si>
  <si>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</si>
  <si>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</si>
  <si>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</si>
  <si>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</si>
  <si>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</si>
  <si>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</si>
  <si>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</si>
  <si>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</si>
  <si>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</si>
  <si>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</si>
  <si>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</si>
  <si>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</si>
  <si>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</si>
  <si>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</si>
  <si>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</si>
  <si>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</si>
  <si>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</si>
  <si>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WI220477496</t>
  </si>
  <si>
    <t>DATA_VALIDATION</t>
  </si>
  <si>
    <t>150030055081</t>
  </si>
  <si>
    <t>Folder</t>
  </si>
  <si>
    <t>Mailitem</t>
  </si>
  <si>
    <t>MI2204754886</t>
  </si>
  <si>
    <t>COMPLETED</t>
  </si>
  <si>
    <t>MARK_AS_COMPLETED</t>
  </si>
  <si>
    <t>Queue</t>
  </si>
  <si>
    <t>N/A</t>
  </si>
  <si>
    <t>Tejas Bomidwar</t>
  </si>
  <si>
    <t>Nisha Verma</t>
  </si>
  <si>
    <t>WI220477504</t>
  </si>
  <si>
    <t>MI2204754902</t>
  </si>
  <si>
    <t>Ujwala Ajabe</t>
  </si>
  <si>
    <t>WI220477802</t>
  </si>
  <si>
    <t>150030054323</t>
  </si>
  <si>
    <t>MI2204757447</t>
  </si>
  <si>
    <t>WI220478071</t>
  </si>
  <si>
    <t>150030055491</t>
  </si>
  <si>
    <t>MI2204760074</t>
  </si>
  <si>
    <t>Swapnil Ambesange</t>
  </si>
  <si>
    <t>WI220478097</t>
  </si>
  <si>
    <t>150030055521</t>
  </si>
  <si>
    <t>MI2204760520</t>
  </si>
  <si>
    <t>Suraj Toradmal</t>
  </si>
  <si>
    <t>WI220478120</t>
  </si>
  <si>
    <t>150030052507</t>
  </si>
  <si>
    <t>MI2204760997</t>
  </si>
  <si>
    <t>Payal Pathare</t>
  </si>
  <si>
    <t>WI220478133</t>
  </si>
  <si>
    <t>150030055203</t>
  </si>
  <si>
    <t>MI2204761064</t>
  </si>
  <si>
    <t>Swapnil Chavan</t>
  </si>
  <si>
    <t>WI220478264</t>
  </si>
  <si>
    <t>150030055410</t>
  </si>
  <si>
    <t>MI2204761820</t>
  </si>
  <si>
    <t>Shivani Rapariya</t>
  </si>
  <si>
    <t>Ketan Pathak</t>
  </si>
  <si>
    <t>WI220478462</t>
  </si>
  <si>
    <t>150030055474</t>
  </si>
  <si>
    <t>MI2204763617</t>
  </si>
  <si>
    <t>WI220478633</t>
  </si>
  <si>
    <t>Shivani Narwade</t>
  </si>
  <si>
    <t>WI220478764</t>
  </si>
  <si>
    <t>MI2204766301</t>
  </si>
  <si>
    <t>WI220478837</t>
  </si>
  <si>
    <t>150030054817</t>
  </si>
  <si>
    <t>MI2204767066</t>
  </si>
  <si>
    <t>WI220479242</t>
  </si>
  <si>
    <t>150030055435</t>
  </si>
  <si>
    <t>MI2204770738</t>
  </si>
  <si>
    <t>WI220479250</t>
  </si>
  <si>
    <t>150080001090</t>
  </si>
  <si>
    <t>MI2204770850</t>
  </si>
  <si>
    <t>Samadhan Kamble</t>
  </si>
  <si>
    <t>WI220479498</t>
  </si>
  <si>
    <t>150030053970</t>
  </si>
  <si>
    <t>MI2204773050</t>
  </si>
  <si>
    <t>Sagar Belhekar</t>
  </si>
  <si>
    <t>WI220480070</t>
  </si>
  <si>
    <t>150030055480</t>
  </si>
  <si>
    <t>MI2204777867</t>
  </si>
  <si>
    <t>Archana Bhujbal</t>
  </si>
  <si>
    <t>WI220480092</t>
  </si>
  <si>
    <t>150030055461</t>
  </si>
  <si>
    <t>MI2204778144</t>
  </si>
  <si>
    <t>Mohini Shinde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</si>
</sst>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9" sqref="B9:B10"/>
    </sheetView>
  </sheetViews>
  <sheetFormatPr defaultRowHeight="14.25" x14ac:dyDescent="0.45"/>
  <cols>
    <col min="1" max="1" width="17.53125" customWidth="1"/>
    <col min="2" max="2" width="47.06640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44681.333335150463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44679.958333333336</v>
      </c>
    </row>
    <row r="10" spans="1:2" x14ac:dyDescent="0.45">
      <c r="A10" t="s">
        <v>16</v>
      </c>
      <c r="B10" s="1">
        <v>44681.333335150463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18"/>
  <sheetViews>
    <sheetView tabSelected="1" topLeftCell="AE1" workbookViewId="0">
      <selection activeCell="AI10" sqref="AI10"/>
    </sheetView>
  </sheetViews>
  <sheetFormatPr defaultRowHeight="14.25" x14ac:dyDescent="0.45"/>
  <cols>
    <col min="1" max="1" width="12.73046875" customWidth="1"/>
    <col min="2" max="2" width="21.06640625" customWidth="1"/>
    <col min="3" max="3" width="15.73046875" customWidth="1"/>
    <col min="4" max="4" width="13.73046875" customWidth="1"/>
    <col min="5" max="5" width="9.19921875" customWidth="1"/>
    <col min="6" max="6" width="8.53125" customWidth="1"/>
    <col min="7" max="7" width="9.9296875" customWidth="1"/>
    <col min="8" max="8" width="13.06640625" customWidth="1"/>
    <col min="9" max="9" width="11.73046875" customWidth="1"/>
    <col min="10" max="10" width="16.3320312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46484375" customWidth="1"/>
    <col min="19" max="19" width="9.53125" customWidth="1"/>
    <col min="20" max="20" width="9.59765625" customWidth="1"/>
    <col min="21" max="21" width="10.33203125" customWidth="1"/>
    <col min="22" max="22" width="30.46484375" customWidth="1"/>
    <col min="23" max="23" width="32" customWidth="1"/>
    <col min="24" max="24" width="37.53125" customWidth="1"/>
    <col min="25" max="25" width="29.59765625" customWidth="1"/>
    <col min="26" max="26" width="32.06640625" customWidth="1"/>
    <col min="27" max="27" width="27.265625" customWidth="1"/>
    <col min="28" max="28" width="23.59765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3125" customWidth="1"/>
    <col min="37" max="37" width="29.59765625" customWidth="1"/>
    <col min="38" max="38" width="32.06640625" customWidth="1"/>
    <col min="39" max="39" width="27.265625" customWidth="1"/>
    <col min="40" max="40" width="23.59765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3125" customWidth="1"/>
    <col min="49" max="49" width="29.59765625" customWidth="1"/>
    <col min="50" max="50" width="32.06640625" customWidth="1"/>
    <col min="51" max="51" width="27.265625" customWidth="1"/>
    <col min="52" max="52" width="23.59765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HYPERLINK("capsilon://?command=openfolder&amp;siteaddress=FAM.docvelocity-na8.net&amp;folderid=FX8A62B91F-38E8-688F-6F94-E701D0D18624","FX22045038")</f>
        <v>FX22045038</v>
      </c>
      <c r="F2" t="s">
        <v>19</v>
      </c>
      <c r="G2" t="s">
        <v>19</v>
      </c>
      <c r="H2" t="s">
        <v>85</v>
      </c>
      <c r="I2" t="s">
        <v>86</v>
      </c>
      <c r="J2">
        <v>46</v>
      </c>
      <c r="K2" t="s">
        <v>87</v>
      </c>
      <c r="L2" t="s">
        <v>88</v>
      </c>
      <c r="M2" t="s">
        <v>89</v>
      </c>
      <c r="N2">
        <v>2</v>
      </c>
      <c r="O2" s="1">
        <v>44680.363703703704</v>
      </c>
      <c r="P2" s="1">
        <v>44680.371921296297</v>
      </c>
      <c r="Q2">
        <v>188</v>
      </c>
      <c r="R2">
        <v>522</v>
      </c>
      <c r="S2" t="b">
        <v>0</v>
      </c>
      <c r="T2" t="s">
        <v>90</v>
      </c>
      <c r="U2" t="b">
        <v>0</v>
      </c>
      <c r="V2" t="s">
        <v>91</v>
      </c>
      <c r="W2" s="1">
        <v>44680.368460648147</v>
      </c>
      <c r="X2">
        <v>362</v>
      </c>
      <c r="Y2">
        <v>38</v>
      </c>
      <c r="Z2">
        <v>0</v>
      </c>
      <c r="AA2">
        <v>38</v>
      </c>
      <c r="AB2">
        <v>0</v>
      </c>
      <c r="AC2">
        <v>10</v>
      </c>
      <c r="AD2">
        <v>8</v>
      </c>
      <c r="AE2">
        <v>0</v>
      </c>
      <c r="AF2">
        <v>0</v>
      </c>
      <c r="AG2">
        <v>0</v>
      </c>
      <c r="AH2" t="s">
        <v>92</v>
      </c>
      <c r="AI2" s="1">
        <v>44680.371921296297</v>
      </c>
      <c r="AJ2">
        <v>160</v>
      </c>
      <c r="AK2">
        <v>1</v>
      </c>
      <c r="AL2">
        <v>0</v>
      </c>
      <c r="AM2">
        <v>1</v>
      </c>
      <c r="AN2">
        <v>0</v>
      </c>
      <c r="AO2">
        <v>1</v>
      </c>
      <c r="AP2">
        <v>7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45">
      <c r="A3" t="s">
        <v>93</v>
      </c>
      <c r="B3" t="s">
        <v>82</v>
      </c>
      <c r="C3" t="s">
        <v>83</v>
      </c>
      <c r="D3" t="s">
        <v>84</v>
      </c>
      <c r="E3" s="2" t="str">
        <f>HYPERLINK("capsilon://?command=openfolder&amp;siteaddress=FAM.docvelocity-na8.net&amp;folderid=FX8A62B91F-38E8-688F-6F94-E701D0D18624","FX22045038")</f>
        <v>FX22045038</v>
      </c>
      <c r="F3" t="s">
        <v>19</v>
      </c>
      <c r="G3" t="s">
        <v>19</v>
      </c>
      <c r="H3" t="s">
        <v>85</v>
      </c>
      <c r="I3" t="s">
        <v>94</v>
      </c>
      <c r="J3">
        <v>52</v>
      </c>
      <c r="K3" t="s">
        <v>87</v>
      </c>
      <c r="L3" t="s">
        <v>88</v>
      </c>
      <c r="M3" t="s">
        <v>89</v>
      </c>
      <c r="N3">
        <v>2</v>
      </c>
      <c r="O3" s="1">
        <v>44680.36414351852</v>
      </c>
      <c r="P3" s="1">
        <v>44680.374201388891</v>
      </c>
      <c r="Q3">
        <v>439</v>
      </c>
      <c r="R3">
        <v>430</v>
      </c>
      <c r="S3" t="b">
        <v>0</v>
      </c>
      <c r="T3" t="s">
        <v>90</v>
      </c>
      <c r="U3" t="b">
        <v>0</v>
      </c>
      <c r="V3" t="s">
        <v>91</v>
      </c>
      <c r="W3" s="1">
        <v>44680.370358796295</v>
      </c>
      <c r="X3">
        <v>163</v>
      </c>
      <c r="Y3">
        <v>38</v>
      </c>
      <c r="Z3">
        <v>0</v>
      </c>
      <c r="AA3">
        <v>38</v>
      </c>
      <c r="AB3">
        <v>0</v>
      </c>
      <c r="AC3">
        <v>8</v>
      </c>
      <c r="AD3">
        <v>14</v>
      </c>
      <c r="AE3">
        <v>0</v>
      </c>
      <c r="AF3">
        <v>0</v>
      </c>
      <c r="AG3">
        <v>0</v>
      </c>
      <c r="AH3" t="s">
        <v>95</v>
      </c>
      <c r="AI3" s="1">
        <v>44680.374201388891</v>
      </c>
      <c r="AJ3">
        <v>267</v>
      </c>
      <c r="AK3">
        <v>2</v>
      </c>
      <c r="AL3">
        <v>0</v>
      </c>
      <c r="AM3">
        <v>2</v>
      </c>
      <c r="AN3">
        <v>5</v>
      </c>
      <c r="AO3">
        <v>3</v>
      </c>
      <c r="AP3">
        <v>12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45">
      <c r="A4" t="s">
        <v>96</v>
      </c>
      <c r="B4" t="s">
        <v>82</v>
      </c>
      <c r="C4" t="s">
        <v>97</v>
      </c>
      <c r="D4" t="s">
        <v>84</v>
      </c>
      <c r="E4" s="2" t="str">
        <f>HYPERLINK("capsilon://?command=openfolder&amp;siteaddress=FAM.docvelocity-na8.net&amp;folderid=FX244C2AC3-2411-BDED-1134-D46814E298A0","FX22037354")</f>
        <v>FX22037354</v>
      </c>
      <c r="F4" t="s">
        <v>19</v>
      </c>
      <c r="G4" t="s">
        <v>19</v>
      </c>
      <c r="H4" t="s">
        <v>85</v>
      </c>
      <c r="I4" t="s">
        <v>98</v>
      </c>
      <c r="J4">
        <v>83</v>
      </c>
      <c r="K4" t="s">
        <v>87</v>
      </c>
      <c r="L4" t="s">
        <v>88</v>
      </c>
      <c r="M4" t="s">
        <v>89</v>
      </c>
      <c r="N4">
        <v>2</v>
      </c>
      <c r="O4" s="1">
        <v>44680.416296296295</v>
      </c>
      <c r="P4" s="1">
        <v>44680.437118055554</v>
      </c>
      <c r="Q4">
        <v>1044</v>
      </c>
      <c r="R4">
        <v>755</v>
      </c>
      <c r="S4" t="b">
        <v>0</v>
      </c>
      <c r="T4" t="s">
        <v>90</v>
      </c>
      <c r="U4" t="b">
        <v>0</v>
      </c>
      <c r="V4" t="s">
        <v>91</v>
      </c>
      <c r="W4" s="1">
        <v>44680.43377314815</v>
      </c>
      <c r="X4">
        <v>486</v>
      </c>
      <c r="Y4">
        <v>78</v>
      </c>
      <c r="Z4">
        <v>0</v>
      </c>
      <c r="AA4">
        <v>78</v>
      </c>
      <c r="AB4">
        <v>0</v>
      </c>
      <c r="AC4">
        <v>38</v>
      </c>
      <c r="AD4">
        <v>5</v>
      </c>
      <c r="AE4">
        <v>0</v>
      </c>
      <c r="AF4">
        <v>0</v>
      </c>
      <c r="AG4">
        <v>0</v>
      </c>
      <c r="AH4" t="s">
        <v>92</v>
      </c>
      <c r="AI4" s="1">
        <v>44680.437118055554</v>
      </c>
      <c r="AJ4">
        <v>269</v>
      </c>
      <c r="AK4">
        <v>1</v>
      </c>
      <c r="AL4">
        <v>0</v>
      </c>
      <c r="AM4">
        <v>1</v>
      </c>
      <c r="AN4">
        <v>0</v>
      </c>
      <c r="AO4">
        <v>1</v>
      </c>
      <c r="AP4">
        <v>4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45">
      <c r="A5" t="s">
        <v>99</v>
      </c>
      <c r="B5" t="s">
        <v>82</v>
      </c>
      <c r="C5" t="s">
        <v>100</v>
      </c>
      <c r="D5" t="s">
        <v>84</v>
      </c>
      <c r="E5" s="2" t="str">
        <f>HYPERLINK("capsilon://?command=openfolder&amp;siteaddress=FAM.docvelocity-na8.net&amp;folderid=FXCE781267-2E23-EC36-79E4-3D80C5F59137","FX220410580")</f>
        <v>FX220410580</v>
      </c>
      <c r="F5" t="s">
        <v>19</v>
      </c>
      <c r="G5" t="s">
        <v>19</v>
      </c>
      <c r="H5" t="s">
        <v>85</v>
      </c>
      <c r="I5" t="s">
        <v>101</v>
      </c>
      <c r="J5">
        <v>344</v>
      </c>
      <c r="K5" t="s">
        <v>87</v>
      </c>
      <c r="L5" t="s">
        <v>88</v>
      </c>
      <c r="M5" t="s">
        <v>89</v>
      </c>
      <c r="N5">
        <v>2</v>
      </c>
      <c r="O5" s="1">
        <v>44680.456238425926</v>
      </c>
      <c r="P5" s="1">
        <v>44680.516944444447</v>
      </c>
      <c r="Q5">
        <v>2448</v>
      </c>
      <c r="R5">
        <v>2797</v>
      </c>
      <c r="S5" t="b">
        <v>0</v>
      </c>
      <c r="T5" t="s">
        <v>90</v>
      </c>
      <c r="U5" t="b">
        <v>0</v>
      </c>
      <c r="V5" t="s">
        <v>102</v>
      </c>
      <c r="W5" s="1">
        <v>44680.505868055552</v>
      </c>
      <c r="X5">
        <v>1870</v>
      </c>
      <c r="Y5">
        <v>283</v>
      </c>
      <c r="Z5">
        <v>0</v>
      </c>
      <c r="AA5">
        <v>283</v>
      </c>
      <c r="AB5">
        <v>0</v>
      </c>
      <c r="AC5">
        <v>24</v>
      </c>
      <c r="AD5">
        <v>61</v>
      </c>
      <c r="AE5">
        <v>0</v>
      </c>
      <c r="AF5">
        <v>0</v>
      </c>
      <c r="AG5">
        <v>0</v>
      </c>
      <c r="AH5" t="s">
        <v>95</v>
      </c>
      <c r="AI5" s="1">
        <v>44680.516944444447</v>
      </c>
      <c r="AJ5">
        <v>861</v>
      </c>
      <c r="AK5">
        <v>0</v>
      </c>
      <c r="AL5">
        <v>0</v>
      </c>
      <c r="AM5">
        <v>0</v>
      </c>
      <c r="AN5">
        <v>0</v>
      </c>
      <c r="AO5">
        <v>0</v>
      </c>
      <c r="AP5">
        <v>61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hidden="1" x14ac:dyDescent="0.45">
      <c r="A6" t="s">
        <v>103</v>
      </c>
      <c r="B6" t="s">
        <v>82</v>
      </c>
      <c r="C6" t="s">
        <v>104</v>
      </c>
      <c r="D6" t="s">
        <v>84</v>
      </c>
      <c r="E6" s="2" t="str">
        <f>HYPERLINK("capsilon://?command=openfolder&amp;siteaddress=FAM.docvelocity-na8.net&amp;folderid=FX6A1138B2-B07E-48E9-7B07-330874CE8398","FX220411084")</f>
        <v>FX220411084</v>
      </c>
      <c r="F6" t="s">
        <v>19</v>
      </c>
      <c r="G6" t="s">
        <v>19</v>
      </c>
      <c r="H6" t="s">
        <v>85</v>
      </c>
      <c r="I6" t="s">
        <v>105</v>
      </c>
      <c r="J6">
        <v>534</v>
      </c>
      <c r="K6" t="s">
        <v>87</v>
      </c>
      <c r="L6" t="s">
        <v>88</v>
      </c>
      <c r="M6" t="s">
        <v>89</v>
      </c>
      <c r="N6">
        <v>1</v>
      </c>
      <c r="O6" s="1">
        <v>44680.462557870371</v>
      </c>
      <c r="P6" s="1">
        <v>44680.514699074076</v>
      </c>
      <c r="Q6">
        <v>2257</v>
      </c>
      <c r="R6">
        <v>2248</v>
      </c>
      <c r="S6" t="b">
        <v>0</v>
      </c>
      <c r="T6" t="s">
        <v>90</v>
      </c>
      <c r="U6" t="b">
        <v>0</v>
      </c>
      <c r="V6" t="s">
        <v>106</v>
      </c>
      <c r="W6" s="1">
        <v>44680.514699074076</v>
      </c>
      <c r="X6">
        <v>619</v>
      </c>
      <c r="Y6">
        <v>1</v>
      </c>
      <c r="Z6">
        <v>0</v>
      </c>
      <c r="AA6">
        <v>1</v>
      </c>
      <c r="AB6">
        <v>0</v>
      </c>
      <c r="AC6">
        <v>1</v>
      </c>
      <c r="AD6">
        <v>533</v>
      </c>
      <c r="AE6">
        <v>159</v>
      </c>
      <c r="AF6">
        <v>0</v>
      </c>
      <c r="AG6">
        <v>7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hidden="1" x14ac:dyDescent="0.45">
      <c r="A7" t="s">
        <v>107</v>
      </c>
      <c r="B7" t="s">
        <v>82</v>
      </c>
      <c r="C7" t="s">
        <v>108</v>
      </c>
      <c r="D7" t="s">
        <v>84</v>
      </c>
      <c r="E7" s="2" t="str">
        <f>HYPERLINK("capsilon://?command=openfolder&amp;siteaddress=FAM.docvelocity-na8.net&amp;folderid=FXCE84A39F-AD93-F295-1F78-2CFD54773E44","FX22018360")</f>
        <v>FX22018360</v>
      </c>
      <c r="F7" t="s">
        <v>19</v>
      </c>
      <c r="G7" t="s">
        <v>19</v>
      </c>
      <c r="H7" t="s">
        <v>85</v>
      </c>
      <c r="I7" t="s">
        <v>109</v>
      </c>
      <c r="J7">
        <v>0</v>
      </c>
      <c r="K7" t="s">
        <v>87</v>
      </c>
      <c r="L7" t="s">
        <v>88</v>
      </c>
      <c r="M7" t="s">
        <v>89</v>
      </c>
      <c r="N7">
        <v>2</v>
      </c>
      <c r="O7" s="1">
        <v>44680.467997685184</v>
      </c>
      <c r="P7" s="1">
        <v>44680.498032407406</v>
      </c>
      <c r="Q7">
        <v>2480</v>
      </c>
      <c r="R7">
        <v>115</v>
      </c>
      <c r="S7" t="b">
        <v>0</v>
      </c>
      <c r="T7" t="s">
        <v>90</v>
      </c>
      <c r="U7" t="b">
        <v>0</v>
      </c>
      <c r="V7" t="s">
        <v>110</v>
      </c>
      <c r="W7" s="1">
        <v>44680.491377314815</v>
      </c>
      <c r="X7">
        <v>40</v>
      </c>
      <c r="Y7">
        <v>0</v>
      </c>
      <c r="Z7">
        <v>0</v>
      </c>
      <c r="AA7">
        <v>0</v>
      </c>
      <c r="AB7">
        <v>52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95</v>
      </c>
      <c r="AI7" s="1">
        <v>44680.498032407406</v>
      </c>
      <c r="AJ7">
        <v>66</v>
      </c>
      <c r="AK7">
        <v>0</v>
      </c>
      <c r="AL7">
        <v>0</v>
      </c>
      <c r="AM7">
        <v>0</v>
      </c>
      <c r="AN7">
        <v>52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45">
      <c r="A8" t="s">
        <v>111</v>
      </c>
      <c r="B8" t="s">
        <v>82</v>
      </c>
      <c r="C8" t="s">
        <v>112</v>
      </c>
      <c r="D8" t="s">
        <v>84</v>
      </c>
      <c r="E8" s="2" t="str">
        <f>HYPERLINK("capsilon://?command=openfolder&amp;siteaddress=FAM.docvelocity-na8.net&amp;folderid=FX543A9A46-3EA8-C949-43BD-F0A227D76859","FX22046853")</f>
        <v>FX22046853</v>
      </c>
      <c r="F8" t="s">
        <v>19</v>
      </c>
      <c r="G8" t="s">
        <v>19</v>
      </c>
      <c r="H8" t="s">
        <v>85</v>
      </c>
      <c r="I8" t="s">
        <v>113</v>
      </c>
      <c r="J8">
        <v>49</v>
      </c>
      <c r="K8" t="s">
        <v>87</v>
      </c>
      <c r="L8" t="s">
        <v>88</v>
      </c>
      <c r="M8" t="s">
        <v>89</v>
      </c>
      <c r="N8">
        <v>2</v>
      </c>
      <c r="O8" s="1">
        <v>44680.469004629631</v>
      </c>
      <c r="P8" s="1">
        <v>44680.481435185182</v>
      </c>
      <c r="Q8">
        <v>610</v>
      </c>
      <c r="R8">
        <v>464</v>
      </c>
      <c r="S8" t="b">
        <v>0</v>
      </c>
      <c r="T8" t="s">
        <v>90</v>
      </c>
      <c r="U8" t="b">
        <v>0</v>
      </c>
      <c r="V8" t="s">
        <v>114</v>
      </c>
      <c r="W8" s="1">
        <v>44680.472511574073</v>
      </c>
      <c r="X8">
        <v>300</v>
      </c>
      <c r="Y8">
        <v>44</v>
      </c>
      <c r="Z8">
        <v>0</v>
      </c>
      <c r="AA8">
        <v>44</v>
      </c>
      <c r="AB8">
        <v>0</v>
      </c>
      <c r="AC8">
        <v>1</v>
      </c>
      <c r="AD8">
        <v>5</v>
      </c>
      <c r="AE8">
        <v>0</v>
      </c>
      <c r="AF8">
        <v>0</v>
      </c>
      <c r="AG8">
        <v>0</v>
      </c>
      <c r="AH8" t="s">
        <v>95</v>
      </c>
      <c r="AI8" s="1">
        <v>44680.481435185182</v>
      </c>
      <c r="AJ8">
        <v>164</v>
      </c>
      <c r="AK8">
        <v>0</v>
      </c>
      <c r="AL8">
        <v>0</v>
      </c>
      <c r="AM8">
        <v>0</v>
      </c>
      <c r="AN8">
        <v>0</v>
      </c>
      <c r="AO8">
        <v>0</v>
      </c>
      <c r="AP8">
        <v>5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45">
      <c r="A9" t="s">
        <v>115</v>
      </c>
      <c r="B9" t="s">
        <v>82</v>
      </c>
      <c r="C9" t="s">
        <v>116</v>
      </c>
      <c r="D9" t="s">
        <v>84</v>
      </c>
      <c r="E9" s="2" t="str">
        <f>HYPERLINK("capsilon://?command=openfolder&amp;siteaddress=FAM.docvelocity-na8.net&amp;folderid=FX19E439EA-14B5-8B91-0B66-00905673232F","FX22049587")</f>
        <v>FX22049587</v>
      </c>
      <c r="F9" t="s">
        <v>19</v>
      </c>
      <c r="G9" t="s">
        <v>19</v>
      </c>
      <c r="H9" t="s">
        <v>85</v>
      </c>
      <c r="I9" t="s">
        <v>117</v>
      </c>
      <c r="J9">
        <v>148</v>
      </c>
      <c r="K9" t="s">
        <v>87</v>
      </c>
      <c r="L9" t="s">
        <v>88</v>
      </c>
      <c r="M9" t="s">
        <v>89</v>
      </c>
      <c r="N9">
        <v>2</v>
      </c>
      <c r="O9" s="1">
        <v>44680.47928240741</v>
      </c>
      <c r="P9" s="1">
        <v>44680.514976851853</v>
      </c>
      <c r="Q9">
        <v>1463</v>
      </c>
      <c r="R9">
        <v>1621</v>
      </c>
      <c r="S9" t="b">
        <v>0</v>
      </c>
      <c r="T9" t="s">
        <v>90</v>
      </c>
      <c r="U9" t="b">
        <v>0</v>
      </c>
      <c r="V9" t="s">
        <v>118</v>
      </c>
      <c r="W9" s="1">
        <v>44680.501134259262</v>
      </c>
      <c r="X9">
        <v>858</v>
      </c>
      <c r="Y9">
        <v>114</v>
      </c>
      <c r="Z9">
        <v>0</v>
      </c>
      <c r="AA9">
        <v>114</v>
      </c>
      <c r="AB9">
        <v>0</v>
      </c>
      <c r="AC9">
        <v>43</v>
      </c>
      <c r="AD9">
        <v>34</v>
      </c>
      <c r="AE9">
        <v>0</v>
      </c>
      <c r="AF9">
        <v>0</v>
      </c>
      <c r="AG9">
        <v>0</v>
      </c>
      <c r="AH9" t="s">
        <v>119</v>
      </c>
      <c r="AI9" s="1">
        <v>44680.514976851853</v>
      </c>
      <c r="AJ9">
        <v>643</v>
      </c>
      <c r="AK9">
        <v>1</v>
      </c>
      <c r="AL9">
        <v>0</v>
      </c>
      <c r="AM9">
        <v>1</v>
      </c>
      <c r="AN9">
        <v>0</v>
      </c>
      <c r="AO9">
        <v>1</v>
      </c>
      <c r="AP9">
        <v>33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45">
      <c r="A10" t="s">
        <v>120</v>
      </c>
      <c r="B10" t="s">
        <v>82</v>
      </c>
      <c r="C10" t="s">
        <v>121</v>
      </c>
      <c r="D10" t="s">
        <v>84</v>
      </c>
      <c r="E10" s="2" t="str">
        <f>HYPERLINK("capsilon://?command=openfolder&amp;siteaddress=FAM.docvelocity-na8.net&amp;folderid=FX12728457-1B6A-46AE-2F51-90BC302D801D","FX220410375")</f>
        <v>FX220410375</v>
      </c>
      <c r="F10" t="s">
        <v>19</v>
      </c>
      <c r="G10" t="s">
        <v>19</v>
      </c>
      <c r="H10" t="s">
        <v>85</v>
      </c>
      <c r="I10" t="s">
        <v>122</v>
      </c>
      <c r="J10">
        <v>358</v>
      </c>
      <c r="K10" t="s">
        <v>87</v>
      </c>
      <c r="L10" t="s">
        <v>88</v>
      </c>
      <c r="M10" t="s">
        <v>89</v>
      </c>
      <c r="N10">
        <v>2</v>
      </c>
      <c r="O10" s="1">
        <v>44680.501134259262</v>
      </c>
      <c r="P10" s="1">
        <v>44680.531192129631</v>
      </c>
      <c r="Q10">
        <v>415</v>
      </c>
      <c r="R10">
        <v>2182</v>
      </c>
      <c r="S10" t="b">
        <v>0</v>
      </c>
      <c r="T10" t="s">
        <v>90</v>
      </c>
      <c r="U10" t="b">
        <v>0</v>
      </c>
      <c r="V10" t="s">
        <v>118</v>
      </c>
      <c r="W10" s="1">
        <v>44680.511493055557</v>
      </c>
      <c r="X10">
        <v>894</v>
      </c>
      <c r="Y10">
        <v>300</v>
      </c>
      <c r="Z10">
        <v>0</v>
      </c>
      <c r="AA10">
        <v>300</v>
      </c>
      <c r="AB10">
        <v>0</v>
      </c>
      <c r="AC10">
        <v>5</v>
      </c>
      <c r="AD10">
        <v>58</v>
      </c>
      <c r="AE10">
        <v>0</v>
      </c>
      <c r="AF10">
        <v>0</v>
      </c>
      <c r="AG10">
        <v>0</v>
      </c>
      <c r="AH10" t="s">
        <v>119</v>
      </c>
      <c r="AI10" s="1">
        <v>44680.531192129631</v>
      </c>
      <c r="AJ10">
        <v>1284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58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45">
      <c r="A11" t="s">
        <v>123</v>
      </c>
      <c r="B11" t="s">
        <v>82</v>
      </c>
      <c r="C11" t="s">
        <v>104</v>
      </c>
      <c r="D11" t="s">
        <v>84</v>
      </c>
      <c r="E11" s="2" t="str">
        <f>HYPERLINK("capsilon://?command=openfolder&amp;siteaddress=FAM.docvelocity-na8.net&amp;folderid=FX6A1138B2-B07E-48E9-7B07-330874CE8398","FX220411084")</f>
        <v>FX220411084</v>
      </c>
      <c r="F11" t="s">
        <v>19</v>
      </c>
      <c r="G11" t="s">
        <v>19</v>
      </c>
      <c r="H11" t="s">
        <v>85</v>
      </c>
      <c r="I11" t="s">
        <v>105</v>
      </c>
      <c r="J11">
        <v>227</v>
      </c>
      <c r="K11" t="s">
        <v>87</v>
      </c>
      <c r="L11" t="s">
        <v>88</v>
      </c>
      <c r="M11" t="s">
        <v>89</v>
      </c>
      <c r="N11">
        <v>2</v>
      </c>
      <c r="O11" s="1">
        <v>44680.51599537037</v>
      </c>
      <c r="P11" s="1">
        <v>44680.580914351849</v>
      </c>
      <c r="Q11">
        <v>3262</v>
      </c>
      <c r="R11">
        <v>2347</v>
      </c>
      <c r="S11" t="b">
        <v>0</v>
      </c>
      <c r="T11" t="s">
        <v>90</v>
      </c>
      <c r="U11" t="b">
        <v>1</v>
      </c>
      <c r="V11" t="s">
        <v>124</v>
      </c>
      <c r="W11" s="1">
        <v>44680.524895833332</v>
      </c>
      <c r="X11">
        <v>526</v>
      </c>
      <c r="Y11">
        <v>170</v>
      </c>
      <c r="Z11">
        <v>0</v>
      </c>
      <c r="AA11">
        <v>170</v>
      </c>
      <c r="AB11">
        <v>0</v>
      </c>
      <c r="AC11">
        <v>5</v>
      </c>
      <c r="AD11">
        <v>57</v>
      </c>
      <c r="AE11">
        <v>0</v>
      </c>
      <c r="AF11">
        <v>0</v>
      </c>
      <c r="AG11">
        <v>0</v>
      </c>
      <c r="AH11" t="s">
        <v>119</v>
      </c>
      <c r="AI11" s="1">
        <v>44680.580914351849</v>
      </c>
      <c r="AJ11">
        <v>1430</v>
      </c>
      <c r="AK11">
        <v>1</v>
      </c>
      <c r="AL11">
        <v>0</v>
      </c>
      <c r="AM11">
        <v>1</v>
      </c>
      <c r="AN11">
        <v>0</v>
      </c>
      <c r="AO11">
        <v>1</v>
      </c>
      <c r="AP11">
        <v>56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hidden="1" x14ac:dyDescent="0.45">
      <c r="A12" t="s">
        <v>125</v>
      </c>
      <c r="B12" t="s">
        <v>82</v>
      </c>
      <c r="C12" t="s">
        <v>112</v>
      </c>
      <c r="D12" t="s">
        <v>84</v>
      </c>
      <c r="E12" s="2" t="str">
        <f>HYPERLINK("capsilon://?command=openfolder&amp;siteaddress=FAM.docvelocity-na8.net&amp;folderid=FX543A9A46-3EA8-C949-43BD-F0A227D76859","FX22046853")</f>
        <v>FX22046853</v>
      </c>
      <c r="F12" t="s">
        <v>19</v>
      </c>
      <c r="G12" t="s">
        <v>19</v>
      </c>
      <c r="H12" t="s">
        <v>85</v>
      </c>
      <c r="I12" t="s">
        <v>126</v>
      </c>
      <c r="J12">
        <v>0</v>
      </c>
      <c r="K12" t="s">
        <v>87</v>
      </c>
      <c r="L12" t="s">
        <v>88</v>
      </c>
      <c r="M12" t="s">
        <v>89</v>
      </c>
      <c r="N12">
        <v>2</v>
      </c>
      <c r="O12" s="1">
        <v>44680.532094907408</v>
      </c>
      <c r="P12" s="1">
        <v>44680.582094907404</v>
      </c>
      <c r="Q12">
        <v>4156</v>
      </c>
      <c r="R12">
        <v>164</v>
      </c>
      <c r="S12" t="b">
        <v>0</v>
      </c>
      <c r="T12" t="s">
        <v>90</v>
      </c>
      <c r="U12" t="b">
        <v>0</v>
      </c>
      <c r="V12" t="s">
        <v>102</v>
      </c>
      <c r="W12" s="1">
        <v>44680.54824074074</v>
      </c>
      <c r="X12">
        <v>62</v>
      </c>
      <c r="Y12">
        <v>0</v>
      </c>
      <c r="Z12">
        <v>0</v>
      </c>
      <c r="AA12">
        <v>0</v>
      </c>
      <c r="AB12">
        <v>52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119</v>
      </c>
      <c r="AI12" s="1">
        <v>44680.582094907404</v>
      </c>
      <c r="AJ12">
        <v>23</v>
      </c>
      <c r="AK12">
        <v>0</v>
      </c>
      <c r="AL12">
        <v>0</v>
      </c>
      <c r="AM12">
        <v>0</v>
      </c>
      <c r="AN12">
        <v>52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hidden="1" x14ac:dyDescent="0.45">
      <c r="A13" t="s">
        <v>127</v>
      </c>
      <c r="B13" t="s">
        <v>82</v>
      </c>
      <c r="C13" t="s">
        <v>128</v>
      </c>
      <c r="D13" t="s">
        <v>84</v>
      </c>
      <c r="E13" s="2" t="str">
        <f>HYPERLINK("capsilon://?command=openfolder&amp;siteaddress=FAM.docvelocity-na8.net&amp;folderid=FX2B313CC4-CF18-EA9B-C436-5889510C3B1A","FX2204674")</f>
        <v>FX2204674</v>
      </c>
      <c r="F13" t="s">
        <v>19</v>
      </c>
      <c r="G13" t="s">
        <v>19</v>
      </c>
      <c r="H13" t="s">
        <v>85</v>
      </c>
      <c r="I13" t="s">
        <v>129</v>
      </c>
      <c r="J13">
        <v>0</v>
      </c>
      <c r="K13" t="s">
        <v>87</v>
      </c>
      <c r="L13" t="s">
        <v>88</v>
      </c>
      <c r="M13" t="s">
        <v>89</v>
      </c>
      <c r="N13">
        <v>2</v>
      </c>
      <c r="O13" s="1">
        <v>44680.541377314818</v>
      </c>
      <c r="P13" s="1">
        <v>44680.582546296297</v>
      </c>
      <c r="Q13">
        <v>3443</v>
      </c>
      <c r="R13">
        <v>114</v>
      </c>
      <c r="S13" t="b">
        <v>0</v>
      </c>
      <c r="T13" t="s">
        <v>90</v>
      </c>
      <c r="U13" t="b">
        <v>0</v>
      </c>
      <c r="V13" t="s">
        <v>102</v>
      </c>
      <c r="W13" s="1">
        <v>44680.548715277779</v>
      </c>
      <c r="X13">
        <v>40</v>
      </c>
      <c r="Y13">
        <v>0</v>
      </c>
      <c r="Z13">
        <v>0</v>
      </c>
      <c r="AA13">
        <v>0</v>
      </c>
      <c r="AB13">
        <v>52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119</v>
      </c>
      <c r="AI13" s="1">
        <v>44680.582546296297</v>
      </c>
      <c r="AJ13">
        <v>38</v>
      </c>
      <c r="AK13">
        <v>0</v>
      </c>
      <c r="AL13">
        <v>0</v>
      </c>
      <c r="AM13">
        <v>0</v>
      </c>
      <c r="AN13">
        <v>52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45">
      <c r="A14" t="s">
        <v>130</v>
      </c>
      <c r="B14" t="s">
        <v>82</v>
      </c>
      <c r="C14" t="s">
        <v>131</v>
      </c>
      <c r="D14" t="s">
        <v>84</v>
      </c>
      <c r="E14" s="2" t="str">
        <f>HYPERLINK("capsilon://?command=openfolder&amp;siteaddress=FAM.docvelocity-na8.net&amp;folderid=FXE35C579E-9FD0-FC4C-D84B-2B0CD0077F54","FX22049894")</f>
        <v>FX22049894</v>
      </c>
      <c r="F14" t="s">
        <v>19</v>
      </c>
      <c r="G14" t="s">
        <v>19</v>
      </c>
      <c r="H14" t="s">
        <v>85</v>
      </c>
      <c r="I14" t="s">
        <v>132</v>
      </c>
      <c r="J14">
        <v>28</v>
      </c>
      <c r="K14" t="s">
        <v>87</v>
      </c>
      <c r="L14" t="s">
        <v>88</v>
      </c>
      <c r="M14" t="s">
        <v>89</v>
      </c>
      <c r="N14">
        <v>2</v>
      </c>
      <c r="O14" s="1">
        <v>44680.584432870368</v>
      </c>
      <c r="P14" s="1">
        <v>44680.648506944446</v>
      </c>
      <c r="Q14">
        <v>5163</v>
      </c>
      <c r="R14">
        <v>373</v>
      </c>
      <c r="S14" t="b">
        <v>0</v>
      </c>
      <c r="T14" t="s">
        <v>90</v>
      </c>
      <c r="U14" t="b">
        <v>0</v>
      </c>
      <c r="V14" t="s">
        <v>114</v>
      </c>
      <c r="W14" s="1">
        <v>44680.587511574071</v>
      </c>
      <c r="X14">
        <v>262</v>
      </c>
      <c r="Y14">
        <v>21</v>
      </c>
      <c r="Z14">
        <v>0</v>
      </c>
      <c r="AA14">
        <v>21</v>
      </c>
      <c r="AB14">
        <v>0</v>
      </c>
      <c r="AC14">
        <v>0</v>
      </c>
      <c r="AD14">
        <v>7</v>
      </c>
      <c r="AE14">
        <v>0</v>
      </c>
      <c r="AF14">
        <v>0</v>
      </c>
      <c r="AG14">
        <v>0</v>
      </c>
      <c r="AH14" t="s">
        <v>119</v>
      </c>
      <c r="AI14" s="1">
        <v>44680.648506944446</v>
      </c>
      <c r="AJ14">
        <v>111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45">
      <c r="A15" t="s">
        <v>133</v>
      </c>
      <c r="B15" t="s">
        <v>82</v>
      </c>
      <c r="C15" t="s">
        <v>134</v>
      </c>
      <c r="D15" t="s">
        <v>84</v>
      </c>
      <c r="E15" s="2" t="str">
        <f>HYPERLINK("capsilon://?command=openfolder&amp;siteaddress=FAM.docvelocity-na8.net&amp;folderid=FXB5F00D77-7CE2-C663-B879-9132EBD17970","FX22049469")</f>
        <v>FX22049469</v>
      </c>
      <c r="F15" t="s">
        <v>19</v>
      </c>
      <c r="G15" t="s">
        <v>19</v>
      </c>
      <c r="H15" t="s">
        <v>85</v>
      </c>
      <c r="I15" t="s">
        <v>135</v>
      </c>
      <c r="J15">
        <v>0</v>
      </c>
      <c r="K15" t="s">
        <v>87</v>
      </c>
      <c r="L15" t="s">
        <v>88</v>
      </c>
      <c r="M15" t="s">
        <v>89</v>
      </c>
      <c r="N15">
        <v>2</v>
      </c>
      <c r="O15" s="1">
        <v>44680.585393518515</v>
      </c>
      <c r="P15" s="1">
        <v>44680.649456018517</v>
      </c>
      <c r="Q15">
        <v>5291</v>
      </c>
      <c r="R15">
        <v>244</v>
      </c>
      <c r="S15" t="b">
        <v>0</v>
      </c>
      <c r="T15" t="s">
        <v>90</v>
      </c>
      <c r="U15" t="b">
        <v>0</v>
      </c>
      <c r="V15" t="s">
        <v>136</v>
      </c>
      <c r="W15" s="1">
        <v>44680.587418981479</v>
      </c>
      <c r="X15">
        <v>162</v>
      </c>
      <c r="Y15">
        <v>9</v>
      </c>
      <c r="Z15">
        <v>0</v>
      </c>
      <c r="AA15">
        <v>9</v>
      </c>
      <c r="AB15">
        <v>0</v>
      </c>
      <c r="AC15">
        <v>2</v>
      </c>
      <c r="AD15">
        <v>-9</v>
      </c>
      <c r="AE15">
        <v>0</v>
      </c>
      <c r="AF15">
        <v>0</v>
      </c>
      <c r="AG15">
        <v>0</v>
      </c>
      <c r="AH15" t="s">
        <v>119</v>
      </c>
      <c r="AI15" s="1">
        <v>44680.649456018517</v>
      </c>
      <c r="AJ15">
        <v>82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-9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45">
      <c r="A16" t="s">
        <v>137</v>
      </c>
      <c r="B16" t="s">
        <v>82</v>
      </c>
      <c r="C16" t="s">
        <v>138</v>
      </c>
      <c r="D16" t="s">
        <v>84</v>
      </c>
      <c r="E16" s="2" t="str">
        <f>HYPERLINK("capsilon://?command=openfolder&amp;siteaddress=FAM.docvelocity-na8.net&amp;folderid=FXEE5A0EDB-6EDC-9B1E-05C8-C9469238B76C","FX22032481")</f>
        <v>FX22032481</v>
      </c>
      <c r="F16" t="s">
        <v>19</v>
      </c>
      <c r="G16" t="s">
        <v>19</v>
      </c>
      <c r="H16" t="s">
        <v>85</v>
      </c>
      <c r="I16" t="s">
        <v>139</v>
      </c>
      <c r="J16">
        <v>74</v>
      </c>
      <c r="K16" t="s">
        <v>87</v>
      </c>
      <c r="L16" t="s">
        <v>88</v>
      </c>
      <c r="M16" t="s">
        <v>89</v>
      </c>
      <c r="N16">
        <v>2</v>
      </c>
      <c r="O16" s="1">
        <v>44680.614791666667</v>
      </c>
      <c r="P16" s="1">
        <v>44680.656412037039</v>
      </c>
      <c r="Q16">
        <v>2525</v>
      </c>
      <c r="R16">
        <v>1071</v>
      </c>
      <c r="S16" t="b">
        <v>0</v>
      </c>
      <c r="T16" t="s">
        <v>90</v>
      </c>
      <c r="U16" t="b">
        <v>0</v>
      </c>
      <c r="V16" t="s">
        <v>140</v>
      </c>
      <c r="W16" s="1">
        <v>44680.637488425928</v>
      </c>
      <c r="X16">
        <v>401</v>
      </c>
      <c r="Y16">
        <v>61</v>
      </c>
      <c r="Z16">
        <v>0</v>
      </c>
      <c r="AA16">
        <v>61</v>
      </c>
      <c r="AB16">
        <v>0</v>
      </c>
      <c r="AC16">
        <v>15</v>
      </c>
      <c r="AD16">
        <v>13</v>
      </c>
      <c r="AE16">
        <v>0</v>
      </c>
      <c r="AF16">
        <v>0</v>
      </c>
      <c r="AG16">
        <v>0</v>
      </c>
      <c r="AH16" t="s">
        <v>119</v>
      </c>
      <c r="AI16" s="1">
        <v>44680.656412037039</v>
      </c>
      <c r="AJ16">
        <v>600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13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45">
      <c r="A17" t="s">
        <v>141</v>
      </c>
      <c r="B17" t="s">
        <v>82</v>
      </c>
      <c r="C17" t="s">
        <v>142</v>
      </c>
      <c r="D17" t="s">
        <v>84</v>
      </c>
      <c r="E17" s="2" t="str">
        <f>HYPERLINK("capsilon://?command=openfolder&amp;siteaddress=FAM.docvelocity-na8.net&amp;folderid=FX03607825-7EF6-D042-77DB-AB53201ED35D","FX220410449")</f>
        <v>FX220410449</v>
      </c>
      <c r="F17" t="s">
        <v>19</v>
      </c>
      <c r="G17" t="s">
        <v>19</v>
      </c>
      <c r="H17" t="s">
        <v>85</v>
      </c>
      <c r="I17" t="s">
        <v>143</v>
      </c>
      <c r="J17">
        <v>493</v>
      </c>
      <c r="K17" t="s">
        <v>87</v>
      </c>
      <c r="L17" t="s">
        <v>88</v>
      </c>
      <c r="M17" t="s">
        <v>89</v>
      </c>
      <c r="N17">
        <v>2</v>
      </c>
      <c r="O17" s="1">
        <v>44680.690555555557</v>
      </c>
      <c r="P17" s="1">
        <v>44680.743784722225</v>
      </c>
      <c r="Q17">
        <v>2400</v>
      </c>
      <c r="R17">
        <v>2199</v>
      </c>
      <c r="S17" t="b">
        <v>0</v>
      </c>
      <c r="T17" t="s">
        <v>90</v>
      </c>
      <c r="U17" t="b">
        <v>0</v>
      </c>
      <c r="V17" t="s">
        <v>102</v>
      </c>
      <c r="W17" s="1">
        <v>44680.708067129628</v>
      </c>
      <c r="X17">
        <v>1380</v>
      </c>
      <c r="Y17">
        <v>255</v>
      </c>
      <c r="Z17">
        <v>0</v>
      </c>
      <c r="AA17">
        <v>255</v>
      </c>
      <c r="AB17">
        <v>181</v>
      </c>
      <c r="AC17">
        <v>20</v>
      </c>
      <c r="AD17">
        <v>238</v>
      </c>
      <c r="AE17">
        <v>0</v>
      </c>
      <c r="AF17">
        <v>0</v>
      </c>
      <c r="AG17">
        <v>0</v>
      </c>
      <c r="AH17" t="s">
        <v>144</v>
      </c>
      <c r="AI17" s="1">
        <v>44680.743784722225</v>
      </c>
      <c r="AJ17">
        <v>793</v>
      </c>
      <c r="AK17">
        <v>5</v>
      </c>
      <c r="AL17">
        <v>0</v>
      </c>
      <c r="AM17">
        <v>5</v>
      </c>
      <c r="AN17">
        <v>181</v>
      </c>
      <c r="AO17">
        <v>5</v>
      </c>
      <c r="AP17">
        <v>233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45">
      <c r="A18" t="s">
        <v>145</v>
      </c>
      <c r="B18" t="s">
        <v>82</v>
      </c>
      <c r="C18" t="s">
        <v>146</v>
      </c>
      <c r="D18" t="s">
        <v>84</v>
      </c>
      <c r="E18" s="2" t="str">
        <f>HYPERLINK("capsilon://?command=openfolder&amp;siteaddress=FAM.docvelocity-na8.net&amp;folderid=FX1C5F4610-E22E-A49D-5BB3-B9BEC3F2BA69","FX220410174")</f>
        <v>FX220410174</v>
      </c>
      <c r="F18" t="s">
        <v>19</v>
      </c>
      <c r="G18" t="s">
        <v>19</v>
      </c>
      <c r="H18" t="s">
        <v>85</v>
      </c>
      <c r="I18" t="s">
        <v>147</v>
      </c>
      <c r="J18">
        <v>515</v>
      </c>
      <c r="K18" t="s">
        <v>87</v>
      </c>
      <c r="L18" t="s">
        <v>88</v>
      </c>
      <c r="M18" t="s">
        <v>89</v>
      </c>
      <c r="N18">
        <v>2</v>
      </c>
      <c r="O18" s="1">
        <v>44680.696215277778</v>
      </c>
      <c r="P18" s="1">
        <v>44680.762129629627</v>
      </c>
      <c r="Q18">
        <v>1431</v>
      </c>
      <c r="R18">
        <v>4264</v>
      </c>
      <c r="S18" t="b">
        <v>0</v>
      </c>
      <c r="T18" t="s">
        <v>90</v>
      </c>
      <c r="U18" t="b">
        <v>0</v>
      </c>
      <c r="V18" t="s">
        <v>110</v>
      </c>
      <c r="W18" s="1">
        <v>44680.727870370371</v>
      </c>
      <c r="X18">
        <v>2121</v>
      </c>
      <c r="Y18">
        <v>416</v>
      </c>
      <c r="Z18">
        <v>0</v>
      </c>
      <c r="AA18">
        <v>416</v>
      </c>
      <c r="AB18">
        <v>0</v>
      </c>
      <c r="AC18">
        <v>9</v>
      </c>
      <c r="AD18">
        <v>99</v>
      </c>
      <c r="AE18">
        <v>0</v>
      </c>
      <c r="AF18">
        <v>0</v>
      </c>
      <c r="AG18">
        <v>0</v>
      </c>
      <c r="AH18" t="s">
        <v>148</v>
      </c>
      <c r="AI18" s="1">
        <v>44680.762129629627</v>
      </c>
      <c r="AJ18">
        <v>1985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99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</sheetData>
  <autoFilter ref="A1:BE18" xr:uid="{00000000-0001-0000-0100-000000000000}">
    <filterColumn colId="24">
      <filters>
        <filter val="114"/>
        <filter val="170"/>
        <filter val="21"/>
        <filter val="255"/>
        <filter val="283"/>
        <filter val="300"/>
        <filter val="38"/>
        <filter val="416"/>
        <filter val="44"/>
        <filter val="61"/>
        <filter val="78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2022-04-30T13:00:00Z</dcterms:created>
  <dcterms:modified xsi:type="dcterms:W3CDTF">2022-05-05T12:22:41Z</dcterms:modified>
</cp:coreProperties>
</file>