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6" documentId="11_71251179596E86CB4516A81EA15CFCC0BD9F6E76" xr6:coauthVersionLast="47" xr6:coauthVersionMax="47" xr10:uidLastSave="{17F39B6A-222E-450B-920F-D3DE45B3D424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5" i="2" l="1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<sst xmlns="http://schemas.openxmlformats.org/spreadsheetml/2006/main" count="7229" uniqueCount="760">
  <si>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</si>
  <si>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</si>
  <si>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</si>
  <si>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</si>
  <si>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</si>
  <si>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</si>
  <si>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</si>
  <si>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</si>
  <si>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</si>
  <si>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</si>
  <si>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</si>
  <si>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</si>
  <si>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</si>
  <si>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</si>
  <si>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</si>
  <si>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</si>
  <si>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</si>
  <si>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</si>
  <si>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</si>
  <si>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</si>
  <si>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</si>
  <si>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</si>
  <si>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</si>
  <si>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</si>
  <si>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</si>
  <si>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</si>
  <si>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</si>
  <si>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</si>
  <si>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</si>
  <si>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</si>
  <si>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</si>
  <si>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</si>
  <si>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</si>
  <si>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</si>
  <si>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</si>
  <si>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</si>
  <si>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</si>
  <si>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</si>
  <si>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</si>
  <si>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</si>
  <si>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</si>
  <si>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</si>
  <si>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</si>
  <si>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</si>
  <si>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</si>
  <si>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</si>
  <si>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</si>
  <si>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</si>
  <si>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</si>
  <si>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</si>
  <si>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</si>
  <si>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</si>
  <si>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</si>
  <si>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</si>
  <si>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</si>
  <si>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</si>
  <si>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</si>
  <si>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</si>
  <si>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</si>
  <si>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</si>
  <si>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</si>
  <si>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</si>
  <si>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</si>
  <si>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</si>
  <si>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</si>
  <si>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</si>
  <si>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</si>
  <si>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</si>
  <si>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</si>
  <si>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</si>
  <si>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</si>
  <si>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</si>
  <si>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</si>
  <si>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</si>
  <si>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</si>
  <si>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</si>
  <si>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</si>
  <si>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</si>
  <si>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</si>
  <si>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</si>
  <si>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</si>
  <si>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</si>
  <si>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</si>
  <si>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</si>
  <si>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</si>
  <si>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</si>
  <si>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</si>
  <si>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</si>
  <si>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</si>
  <si>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</si>
  <si>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</si>
  <si>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</si>
  <si>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</si>
  <si>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</si>
  <si>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</si>
  <si>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</si>
  <si>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</si>
  <si>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</si>
  <si>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</si>
  <si>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</si>
  <si>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</si>
  <si>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</si>
  <si>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</si>
  <si>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</si>
  <si>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</si>
  <si>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</si>
  <si>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</si>
  <si>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</si>
  <si>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</si>
  <si>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</si>
  <si>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</si>
  <si>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</si>
  <si>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</si>
  <si>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</si>
  <si>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</si>
  <si>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</si>
  <si>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</si>
  <si>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</si>
  <si>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</si>
  <si>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</si>
  <si>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</si>
  <si>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</si>
  <si>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</si>
  <si>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</si>
  <si>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</si>
  <si>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</si>
  <si>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</si>
  <si>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</si>
  <si>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</si>
  <si>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</si>
  <si>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</si>
  <si>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</si>
  <si>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</si>
  <si>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</si>
  <si>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</si>
  <si>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</si>
  <si>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</si>
  <si>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</si>
  <si>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</si>
  <si>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</si>
  <si>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</si>
  <si>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</si>
  <si>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</si>
  <si>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</si>
  <si>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</si>
  <si>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</si>
  <si>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</si>
  <si>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</si>
  <si>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</si>
  <si>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</si>
  <si>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</si>
  <si>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</si>
  <si>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</si>
  <si>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</si>
  <si>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</si>
  <si>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</si>
  <si>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</si>
  <si>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</si>
  <si>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</si>
  <si>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</si>
  <si>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</si>
  <si>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</si>
  <si>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</si>
  <si>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</si>
  <si>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</si>
  <si>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</si>
  <si>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</si>
  <si>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</si>
  <si>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</si>
  <si>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</si>
  <si>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</si>
  <si>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</si>
  <si>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</si>
  <si>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</si>
  <si>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</si>
  <si>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</si>
  <si>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</si>
  <si>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</si>
  <si>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</si>
  <si>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</si>
  <si>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</si>
  <si>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</si>
  <si>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</si>
  <si>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</si>
  <si>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</si>
  <si>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</si>
  <si>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</si>
  <si>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</si>
  <si>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</si>
  <si>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</si>
  <si>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</si>
  <si>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</si>
  <si>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</si>
  <si>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</si>
  <si>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</si>
  <si>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</si>
  <si>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</si>
  <si>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</si>
  <si>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</si>
  <si>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</si>
  <si>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</si>
  <si>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</si>
  <si>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</si>
  <si>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</si>
  <si>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</si>
  <si>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</si>
  <si>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</si>
  <si>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</si>
  <si>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</si>
  <si>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</si>
  <si>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</si>
  <si>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</si>
  <si>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</si>
  <si>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</si>
  <si>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</si>
  <si>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</si>
  <si>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</si>
  <si>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</si>
  <si>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</si>
  <si>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</si>
  <si>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</si>
  <si>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</si>
  <si>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</si>
  <si>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</si>
  <si>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</si>
  <si>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</si>
  <si>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</si>
  <si>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</si>
  <si>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</si>
  <si>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</si>
  <si>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</si>
  <si>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</si>
  <si>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</si>
  <si>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</si>
  <si>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</si>
  <si>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</si>
  <si>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</si>
  <si>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</si>
  <si>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</si>
  <si>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</si>
  <si>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</si>
  <si>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</si>
  <si>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</si>
  <si>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</si>
  <si>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</si>
  <si>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</si>
  <si>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</si>
  <si>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</si>
  <si>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</si>
  <si>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</si>
  <si>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</si>
  <si>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</si>
  <si>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</si>
  <si>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</si>
  <si>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</si>
  <si>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</si>
  <si>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</si>
  <si>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</si>
  <si>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</si>
  <si>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</si>
  <si>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</si>
  <si>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</si>
  <si>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</si>
  <si>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</si>
  <si>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</si>
  <si>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</si>
  <si>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</si>
  <si>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</si>
  <si>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</si>
  <si>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</si>
  <si>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</si>
  <si>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</si>
  <si>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</si>
  <si>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</si>
  <si>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</si>
  <si>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</si>
  <si>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</si>
  <si>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</si>
  <si>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</si>
  <si>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</si>
  <si>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</si>
  <si>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</si>
  <si>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</si>
  <si>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</si>
  <si>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</si>
  <si>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</si>
  <si>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</si>
  <si>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</si>
  <si>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</si>
  <si>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</si>
  <si>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</si>
  <si>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</si>
  <si>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</si>
  <si>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</si>
  <si>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</si>
  <si>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</si>
  <si>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</si>
  <si>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</si>
  <si>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</si>
  <si>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</si>
  <si>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</si>
  <si>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</si>
  <si>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</si>
  <si>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</si>
  <si>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</si>
  <si>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</si>
  <si>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</si>
  <si>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</si>
  <si>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</si>
  <si>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</si>
  <si>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</si>
  <si>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</si>
  <si>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</si>
  <si>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</si>
  <si>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</si>
  <si>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</si>
  <si>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</si>
  <si>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</si>
  <si>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</si>
  <si>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</si>
  <si>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</si>
  <si>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</si>
  <si>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</si>
  <si>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</si>
  <si>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</si>
  <si>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</si>
  <si>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</si>
  <si>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</si>
  <si>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</si>
  <si>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</si>
  <si>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</si>
  <si>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</si>
  <si>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</si>
  <si>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</si>
  <si>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</si>
  <si>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</si>
  <si>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</si>
  <si>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</si>
  <si>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</si>
  <si>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</si>
  <si>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</si>
  <si>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</si>
  <si>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</si>
  <si>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</si>
  <si>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</si>
  <si>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</si>
  <si>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</si>
  <si>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</si>
  <si>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</si>
  <si>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</si>
  <si>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</si>
  <si>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</si>
  <si>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</si>
  <si>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</si>
  <si>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</si>
  <si>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</si>
  <si>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</si>
  <si>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</si>
  <si>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</si>
  <si>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</si>
  <si>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</si>
  <si>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</si>
  <si>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</si>
  <si>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</si>
  <si>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</si>
  <si>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</si>
  <si>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</si>
  <si>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</si>
  <si>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</si>
  <si>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</si>
  <si>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</si>
  <si>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</si>
  <si>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</si>
  <si>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</si>
  <si>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</si>
  <si>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</si>
  <si>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</si>
  <si>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</si>
  <si>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</si>
  <si>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</si>
  <si>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</si>
  <si>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</si>
  <si>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</si>
  <si>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</si>
  <si>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</si>
  <si>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</si>
  <si>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</si>
  <si>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</si>
  <si>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</si>
  <si>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</si>
  <si>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</si>
  <si>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</si>
  <si>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</si>
  <si>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</si>
  <si>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</si>
  <si>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</si>
  <si>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</si>
  <si>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</si>
  <si>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</si>
  <si>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</si>
  <si>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</si>
  <si>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</si>
  <si>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</si>
  <si>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</si>
  <si>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</si>
  <si>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</si>
  <si>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</si>
  <si>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</si>
  <si>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</si>
  <si>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</si>
  <si>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</si>
  <si>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</si>
  <si>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</si>
  <si>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</si>
  <si>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</si>
  <si>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</si>
  <si>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</si>
  <si>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</si>
  <si>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</si>
  <si>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</si>
  <si>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</si>
  <si>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</si>
  <si>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</si>
  <si>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</si>
  <si>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</si>
  <si>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</si>
  <si>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</si>
  <si>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</si>
  <si>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</si>
  <si>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</si>
  <si>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</si>
  <si>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</si>
  <si>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</si>
  <si>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</si>
  <si>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</si>
  <si>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</si>
  <si>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</si>
  <si>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</si>
  <si>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</si>
  <si>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</si>
  <si>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</si>
  <si>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</si>
  <si>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</si>
  <si>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</si>
  <si>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</si>
  <si>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</si>
  <si>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</si>
  <si>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</si>
  <si>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</si>
  <si>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</si>
  <si>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</si>
  <si>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</si>
  <si>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</si>
  <si>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</si>
  <si>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</si>
  <si>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</si>
  <si>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</si>
  <si>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</si>
  <si>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</si>
  <si>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</si>
  <si>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</si>
  <si>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</si>
  <si>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</si>
  <si>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</si>
  <si>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</si>
  <si>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</si>
  <si>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</si>
  <si>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</si>
  <si>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</si>
  <si>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</si>
  <si>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</si>
  <si>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</si>
  <si>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</si>
  <si>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</si>
  <si>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</si>
  <si>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</si>
  <si>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</si>
  <si>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</si>
  <si>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</si>
  <si>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</si>
  <si>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</si>
  <si>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</si>
  <si>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</si>
  <si>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</si>
  <si>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</si>
  <si>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</si>
  <si>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</si>
  <si>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</si>
  <si>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</si>
  <si>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</si>
  <si>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</si>
  <si>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</si>
  <si>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</si>
  <si>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</si>
  <si>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</si>
  <si>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</si>
  <si>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</si>
  <si>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</si>
  <si>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</si>
  <si>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</si>
  <si>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</si>
  <si>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</si>
  <si>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</si>
  <si>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</si>
  <si>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</si>
  <si>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</si>
  <si>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</si>
  <si>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</si>
  <si>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</si>
  <si>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</si>
  <si>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</si>
  <si>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</si>
  <si>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</si>
  <si>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</si>
  <si>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</si>
  <si>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</si>
  <si>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</si>
  <si>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</si>
  <si>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</si>
  <si>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</si>
  <si>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</si>
  <si>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</si>
  <si>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</si>
  <si>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</si>
  <si>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</si>
  <si>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</si>
  <si>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</si>
  <si>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</si>
  <si>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</si>
  <si>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</si>
  <si>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</si>
  <si>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</si>
  <si>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</si>
  <si>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</si>
  <si>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</si>
  <si>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</si>
  <si>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</si>
  <si>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WI22042611</t>
  </si>
  <si>
    <t>201330005888</t>
  </si>
  <si>
    <t>MI220429038</t>
  </si>
  <si>
    <t>WI22042630</t>
  </si>
  <si>
    <t>201130013478</t>
  </si>
  <si>
    <t>MI220429216</t>
  </si>
  <si>
    <t>WI22042960</t>
  </si>
  <si>
    <t>MI220432990</t>
  </si>
  <si>
    <t>WI22043053</t>
  </si>
  <si>
    <t>201300022344</t>
  </si>
  <si>
    <t>MI220434177</t>
  </si>
  <si>
    <t>Archana Bhujbal</t>
  </si>
  <si>
    <t>WI22043069</t>
  </si>
  <si>
    <t>201330005965</t>
  </si>
  <si>
    <t>MI220434335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</si>
  <si>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</si>
  <si>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</si>
  <si>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</si>
  <si>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</si>
  <si>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</si>
  <si>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</si>
  <si>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</si>
  <si>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</si>
  <si>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Sangeeta Kumari</t>
  </si>
  <si>
    <t>WI22043667</t>
  </si>
  <si>
    <t>MI220441505</t>
  </si>
  <si>
    <t>WI22043744</t>
  </si>
  <si>
    <t>201330005263</t>
  </si>
  <si>
    <t>MI220441928</t>
  </si>
  <si>
    <t>WI22043812</t>
  </si>
  <si>
    <t>MI220442509</t>
  </si>
  <si>
    <t>WI22043813</t>
  </si>
  <si>
    <t>MI220442523</t>
  </si>
  <si>
    <t>WI22043842</t>
  </si>
  <si>
    <t>201130013574</t>
  </si>
  <si>
    <t>MI220443046</t>
  </si>
  <si>
    <t>WI22043848</t>
  </si>
  <si>
    <t>MI220443106</t>
  </si>
  <si>
    <t>WI22043990</t>
  </si>
  <si>
    <t>201130013324</t>
  </si>
  <si>
    <t>MI220444446</t>
  </si>
  <si>
    <t>WI22044012</t>
  </si>
  <si>
    <t>201300022370</t>
  </si>
  <si>
    <t>MI220444744</t>
  </si>
  <si>
    <t>WI22044045</t>
  </si>
  <si>
    <t>201330006114</t>
  </si>
  <si>
    <t>MI220444942</t>
  </si>
  <si>
    <t>WI22044068</t>
  </si>
  <si>
    <t>201330005904</t>
  </si>
  <si>
    <t>MI220445075</t>
  </si>
  <si>
    <t>WI22044085</t>
  </si>
  <si>
    <t>MI220445148</t>
  </si>
  <si>
    <t>WI22044087</t>
  </si>
  <si>
    <t>WI22044090</t>
  </si>
  <si>
    <t>WI22044118</t>
  </si>
  <si>
    <t>MI220445476</t>
  </si>
  <si>
    <t>WI22044119</t>
  </si>
  <si>
    <t>MI220445496</t>
  </si>
  <si>
    <t>WI22044121</t>
  </si>
  <si>
    <t>MI220445553</t>
  </si>
  <si>
    <t>WI22044126</t>
  </si>
  <si>
    <t>MI220445567</t>
  </si>
  <si>
    <t>WI22044204</t>
  </si>
  <si>
    <t>MI220446169</t>
  </si>
  <si>
    <t>WI22044310</t>
  </si>
  <si>
    <t>201130013589</t>
  </si>
  <si>
    <t>MI220447666</t>
  </si>
  <si>
    <t>Varsha Dombale</t>
  </si>
  <si>
    <t>WI22044311</t>
  </si>
  <si>
    <t>MI220447686</t>
  </si>
  <si>
    <t>WI22044334</t>
  </si>
  <si>
    <t>201340000758</t>
  </si>
  <si>
    <t>MI220448291</t>
  </si>
  <si>
    <t>WI2204474</t>
  </si>
  <si>
    <t>201300021641</t>
  </si>
  <si>
    <t>MI22044916</t>
  </si>
  <si>
    <t>WI22044759</t>
  </si>
  <si>
    <t>201110012550</t>
  </si>
  <si>
    <t>MI220451657</t>
  </si>
  <si>
    <t>WI22045023</t>
  </si>
  <si>
    <t>201330006015</t>
  </si>
  <si>
    <t>MI220453450</t>
  </si>
  <si>
    <t>WI22045042</t>
  </si>
  <si>
    <t>MI220453559</t>
  </si>
  <si>
    <t>WI22045098</t>
  </si>
  <si>
    <t>201340000710</t>
  </si>
  <si>
    <t>MI220453921</t>
  </si>
  <si>
    <t>WI22045104</t>
  </si>
  <si>
    <t>MI220453934</t>
  </si>
  <si>
    <t>WI22045251</t>
  </si>
  <si>
    <t>201340000739</t>
  </si>
  <si>
    <t>MI220455258</t>
  </si>
  <si>
    <t>WI22045353</t>
  </si>
  <si>
    <t>201110012369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</si>
  <si>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</si>
  <si>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</si>
  <si>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</si>
  <si>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</si>
  <si>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</si>
  <si>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</si>
  <si>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</si>
  <si>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</si>
  <si>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</si>
  <si>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</si>
  <si>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</si>
  <si>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</si>
  <si>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</si>
  <si>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</si>
  <si>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</si>
  <si>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</si>
  <si>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</si>
  <si>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</si>
  <si>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</si>
  <si>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</si>
  <si>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</si>
  <si>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</si>
  <si>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</si>
  <si>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</si>
  <si>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</si>
  <si>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</si>
  <si>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</si>
  <si>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</si>
  <si>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</si>
  <si>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</si>
  <si>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</si>
  <si>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</si>
  <si>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</si>
  <si>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</si>
  <si>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</si>
  <si>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</si>
  <si>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</si>
  <si>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</si>
  <si>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</si>
  <si>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</si>
  <si>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</si>
  <si>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Sanjana Uttekar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</si>
  <si>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</si>
  <si>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</si>
  <si>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</si>
  <si>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</si>
  <si>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</si>
  <si>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</si>
  <si>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</si>
  <si>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</si>
  <si>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</si>
  <si>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</si>
  <si>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</si>
  <si>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</si>
  <si>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201300020093</t>
  </si>
  <si>
    <t>MI220483322</t>
  </si>
  <si>
    <t>WI22048431</t>
  </si>
  <si>
    <t>WI22048479</t>
  </si>
  <si>
    <t>201300021885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</si>
  <si>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</si>
  <si>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</si>
  <si>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</si>
  <si>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</si>
  <si>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</si>
  <si>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</si>
  <si>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</si>
  <si>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</si>
  <si>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</si>
  <si>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</si>
  <si>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</si>
  <si>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</si>
  <si>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</si>
  <si>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</si>
  <si>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</si>
  <si>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</si>
  <si>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</si>
  <si>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</si>
  <si>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</si>
  <si>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</si>
  <si>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</si>
  <si>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</si>
  <si>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</si>
  <si>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</si>
  <si>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</si>
  <si>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</si>
  <si>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</si>
  <si>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</si>
  <si>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</si>
  <si>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</si>
  <si>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201330005557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</si>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</sst>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44662.416679895832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44662.416679895832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65"/>
  <sheetViews>
    <sheetView tabSelected="1" workbookViewId="0">
      <selection activeCell="C12" sqref="C1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s="1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124</v>
      </c>
      <c r="B12" t="s">
        <v>80</v>
      </c>
      <c r="C12" s="4">
        <v>201300022114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s="1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s="1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s="1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s="1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s="1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s="1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s="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s="1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s="1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s="1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s="1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s="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s="1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s="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s="1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s="1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s="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s="1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HYPERLINK("capsilon://?command=openfolder&amp;siteaddress=FAM.docvelocity-na8.net&amp;folderid=FX810A0920-61E0-C8F4-69B3-839BB043FEE3","FX22037731")</f>
        <v>FX22037731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44652.678912037038</v>
      </c>
      <c r="P173" s="1">
        <v>44652.744247685187</v>
      </c>
      <c r="Q173">
        <v>4883</v>
      </c>
      <c r="R173">
        <v>762</v>
      </c>
      <c r="S173" t="b">
        <v>0</v>
      </c>
      <c r="T173" t="s">
        <v>88</v>
      </c>
      <c r="U173" t="b">
        <v>0</v>
      </c>
      <c r="V173" t="s">
        <v>93</v>
      </c>
      <c r="W173" s="1">
        <v>44652.684618055559</v>
      </c>
      <c r="X173">
        <v>486</v>
      </c>
      <c r="Y173">
        <v>52</v>
      </c>
      <c r="Z173">
        <v>0</v>
      </c>
      <c r="AA173">
        <v>52</v>
      </c>
      <c r="AB173">
        <v>0</v>
      </c>
      <c r="AC173">
        <v>26</v>
      </c>
      <c r="AD173">
        <v>-52</v>
      </c>
      <c r="AE173">
        <v>0</v>
      </c>
      <c r="AF173">
        <v>0</v>
      </c>
      <c r="AG173">
        <v>0</v>
      </c>
      <c r="AH173" t="s">
        <v>121</v>
      </c>
      <c r="AI173" s="1">
        <v>44652.744247685187</v>
      </c>
      <c r="AJ173">
        <v>273</v>
      </c>
      <c r="AK173">
        <v>2</v>
      </c>
      <c r="AL173">
        <v>0</v>
      </c>
      <c r="AM173">
        <v>2</v>
      </c>
      <c r="AN173">
        <v>0</v>
      </c>
      <c r="AO173">
        <v>2</v>
      </c>
      <c r="AP173">
        <v>-54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HYPERLINK("capsilon://?command=openfolder&amp;siteaddress=FAM.docvelocity-na8.net&amp;folderid=FX25D3F193-CDCC-95A7-0FB1-22A69140BE01","FX22037189")</f>
        <v>FX22037189</v>
      </c>
      <c r="F174" t="s">
        <v>19</v>
      </c>
      <c r="G174" t="s">
        <v>19</v>
      </c>
      <c r="H174" t="s">
        <v>83</v>
      </c>
      <c r="I174" t="s">
        <v>542</v>
      </c>
      <c r="J174">
        <v>44</v>
      </c>
      <c r="K174" t="s">
        <v>85</v>
      </c>
      <c r="L174" t="s">
        <v>86</v>
      </c>
      <c r="M174" t="s">
        <v>87</v>
      </c>
      <c r="N174">
        <v>2</v>
      </c>
      <c r="O174" s="1">
        <v>44652.681805555556</v>
      </c>
      <c r="P174" s="1">
        <v>44652.746574074074</v>
      </c>
      <c r="Q174">
        <v>5214</v>
      </c>
      <c r="R174">
        <v>382</v>
      </c>
      <c r="S174" t="b">
        <v>0</v>
      </c>
      <c r="T174" t="s">
        <v>88</v>
      </c>
      <c r="U174" t="b">
        <v>0</v>
      </c>
      <c r="V174" t="s">
        <v>264</v>
      </c>
      <c r="W174" s="1">
        <v>44652.68478009259</v>
      </c>
      <c r="X174">
        <v>182</v>
      </c>
      <c r="Y174">
        <v>39</v>
      </c>
      <c r="Z174">
        <v>0</v>
      </c>
      <c r="AA174">
        <v>39</v>
      </c>
      <c r="AB174">
        <v>0</v>
      </c>
      <c r="AC174">
        <v>4</v>
      </c>
      <c r="AD174">
        <v>5</v>
      </c>
      <c r="AE174">
        <v>0</v>
      </c>
      <c r="AF174">
        <v>0</v>
      </c>
      <c r="AG174">
        <v>0</v>
      </c>
      <c r="AH174" t="s">
        <v>121</v>
      </c>
      <c r="AI174" s="1">
        <v>44652.746574074074</v>
      </c>
      <c r="AJ174">
        <v>200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543</v>
      </c>
      <c r="B175" t="s">
        <v>80</v>
      </c>
      <c r="C175" t="s">
        <v>372</v>
      </c>
      <c r="D175" t="s">
        <v>82</v>
      </c>
      <c r="E175" s="2" t="str">
        <f>HYPERLINK("capsilon://?command=openfolder&amp;siteaddress=FAM.docvelocity-na8.net&amp;folderid=FX3846641C-6A35-31AB-D0D4-B609E09561B7","FX22039206")</f>
        <v>FX22039206</v>
      </c>
      <c r="F175" t="s">
        <v>19</v>
      </c>
      <c r="G175" t="s">
        <v>19</v>
      </c>
      <c r="H175" t="s">
        <v>83</v>
      </c>
      <c r="I175" t="s">
        <v>544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44652.748819444445</v>
      </c>
      <c r="P175" s="1">
        <v>44652.774375000001</v>
      </c>
      <c r="Q175">
        <v>1888</v>
      </c>
      <c r="R175">
        <v>320</v>
      </c>
      <c r="S175" t="b">
        <v>0</v>
      </c>
      <c r="T175" t="s">
        <v>88</v>
      </c>
      <c r="U175" t="b">
        <v>0</v>
      </c>
      <c r="V175" t="s">
        <v>93</v>
      </c>
      <c r="W175" s="1">
        <v>44652.765648148146</v>
      </c>
      <c r="X175">
        <v>169</v>
      </c>
      <c r="Y175">
        <v>11</v>
      </c>
      <c r="Z175">
        <v>0</v>
      </c>
      <c r="AA175">
        <v>11</v>
      </c>
      <c r="AB175">
        <v>0</v>
      </c>
      <c r="AC175">
        <v>1</v>
      </c>
      <c r="AD175">
        <v>-11</v>
      </c>
      <c r="AE175">
        <v>0</v>
      </c>
      <c r="AF175">
        <v>0</v>
      </c>
      <c r="AG175">
        <v>0</v>
      </c>
      <c r="AH175" t="s">
        <v>215</v>
      </c>
      <c r="AI175" s="1">
        <v>44652.774375000001</v>
      </c>
      <c r="AJ175">
        <v>151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-12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545</v>
      </c>
      <c r="B176" t="s">
        <v>80</v>
      </c>
      <c r="C176" t="s">
        <v>546</v>
      </c>
      <c r="D176" t="s">
        <v>82</v>
      </c>
      <c r="E176" s="2" t="str">
        <f>HYPERLINK("capsilon://?command=openfolder&amp;siteaddress=FAM.docvelocity-na8.net&amp;folderid=FX059C8F12-C1E1-19A2-21A7-BAFE0619288F","FX220310111")</f>
        <v>FX220310111</v>
      </c>
      <c r="F176" t="s">
        <v>19</v>
      </c>
      <c r="G176" t="s">
        <v>19</v>
      </c>
      <c r="H176" t="s">
        <v>83</v>
      </c>
      <c r="I176" t="s">
        <v>547</v>
      </c>
      <c r="J176">
        <v>28</v>
      </c>
      <c r="K176" t="s">
        <v>85</v>
      </c>
      <c r="L176" t="s">
        <v>86</v>
      </c>
      <c r="M176" t="s">
        <v>87</v>
      </c>
      <c r="N176">
        <v>2</v>
      </c>
      <c r="O176" s="1">
        <v>44652.778298611112</v>
      </c>
      <c r="P176" s="1">
        <v>44652.799837962964</v>
      </c>
      <c r="Q176">
        <v>1507</v>
      </c>
      <c r="R176">
        <v>354</v>
      </c>
      <c r="S176" t="b">
        <v>0</v>
      </c>
      <c r="T176" t="s">
        <v>88</v>
      </c>
      <c r="U176" t="b">
        <v>0</v>
      </c>
      <c r="V176" t="s">
        <v>202</v>
      </c>
      <c r="W176" s="1">
        <v>44652.781435185185</v>
      </c>
      <c r="X176">
        <v>184</v>
      </c>
      <c r="Y176">
        <v>21</v>
      </c>
      <c r="Z176">
        <v>0</v>
      </c>
      <c r="AA176">
        <v>21</v>
      </c>
      <c r="AB176">
        <v>0</v>
      </c>
      <c r="AC176">
        <v>1</v>
      </c>
      <c r="AD176">
        <v>7</v>
      </c>
      <c r="AE176">
        <v>0</v>
      </c>
      <c r="AF176">
        <v>0</v>
      </c>
      <c r="AG176">
        <v>0</v>
      </c>
      <c r="AH176" t="s">
        <v>548</v>
      </c>
      <c r="AI176" s="1">
        <v>44652.799837962964</v>
      </c>
      <c r="AJ176">
        <v>170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7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549</v>
      </c>
      <c r="B177" t="s">
        <v>80</v>
      </c>
      <c r="C177" t="s">
        <v>550</v>
      </c>
      <c r="D177" t="s">
        <v>82</v>
      </c>
      <c r="E177" s="2" t="str">
        <f>HYPERLINK("capsilon://?command=openfolder&amp;siteaddress=FAM.docvelocity-na8.net&amp;folderid=FX4069530F-2219-62BD-C7F9-C2712EBD83B3","FX22039530")</f>
        <v>FX22039530</v>
      </c>
      <c r="F177" t="s">
        <v>19</v>
      </c>
      <c r="G177" t="s">
        <v>19</v>
      </c>
      <c r="H177" t="s">
        <v>83</v>
      </c>
      <c r="I177" t="s">
        <v>551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44652.781921296293</v>
      </c>
      <c r="P177" s="1">
        <v>44652.80364583333</v>
      </c>
      <c r="Q177">
        <v>1077</v>
      </c>
      <c r="R177">
        <v>800</v>
      </c>
      <c r="S177" t="b">
        <v>0</v>
      </c>
      <c r="T177" t="s">
        <v>88</v>
      </c>
      <c r="U177" t="b">
        <v>0</v>
      </c>
      <c r="V177" t="s">
        <v>202</v>
      </c>
      <c r="W177" s="1">
        <v>44652.78738425926</v>
      </c>
      <c r="X177">
        <v>469</v>
      </c>
      <c r="Y177">
        <v>52</v>
      </c>
      <c r="Z177">
        <v>0</v>
      </c>
      <c r="AA177">
        <v>52</v>
      </c>
      <c r="AB177">
        <v>0</v>
      </c>
      <c r="AC177">
        <v>49</v>
      </c>
      <c r="AD177">
        <v>-52</v>
      </c>
      <c r="AE177">
        <v>0</v>
      </c>
      <c r="AF177">
        <v>0</v>
      </c>
      <c r="AG177">
        <v>0</v>
      </c>
      <c r="AH177" t="s">
        <v>548</v>
      </c>
      <c r="AI177" s="1">
        <v>44652.80364583333</v>
      </c>
      <c r="AJ177">
        <v>328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-55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552</v>
      </c>
      <c r="B178" t="s">
        <v>80</v>
      </c>
      <c r="C178" t="s">
        <v>553</v>
      </c>
      <c r="D178" t="s">
        <v>82</v>
      </c>
      <c r="E178" s="2" t="str">
        <f>HYPERLINK("capsilon://?command=openfolder&amp;siteaddress=FAM.docvelocity-na8.net&amp;folderid=FXFE27972F-36DE-F540-8D0B-549767DDE545","FX220311438")</f>
        <v>FX220311438</v>
      </c>
      <c r="F178" t="s">
        <v>19</v>
      </c>
      <c r="G178" t="s">
        <v>19</v>
      </c>
      <c r="H178" t="s">
        <v>83</v>
      </c>
      <c r="I178" t="s">
        <v>554</v>
      </c>
      <c r="J178">
        <v>28</v>
      </c>
      <c r="K178" t="s">
        <v>85</v>
      </c>
      <c r="L178" t="s">
        <v>86</v>
      </c>
      <c r="M178" t="s">
        <v>87</v>
      </c>
      <c r="N178">
        <v>2</v>
      </c>
      <c r="O178" s="1">
        <v>44651.973043981481</v>
      </c>
      <c r="P178" s="1">
        <v>44651.996400462966</v>
      </c>
      <c r="Q178">
        <v>1675</v>
      </c>
      <c r="R178">
        <v>343</v>
      </c>
      <c r="S178" t="b">
        <v>0</v>
      </c>
      <c r="T178" t="s">
        <v>88</v>
      </c>
      <c r="U178" t="b">
        <v>0</v>
      </c>
      <c r="V178" t="s">
        <v>276</v>
      </c>
      <c r="W178" s="1">
        <v>44651.982604166667</v>
      </c>
      <c r="X178">
        <v>260</v>
      </c>
      <c r="Y178">
        <v>21</v>
      </c>
      <c r="Z178">
        <v>0</v>
      </c>
      <c r="AA178">
        <v>21</v>
      </c>
      <c r="AB178">
        <v>0</v>
      </c>
      <c r="AC178">
        <v>0</v>
      </c>
      <c r="AD178">
        <v>7</v>
      </c>
      <c r="AE178">
        <v>0</v>
      </c>
      <c r="AF178">
        <v>0</v>
      </c>
      <c r="AG178">
        <v>0</v>
      </c>
      <c r="AH178" t="s">
        <v>518</v>
      </c>
      <c r="AI178" s="1">
        <v>44651.996400462966</v>
      </c>
      <c r="AJ178">
        <v>83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555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HYPERLINK("capsilon://?command=openfolder&amp;siteaddress=FAM.docvelocity-na8.net&amp;folderid=FXFE27972F-36DE-F540-8D0B-549767DDE545","FX220311438")</f>
        <v>FX220311438</v>
      </c>
      <c r="F179" t="s">
        <v>19</v>
      </c>
      <c r="G179" t="s">
        <v>19</v>
      </c>
      <c r="H179" t="s">
        <v>83</v>
      </c>
      <c r="I179" t="s">
        <v>556</v>
      </c>
      <c r="J179">
        <v>28</v>
      </c>
      <c r="K179" t="s">
        <v>85</v>
      </c>
      <c r="L179" t="s">
        <v>86</v>
      </c>
      <c r="M179" t="s">
        <v>87</v>
      </c>
      <c r="N179">
        <v>2</v>
      </c>
      <c r="O179" s="1">
        <v>44651.973252314812</v>
      </c>
      <c r="P179" s="1">
        <v>44651.999513888892</v>
      </c>
      <c r="Q179">
        <v>1648</v>
      </c>
      <c r="R179">
        <v>621</v>
      </c>
      <c r="S179" t="b">
        <v>0</v>
      </c>
      <c r="T179" t="s">
        <v>88</v>
      </c>
      <c r="U179" t="b">
        <v>0</v>
      </c>
      <c r="V179" t="s">
        <v>557</v>
      </c>
      <c r="W179" s="1">
        <v>44651.985520833332</v>
      </c>
      <c r="X179">
        <v>353</v>
      </c>
      <c r="Y179">
        <v>21</v>
      </c>
      <c r="Z179">
        <v>0</v>
      </c>
      <c r="AA179">
        <v>21</v>
      </c>
      <c r="AB179">
        <v>0</v>
      </c>
      <c r="AC179">
        <v>0</v>
      </c>
      <c r="AD179">
        <v>7</v>
      </c>
      <c r="AE179">
        <v>0</v>
      </c>
      <c r="AF179">
        <v>0</v>
      </c>
      <c r="AG179">
        <v>0</v>
      </c>
      <c r="AH179" t="s">
        <v>518</v>
      </c>
      <c r="AI179" s="1">
        <v>44651.999513888892</v>
      </c>
      <c r="AJ179">
        <v>268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558</v>
      </c>
      <c r="B180" t="s">
        <v>80</v>
      </c>
      <c r="C180" t="s">
        <v>390</v>
      </c>
      <c r="D180" t="s">
        <v>82</v>
      </c>
      <c r="E180" s="2" t="str">
        <f>HYPERLINK("capsilon://?command=openfolder&amp;siteaddress=FAM.docvelocity-na8.net&amp;folderid=FX76E90D2E-6CE4-74EC-9EB0-40B6C2AC21E6","FX22038168")</f>
        <v>FX22038168</v>
      </c>
      <c r="F180" t="s">
        <v>19</v>
      </c>
      <c r="G180" t="s">
        <v>19</v>
      </c>
      <c r="H180" t="s">
        <v>83</v>
      </c>
      <c r="I180" t="s">
        <v>559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44655.336689814816</v>
      </c>
      <c r="P180" s="1">
        <v>44655.344537037039</v>
      </c>
      <c r="Q180">
        <v>563</v>
      </c>
      <c r="R180">
        <v>115</v>
      </c>
      <c r="S180" t="b">
        <v>0</v>
      </c>
      <c r="T180" t="s">
        <v>88</v>
      </c>
      <c r="U180" t="b">
        <v>0</v>
      </c>
      <c r="V180" t="s">
        <v>101</v>
      </c>
      <c r="W180" s="1">
        <v>44655.343460648146</v>
      </c>
      <c r="X180">
        <v>90</v>
      </c>
      <c r="Y180">
        <v>0</v>
      </c>
      <c r="Z180">
        <v>0</v>
      </c>
      <c r="AA180">
        <v>0</v>
      </c>
      <c r="AB180">
        <v>52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560</v>
      </c>
      <c r="AI180" s="1">
        <v>44655.344537037039</v>
      </c>
      <c r="AJ180">
        <v>25</v>
      </c>
      <c r="AK180">
        <v>0</v>
      </c>
      <c r="AL180">
        <v>0</v>
      </c>
      <c r="AM180">
        <v>0</v>
      </c>
      <c r="AN180">
        <v>52</v>
      </c>
      <c r="AO180">
        <v>0</v>
      </c>
      <c r="AP180">
        <v>0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561</v>
      </c>
      <c r="B181" t="s">
        <v>80</v>
      </c>
      <c r="C181" t="s">
        <v>390</v>
      </c>
      <c r="D181" t="s">
        <v>82</v>
      </c>
      <c r="E181" s="2" t="str">
        <f>HYPERLINK("capsilon://?command=openfolder&amp;siteaddress=FAM.docvelocity-na8.net&amp;folderid=FX76E90D2E-6CE4-74EC-9EB0-40B6C2AC21E6","FX22038168")</f>
        <v>FX22038168</v>
      </c>
      <c r="F181" t="s">
        <v>19</v>
      </c>
      <c r="G181" t="s">
        <v>19</v>
      </c>
      <c r="H181" t="s">
        <v>83</v>
      </c>
      <c r="I181" t="s">
        <v>562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44655.336851851855</v>
      </c>
      <c r="P181" s="1">
        <v>44655.354456018518</v>
      </c>
      <c r="Q181">
        <v>591</v>
      </c>
      <c r="R181">
        <v>930</v>
      </c>
      <c r="S181" t="b">
        <v>0</v>
      </c>
      <c r="T181" t="s">
        <v>88</v>
      </c>
      <c r="U181" t="b">
        <v>0</v>
      </c>
      <c r="V181" t="s">
        <v>101</v>
      </c>
      <c r="W181" s="1">
        <v>44655.34847222222</v>
      </c>
      <c r="X181">
        <v>432</v>
      </c>
      <c r="Y181">
        <v>52</v>
      </c>
      <c r="Z181">
        <v>0</v>
      </c>
      <c r="AA181">
        <v>52</v>
      </c>
      <c r="AB181">
        <v>0</v>
      </c>
      <c r="AC181">
        <v>38</v>
      </c>
      <c r="AD181">
        <v>-52</v>
      </c>
      <c r="AE181">
        <v>0</v>
      </c>
      <c r="AF181">
        <v>0</v>
      </c>
      <c r="AG181">
        <v>0</v>
      </c>
      <c r="AH181" t="s">
        <v>102</v>
      </c>
      <c r="AI181" s="1">
        <v>44655.354456018518</v>
      </c>
      <c r="AJ181">
        <v>498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-55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563</v>
      </c>
      <c r="B182" t="s">
        <v>80</v>
      </c>
      <c r="C182" t="s">
        <v>564</v>
      </c>
      <c r="D182" t="s">
        <v>82</v>
      </c>
      <c r="E182" s="2" t="str">
        <f>HYPERLINK("capsilon://?command=openfolder&amp;siteaddress=FAM.docvelocity-na8.net&amp;folderid=FX1F8B41AA-4AC8-0169-78D8-FC1CEA5F9B76","FX22026604")</f>
        <v>FX22026604</v>
      </c>
      <c r="F182" t="s">
        <v>19</v>
      </c>
      <c r="G182" t="s">
        <v>19</v>
      </c>
      <c r="H182" t="s">
        <v>83</v>
      </c>
      <c r="I182" t="s">
        <v>565</v>
      </c>
      <c r="J182">
        <v>0</v>
      </c>
      <c r="K182" t="s">
        <v>85</v>
      </c>
      <c r="L182" t="s">
        <v>86</v>
      </c>
      <c r="M182" t="s">
        <v>87</v>
      </c>
      <c r="N182">
        <v>2</v>
      </c>
      <c r="O182" s="1">
        <v>44655.35359953704</v>
      </c>
      <c r="P182" s="1">
        <v>44655.367708333331</v>
      </c>
      <c r="Q182">
        <v>165</v>
      </c>
      <c r="R182">
        <v>1054</v>
      </c>
      <c r="S182" t="b">
        <v>0</v>
      </c>
      <c r="T182" t="s">
        <v>88</v>
      </c>
      <c r="U182" t="b">
        <v>0</v>
      </c>
      <c r="V182" t="s">
        <v>159</v>
      </c>
      <c r="W182" s="1">
        <v>44655.364062499997</v>
      </c>
      <c r="X182">
        <v>746</v>
      </c>
      <c r="Y182">
        <v>52</v>
      </c>
      <c r="Z182">
        <v>0</v>
      </c>
      <c r="AA182">
        <v>52</v>
      </c>
      <c r="AB182">
        <v>0</v>
      </c>
      <c r="AC182">
        <v>33</v>
      </c>
      <c r="AD182">
        <v>-52</v>
      </c>
      <c r="AE182">
        <v>0</v>
      </c>
      <c r="AF182">
        <v>0</v>
      </c>
      <c r="AG182">
        <v>0</v>
      </c>
      <c r="AH182" t="s">
        <v>102</v>
      </c>
      <c r="AI182" s="1">
        <v>44655.367708333331</v>
      </c>
      <c r="AJ182">
        <v>308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566</v>
      </c>
      <c r="B183" t="s">
        <v>80</v>
      </c>
      <c r="C183" t="s">
        <v>177</v>
      </c>
      <c r="D183" t="s">
        <v>82</v>
      </c>
      <c r="E183" s="2" t="str">
        <f>HYPERLINK("capsilon://?command=openfolder&amp;siteaddress=FAM.docvelocity-na8.net&amp;folderid=FX75552413-5658-2F29-E567-693EC196377D","FX22037146")</f>
        <v>FX22037146</v>
      </c>
      <c r="F183" t="s">
        <v>19</v>
      </c>
      <c r="G183" t="s">
        <v>19</v>
      </c>
      <c r="H183" t="s">
        <v>83</v>
      </c>
      <c r="I183" t="s">
        <v>567</v>
      </c>
      <c r="J183">
        <v>38</v>
      </c>
      <c r="K183" t="s">
        <v>85</v>
      </c>
      <c r="L183" t="s">
        <v>86</v>
      </c>
      <c r="M183" t="s">
        <v>87</v>
      </c>
      <c r="N183">
        <v>2</v>
      </c>
      <c r="O183" s="1">
        <v>44655.371608796297</v>
      </c>
      <c r="P183" s="1">
        <v>44655.381724537037</v>
      </c>
      <c r="Q183">
        <v>91</v>
      </c>
      <c r="R183">
        <v>783</v>
      </c>
      <c r="S183" t="b">
        <v>0</v>
      </c>
      <c r="T183" t="s">
        <v>88</v>
      </c>
      <c r="U183" t="b">
        <v>0</v>
      </c>
      <c r="V183" t="s">
        <v>101</v>
      </c>
      <c r="W183" s="1">
        <v>44655.377083333333</v>
      </c>
      <c r="X183">
        <v>399</v>
      </c>
      <c r="Y183">
        <v>39</v>
      </c>
      <c r="Z183">
        <v>0</v>
      </c>
      <c r="AA183">
        <v>39</v>
      </c>
      <c r="AB183">
        <v>0</v>
      </c>
      <c r="AC183">
        <v>28</v>
      </c>
      <c r="AD183">
        <v>-1</v>
      </c>
      <c r="AE183">
        <v>0</v>
      </c>
      <c r="AF183">
        <v>0</v>
      </c>
      <c r="AG183">
        <v>0</v>
      </c>
      <c r="AH183" t="s">
        <v>102</v>
      </c>
      <c r="AI183" s="1">
        <v>44655.381724537037</v>
      </c>
      <c r="AJ183">
        <v>384</v>
      </c>
      <c r="AK183">
        <v>1</v>
      </c>
      <c r="AL183">
        <v>0</v>
      </c>
      <c r="AM183">
        <v>1</v>
      </c>
      <c r="AN183">
        <v>0</v>
      </c>
      <c r="AO183">
        <v>2</v>
      </c>
      <c r="AP183">
        <v>-2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568</v>
      </c>
      <c r="B184" t="s">
        <v>80</v>
      </c>
      <c r="C184" t="s">
        <v>177</v>
      </c>
      <c r="D184" t="s">
        <v>82</v>
      </c>
      <c r="E184" s="2" t="str">
        <f>HYPERLINK("capsilon://?command=openfolder&amp;siteaddress=FAM.docvelocity-na8.net&amp;folderid=FX75552413-5658-2F29-E567-693EC196377D","FX22037146")</f>
        <v>FX22037146</v>
      </c>
      <c r="F184" t="s">
        <v>19</v>
      </c>
      <c r="G184" t="s">
        <v>19</v>
      </c>
      <c r="H184" t="s">
        <v>83</v>
      </c>
      <c r="I184" t="s">
        <v>569</v>
      </c>
      <c r="J184">
        <v>41</v>
      </c>
      <c r="K184" t="s">
        <v>85</v>
      </c>
      <c r="L184" t="s">
        <v>86</v>
      </c>
      <c r="M184" t="s">
        <v>87</v>
      </c>
      <c r="N184">
        <v>2</v>
      </c>
      <c r="O184" s="1">
        <v>44655.37190972222</v>
      </c>
      <c r="P184" s="1">
        <v>44655.386458333334</v>
      </c>
      <c r="Q184">
        <v>154</v>
      </c>
      <c r="R184">
        <v>1103</v>
      </c>
      <c r="S184" t="b">
        <v>0</v>
      </c>
      <c r="T184" t="s">
        <v>88</v>
      </c>
      <c r="U184" t="b">
        <v>0</v>
      </c>
      <c r="V184" t="s">
        <v>159</v>
      </c>
      <c r="W184" s="1">
        <v>44655.382071759261</v>
      </c>
      <c r="X184">
        <v>799</v>
      </c>
      <c r="Y184">
        <v>39</v>
      </c>
      <c r="Z184">
        <v>0</v>
      </c>
      <c r="AA184">
        <v>39</v>
      </c>
      <c r="AB184">
        <v>0</v>
      </c>
      <c r="AC184">
        <v>35</v>
      </c>
      <c r="AD184">
        <v>2</v>
      </c>
      <c r="AE184">
        <v>0</v>
      </c>
      <c r="AF184">
        <v>0</v>
      </c>
      <c r="AG184">
        <v>0</v>
      </c>
      <c r="AH184" t="s">
        <v>102</v>
      </c>
      <c r="AI184" s="1">
        <v>44655.386458333334</v>
      </c>
      <c r="AJ184">
        <v>304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570</v>
      </c>
      <c r="B185" t="s">
        <v>80</v>
      </c>
      <c r="C185" t="s">
        <v>571</v>
      </c>
      <c r="D185" t="s">
        <v>82</v>
      </c>
      <c r="E185" s="2" t="str">
        <f>HYPERLINK("capsilon://?command=openfolder&amp;siteaddress=FAM.docvelocity-na8.net&amp;folderid=FXEB8F3434-C93F-0E7A-F494-51E57A408A84","FX220313156")</f>
        <v>FX220313156</v>
      </c>
      <c r="F185" t="s">
        <v>19</v>
      </c>
      <c r="G185" t="s">
        <v>19</v>
      </c>
      <c r="H185" t="s">
        <v>83</v>
      </c>
      <c r="I185" t="s">
        <v>572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44655.385462962964</v>
      </c>
      <c r="P185" s="1">
        <v>44655.393750000003</v>
      </c>
      <c r="Q185">
        <v>75</v>
      </c>
      <c r="R185">
        <v>641</v>
      </c>
      <c r="S185" t="b">
        <v>0</v>
      </c>
      <c r="T185" t="s">
        <v>88</v>
      </c>
      <c r="U185" t="b">
        <v>0</v>
      </c>
      <c r="V185" t="s">
        <v>101</v>
      </c>
      <c r="W185" s="1">
        <v>44655.392164351855</v>
      </c>
      <c r="X185">
        <v>507</v>
      </c>
      <c r="Y185">
        <v>37</v>
      </c>
      <c r="Z185">
        <v>0</v>
      </c>
      <c r="AA185">
        <v>37</v>
      </c>
      <c r="AB185">
        <v>0</v>
      </c>
      <c r="AC185">
        <v>30</v>
      </c>
      <c r="AD185">
        <v>-37</v>
      </c>
      <c r="AE185">
        <v>0</v>
      </c>
      <c r="AF185">
        <v>0</v>
      </c>
      <c r="AG185">
        <v>0</v>
      </c>
      <c r="AH185" t="s">
        <v>155</v>
      </c>
      <c r="AI185" s="1">
        <v>44655.393750000003</v>
      </c>
      <c r="AJ185">
        <v>134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-37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573</v>
      </c>
      <c r="B186" t="s">
        <v>80</v>
      </c>
      <c r="C186" t="s">
        <v>571</v>
      </c>
      <c r="D186" t="s">
        <v>82</v>
      </c>
      <c r="E186" s="2" t="str">
        <f>HYPERLINK("capsilon://?command=openfolder&amp;siteaddress=FAM.docvelocity-na8.net&amp;folderid=FXEB8F3434-C93F-0E7A-F494-51E57A408A84","FX220313156")</f>
        <v>FX220313156</v>
      </c>
      <c r="F186" t="s">
        <v>19</v>
      </c>
      <c r="G186" t="s">
        <v>19</v>
      </c>
      <c r="H186" t="s">
        <v>83</v>
      </c>
      <c r="I186" t="s">
        <v>574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44655.386747685188</v>
      </c>
      <c r="P186" s="1">
        <v>44655.398587962962</v>
      </c>
      <c r="Q186">
        <v>481</v>
      </c>
      <c r="R186">
        <v>542</v>
      </c>
      <c r="S186" t="b">
        <v>0</v>
      </c>
      <c r="T186" t="s">
        <v>88</v>
      </c>
      <c r="U186" t="b">
        <v>0</v>
      </c>
      <c r="V186" t="s">
        <v>101</v>
      </c>
      <c r="W186" s="1">
        <v>44655.395636574074</v>
      </c>
      <c r="X186">
        <v>299</v>
      </c>
      <c r="Y186">
        <v>37</v>
      </c>
      <c r="Z186">
        <v>0</v>
      </c>
      <c r="AA186">
        <v>37</v>
      </c>
      <c r="AB186">
        <v>0</v>
      </c>
      <c r="AC186">
        <v>30</v>
      </c>
      <c r="AD186">
        <v>-37</v>
      </c>
      <c r="AE186">
        <v>0</v>
      </c>
      <c r="AF186">
        <v>0</v>
      </c>
      <c r="AG186">
        <v>0</v>
      </c>
      <c r="AH186" t="s">
        <v>102</v>
      </c>
      <c r="AI186" s="1">
        <v>44655.398587962962</v>
      </c>
      <c r="AJ186">
        <v>243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-37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575</v>
      </c>
      <c r="B187" t="s">
        <v>80</v>
      </c>
      <c r="C187" t="s">
        <v>576</v>
      </c>
      <c r="D187" t="s">
        <v>82</v>
      </c>
      <c r="E187" s="2" t="str">
        <f>HYPERLINK("capsilon://?command=openfolder&amp;siteaddress=FAM.docvelocity-na8.net&amp;folderid=FX5BE0266D-640C-F33F-D20C-D01D8DACC7A0","FX22029055")</f>
        <v>FX22029055</v>
      </c>
      <c r="F187" t="s">
        <v>19</v>
      </c>
      <c r="G187" t="s">
        <v>19</v>
      </c>
      <c r="H187" t="s">
        <v>83</v>
      </c>
      <c r="I187" t="s">
        <v>577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44655.412291666667</v>
      </c>
      <c r="P187" s="1">
        <v>44655.416400462964</v>
      </c>
      <c r="Q187">
        <v>33</v>
      </c>
      <c r="R187">
        <v>322</v>
      </c>
      <c r="S187" t="b">
        <v>0</v>
      </c>
      <c r="T187" t="s">
        <v>88</v>
      </c>
      <c r="U187" t="b">
        <v>0</v>
      </c>
      <c r="V187" t="s">
        <v>159</v>
      </c>
      <c r="W187" s="1">
        <v>44655.416018518517</v>
      </c>
      <c r="X187">
        <v>300</v>
      </c>
      <c r="Y187">
        <v>0</v>
      </c>
      <c r="Z187">
        <v>0</v>
      </c>
      <c r="AA187">
        <v>0</v>
      </c>
      <c r="AB187">
        <v>9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155</v>
      </c>
      <c r="AI187" s="1">
        <v>44655.416400462964</v>
      </c>
      <c r="AJ187">
        <v>17</v>
      </c>
      <c r="AK187">
        <v>0</v>
      </c>
      <c r="AL187">
        <v>0</v>
      </c>
      <c r="AM187">
        <v>0</v>
      </c>
      <c r="AN187">
        <v>9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578</v>
      </c>
      <c r="B188" t="s">
        <v>80</v>
      </c>
      <c r="C188" t="s">
        <v>579</v>
      </c>
      <c r="D188" t="s">
        <v>82</v>
      </c>
      <c r="E188" s="2" t="str">
        <f>HYPERLINK("capsilon://?command=openfolder&amp;siteaddress=FAM.docvelocity-na8.net&amp;folderid=FX72D61C82-B251-738C-E24D-844033341D3A","FX220310527")</f>
        <v>FX220310527</v>
      </c>
      <c r="F188" t="s">
        <v>19</v>
      </c>
      <c r="G188" t="s">
        <v>19</v>
      </c>
      <c r="H188" t="s">
        <v>83</v>
      </c>
      <c r="I188" t="s">
        <v>580</v>
      </c>
      <c r="J188">
        <v>0</v>
      </c>
      <c r="K188" t="s">
        <v>85</v>
      </c>
      <c r="L188" t="s">
        <v>86</v>
      </c>
      <c r="M188" t="s">
        <v>87</v>
      </c>
      <c r="N188">
        <v>1</v>
      </c>
      <c r="O188" s="1">
        <v>44655.417094907411</v>
      </c>
      <c r="P188" s="1">
        <v>44655.424340277779</v>
      </c>
      <c r="Q188">
        <v>28</v>
      </c>
      <c r="R188">
        <v>598</v>
      </c>
      <c r="S188" t="b">
        <v>0</v>
      </c>
      <c r="T188" t="s">
        <v>88</v>
      </c>
      <c r="U188" t="b">
        <v>0</v>
      </c>
      <c r="V188" t="s">
        <v>159</v>
      </c>
      <c r="W188" s="1">
        <v>44655.424340277779</v>
      </c>
      <c r="X188">
        <v>598</v>
      </c>
      <c r="Y188">
        <v>5</v>
      </c>
      <c r="Z188">
        <v>0</v>
      </c>
      <c r="AA188">
        <v>5</v>
      </c>
      <c r="AB188">
        <v>0</v>
      </c>
      <c r="AC188">
        <v>5</v>
      </c>
      <c r="AD188">
        <v>-5</v>
      </c>
      <c r="AE188">
        <v>52</v>
      </c>
      <c r="AF188">
        <v>0</v>
      </c>
      <c r="AG188">
        <v>1</v>
      </c>
      <c r="AH188" t="s">
        <v>88</v>
      </c>
      <c r="AI188" s="1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581</v>
      </c>
      <c r="B189" t="s">
        <v>80</v>
      </c>
      <c r="C189" t="s">
        <v>582</v>
      </c>
      <c r="D189" t="s">
        <v>82</v>
      </c>
      <c r="E189" s="2" t="str">
        <f>HYPERLINK("capsilon://?command=openfolder&amp;siteaddress=FAM.docvelocity-na8.net&amp;folderid=FX5D0CD1BD-9FAF-FE2C-3DE8-2D6012E5457C","FX220312828")</f>
        <v>FX220312828</v>
      </c>
      <c r="F189" t="s">
        <v>19</v>
      </c>
      <c r="G189" t="s">
        <v>19</v>
      </c>
      <c r="H189" t="s">
        <v>83</v>
      </c>
      <c r="I189" t="s">
        <v>583</v>
      </c>
      <c r="J189">
        <v>28</v>
      </c>
      <c r="K189" t="s">
        <v>85</v>
      </c>
      <c r="L189" t="s">
        <v>86</v>
      </c>
      <c r="M189" t="s">
        <v>87</v>
      </c>
      <c r="N189">
        <v>1</v>
      </c>
      <c r="O189" s="1">
        <v>44655.420046296298</v>
      </c>
      <c r="P189" s="1">
        <v>44655.423761574071</v>
      </c>
      <c r="Q189">
        <v>170</v>
      </c>
      <c r="R189">
        <v>151</v>
      </c>
      <c r="S189" t="b">
        <v>0</v>
      </c>
      <c r="T189" t="s">
        <v>88</v>
      </c>
      <c r="U189" t="b">
        <v>0</v>
      </c>
      <c r="V189" t="s">
        <v>153</v>
      </c>
      <c r="W189" s="1">
        <v>44655.423761574071</v>
      </c>
      <c r="X189">
        <v>145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28</v>
      </c>
      <c r="AE189">
        <v>21</v>
      </c>
      <c r="AF189">
        <v>0</v>
      </c>
      <c r="AG189">
        <v>2</v>
      </c>
      <c r="AH189" t="s">
        <v>88</v>
      </c>
      <c r="AI189" s="1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584</v>
      </c>
      <c r="B190" t="s">
        <v>80</v>
      </c>
      <c r="C190" t="s">
        <v>585</v>
      </c>
      <c r="D190" t="s">
        <v>82</v>
      </c>
      <c r="E190" s="2" t="str">
        <f>HYPERLINK("capsilon://?command=openfolder&amp;siteaddress=FAM.docvelocity-na8.net&amp;folderid=FX5101B62B-E38A-D03C-6AAB-428C9703C877","FX22038076")</f>
        <v>FX22038076</v>
      </c>
      <c r="F190" t="s">
        <v>19</v>
      </c>
      <c r="G190" t="s">
        <v>19</v>
      </c>
      <c r="H190" t="s">
        <v>83</v>
      </c>
      <c r="I190" t="s">
        <v>586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44655.421539351853</v>
      </c>
      <c r="P190" s="1">
        <v>44655.42591435185</v>
      </c>
      <c r="Q190">
        <v>239</v>
      </c>
      <c r="R190">
        <v>139</v>
      </c>
      <c r="S190" t="b">
        <v>0</v>
      </c>
      <c r="T190" t="s">
        <v>88</v>
      </c>
      <c r="U190" t="b">
        <v>0</v>
      </c>
      <c r="V190" t="s">
        <v>153</v>
      </c>
      <c r="W190" s="1">
        <v>44655.425196759257</v>
      </c>
      <c r="X190">
        <v>123</v>
      </c>
      <c r="Y190">
        <v>0</v>
      </c>
      <c r="Z190">
        <v>0</v>
      </c>
      <c r="AA190">
        <v>0</v>
      </c>
      <c r="AB190">
        <v>9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155</v>
      </c>
      <c r="AI190" s="1">
        <v>44655.42591435185</v>
      </c>
      <c r="AJ190">
        <v>10</v>
      </c>
      <c r="AK190">
        <v>0</v>
      </c>
      <c r="AL190">
        <v>0</v>
      </c>
      <c r="AM190">
        <v>0</v>
      </c>
      <c r="AN190">
        <v>9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587</v>
      </c>
      <c r="B191" t="s">
        <v>80</v>
      </c>
      <c r="C191" t="s">
        <v>585</v>
      </c>
      <c r="D191" t="s">
        <v>82</v>
      </c>
      <c r="E191" s="2" t="str">
        <f>HYPERLINK("capsilon://?command=openfolder&amp;siteaddress=FAM.docvelocity-na8.net&amp;folderid=FX5101B62B-E38A-D03C-6AAB-428C9703C877","FX22038076")</f>
        <v>FX22038076</v>
      </c>
      <c r="F191" t="s">
        <v>19</v>
      </c>
      <c r="G191" t="s">
        <v>19</v>
      </c>
      <c r="H191" t="s">
        <v>83</v>
      </c>
      <c r="I191" t="s">
        <v>588</v>
      </c>
      <c r="J191">
        <v>28</v>
      </c>
      <c r="K191" t="s">
        <v>85</v>
      </c>
      <c r="L191" t="s">
        <v>86</v>
      </c>
      <c r="M191" t="s">
        <v>87</v>
      </c>
      <c r="N191">
        <v>2</v>
      </c>
      <c r="O191" s="1">
        <v>44655.422824074078</v>
      </c>
      <c r="P191" s="1">
        <v>44655.439652777779</v>
      </c>
      <c r="Q191">
        <v>1012</v>
      </c>
      <c r="R191">
        <v>442</v>
      </c>
      <c r="S191" t="b">
        <v>0</v>
      </c>
      <c r="T191" t="s">
        <v>88</v>
      </c>
      <c r="U191" t="b">
        <v>0</v>
      </c>
      <c r="V191" t="s">
        <v>153</v>
      </c>
      <c r="W191" s="1">
        <v>44655.437337962961</v>
      </c>
      <c r="X191">
        <v>216</v>
      </c>
      <c r="Y191">
        <v>21</v>
      </c>
      <c r="Z191">
        <v>0</v>
      </c>
      <c r="AA191">
        <v>21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0</v>
      </c>
      <c r="AH191" t="s">
        <v>155</v>
      </c>
      <c r="AI191" s="1">
        <v>44655.439652777779</v>
      </c>
      <c r="AJ191">
        <v>197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589</v>
      </c>
      <c r="B192" t="s">
        <v>80</v>
      </c>
      <c r="C192" t="s">
        <v>582</v>
      </c>
      <c r="D192" t="s">
        <v>82</v>
      </c>
      <c r="E192" s="2" t="str">
        <f>HYPERLINK("capsilon://?command=openfolder&amp;siteaddress=FAM.docvelocity-na8.net&amp;folderid=FX5D0CD1BD-9FAF-FE2C-3DE8-2D6012E5457C","FX220312828")</f>
        <v>FX220312828</v>
      </c>
      <c r="F192" t="s">
        <v>19</v>
      </c>
      <c r="G192" t="s">
        <v>19</v>
      </c>
      <c r="H192" t="s">
        <v>83</v>
      </c>
      <c r="I192" t="s">
        <v>583</v>
      </c>
      <c r="J192">
        <v>56</v>
      </c>
      <c r="K192" t="s">
        <v>85</v>
      </c>
      <c r="L192" t="s">
        <v>86</v>
      </c>
      <c r="M192" t="s">
        <v>87</v>
      </c>
      <c r="N192">
        <v>2</v>
      </c>
      <c r="O192" s="1">
        <v>44655.424432870372</v>
      </c>
      <c r="P192" s="1">
        <v>44655.429675925923</v>
      </c>
      <c r="Q192">
        <v>57</v>
      </c>
      <c r="R192">
        <v>396</v>
      </c>
      <c r="S192" t="b">
        <v>0</v>
      </c>
      <c r="T192" t="s">
        <v>88</v>
      </c>
      <c r="U192" t="b">
        <v>1</v>
      </c>
      <c r="V192" t="s">
        <v>153</v>
      </c>
      <c r="W192" s="1">
        <v>44655.427569444444</v>
      </c>
      <c r="X192">
        <v>204</v>
      </c>
      <c r="Y192">
        <v>42</v>
      </c>
      <c r="Z192">
        <v>0</v>
      </c>
      <c r="AA192">
        <v>42</v>
      </c>
      <c r="AB192">
        <v>0</v>
      </c>
      <c r="AC192">
        <v>0</v>
      </c>
      <c r="AD192">
        <v>14</v>
      </c>
      <c r="AE192">
        <v>0</v>
      </c>
      <c r="AF192">
        <v>0</v>
      </c>
      <c r="AG192">
        <v>0</v>
      </c>
      <c r="AH192" t="s">
        <v>155</v>
      </c>
      <c r="AI192" s="1">
        <v>44655.429675925923</v>
      </c>
      <c r="AJ192">
        <v>180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590</v>
      </c>
      <c r="B193" t="s">
        <v>80</v>
      </c>
      <c r="C193" t="s">
        <v>579</v>
      </c>
      <c r="D193" t="s">
        <v>82</v>
      </c>
      <c r="E193" s="2" t="str">
        <f>HYPERLINK("capsilon://?command=openfolder&amp;siteaddress=FAM.docvelocity-na8.net&amp;folderid=FX72D61C82-B251-738C-E24D-844033341D3A","FX220310527")</f>
        <v>FX220310527</v>
      </c>
      <c r="F193" t="s">
        <v>19</v>
      </c>
      <c r="G193" t="s">
        <v>19</v>
      </c>
      <c r="H193" t="s">
        <v>83</v>
      </c>
      <c r="I193" t="s">
        <v>580</v>
      </c>
      <c r="J193">
        <v>0</v>
      </c>
      <c r="K193" t="s">
        <v>85</v>
      </c>
      <c r="L193" t="s">
        <v>86</v>
      </c>
      <c r="M193" t="s">
        <v>87</v>
      </c>
      <c r="N193">
        <v>2</v>
      </c>
      <c r="O193" s="1">
        <v>44655.424733796295</v>
      </c>
      <c r="P193" s="1">
        <v>44655.44159722222</v>
      </c>
      <c r="Q193">
        <v>547</v>
      </c>
      <c r="R193">
        <v>910</v>
      </c>
      <c r="S193" t="b">
        <v>0</v>
      </c>
      <c r="T193" t="s">
        <v>88</v>
      </c>
      <c r="U193" t="b">
        <v>1</v>
      </c>
      <c r="V193" t="s">
        <v>153</v>
      </c>
      <c r="W193" s="1">
        <v>44655.43482638889</v>
      </c>
      <c r="X193">
        <v>364</v>
      </c>
      <c r="Y193">
        <v>37</v>
      </c>
      <c r="Z193">
        <v>0</v>
      </c>
      <c r="AA193">
        <v>37</v>
      </c>
      <c r="AB193">
        <v>0</v>
      </c>
      <c r="AC193">
        <v>15</v>
      </c>
      <c r="AD193">
        <v>-37</v>
      </c>
      <c r="AE193">
        <v>0</v>
      </c>
      <c r="AF193">
        <v>0</v>
      </c>
      <c r="AG193">
        <v>0</v>
      </c>
      <c r="AH193" t="s">
        <v>164</v>
      </c>
      <c r="AI193" s="1">
        <v>44655.44159722222</v>
      </c>
      <c r="AJ193">
        <v>542</v>
      </c>
      <c r="AK193">
        <v>4</v>
      </c>
      <c r="AL193">
        <v>0</v>
      </c>
      <c r="AM193">
        <v>4</v>
      </c>
      <c r="AN193">
        <v>0</v>
      </c>
      <c r="AO193">
        <v>3</v>
      </c>
      <c r="AP193">
        <v>-41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591</v>
      </c>
      <c r="B194" t="s">
        <v>80</v>
      </c>
      <c r="C194" t="s">
        <v>167</v>
      </c>
      <c r="D194" t="s">
        <v>82</v>
      </c>
      <c r="E194" s="2" t="str">
        <f>HYPERLINK("capsilon://?command=openfolder&amp;siteaddress=FAM.docvelocity-na8.net&amp;folderid=FXDC885FC3-AB77-531E-3AFA-ADCB7A1A730A","FX220312148")</f>
        <v>FX220312148</v>
      </c>
      <c r="F194" t="s">
        <v>19</v>
      </c>
      <c r="G194" t="s">
        <v>19</v>
      </c>
      <c r="H194" t="s">
        <v>83</v>
      </c>
      <c r="I194" t="s">
        <v>592</v>
      </c>
      <c r="J194">
        <v>53</v>
      </c>
      <c r="K194" t="s">
        <v>85</v>
      </c>
      <c r="L194" t="s">
        <v>86</v>
      </c>
      <c r="M194" t="s">
        <v>87</v>
      </c>
      <c r="N194">
        <v>2</v>
      </c>
      <c r="O194" s="1">
        <v>44655.427453703705</v>
      </c>
      <c r="P194" s="1">
        <v>44655.441944444443</v>
      </c>
      <c r="Q194">
        <v>773</v>
      </c>
      <c r="R194">
        <v>479</v>
      </c>
      <c r="S194" t="b">
        <v>0</v>
      </c>
      <c r="T194" t="s">
        <v>88</v>
      </c>
      <c r="U194" t="b">
        <v>0</v>
      </c>
      <c r="V194" t="s">
        <v>159</v>
      </c>
      <c r="W194" s="1">
        <v>44655.439305555556</v>
      </c>
      <c r="X194">
        <v>282</v>
      </c>
      <c r="Y194">
        <v>48</v>
      </c>
      <c r="Z194">
        <v>0</v>
      </c>
      <c r="AA194">
        <v>48</v>
      </c>
      <c r="AB194">
        <v>0</v>
      </c>
      <c r="AC194">
        <v>0</v>
      </c>
      <c r="AD194">
        <v>5</v>
      </c>
      <c r="AE194">
        <v>0</v>
      </c>
      <c r="AF194">
        <v>0</v>
      </c>
      <c r="AG194">
        <v>0</v>
      </c>
      <c r="AH194" t="s">
        <v>155</v>
      </c>
      <c r="AI194" s="1">
        <v>44655.441944444443</v>
      </c>
      <c r="AJ194">
        <v>197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593</v>
      </c>
      <c r="B195" t="s">
        <v>80</v>
      </c>
      <c r="C195" t="s">
        <v>167</v>
      </c>
      <c r="D195" t="s">
        <v>82</v>
      </c>
      <c r="E195" s="2" t="str">
        <f>HYPERLINK("capsilon://?command=openfolder&amp;siteaddress=FAM.docvelocity-na8.net&amp;folderid=FXDC885FC3-AB77-531E-3AFA-ADCB7A1A730A","FX220312148")</f>
        <v>FX220312148</v>
      </c>
      <c r="F195" t="s">
        <v>19</v>
      </c>
      <c r="G195" t="s">
        <v>19</v>
      </c>
      <c r="H195" t="s">
        <v>83</v>
      </c>
      <c r="I195" t="s">
        <v>594</v>
      </c>
      <c r="J195">
        <v>53</v>
      </c>
      <c r="K195" t="s">
        <v>85</v>
      </c>
      <c r="L195" t="s">
        <v>86</v>
      </c>
      <c r="M195" t="s">
        <v>87</v>
      </c>
      <c r="N195">
        <v>2</v>
      </c>
      <c r="O195" s="1">
        <v>44655.427685185183</v>
      </c>
      <c r="P195" s="1">
        <v>44655.446458333332</v>
      </c>
      <c r="Q195">
        <v>891</v>
      </c>
      <c r="R195">
        <v>731</v>
      </c>
      <c r="S195" t="b">
        <v>0</v>
      </c>
      <c r="T195" t="s">
        <v>88</v>
      </c>
      <c r="U195" t="b">
        <v>0</v>
      </c>
      <c r="V195" t="s">
        <v>153</v>
      </c>
      <c r="W195" s="1">
        <v>44655.439560185187</v>
      </c>
      <c r="X195">
        <v>192</v>
      </c>
      <c r="Y195">
        <v>48</v>
      </c>
      <c r="Z195">
        <v>0</v>
      </c>
      <c r="AA195">
        <v>48</v>
      </c>
      <c r="AB195">
        <v>0</v>
      </c>
      <c r="AC195">
        <v>1</v>
      </c>
      <c r="AD195">
        <v>5</v>
      </c>
      <c r="AE195">
        <v>0</v>
      </c>
      <c r="AF195">
        <v>0</v>
      </c>
      <c r="AG195">
        <v>0</v>
      </c>
      <c r="AH195" t="s">
        <v>102</v>
      </c>
      <c r="AI195" s="1">
        <v>44655.446458333332</v>
      </c>
      <c r="AJ195">
        <v>280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595</v>
      </c>
      <c r="B196" t="s">
        <v>80</v>
      </c>
      <c r="C196" t="s">
        <v>167</v>
      </c>
      <c r="D196" t="s">
        <v>82</v>
      </c>
      <c r="E196" s="2" t="str">
        <f>HYPERLINK("capsilon://?command=openfolder&amp;siteaddress=FAM.docvelocity-na8.net&amp;folderid=FXDC885FC3-AB77-531E-3AFA-ADCB7A1A730A","FX220312148")</f>
        <v>FX220312148</v>
      </c>
      <c r="F196" t="s">
        <v>19</v>
      </c>
      <c r="G196" t="s">
        <v>19</v>
      </c>
      <c r="H196" t="s">
        <v>83</v>
      </c>
      <c r="I196" t="s">
        <v>596</v>
      </c>
      <c r="J196">
        <v>53</v>
      </c>
      <c r="K196" t="s">
        <v>85</v>
      </c>
      <c r="L196" t="s">
        <v>86</v>
      </c>
      <c r="M196" t="s">
        <v>87</v>
      </c>
      <c r="N196">
        <v>2</v>
      </c>
      <c r="O196" s="1">
        <v>44655.42832175926</v>
      </c>
      <c r="P196" s="1">
        <v>44655.444386574076</v>
      </c>
      <c r="Q196">
        <v>1007</v>
      </c>
      <c r="R196">
        <v>381</v>
      </c>
      <c r="S196" t="b">
        <v>0</v>
      </c>
      <c r="T196" t="s">
        <v>88</v>
      </c>
      <c r="U196" t="b">
        <v>0</v>
      </c>
      <c r="V196" t="s">
        <v>159</v>
      </c>
      <c r="W196" s="1">
        <v>44655.440937500003</v>
      </c>
      <c r="X196">
        <v>141</v>
      </c>
      <c r="Y196">
        <v>48</v>
      </c>
      <c r="Z196">
        <v>0</v>
      </c>
      <c r="AA196">
        <v>48</v>
      </c>
      <c r="AB196">
        <v>0</v>
      </c>
      <c r="AC196">
        <v>0</v>
      </c>
      <c r="AD196">
        <v>5</v>
      </c>
      <c r="AE196">
        <v>0</v>
      </c>
      <c r="AF196">
        <v>0</v>
      </c>
      <c r="AG196">
        <v>0</v>
      </c>
      <c r="AH196" t="s">
        <v>164</v>
      </c>
      <c r="AI196" s="1">
        <v>44655.444386574076</v>
      </c>
      <c r="AJ196">
        <v>240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5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597</v>
      </c>
      <c r="B197" t="s">
        <v>80</v>
      </c>
      <c r="C197" t="s">
        <v>167</v>
      </c>
      <c r="D197" t="s">
        <v>82</v>
      </c>
      <c r="E197" s="2" t="str">
        <f>HYPERLINK("capsilon://?command=openfolder&amp;siteaddress=FAM.docvelocity-na8.net&amp;folderid=FXDC885FC3-AB77-531E-3AFA-ADCB7A1A730A","FX220312148")</f>
        <v>FX220312148</v>
      </c>
      <c r="F197" t="s">
        <v>19</v>
      </c>
      <c r="G197" t="s">
        <v>19</v>
      </c>
      <c r="H197" t="s">
        <v>83</v>
      </c>
      <c r="I197" t="s">
        <v>598</v>
      </c>
      <c r="J197">
        <v>53</v>
      </c>
      <c r="K197" t="s">
        <v>85</v>
      </c>
      <c r="L197" t="s">
        <v>86</v>
      </c>
      <c r="M197" t="s">
        <v>87</v>
      </c>
      <c r="N197">
        <v>2</v>
      </c>
      <c r="O197" s="1">
        <v>44655.428564814814</v>
      </c>
      <c r="P197" s="1">
        <v>44655.443726851852</v>
      </c>
      <c r="Q197">
        <v>1037</v>
      </c>
      <c r="R197">
        <v>273</v>
      </c>
      <c r="S197" t="b">
        <v>0</v>
      </c>
      <c r="T197" t="s">
        <v>88</v>
      </c>
      <c r="U197" t="b">
        <v>0</v>
      </c>
      <c r="V197" t="s">
        <v>153</v>
      </c>
      <c r="W197" s="1">
        <v>44655.440960648149</v>
      </c>
      <c r="X197">
        <v>120</v>
      </c>
      <c r="Y197">
        <v>48</v>
      </c>
      <c r="Z197">
        <v>0</v>
      </c>
      <c r="AA197">
        <v>48</v>
      </c>
      <c r="AB197">
        <v>0</v>
      </c>
      <c r="AC197">
        <v>0</v>
      </c>
      <c r="AD197">
        <v>5</v>
      </c>
      <c r="AE197">
        <v>0</v>
      </c>
      <c r="AF197">
        <v>0</v>
      </c>
      <c r="AG197">
        <v>0</v>
      </c>
      <c r="AH197" t="s">
        <v>155</v>
      </c>
      <c r="AI197" s="1">
        <v>44655.443726851852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5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599</v>
      </c>
      <c r="B198" t="s">
        <v>80</v>
      </c>
      <c r="C198" t="s">
        <v>433</v>
      </c>
      <c r="D198" t="s">
        <v>82</v>
      </c>
      <c r="E198" s="2" t="str">
        <f>HYPERLINK("capsilon://?command=openfolder&amp;siteaddress=FAM.docvelocity-na8.net&amp;folderid=FXA2DF2466-AD64-8ADE-1723-0CBFB5C0CC59","FX22023798")</f>
        <v>FX22023798</v>
      </c>
      <c r="F198" t="s">
        <v>19</v>
      </c>
      <c r="G198" t="s">
        <v>19</v>
      </c>
      <c r="H198" t="s">
        <v>83</v>
      </c>
      <c r="I198" t="s">
        <v>600</v>
      </c>
      <c r="J198">
        <v>0</v>
      </c>
      <c r="K198" t="s">
        <v>85</v>
      </c>
      <c r="L198" t="s">
        <v>86</v>
      </c>
      <c r="M198" t="s">
        <v>87</v>
      </c>
      <c r="N198">
        <v>2</v>
      </c>
      <c r="O198" s="1">
        <v>44655.436006944445</v>
      </c>
      <c r="P198" s="1">
        <v>44655.445196759261</v>
      </c>
      <c r="Q198">
        <v>467</v>
      </c>
      <c r="R198">
        <v>327</v>
      </c>
      <c r="S198" t="b">
        <v>0</v>
      </c>
      <c r="T198" t="s">
        <v>88</v>
      </c>
      <c r="U198" t="b">
        <v>0</v>
      </c>
      <c r="V198" t="s">
        <v>159</v>
      </c>
      <c r="W198" s="1">
        <v>44655.44327546296</v>
      </c>
      <c r="X198">
        <v>201</v>
      </c>
      <c r="Y198">
        <v>9</v>
      </c>
      <c r="Z198">
        <v>0</v>
      </c>
      <c r="AA198">
        <v>9</v>
      </c>
      <c r="AB198">
        <v>0</v>
      </c>
      <c r="AC198">
        <v>6</v>
      </c>
      <c r="AD198">
        <v>-9</v>
      </c>
      <c r="AE198">
        <v>0</v>
      </c>
      <c r="AF198">
        <v>0</v>
      </c>
      <c r="AG198">
        <v>0</v>
      </c>
      <c r="AH198" t="s">
        <v>155</v>
      </c>
      <c r="AI198" s="1">
        <v>44655.445196759261</v>
      </c>
      <c r="AJ198">
        <v>126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601</v>
      </c>
      <c r="B199" t="s">
        <v>80</v>
      </c>
      <c r="C199" t="s">
        <v>602</v>
      </c>
      <c r="D199" t="s">
        <v>82</v>
      </c>
      <c r="E199" s="2" t="str">
        <f>HYPERLINK("capsilon://?command=openfolder&amp;siteaddress=FAM.docvelocity-na8.net&amp;folderid=FXCF883A66-67B0-29B3-84E5-F5544DCF468F","FX220313811")</f>
        <v>FX220313811</v>
      </c>
      <c r="F199" t="s">
        <v>19</v>
      </c>
      <c r="G199" t="s">
        <v>19</v>
      </c>
      <c r="H199" t="s">
        <v>83</v>
      </c>
      <c r="I199" t="s">
        <v>603</v>
      </c>
      <c r="J199">
        <v>113</v>
      </c>
      <c r="K199" t="s">
        <v>85</v>
      </c>
      <c r="L199" t="s">
        <v>86</v>
      </c>
      <c r="M199" t="s">
        <v>87</v>
      </c>
      <c r="N199">
        <v>2</v>
      </c>
      <c r="O199" s="1">
        <v>44655.455208333333</v>
      </c>
      <c r="P199" s="1">
        <v>44655.479930555557</v>
      </c>
      <c r="Q199">
        <v>1341</v>
      </c>
      <c r="R199">
        <v>795</v>
      </c>
      <c r="S199" t="b">
        <v>0</v>
      </c>
      <c r="T199" t="s">
        <v>88</v>
      </c>
      <c r="U199" t="b">
        <v>0</v>
      </c>
      <c r="V199" t="s">
        <v>604</v>
      </c>
      <c r="W199" s="1">
        <v>44655.471689814818</v>
      </c>
      <c r="X199">
        <v>550</v>
      </c>
      <c r="Y199">
        <v>103</v>
      </c>
      <c r="Z199">
        <v>0</v>
      </c>
      <c r="AA199">
        <v>103</v>
      </c>
      <c r="AB199">
        <v>0</v>
      </c>
      <c r="AC199">
        <v>2</v>
      </c>
      <c r="AD199">
        <v>10</v>
      </c>
      <c r="AE199">
        <v>0</v>
      </c>
      <c r="AF199">
        <v>0</v>
      </c>
      <c r="AG199">
        <v>0</v>
      </c>
      <c r="AH199" t="s">
        <v>90</v>
      </c>
      <c r="AI199" s="1">
        <v>44655.479930555557</v>
      </c>
      <c r="AJ199">
        <v>239</v>
      </c>
      <c r="AK199">
        <v>6</v>
      </c>
      <c r="AL199">
        <v>0</v>
      </c>
      <c r="AM199">
        <v>6</v>
      </c>
      <c r="AN199">
        <v>0</v>
      </c>
      <c r="AO199">
        <v>6</v>
      </c>
      <c r="AP199">
        <v>4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605</v>
      </c>
      <c r="B200" t="s">
        <v>80</v>
      </c>
      <c r="C200" t="s">
        <v>602</v>
      </c>
      <c r="D200" t="s">
        <v>82</v>
      </c>
      <c r="E200" s="2" t="str">
        <f>HYPERLINK("capsilon://?command=openfolder&amp;siteaddress=FAM.docvelocity-na8.net&amp;folderid=FXCF883A66-67B0-29B3-84E5-F5544DCF468F","FX220313811")</f>
        <v>FX220313811</v>
      </c>
      <c r="F200" t="s">
        <v>19</v>
      </c>
      <c r="G200" t="s">
        <v>19</v>
      </c>
      <c r="H200" t="s">
        <v>83</v>
      </c>
      <c r="I200" t="s">
        <v>606</v>
      </c>
      <c r="J200">
        <v>79</v>
      </c>
      <c r="K200" t="s">
        <v>85</v>
      </c>
      <c r="L200" t="s">
        <v>86</v>
      </c>
      <c r="M200" t="s">
        <v>87</v>
      </c>
      <c r="N200">
        <v>2</v>
      </c>
      <c r="O200" s="1">
        <v>44655.455312500002</v>
      </c>
      <c r="P200" s="1">
        <v>44655.495567129627</v>
      </c>
      <c r="Q200">
        <v>2487</v>
      </c>
      <c r="R200">
        <v>991</v>
      </c>
      <c r="S200" t="b">
        <v>0</v>
      </c>
      <c r="T200" t="s">
        <v>88</v>
      </c>
      <c r="U200" t="b">
        <v>0</v>
      </c>
      <c r="V200" t="s">
        <v>133</v>
      </c>
      <c r="W200" s="1">
        <v>44655.489212962966</v>
      </c>
      <c r="X200">
        <v>393</v>
      </c>
      <c r="Y200">
        <v>71</v>
      </c>
      <c r="Z200">
        <v>0</v>
      </c>
      <c r="AA200">
        <v>71</v>
      </c>
      <c r="AB200">
        <v>0</v>
      </c>
      <c r="AC200">
        <v>1</v>
      </c>
      <c r="AD200">
        <v>8</v>
      </c>
      <c r="AE200">
        <v>0</v>
      </c>
      <c r="AF200">
        <v>0</v>
      </c>
      <c r="AG200">
        <v>0</v>
      </c>
      <c r="AH200" t="s">
        <v>102</v>
      </c>
      <c r="AI200" s="1">
        <v>44655.495567129627</v>
      </c>
      <c r="AJ200">
        <v>544</v>
      </c>
      <c r="AK200">
        <v>4</v>
      </c>
      <c r="AL200">
        <v>0</v>
      </c>
      <c r="AM200">
        <v>4</v>
      </c>
      <c r="AN200">
        <v>0</v>
      </c>
      <c r="AO200">
        <v>4</v>
      </c>
      <c r="AP200">
        <v>4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607</v>
      </c>
      <c r="B201" t="s">
        <v>80</v>
      </c>
      <c r="C201" t="s">
        <v>608</v>
      </c>
      <c r="D201" t="s">
        <v>82</v>
      </c>
      <c r="E201" s="2" t="str">
        <f>HYPERLINK("capsilon://?command=openfolder&amp;siteaddress=FAM.docvelocity-na8.net&amp;folderid=FXB1647422-6B88-E7D1-5F05-FBCDA3D3CE05","FX220312464")</f>
        <v>FX220312464</v>
      </c>
      <c r="F201" t="s">
        <v>19</v>
      </c>
      <c r="G201" t="s">
        <v>19</v>
      </c>
      <c r="H201" t="s">
        <v>83</v>
      </c>
      <c r="I201" t="s">
        <v>609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44655.462210648147</v>
      </c>
      <c r="P201" s="1">
        <v>44655.496574074074</v>
      </c>
      <c r="Q201">
        <v>2625</v>
      </c>
      <c r="R201">
        <v>344</v>
      </c>
      <c r="S201" t="b">
        <v>0</v>
      </c>
      <c r="T201" t="s">
        <v>88</v>
      </c>
      <c r="U201" t="b">
        <v>0</v>
      </c>
      <c r="V201" t="s">
        <v>133</v>
      </c>
      <c r="W201" s="1">
        <v>44655.49114583333</v>
      </c>
      <c r="X201">
        <v>166</v>
      </c>
      <c r="Y201">
        <v>9</v>
      </c>
      <c r="Z201">
        <v>0</v>
      </c>
      <c r="AA201">
        <v>9</v>
      </c>
      <c r="AB201">
        <v>0</v>
      </c>
      <c r="AC201">
        <v>0</v>
      </c>
      <c r="AD201">
        <v>-9</v>
      </c>
      <c r="AE201">
        <v>0</v>
      </c>
      <c r="AF201">
        <v>0</v>
      </c>
      <c r="AG201">
        <v>0</v>
      </c>
      <c r="AH201" t="s">
        <v>185</v>
      </c>
      <c r="AI201" s="1">
        <v>44655.496574074074</v>
      </c>
      <c r="AJ201">
        <v>178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-9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610</v>
      </c>
      <c r="B202" t="s">
        <v>80</v>
      </c>
      <c r="C202" t="s">
        <v>611</v>
      </c>
      <c r="D202" t="s">
        <v>82</v>
      </c>
      <c r="E202" s="2" t="str">
        <f>HYPERLINK("capsilon://?command=openfolder&amp;siteaddress=FAM.docvelocity-na8.net&amp;folderid=FXD681C238-7BB0-5627-C682-51A5A8ECFB87","FX220210116")</f>
        <v>FX220210116</v>
      </c>
      <c r="F202" t="s">
        <v>19</v>
      </c>
      <c r="G202" t="s">
        <v>19</v>
      </c>
      <c r="H202" t="s">
        <v>83</v>
      </c>
      <c r="I202" t="s">
        <v>612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44652.327951388892</v>
      </c>
      <c r="P202" s="1">
        <v>44652.35396990741</v>
      </c>
      <c r="Q202">
        <v>2001</v>
      </c>
      <c r="R202">
        <v>247</v>
      </c>
      <c r="S202" t="b">
        <v>0</v>
      </c>
      <c r="T202" t="s">
        <v>88</v>
      </c>
      <c r="U202" t="b">
        <v>0</v>
      </c>
      <c r="V202" t="s">
        <v>159</v>
      </c>
      <c r="W202" s="1">
        <v>44652.352997685186</v>
      </c>
      <c r="X202">
        <v>164</v>
      </c>
      <c r="Y202">
        <v>9</v>
      </c>
      <c r="Z202">
        <v>0</v>
      </c>
      <c r="AA202">
        <v>9</v>
      </c>
      <c r="AB202">
        <v>0</v>
      </c>
      <c r="AC202">
        <v>2</v>
      </c>
      <c r="AD202">
        <v>-9</v>
      </c>
      <c r="AE202">
        <v>0</v>
      </c>
      <c r="AF202">
        <v>0</v>
      </c>
      <c r="AG202">
        <v>0</v>
      </c>
      <c r="AH202" t="s">
        <v>155</v>
      </c>
      <c r="AI202" s="1">
        <v>44652.35396990741</v>
      </c>
      <c r="AJ202">
        <v>83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613</v>
      </c>
      <c r="B203" t="s">
        <v>80</v>
      </c>
      <c r="C203" t="s">
        <v>614</v>
      </c>
      <c r="D203" t="s">
        <v>82</v>
      </c>
      <c r="E203" s="2" t="str">
        <f>HYPERLINK("capsilon://?command=openfolder&amp;siteaddress=FAM.docvelocity-na8.net&amp;folderid=FXC8D2C5A0-AD6B-6139-F6E2-0C7E7A722E9D","FX22031001")</f>
        <v>FX22031001</v>
      </c>
      <c r="F203" t="s">
        <v>19</v>
      </c>
      <c r="G203" t="s">
        <v>19</v>
      </c>
      <c r="H203" t="s">
        <v>83</v>
      </c>
      <c r="I203" t="s">
        <v>615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44655.498483796298</v>
      </c>
      <c r="P203" s="1">
        <v>44655.504444444443</v>
      </c>
      <c r="Q203">
        <v>32</v>
      </c>
      <c r="R203">
        <v>483</v>
      </c>
      <c r="S203" t="b">
        <v>0</v>
      </c>
      <c r="T203" t="s">
        <v>88</v>
      </c>
      <c r="U203" t="b">
        <v>0</v>
      </c>
      <c r="V203" t="s">
        <v>386</v>
      </c>
      <c r="W203" s="1">
        <v>44655.502974537034</v>
      </c>
      <c r="X203">
        <v>383</v>
      </c>
      <c r="Y203">
        <v>9</v>
      </c>
      <c r="Z203">
        <v>0</v>
      </c>
      <c r="AA203">
        <v>9</v>
      </c>
      <c r="AB203">
        <v>0</v>
      </c>
      <c r="AC203">
        <v>1</v>
      </c>
      <c r="AD203">
        <v>-9</v>
      </c>
      <c r="AE203">
        <v>0</v>
      </c>
      <c r="AF203">
        <v>0</v>
      </c>
      <c r="AG203">
        <v>0</v>
      </c>
      <c r="AH203" t="s">
        <v>215</v>
      </c>
      <c r="AI203" s="1">
        <v>44655.504444444443</v>
      </c>
      <c r="AJ203">
        <v>100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616</v>
      </c>
      <c r="B204" t="s">
        <v>80</v>
      </c>
      <c r="C204" t="s">
        <v>617</v>
      </c>
      <c r="D204" t="s">
        <v>82</v>
      </c>
      <c r="E204" s="2" t="str">
        <f>HYPERLINK("capsilon://?command=openfolder&amp;siteaddress=FAM.docvelocity-na8.net&amp;folderid=FX666E63B2-14DF-8DDD-BB64-D010B5A6F418","FX220310547")</f>
        <v>FX220310547</v>
      </c>
      <c r="F204" t="s">
        <v>19</v>
      </c>
      <c r="G204" t="s">
        <v>19</v>
      </c>
      <c r="H204" t="s">
        <v>83</v>
      </c>
      <c r="I204" t="s">
        <v>618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44655.518287037034</v>
      </c>
      <c r="P204" s="1">
        <v>44655.530138888891</v>
      </c>
      <c r="Q204">
        <v>388</v>
      </c>
      <c r="R204">
        <v>636</v>
      </c>
      <c r="S204" t="b">
        <v>0</v>
      </c>
      <c r="T204" t="s">
        <v>88</v>
      </c>
      <c r="U204" t="b">
        <v>0</v>
      </c>
      <c r="V204" t="s">
        <v>450</v>
      </c>
      <c r="W204" s="1">
        <v>44655.523668981485</v>
      </c>
      <c r="X204">
        <v>458</v>
      </c>
      <c r="Y204">
        <v>52</v>
      </c>
      <c r="Z204">
        <v>0</v>
      </c>
      <c r="AA204">
        <v>52</v>
      </c>
      <c r="AB204">
        <v>0</v>
      </c>
      <c r="AC204">
        <v>28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44655.530138888891</v>
      </c>
      <c r="AJ204">
        <v>178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-52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619</v>
      </c>
      <c r="B205" t="s">
        <v>80</v>
      </c>
      <c r="C205" t="s">
        <v>617</v>
      </c>
      <c r="D205" t="s">
        <v>82</v>
      </c>
      <c r="E205" s="2" t="str">
        <f>HYPERLINK("capsilon://?command=openfolder&amp;siteaddress=FAM.docvelocity-na8.net&amp;folderid=FX666E63B2-14DF-8DDD-BB64-D010B5A6F418","FX220310547")</f>
        <v>FX220310547</v>
      </c>
      <c r="F205" t="s">
        <v>19</v>
      </c>
      <c r="G205" t="s">
        <v>19</v>
      </c>
      <c r="H205" t="s">
        <v>83</v>
      </c>
      <c r="I205" t="s">
        <v>620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44655.519421296296</v>
      </c>
      <c r="P205" s="1">
        <v>44655.532222222224</v>
      </c>
      <c r="Q205">
        <v>459</v>
      </c>
      <c r="R205">
        <v>647</v>
      </c>
      <c r="S205" t="b">
        <v>0</v>
      </c>
      <c r="T205" t="s">
        <v>88</v>
      </c>
      <c r="U205" t="b">
        <v>0</v>
      </c>
      <c r="V205" t="s">
        <v>116</v>
      </c>
      <c r="W205" s="1">
        <v>44655.52516203704</v>
      </c>
      <c r="X205">
        <v>468</v>
      </c>
      <c r="Y205">
        <v>52</v>
      </c>
      <c r="Z205">
        <v>0</v>
      </c>
      <c r="AA205">
        <v>52</v>
      </c>
      <c r="AB205">
        <v>0</v>
      </c>
      <c r="AC205">
        <v>28</v>
      </c>
      <c r="AD205">
        <v>-52</v>
      </c>
      <c r="AE205">
        <v>0</v>
      </c>
      <c r="AF205">
        <v>0</v>
      </c>
      <c r="AG205">
        <v>0</v>
      </c>
      <c r="AH205" t="s">
        <v>121</v>
      </c>
      <c r="AI205" s="1">
        <v>44655.532222222224</v>
      </c>
      <c r="AJ205">
        <v>179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-52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621</v>
      </c>
      <c r="B206" t="s">
        <v>80</v>
      </c>
      <c r="C206" t="s">
        <v>622</v>
      </c>
      <c r="D206" t="s">
        <v>82</v>
      </c>
      <c r="E206" s="2" t="str">
        <f>HYPERLINK("capsilon://?command=openfolder&amp;siteaddress=FAM.docvelocity-na8.net&amp;folderid=FX0CD1F446-5E60-5C8D-23DA-43811EE7660A","FX22035502")</f>
        <v>FX22035502</v>
      </c>
      <c r="F206" t="s">
        <v>19</v>
      </c>
      <c r="G206" t="s">
        <v>19</v>
      </c>
      <c r="H206" t="s">
        <v>83</v>
      </c>
      <c r="I206" t="s">
        <v>623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44655.5234375</v>
      </c>
      <c r="P206" s="1">
        <v>44655.535428240742</v>
      </c>
      <c r="Q206">
        <v>200</v>
      </c>
      <c r="R206">
        <v>836</v>
      </c>
      <c r="S206" t="b">
        <v>0</v>
      </c>
      <c r="T206" t="s">
        <v>88</v>
      </c>
      <c r="U206" t="b">
        <v>0</v>
      </c>
      <c r="V206" t="s">
        <v>450</v>
      </c>
      <c r="W206" s="1">
        <v>44655.530162037037</v>
      </c>
      <c r="X206">
        <v>560</v>
      </c>
      <c r="Y206">
        <v>52</v>
      </c>
      <c r="Z206">
        <v>0</v>
      </c>
      <c r="AA206">
        <v>52</v>
      </c>
      <c r="AB206">
        <v>0</v>
      </c>
      <c r="AC206">
        <v>33</v>
      </c>
      <c r="AD206">
        <v>-52</v>
      </c>
      <c r="AE206">
        <v>0</v>
      </c>
      <c r="AF206">
        <v>0</v>
      </c>
      <c r="AG206">
        <v>0</v>
      </c>
      <c r="AH206" t="s">
        <v>121</v>
      </c>
      <c r="AI206" s="1">
        <v>44655.535428240742</v>
      </c>
      <c r="AJ206">
        <v>276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-52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624</v>
      </c>
      <c r="B207" t="s">
        <v>80</v>
      </c>
      <c r="C207" t="s">
        <v>622</v>
      </c>
      <c r="D207" t="s">
        <v>82</v>
      </c>
      <c r="E207" s="2" t="str">
        <f>HYPERLINK("capsilon://?command=openfolder&amp;siteaddress=FAM.docvelocity-na8.net&amp;folderid=FX0CD1F446-5E60-5C8D-23DA-43811EE7660A","FX22035502")</f>
        <v>FX22035502</v>
      </c>
      <c r="F207" t="s">
        <v>19</v>
      </c>
      <c r="G207" t="s">
        <v>19</v>
      </c>
      <c r="H207" t="s">
        <v>83</v>
      </c>
      <c r="I207" t="s">
        <v>625</v>
      </c>
      <c r="J207">
        <v>0</v>
      </c>
      <c r="K207" t="s">
        <v>85</v>
      </c>
      <c r="L207" t="s">
        <v>86</v>
      </c>
      <c r="M207" t="s">
        <v>87</v>
      </c>
      <c r="N207">
        <v>2</v>
      </c>
      <c r="O207" s="1">
        <v>44655.523495370369</v>
      </c>
      <c r="P207" s="1">
        <v>44655.536469907405</v>
      </c>
      <c r="Q207">
        <v>904</v>
      </c>
      <c r="R207">
        <v>217</v>
      </c>
      <c r="S207" t="b">
        <v>0</v>
      </c>
      <c r="T207" t="s">
        <v>88</v>
      </c>
      <c r="U207" t="b">
        <v>0</v>
      </c>
      <c r="V207" t="s">
        <v>189</v>
      </c>
      <c r="W207" s="1">
        <v>44655.525312500002</v>
      </c>
      <c r="X207">
        <v>128</v>
      </c>
      <c r="Y207">
        <v>9</v>
      </c>
      <c r="Z207">
        <v>0</v>
      </c>
      <c r="AA207">
        <v>9</v>
      </c>
      <c r="AB207">
        <v>0</v>
      </c>
      <c r="AC207">
        <v>0</v>
      </c>
      <c r="AD207">
        <v>-9</v>
      </c>
      <c r="AE207">
        <v>0</v>
      </c>
      <c r="AF207">
        <v>0</v>
      </c>
      <c r="AG207">
        <v>0</v>
      </c>
      <c r="AH207" t="s">
        <v>121</v>
      </c>
      <c r="AI207" s="1">
        <v>44655.536469907405</v>
      </c>
      <c r="AJ207">
        <v>89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-9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626</v>
      </c>
      <c r="B208" t="s">
        <v>80</v>
      </c>
      <c r="C208" t="s">
        <v>627</v>
      </c>
      <c r="D208" t="s">
        <v>82</v>
      </c>
      <c r="E208" s="2" t="str">
        <f>HYPERLINK("capsilon://?command=openfolder&amp;siteaddress=FAM.docvelocity-na8.net&amp;folderid=FXAAE89DA0-FF97-0D67-54D6-4B33C61E4716","FX22039285")</f>
        <v>FX22039285</v>
      </c>
      <c r="F208" t="s">
        <v>19</v>
      </c>
      <c r="G208" t="s">
        <v>19</v>
      </c>
      <c r="H208" t="s">
        <v>83</v>
      </c>
      <c r="I208" t="s">
        <v>628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44655.537094907406</v>
      </c>
      <c r="P208" s="1">
        <v>44655.553425925929</v>
      </c>
      <c r="Q208">
        <v>890</v>
      </c>
      <c r="R208">
        <v>521</v>
      </c>
      <c r="S208" t="b">
        <v>0</v>
      </c>
      <c r="T208" t="s">
        <v>88</v>
      </c>
      <c r="U208" t="b">
        <v>0</v>
      </c>
      <c r="V208" t="s">
        <v>116</v>
      </c>
      <c r="W208" s="1">
        <v>44655.540914351855</v>
      </c>
      <c r="X208">
        <v>318</v>
      </c>
      <c r="Y208">
        <v>52</v>
      </c>
      <c r="Z208">
        <v>0</v>
      </c>
      <c r="AA208">
        <v>52</v>
      </c>
      <c r="AB208">
        <v>0</v>
      </c>
      <c r="AC208">
        <v>25</v>
      </c>
      <c r="AD208">
        <v>-52</v>
      </c>
      <c r="AE208">
        <v>0</v>
      </c>
      <c r="AF208">
        <v>0</v>
      </c>
      <c r="AG208">
        <v>0</v>
      </c>
      <c r="AH208" t="s">
        <v>215</v>
      </c>
      <c r="AI208" s="1">
        <v>44655.553425925929</v>
      </c>
      <c r="AJ208">
        <v>203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-52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629</v>
      </c>
      <c r="B209" t="s">
        <v>80</v>
      </c>
      <c r="C209" t="s">
        <v>630</v>
      </c>
      <c r="D209" t="s">
        <v>82</v>
      </c>
      <c r="E209" s="2" t="str">
        <f>HYPERLINK("capsilon://?command=openfolder&amp;siteaddress=FAM.docvelocity-na8.net&amp;folderid=FXFBA6D6DB-2A2B-1A5E-9FB5-42BF92B900C9","FX22014047")</f>
        <v>FX22014047</v>
      </c>
      <c r="F209" t="s">
        <v>19</v>
      </c>
      <c r="G209" t="s">
        <v>19</v>
      </c>
      <c r="H209" t="s">
        <v>83</v>
      </c>
      <c r="I209" t="s">
        <v>631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44655.54959490741</v>
      </c>
      <c r="P209" s="1">
        <v>44655.575196759259</v>
      </c>
      <c r="Q209">
        <v>1827</v>
      </c>
      <c r="R209">
        <v>385</v>
      </c>
      <c r="S209" t="b">
        <v>0</v>
      </c>
      <c r="T209" t="s">
        <v>88</v>
      </c>
      <c r="U209" t="b">
        <v>0</v>
      </c>
      <c r="V209" t="s">
        <v>189</v>
      </c>
      <c r="W209" s="1">
        <v>44655.554409722223</v>
      </c>
      <c r="X209">
        <v>226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215</v>
      </c>
      <c r="AI209" s="1">
        <v>44655.575196759259</v>
      </c>
      <c r="AJ209">
        <v>159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632</v>
      </c>
      <c r="B210" t="s">
        <v>80</v>
      </c>
      <c r="C210" t="s">
        <v>630</v>
      </c>
      <c r="D210" t="s">
        <v>82</v>
      </c>
      <c r="E210" s="2" t="str">
        <f>HYPERLINK("capsilon://?command=openfolder&amp;siteaddress=FAM.docvelocity-na8.net&amp;folderid=FXFBA6D6DB-2A2B-1A5E-9FB5-42BF92B900C9","FX22014047")</f>
        <v>FX22014047</v>
      </c>
      <c r="F210" t="s">
        <v>19</v>
      </c>
      <c r="G210" t="s">
        <v>19</v>
      </c>
      <c r="H210" t="s">
        <v>83</v>
      </c>
      <c r="I210" t="s">
        <v>633</v>
      </c>
      <c r="J210">
        <v>28</v>
      </c>
      <c r="K210" t="s">
        <v>85</v>
      </c>
      <c r="L210" t="s">
        <v>86</v>
      </c>
      <c r="M210" t="s">
        <v>87</v>
      </c>
      <c r="N210">
        <v>2</v>
      </c>
      <c r="O210" s="1">
        <v>44655.550011574072</v>
      </c>
      <c r="P210" s="1">
        <v>44655.577222222222</v>
      </c>
      <c r="Q210">
        <v>1801</v>
      </c>
      <c r="R210">
        <v>550</v>
      </c>
      <c r="S210" t="b">
        <v>0</v>
      </c>
      <c r="T210" t="s">
        <v>88</v>
      </c>
      <c r="U210" t="b">
        <v>0</v>
      </c>
      <c r="V210" t="s">
        <v>120</v>
      </c>
      <c r="W210" s="1">
        <v>44655.556817129633</v>
      </c>
      <c r="X210">
        <v>376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215</v>
      </c>
      <c r="AI210" s="1">
        <v>44655.577222222222</v>
      </c>
      <c r="AJ210">
        <v>174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634</v>
      </c>
      <c r="B211" t="s">
        <v>80</v>
      </c>
      <c r="C211" t="s">
        <v>635</v>
      </c>
      <c r="D211" t="s">
        <v>82</v>
      </c>
      <c r="E211" s="2" t="str">
        <f>HYPERLINK("capsilon://?command=openfolder&amp;siteaddress=FAM.docvelocity-na8.net&amp;folderid=FXEDD8F722-AC16-B82C-C678-DEEB920297EC","FX220114175")</f>
        <v>FX220114175</v>
      </c>
      <c r="F211" t="s">
        <v>19</v>
      </c>
      <c r="G211" t="s">
        <v>19</v>
      </c>
      <c r="H211" t="s">
        <v>83</v>
      </c>
      <c r="I211" t="s">
        <v>636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44655.551759259259</v>
      </c>
      <c r="P211" s="1">
        <v>44655.578032407408</v>
      </c>
      <c r="Q211">
        <v>1813</v>
      </c>
      <c r="R211">
        <v>457</v>
      </c>
      <c r="S211" t="b">
        <v>0</v>
      </c>
      <c r="T211" t="s">
        <v>88</v>
      </c>
      <c r="U211" t="b">
        <v>0</v>
      </c>
      <c r="V211" t="s">
        <v>89</v>
      </c>
      <c r="W211" s="1">
        <v>44655.55736111111</v>
      </c>
      <c r="X211">
        <v>387</v>
      </c>
      <c r="Y211">
        <v>9</v>
      </c>
      <c r="Z211">
        <v>0</v>
      </c>
      <c r="AA211">
        <v>9</v>
      </c>
      <c r="AB211">
        <v>0</v>
      </c>
      <c r="AC211">
        <v>2</v>
      </c>
      <c r="AD211">
        <v>-9</v>
      </c>
      <c r="AE211">
        <v>0</v>
      </c>
      <c r="AF211">
        <v>0</v>
      </c>
      <c r="AG211">
        <v>0</v>
      </c>
      <c r="AH211" t="s">
        <v>215</v>
      </c>
      <c r="AI211" s="1">
        <v>44655.578032407408</v>
      </c>
      <c r="AJ211">
        <v>70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-9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637</v>
      </c>
      <c r="B212" t="s">
        <v>80</v>
      </c>
      <c r="C212" t="s">
        <v>118</v>
      </c>
      <c r="D212" t="s">
        <v>82</v>
      </c>
      <c r="E212" s="2" t="str">
        <f>HYPERLINK("capsilon://?command=openfolder&amp;siteaddress=FAM.docvelocity-na8.net&amp;folderid=FXFB847ABB-BE8B-B93E-928C-81E1BA0E4EBC","FX220311287")</f>
        <v>FX220311287</v>
      </c>
      <c r="F212" t="s">
        <v>19</v>
      </c>
      <c r="G212" t="s">
        <v>19</v>
      </c>
      <c r="H212" t="s">
        <v>83</v>
      </c>
      <c r="I212" t="s">
        <v>638</v>
      </c>
      <c r="J212">
        <v>0</v>
      </c>
      <c r="K212" t="s">
        <v>85</v>
      </c>
      <c r="L212" t="s">
        <v>86</v>
      </c>
      <c r="M212" t="s">
        <v>87</v>
      </c>
      <c r="N212">
        <v>2</v>
      </c>
      <c r="O212" s="1">
        <v>44655.576388888891</v>
      </c>
      <c r="P212" s="1">
        <v>44655.601620370369</v>
      </c>
      <c r="Q212">
        <v>920</v>
      </c>
      <c r="R212">
        <v>1260</v>
      </c>
      <c r="S212" t="b">
        <v>0</v>
      </c>
      <c r="T212" t="s">
        <v>88</v>
      </c>
      <c r="U212" t="b">
        <v>0</v>
      </c>
      <c r="V212" t="s">
        <v>189</v>
      </c>
      <c r="W212" s="1">
        <v>44655.585949074077</v>
      </c>
      <c r="X212">
        <v>820</v>
      </c>
      <c r="Y212">
        <v>52</v>
      </c>
      <c r="Z212">
        <v>0</v>
      </c>
      <c r="AA212">
        <v>52</v>
      </c>
      <c r="AB212">
        <v>0</v>
      </c>
      <c r="AC212">
        <v>38</v>
      </c>
      <c r="AD212">
        <v>-52</v>
      </c>
      <c r="AE212">
        <v>0</v>
      </c>
      <c r="AF212">
        <v>0</v>
      </c>
      <c r="AG212">
        <v>0</v>
      </c>
      <c r="AH212" t="s">
        <v>185</v>
      </c>
      <c r="AI212" s="1">
        <v>44655.601620370369</v>
      </c>
      <c r="AJ212">
        <v>440</v>
      </c>
      <c r="AK212">
        <v>3</v>
      </c>
      <c r="AL212">
        <v>0</v>
      </c>
      <c r="AM212">
        <v>3</v>
      </c>
      <c r="AN212">
        <v>0</v>
      </c>
      <c r="AO212">
        <v>3</v>
      </c>
      <c r="AP212">
        <v>-55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639</v>
      </c>
      <c r="B213" t="s">
        <v>80</v>
      </c>
      <c r="C213" t="s">
        <v>640</v>
      </c>
      <c r="D213" t="s">
        <v>82</v>
      </c>
      <c r="E213" s="2" t="str">
        <f>HYPERLINK("capsilon://?command=openfolder&amp;siteaddress=FAM.docvelocity-na8.net&amp;folderid=FXA0C87E57-77BF-CFB8-9F96-F3E1D7D9F0F2","FX22032877")</f>
        <v>FX22032877</v>
      </c>
      <c r="F213" t="s">
        <v>19</v>
      </c>
      <c r="G213" t="s">
        <v>19</v>
      </c>
      <c r="H213" t="s">
        <v>83</v>
      </c>
      <c r="I213" t="s">
        <v>641</v>
      </c>
      <c r="J213">
        <v>0</v>
      </c>
      <c r="K213" t="s">
        <v>85</v>
      </c>
      <c r="L213" t="s">
        <v>86</v>
      </c>
      <c r="M213" t="s">
        <v>87</v>
      </c>
      <c r="N213">
        <v>2</v>
      </c>
      <c r="O213" s="1">
        <v>44652.373518518521</v>
      </c>
      <c r="P213" s="1">
        <v>44652.383379629631</v>
      </c>
      <c r="Q213">
        <v>70</v>
      </c>
      <c r="R213">
        <v>782</v>
      </c>
      <c r="S213" t="b">
        <v>0</v>
      </c>
      <c r="T213" t="s">
        <v>88</v>
      </c>
      <c r="U213" t="b">
        <v>0</v>
      </c>
      <c r="V213" t="s">
        <v>159</v>
      </c>
      <c r="W213" s="1">
        <v>44652.380740740744</v>
      </c>
      <c r="X213">
        <v>565</v>
      </c>
      <c r="Y213">
        <v>52</v>
      </c>
      <c r="Z213">
        <v>0</v>
      </c>
      <c r="AA213">
        <v>52</v>
      </c>
      <c r="AB213">
        <v>0</v>
      </c>
      <c r="AC213">
        <v>21</v>
      </c>
      <c r="AD213">
        <v>-52</v>
      </c>
      <c r="AE213">
        <v>0</v>
      </c>
      <c r="AF213">
        <v>0</v>
      </c>
      <c r="AG213">
        <v>0</v>
      </c>
      <c r="AH213" t="s">
        <v>155</v>
      </c>
      <c r="AI213" s="1">
        <v>44652.383379629631</v>
      </c>
      <c r="AJ213">
        <v>217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-52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642</v>
      </c>
      <c r="B214" t="s">
        <v>80</v>
      </c>
      <c r="C214" t="s">
        <v>191</v>
      </c>
      <c r="D214" t="s">
        <v>82</v>
      </c>
      <c r="E214" s="2" t="str">
        <f>HYPERLINK("capsilon://?command=openfolder&amp;siteaddress=FAM.docvelocity-na8.net&amp;folderid=FXB6F212C5-0B3C-F8D2-3209-5D864DF12711","FX220310311")</f>
        <v>FX220310311</v>
      </c>
      <c r="F214" t="s">
        <v>19</v>
      </c>
      <c r="G214" t="s">
        <v>19</v>
      </c>
      <c r="H214" t="s">
        <v>83</v>
      </c>
      <c r="I214" t="s">
        <v>643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44655.606516203705</v>
      </c>
      <c r="P214" s="1">
        <v>44655.622557870367</v>
      </c>
      <c r="Q214">
        <v>380</v>
      </c>
      <c r="R214">
        <v>1006</v>
      </c>
      <c r="S214" t="b">
        <v>0</v>
      </c>
      <c r="T214" t="s">
        <v>88</v>
      </c>
      <c r="U214" t="b">
        <v>0</v>
      </c>
      <c r="V214" t="s">
        <v>120</v>
      </c>
      <c r="W214" s="1">
        <v>44655.615104166667</v>
      </c>
      <c r="X214">
        <v>684</v>
      </c>
      <c r="Y214">
        <v>37</v>
      </c>
      <c r="Z214">
        <v>0</v>
      </c>
      <c r="AA214">
        <v>37</v>
      </c>
      <c r="AB214">
        <v>0</v>
      </c>
      <c r="AC214">
        <v>23</v>
      </c>
      <c r="AD214">
        <v>-37</v>
      </c>
      <c r="AE214">
        <v>0</v>
      </c>
      <c r="AF214">
        <v>0</v>
      </c>
      <c r="AG214">
        <v>0</v>
      </c>
      <c r="AH214" t="s">
        <v>121</v>
      </c>
      <c r="AI214" s="1">
        <v>44655.622557870367</v>
      </c>
      <c r="AJ214">
        <v>318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-38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644</v>
      </c>
      <c r="B215" t="s">
        <v>80</v>
      </c>
      <c r="C215" t="s">
        <v>191</v>
      </c>
      <c r="D215" t="s">
        <v>82</v>
      </c>
      <c r="E215" s="2" t="str">
        <f>HYPERLINK("capsilon://?command=openfolder&amp;siteaddress=FAM.docvelocity-na8.net&amp;folderid=FXB6F212C5-0B3C-F8D2-3209-5D864DF12711","FX220310311")</f>
        <v>FX220310311</v>
      </c>
      <c r="F215" t="s">
        <v>19</v>
      </c>
      <c r="G215" t="s">
        <v>19</v>
      </c>
      <c r="H215" t="s">
        <v>83</v>
      </c>
      <c r="I215" t="s">
        <v>645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44655.607083333336</v>
      </c>
      <c r="P215" s="1">
        <v>44655.624907407408</v>
      </c>
      <c r="Q215">
        <v>956</v>
      </c>
      <c r="R215">
        <v>584</v>
      </c>
      <c r="S215" t="b">
        <v>0</v>
      </c>
      <c r="T215" t="s">
        <v>88</v>
      </c>
      <c r="U215" t="b">
        <v>0</v>
      </c>
      <c r="V215" t="s">
        <v>450</v>
      </c>
      <c r="W215" s="1">
        <v>44655.61173611111</v>
      </c>
      <c r="X215">
        <v>382</v>
      </c>
      <c r="Y215">
        <v>37</v>
      </c>
      <c r="Z215">
        <v>0</v>
      </c>
      <c r="AA215">
        <v>37</v>
      </c>
      <c r="AB215">
        <v>0</v>
      </c>
      <c r="AC215">
        <v>24</v>
      </c>
      <c r="AD215">
        <v>-37</v>
      </c>
      <c r="AE215">
        <v>0</v>
      </c>
      <c r="AF215">
        <v>0</v>
      </c>
      <c r="AG215">
        <v>0</v>
      </c>
      <c r="AH215" t="s">
        <v>121</v>
      </c>
      <c r="AI215" s="1">
        <v>44655.624907407408</v>
      </c>
      <c r="AJ215">
        <v>202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-38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646</v>
      </c>
      <c r="B216" t="s">
        <v>80</v>
      </c>
      <c r="C216" t="s">
        <v>191</v>
      </c>
      <c r="D216" t="s">
        <v>82</v>
      </c>
      <c r="E216" s="2" t="str">
        <f>HYPERLINK("capsilon://?command=openfolder&amp;siteaddress=FAM.docvelocity-na8.net&amp;folderid=FXB6F212C5-0B3C-F8D2-3209-5D864DF12711","FX220310311")</f>
        <v>FX220310311</v>
      </c>
      <c r="F216" t="s">
        <v>19</v>
      </c>
      <c r="G216" t="s">
        <v>19</v>
      </c>
      <c r="H216" t="s">
        <v>83</v>
      </c>
      <c r="I216" t="s">
        <v>647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44655.607523148145</v>
      </c>
      <c r="P216" s="1">
        <v>44655.627337962964</v>
      </c>
      <c r="Q216">
        <v>911</v>
      </c>
      <c r="R216">
        <v>801</v>
      </c>
      <c r="S216" t="b">
        <v>0</v>
      </c>
      <c r="T216" t="s">
        <v>88</v>
      </c>
      <c r="U216" t="b">
        <v>0</v>
      </c>
      <c r="V216" t="s">
        <v>93</v>
      </c>
      <c r="W216" s="1">
        <v>44655.61440972222</v>
      </c>
      <c r="X216">
        <v>592</v>
      </c>
      <c r="Y216">
        <v>52</v>
      </c>
      <c r="Z216">
        <v>0</v>
      </c>
      <c r="AA216">
        <v>52</v>
      </c>
      <c r="AB216">
        <v>0</v>
      </c>
      <c r="AC216">
        <v>39</v>
      </c>
      <c r="AD216">
        <v>-52</v>
      </c>
      <c r="AE216">
        <v>0</v>
      </c>
      <c r="AF216">
        <v>0</v>
      </c>
      <c r="AG216">
        <v>0</v>
      </c>
      <c r="AH216" t="s">
        <v>121</v>
      </c>
      <c r="AI216" s="1">
        <v>44655.627337962964</v>
      </c>
      <c r="AJ216">
        <v>209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-52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648</v>
      </c>
      <c r="B217" t="s">
        <v>80</v>
      </c>
      <c r="C217" t="s">
        <v>191</v>
      </c>
      <c r="D217" t="s">
        <v>82</v>
      </c>
      <c r="E217" s="2" t="str">
        <f>HYPERLINK("capsilon://?command=openfolder&amp;siteaddress=FAM.docvelocity-na8.net&amp;folderid=FXB6F212C5-0B3C-F8D2-3209-5D864DF12711","FX220310311")</f>
        <v>FX220310311</v>
      </c>
      <c r="F217" t="s">
        <v>19</v>
      </c>
      <c r="G217" t="s">
        <v>19</v>
      </c>
      <c r="H217" t="s">
        <v>83</v>
      </c>
      <c r="I217" t="s">
        <v>649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44655.607638888891</v>
      </c>
      <c r="P217" s="1">
        <v>44655.650023148148</v>
      </c>
      <c r="Q217">
        <v>2599</v>
      </c>
      <c r="R217">
        <v>1063</v>
      </c>
      <c r="S217" t="b">
        <v>0</v>
      </c>
      <c r="T217" t="s">
        <v>88</v>
      </c>
      <c r="U217" t="b">
        <v>0</v>
      </c>
      <c r="V217" t="s">
        <v>254</v>
      </c>
      <c r="W217" s="1">
        <v>44655.616041666668</v>
      </c>
      <c r="X217">
        <v>721</v>
      </c>
      <c r="Y217">
        <v>52</v>
      </c>
      <c r="Z217">
        <v>0</v>
      </c>
      <c r="AA217">
        <v>52</v>
      </c>
      <c r="AB217">
        <v>0</v>
      </c>
      <c r="AC217">
        <v>19</v>
      </c>
      <c r="AD217">
        <v>-52</v>
      </c>
      <c r="AE217">
        <v>0</v>
      </c>
      <c r="AF217">
        <v>0</v>
      </c>
      <c r="AG217">
        <v>0</v>
      </c>
      <c r="AH217" t="s">
        <v>121</v>
      </c>
      <c r="AI217" s="1">
        <v>44655.650023148148</v>
      </c>
      <c r="AJ217">
        <v>336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650</v>
      </c>
      <c r="B218" t="s">
        <v>80</v>
      </c>
      <c r="C218" t="s">
        <v>622</v>
      </c>
      <c r="D218" t="s">
        <v>82</v>
      </c>
      <c r="E218" s="2" t="str">
        <f>HYPERLINK("capsilon://?command=openfolder&amp;siteaddress=FAM.docvelocity-na8.net&amp;folderid=FX0CD1F446-5E60-5C8D-23DA-43811EE7660A","FX22035502")</f>
        <v>FX22035502</v>
      </c>
      <c r="F218" t="s">
        <v>19</v>
      </c>
      <c r="G218" t="s">
        <v>19</v>
      </c>
      <c r="H218" t="s">
        <v>83</v>
      </c>
      <c r="I218" t="s">
        <v>651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44655.615682870368</v>
      </c>
      <c r="P218" s="1">
        <v>44655.647939814815</v>
      </c>
      <c r="Q218">
        <v>2368</v>
      </c>
      <c r="R218">
        <v>419</v>
      </c>
      <c r="S218" t="b">
        <v>0</v>
      </c>
      <c r="T218" t="s">
        <v>88</v>
      </c>
      <c r="U218" t="b">
        <v>0</v>
      </c>
      <c r="V218" t="s">
        <v>254</v>
      </c>
      <c r="W218" s="1">
        <v>44655.619131944448</v>
      </c>
      <c r="X218">
        <v>266</v>
      </c>
      <c r="Y218">
        <v>9</v>
      </c>
      <c r="Z218">
        <v>0</v>
      </c>
      <c r="AA218">
        <v>9</v>
      </c>
      <c r="AB218">
        <v>0</v>
      </c>
      <c r="AC218">
        <v>0</v>
      </c>
      <c r="AD218">
        <v>-9</v>
      </c>
      <c r="AE218">
        <v>0</v>
      </c>
      <c r="AF218">
        <v>0</v>
      </c>
      <c r="AG218">
        <v>0</v>
      </c>
      <c r="AH218" t="s">
        <v>215</v>
      </c>
      <c r="AI218" s="1">
        <v>44655.647939814815</v>
      </c>
      <c r="AJ218">
        <v>153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-9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652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653</v>
      </c>
      <c r="J219">
        <v>0</v>
      </c>
      <c r="K219" t="s">
        <v>85</v>
      </c>
      <c r="L219" t="s">
        <v>86</v>
      </c>
      <c r="M219" t="s">
        <v>87</v>
      </c>
      <c r="N219">
        <v>2</v>
      </c>
      <c r="O219" s="1">
        <v>44655.620555555557</v>
      </c>
      <c r="P219" s="1">
        <v>44655.652824074074</v>
      </c>
      <c r="Q219">
        <v>1879</v>
      </c>
      <c r="R219">
        <v>909</v>
      </c>
      <c r="S219" t="b">
        <v>0</v>
      </c>
      <c r="T219" t="s">
        <v>88</v>
      </c>
      <c r="U219" t="b">
        <v>0</v>
      </c>
      <c r="V219" t="s">
        <v>450</v>
      </c>
      <c r="W219" s="1">
        <v>44655.63113425926</v>
      </c>
      <c r="X219">
        <v>642</v>
      </c>
      <c r="Y219">
        <v>52</v>
      </c>
      <c r="Z219">
        <v>0</v>
      </c>
      <c r="AA219">
        <v>52</v>
      </c>
      <c r="AB219">
        <v>0</v>
      </c>
      <c r="AC219">
        <v>42</v>
      </c>
      <c r="AD219">
        <v>-52</v>
      </c>
      <c r="AE219">
        <v>0</v>
      </c>
      <c r="AF219">
        <v>0</v>
      </c>
      <c r="AG219">
        <v>0</v>
      </c>
      <c r="AH219" t="s">
        <v>121</v>
      </c>
      <c r="AI219" s="1">
        <v>44655.652824074074</v>
      </c>
      <c r="AJ219">
        <v>241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-52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654</v>
      </c>
      <c r="B220" t="s">
        <v>80</v>
      </c>
      <c r="C220" t="s">
        <v>622</v>
      </c>
      <c r="D220" t="s">
        <v>82</v>
      </c>
      <c r="E220" s="2" t="str">
        <f>HYPERLINK("capsilon://?command=openfolder&amp;siteaddress=FAM.docvelocity-na8.net&amp;folderid=FX0CD1F446-5E60-5C8D-23DA-43811EE7660A","FX22035502")</f>
        <v>FX22035502</v>
      </c>
      <c r="F220" t="s">
        <v>19</v>
      </c>
      <c r="G220" t="s">
        <v>19</v>
      </c>
      <c r="H220" t="s">
        <v>83</v>
      </c>
      <c r="I220" t="s">
        <v>655</v>
      </c>
      <c r="J220">
        <v>28</v>
      </c>
      <c r="K220" t="s">
        <v>85</v>
      </c>
      <c r="L220" t="s">
        <v>86</v>
      </c>
      <c r="M220" t="s">
        <v>87</v>
      </c>
      <c r="N220">
        <v>2</v>
      </c>
      <c r="O220" s="1">
        <v>44655.640648148146</v>
      </c>
      <c r="P220" s="1">
        <v>44655.653136574074</v>
      </c>
      <c r="Q220">
        <v>588</v>
      </c>
      <c r="R220">
        <v>491</v>
      </c>
      <c r="S220" t="b">
        <v>0</v>
      </c>
      <c r="T220" t="s">
        <v>88</v>
      </c>
      <c r="U220" t="b">
        <v>0</v>
      </c>
      <c r="V220" t="s">
        <v>189</v>
      </c>
      <c r="W220" s="1">
        <v>44655.644293981481</v>
      </c>
      <c r="X220">
        <v>243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215</v>
      </c>
      <c r="AI220" s="1">
        <v>44655.653136574074</v>
      </c>
      <c r="AJ220">
        <v>248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656</v>
      </c>
      <c r="B221" t="s">
        <v>80</v>
      </c>
      <c r="C221" t="s">
        <v>657</v>
      </c>
      <c r="D221" t="s">
        <v>82</v>
      </c>
      <c r="E221" s="2" t="str">
        <f>HYPERLINK("capsilon://?command=openfolder&amp;siteaddress=FAM.docvelocity-na8.net&amp;folderid=FX806F9930-487D-1795-4BBA-1D5064BA0C15","FX22037625")</f>
        <v>FX22037625</v>
      </c>
      <c r="F221" t="s">
        <v>19</v>
      </c>
      <c r="G221" t="s">
        <v>19</v>
      </c>
      <c r="H221" t="s">
        <v>83</v>
      </c>
      <c r="I221" t="s">
        <v>658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44652.391527777778</v>
      </c>
      <c r="P221" s="1">
        <v>44652.407858796294</v>
      </c>
      <c r="Q221">
        <v>282</v>
      </c>
      <c r="R221">
        <v>1129</v>
      </c>
      <c r="S221" t="b">
        <v>0</v>
      </c>
      <c r="T221" t="s">
        <v>88</v>
      </c>
      <c r="U221" t="b">
        <v>0</v>
      </c>
      <c r="V221" t="s">
        <v>153</v>
      </c>
      <c r="W221" s="1">
        <v>44652.399606481478</v>
      </c>
      <c r="X221">
        <v>685</v>
      </c>
      <c r="Y221">
        <v>52</v>
      </c>
      <c r="Z221">
        <v>0</v>
      </c>
      <c r="AA221">
        <v>52</v>
      </c>
      <c r="AB221">
        <v>0</v>
      </c>
      <c r="AC221">
        <v>35</v>
      </c>
      <c r="AD221">
        <v>-52</v>
      </c>
      <c r="AE221">
        <v>0</v>
      </c>
      <c r="AF221">
        <v>0</v>
      </c>
      <c r="AG221">
        <v>0</v>
      </c>
      <c r="AH221" t="s">
        <v>155</v>
      </c>
      <c r="AI221" s="1">
        <v>44652.407858796294</v>
      </c>
      <c r="AJ221">
        <v>444</v>
      </c>
      <c r="AK221">
        <v>3</v>
      </c>
      <c r="AL221">
        <v>0</v>
      </c>
      <c r="AM221">
        <v>3</v>
      </c>
      <c r="AN221">
        <v>0</v>
      </c>
      <c r="AO221">
        <v>3</v>
      </c>
      <c r="AP221">
        <v>-55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659</v>
      </c>
      <c r="B222" t="s">
        <v>80</v>
      </c>
      <c r="C222" t="s">
        <v>657</v>
      </c>
      <c r="D222" t="s">
        <v>82</v>
      </c>
      <c r="E222" s="2" t="str">
        <f>HYPERLINK("capsilon://?command=openfolder&amp;siteaddress=FAM.docvelocity-na8.net&amp;folderid=FX806F9930-487D-1795-4BBA-1D5064BA0C15","FX22037625")</f>
        <v>FX22037625</v>
      </c>
      <c r="F222" t="s">
        <v>19</v>
      </c>
      <c r="G222" t="s">
        <v>19</v>
      </c>
      <c r="H222" t="s">
        <v>83</v>
      </c>
      <c r="I222" t="s">
        <v>660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44652.392152777778</v>
      </c>
      <c r="P222" s="1">
        <v>44652.402708333335</v>
      </c>
      <c r="Q222">
        <v>152</v>
      </c>
      <c r="R222">
        <v>760</v>
      </c>
      <c r="S222" t="b">
        <v>0</v>
      </c>
      <c r="T222" t="s">
        <v>88</v>
      </c>
      <c r="U222" t="b">
        <v>0</v>
      </c>
      <c r="V222" t="s">
        <v>101</v>
      </c>
      <c r="W222" s="1">
        <v>44652.398206018515</v>
      </c>
      <c r="X222">
        <v>480</v>
      </c>
      <c r="Y222">
        <v>52</v>
      </c>
      <c r="Z222">
        <v>0</v>
      </c>
      <c r="AA222">
        <v>52</v>
      </c>
      <c r="AB222">
        <v>0</v>
      </c>
      <c r="AC222">
        <v>35</v>
      </c>
      <c r="AD222">
        <v>-52</v>
      </c>
      <c r="AE222">
        <v>0</v>
      </c>
      <c r="AF222">
        <v>0</v>
      </c>
      <c r="AG222">
        <v>0</v>
      </c>
      <c r="AH222" t="s">
        <v>155</v>
      </c>
      <c r="AI222" s="1">
        <v>44652.402708333335</v>
      </c>
      <c r="AJ222">
        <v>280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-53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661</v>
      </c>
      <c r="B223" t="s">
        <v>80</v>
      </c>
      <c r="C223" t="s">
        <v>662</v>
      </c>
      <c r="D223" t="s">
        <v>82</v>
      </c>
      <c r="E223" s="2" t="str">
        <f>HYPERLINK("capsilon://?command=openfolder&amp;siteaddress=FAM.docvelocity-na8.net&amp;folderid=FXD8BB2ED7-C9C8-406D-3115-28DADD7B7916","FX220310215")</f>
        <v>FX220310215</v>
      </c>
      <c r="F223" t="s">
        <v>19</v>
      </c>
      <c r="G223" t="s">
        <v>19</v>
      </c>
      <c r="H223" t="s">
        <v>83</v>
      </c>
      <c r="I223" t="s">
        <v>663</v>
      </c>
      <c r="J223">
        <v>0</v>
      </c>
      <c r="K223" t="s">
        <v>85</v>
      </c>
      <c r="L223" t="s">
        <v>86</v>
      </c>
      <c r="M223" t="s">
        <v>87</v>
      </c>
      <c r="N223">
        <v>2</v>
      </c>
      <c r="O223" s="1">
        <v>44655.670787037037</v>
      </c>
      <c r="P223" s="1">
        <v>44655.703356481485</v>
      </c>
      <c r="Q223">
        <v>1780</v>
      </c>
      <c r="R223">
        <v>1034</v>
      </c>
      <c r="S223" t="b">
        <v>0</v>
      </c>
      <c r="T223" t="s">
        <v>88</v>
      </c>
      <c r="U223" t="b">
        <v>0</v>
      </c>
      <c r="V223" t="s">
        <v>127</v>
      </c>
      <c r="W223" s="1">
        <v>44655.678576388891</v>
      </c>
      <c r="X223">
        <v>663</v>
      </c>
      <c r="Y223">
        <v>52</v>
      </c>
      <c r="Z223">
        <v>0</v>
      </c>
      <c r="AA223">
        <v>52</v>
      </c>
      <c r="AB223">
        <v>0</v>
      </c>
      <c r="AC223">
        <v>15</v>
      </c>
      <c r="AD223">
        <v>-52</v>
      </c>
      <c r="AE223">
        <v>0</v>
      </c>
      <c r="AF223">
        <v>0</v>
      </c>
      <c r="AG223">
        <v>0</v>
      </c>
      <c r="AH223" t="s">
        <v>215</v>
      </c>
      <c r="AI223" s="1">
        <v>44655.703356481485</v>
      </c>
      <c r="AJ223">
        <v>362</v>
      </c>
      <c r="AK223">
        <v>4</v>
      </c>
      <c r="AL223">
        <v>0</v>
      </c>
      <c r="AM223">
        <v>4</v>
      </c>
      <c r="AN223">
        <v>0</v>
      </c>
      <c r="AO223">
        <v>4</v>
      </c>
      <c r="AP223">
        <v>-56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664</v>
      </c>
      <c r="B224" t="s">
        <v>80</v>
      </c>
      <c r="C224" t="s">
        <v>665</v>
      </c>
      <c r="D224" t="s">
        <v>82</v>
      </c>
      <c r="E224" s="2" t="str">
        <f>HYPERLINK("capsilon://?command=openfolder&amp;siteaddress=FAM.docvelocity-na8.net&amp;folderid=FX3509B83E-3C7E-4F91-856F-01E39F5EB02D","FX2202720")</f>
        <v>FX2202720</v>
      </c>
      <c r="F224" t="s">
        <v>19</v>
      </c>
      <c r="G224" t="s">
        <v>19</v>
      </c>
      <c r="H224" t="s">
        <v>83</v>
      </c>
      <c r="I224" t="s">
        <v>666</v>
      </c>
      <c r="J224">
        <v>0</v>
      </c>
      <c r="K224" t="s">
        <v>85</v>
      </c>
      <c r="L224" t="s">
        <v>86</v>
      </c>
      <c r="M224" t="s">
        <v>87</v>
      </c>
      <c r="N224">
        <v>2</v>
      </c>
      <c r="O224" s="1">
        <v>44652.394189814811</v>
      </c>
      <c r="P224" s="1">
        <v>44652.397037037037</v>
      </c>
      <c r="Q224">
        <v>92</v>
      </c>
      <c r="R224">
        <v>154</v>
      </c>
      <c r="S224" t="b">
        <v>0</v>
      </c>
      <c r="T224" t="s">
        <v>88</v>
      </c>
      <c r="U224" t="b">
        <v>0</v>
      </c>
      <c r="V224" t="s">
        <v>172</v>
      </c>
      <c r="W224" s="1">
        <v>44652.395439814813</v>
      </c>
      <c r="X224">
        <v>105</v>
      </c>
      <c r="Y224">
        <v>9</v>
      </c>
      <c r="Z224">
        <v>0</v>
      </c>
      <c r="AA224">
        <v>9</v>
      </c>
      <c r="AB224">
        <v>0</v>
      </c>
      <c r="AC224">
        <v>2</v>
      </c>
      <c r="AD224">
        <v>-9</v>
      </c>
      <c r="AE224">
        <v>0</v>
      </c>
      <c r="AF224">
        <v>0</v>
      </c>
      <c r="AG224">
        <v>0</v>
      </c>
      <c r="AH224" t="s">
        <v>155</v>
      </c>
      <c r="AI224" s="1">
        <v>44652.397037037037</v>
      </c>
      <c r="AJ224">
        <v>49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-9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667</v>
      </c>
      <c r="B225" t="s">
        <v>80</v>
      </c>
      <c r="C225" t="s">
        <v>260</v>
      </c>
      <c r="D225" t="s">
        <v>82</v>
      </c>
      <c r="E225" s="2" t="str">
        <f>HYPERLINK("capsilon://?command=openfolder&amp;siteaddress=FAM.docvelocity-na8.net&amp;folderid=FXBA2B2DEC-2077-55EF-E184-DF5DEA6673D2","FX22039362")</f>
        <v>FX22039362</v>
      </c>
      <c r="F225" t="s">
        <v>19</v>
      </c>
      <c r="G225" t="s">
        <v>19</v>
      </c>
      <c r="H225" t="s">
        <v>83</v>
      </c>
      <c r="I225" t="s">
        <v>668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44655.723657407405</v>
      </c>
      <c r="P225" s="1">
        <v>44655.730787037035</v>
      </c>
      <c r="Q225">
        <v>198</v>
      </c>
      <c r="R225">
        <v>418</v>
      </c>
      <c r="S225" t="b">
        <v>0</v>
      </c>
      <c r="T225" t="s">
        <v>88</v>
      </c>
      <c r="U225" t="b">
        <v>0</v>
      </c>
      <c r="V225" t="s">
        <v>450</v>
      </c>
      <c r="W225" s="1">
        <v>44655.727060185185</v>
      </c>
      <c r="X225">
        <v>217</v>
      </c>
      <c r="Y225">
        <v>21</v>
      </c>
      <c r="Z225">
        <v>0</v>
      </c>
      <c r="AA225">
        <v>21</v>
      </c>
      <c r="AB225">
        <v>0</v>
      </c>
      <c r="AC225">
        <v>2</v>
      </c>
      <c r="AD225">
        <v>7</v>
      </c>
      <c r="AE225">
        <v>0</v>
      </c>
      <c r="AF225">
        <v>0</v>
      </c>
      <c r="AG225">
        <v>0</v>
      </c>
      <c r="AH225" t="s">
        <v>215</v>
      </c>
      <c r="AI225" s="1">
        <v>44655.730787037035</v>
      </c>
      <c r="AJ225">
        <v>201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669</v>
      </c>
      <c r="B226" t="s">
        <v>80</v>
      </c>
      <c r="C226" t="s">
        <v>670</v>
      </c>
      <c r="D226" t="s">
        <v>82</v>
      </c>
      <c r="E226" s="2" t="str">
        <f>HYPERLINK("capsilon://?command=openfolder&amp;siteaddress=FAM.docvelocity-na8.net&amp;folderid=FX10D52CC0-6B72-9F3D-D2B9-19FAEF8FFECE","FX220310564")</f>
        <v>FX220310564</v>
      </c>
      <c r="F226" t="s">
        <v>19</v>
      </c>
      <c r="G226" t="s">
        <v>19</v>
      </c>
      <c r="H226" t="s">
        <v>83</v>
      </c>
      <c r="I226" t="s">
        <v>671</v>
      </c>
      <c r="J226">
        <v>28</v>
      </c>
      <c r="K226" t="s">
        <v>85</v>
      </c>
      <c r="L226" t="s">
        <v>86</v>
      </c>
      <c r="M226" t="s">
        <v>87</v>
      </c>
      <c r="N226">
        <v>2</v>
      </c>
      <c r="O226" s="1">
        <v>44655.831678240742</v>
      </c>
      <c r="P226" s="1">
        <v>44655.882754629631</v>
      </c>
      <c r="Q226">
        <v>3894</v>
      </c>
      <c r="R226">
        <v>519</v>
      </c>
      <c r="S226" t="b">
        <v>0</v>
      </c>
      <c r="T226" t="s">
        <v>88</v>
      </c>
      <c r="U226" t="b">
        <v>0</v>
      </c>
      <c r="V226" t="s">
        <v>293</v>
      </c>
      <c r="W226" s="1">
        <v>44655.84238425926</v>
      </c>
      <c r="X226">
        <v>308</v>
      </c>
      <c r="Y226">
        <v>21</v>
      </c>
      <c r="Z226">
        <v>0</v>
      </c>
      <c r="AA226">
        <v>21</v>
      </c>
      <c r="AB226">
        <v>0</v>
      </c>
      <c r="AC226">
        <v>4</v>
      </c>
      <c r="AD226">
        <v>7</v>
      </c>
      <c r="AE226">
        <v>0</v>
      </c>
      <c r="AF226">
        <v>0</v>
      </c>
      <c r="AG226">
        <v>0</v>
      </c>
      <c r="AH226" t="s">
        <v>672</v>
      </c>
      <c r="AI226" s="1">
        <v>44655.882754629631</v>
      </c>
      <c r="AJ226">
        <v>211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673</v>
      </c>
      <c r="B227" t="s">
        <v>80</v>
      </c>
      <c r="C227" t="s">
        <v>674</v>
      </c>
      <c r="D227" t="s">
        <v>82</v>
      </c>
      <c r="E227" s="2" t="str">
        <f>HYPERLINK("capsilon://?command=openfolder&amp;siteaddress=FAM.docvelocity-na8.net&amp;folderid=FXAAC78FD1-F3C3-0C56-3780-9216D10C1F4F","FX220310020")</f>
        <v>FX220310020</v>
      </c>
      <c r="F227" t="s">
        <v>19</v>
      </c>
      <c r="G227" t="s">
        <v>19</v>
      </c>
      <c r="H227" t="s">
        <v>83</v>
      </c>
      <c r="I227" t="s">
        <v>675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44656.115624999999</v>
      </c>
      <c r="P227" s="1">
        <v>44656.157997685186</v>
      </c>
      <c r="Q227">
        <v>2107</v>
      </c>
      <c r="R227">
        <v>1554</v>
      </c>
      <c r="S227" t="b">
        <v>0</v>
      </c>
      <c r="T227" t="s">
        <v>88</v>
      </c>
      <c r="U227" t="b">
        <v>0</v>
      </c>
      <c r="V227" t="s">
        <v>148</v>
      </c>
      <c r="W227" s="1">
        <v>44656.139351851853</v>
      </c>
      <c r="X227">
        <v>1044</v>
      </c>
      <c r="Y227">
        <v>52</v>
      </c>
      <c r="Z227">
        <v>0</v>
      </c>
      <c r="AA227">
        <v>52</v>
      </c>
      <c r="AB227">
        <v>0</v>
      </c>
      <c r="AC227">
        <v>43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44656.157997685186</v>
      </c>
      <c r="AJ227">
        <v>487</v>
      </c>
      <c r="AK227">
        <v>3</v>
      </c>
      <c r="AL227">
        <v>0</v>
      </c>
      <c r="AM227">
        <v>3</v>
      </c>
      <c r="AN227">
        <v>0</v>
      </c>
      <c r="AO227">
        <v>3</v>
      </c>
      <c r="AP227">
        <v>-55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676</v>
      </c>
      <c r="B228" t="s">
        <v>80</v>
      </c>
      <c r="C228" t="s">
        <v>677</v>
      </c>
      <c r="D228" t="s">
        <v>82</v>
      </c>
      <c r="E228" s="2" t="str">
        <f>HYPERLINK("capsilon://?command=openfolder&amp;siteaddress=FAM.docvelocity-na8.net&amp;folderid=FX9F3E14B5-AF4E-1474-D38F-1BB8F650D629","FX22028567")</f>
        <v>FX22028567</v>
      </c>
      <c r="F228" t="s">
        <v>19</v>
      </c>
      <c r="G228" t="s">
        <v>19</v>
      </c>
      <c r="H228" t="s">
        <v>83</v>
      </c>
      <c r="I228" t="s">
        <v>678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44652.412152777775</v>
      </c>
      <c r="P228" s="1">
        <v>44652.423298611109</v>
      </c>
      <c r="Q228">
        <v>128</v>
      </c>
      <c r="R228">
        <v>835</v>
      </c>
      <c r="S228" t="b">
        <v>0</v>
      </c>
      <c r="T228" t="s">
        <v>88</v>
      </c>
      <c r="U228" t="b">
        <v>0</v>
      </c>
      <c r="V228" t="s">
        <v>153</v>
      </c>
      <c r="W228" s="1">
        <v>44652.417384259257</v>
      </c>
      <c r="X228">
        <v>343</v>
      </c>
      <c r="Y228">
        <v>52</v>
      </c>
      <c r="Z228">
        <v>0</v>
      </c>
      <c r="AA228">
        <v>52</v>
      </c>
      <c r="AB228">
        <v>0</v>
      </c>
      <c r="AC228">
        <v>37</v>
      </c>
      <c r="AD228">
        <v>-52</v>
      </c>
      <c r="AE228">
        <v>0</v>
      </c>
      <c r="AF228">
        <v>0</v>
      </c>
      <c r="AG228">
        <v>0</v>
      </c>
      <c r="AH228" t="s">
        <v>102</v>
      </c>
      <c r="AI228" s="1">
        <v>44652.423298611109</v>
      </c>
      <c r="AJ228">
        <v>492</v>
      </c>
      <c r="AK228">
        <v>2</v>
      </c>
      <c r="AL228">
        <v>0</v>
      </c>
      <c r="AM228">
        <v>2</v>
      </c>
      <c r="AN228">
        <v>0</v>
      </c>
      <c r="AO228">
        <v>2</v>
      </c>
      <c r="AP228">
        <v>-54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679</v>
      </c>
      <c r="B229" t="s">
        <v>80</v>
      </c>
      <c r="C229" t="s">
        <v>680</v>
      </c>
      <c r="D229" t="s">
        <v>82</v>
      </c>
      <c r="E229" s="2" t="str">
        <f>HYPERLINK("capsilon://?command=openfolder&amp;siteaddress=FAM.docvelocity-na8.net&amp;folderid=FXE77CC36C-CFE4-D7A6-ABF2-E46F34C90BA8","FX220313907")</f>
        <v>FX220313907</v>
      </c>
      <c r="F229" t="s">
        <v>19</v>
      </c>
      <c r="G229" t="s">
        <v>19</v>
      </c>
      <c r="H229" t="s">
        <v>83</v>
      </c>
      <c r="I229" t="s">
        <v>681</v>
      </c>
      <c r="J229">
        <v>46</v>
      </c>
      <c r="K229" t="s">
        <v>85</v>
      </c>
      <c r="L229" t="s">
        <v>86</v>
      </c>
      <c r="M229" t="s">
        <v>87</v>
      </c>
      <c r="N229">
        <v>2</v>
      </c>
      <c r="O229" s="1">
        <v>44656.39739583333</v>
      </c>
      <c r="P229" s="1">
        <v>44656.404999999999</v>
      </c>
      <c r="Q229">
        <v>155</v>
      </c>
      <c r="R229">
        <v>502</v>
      </c>
      <c r="S229" t="b">
        <v>0</v>
      </c>
      <c r="T229" t="s">
        <v>88</v>
      </c>
      <c r="U229" t="b">
        <v>0</v>
      </c>
      <c r="V229" t="s">
        <v>101</v>
      </c>
      <c r="W229" s="1">
        <v>44656.401238425926</v>
      </c>
      <c r="X229">
        <v>188</v>
      </c>
      <c r="Y229">
        <v>41</v>
      </c>
      <c r="Z229">
        <v>0</v>
      </c>
      <c r="AA229">
        <v>41</v>
      </c>
      <c r="AB229">
        <v>0</v>
      </c>
      <c r="AC229">
        <v>1</v>
      </c>
      <c r="AD229">
        <v>5</v>
      </c>
      <c r="AE229">
        <v>0</v>
      </c>
      <c r="AF229">
        <v>0</v>
      </c>
      <c r="AG229">
        <v>0</v>
      </c>
      <c r="AH229" t="s">
        <v>164</v>
      </c>
      <c r="AI229" s="1">
        <v>44656.404999999999</v>
      </c>
      <c r="AJ229">
        <v>314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4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682</v>
      </c>
      <c r="B230" t="s">
        <v>80</v>
      </c>
      <c r="C230" t="s">
        <v>680</v>
      </c>
      <c r="D230" t="s">
        <v>82</v>
      </c>
      <c r="E230" s="2" t="str">
        <f>HYPERLINK("capsilon://?command=openfolder&amp;siteaddress=FAM.docvelocity-na8.net&amp;folderid=FXE77CC36C-CFE4-D7A6-ABF2-E46F34C90BA8","FX220313907")</f>
        <v>FX220313907</v>
      </c>
      <c r="F230" t="s">
        <v>19</v>
      </c>
      <c r="G230" t="s">
        <v>19</v>
      </c>
      <c r="H230" t="s">
        <v>83</v>
      </c>
      <c r="I230" t="s">
        <v>683</v>
      </c>
      <c r="J230">
        <v>46</v>
      </c>
      <c r="K230" t="s">
        <v>85</v>
      </c>
      <c r="L230" t="s">
        <v>86</v>
      </c>
      <c r="M230" t="s">
        <v>87</v>
      </c>
      <c r="N230">
        <v>2</v>
      </c>
      <c r="O230" s="1">
        <v>44656.3983912037</v>
      </c>
      <c r="P230" s="1">
        <v>44656.408877314818</v>
      </c>
      <c r="Q230">
        <v>424</v>
      </c>
      <c r="R230">
        <v>482</v>
      </c>
      <c r="S230" t="b">
        <v>0</v>
      </c>
      <c r="T230" t="s">
        <v>88</v>
      </c>
      <c r="U230" t="b">
        <v>0</v>
      </c>
      <c r="V230" t="s">
        <v>101</v>
      </c>
      <c r="W230" s="1">
        <v>44656.402962962966</v>
      </c>
      <c r="X230">
        <v>148</v>
      </c>
      <c r="Y230">
        <v>41</v>
      </c>
      <c r="Z230">
        <v>0</v>
      </c>
      <c r="AA230">
        <v>41</v>
      </c>
      <c r="AB230">
        <v>0</v>
      </c>
      <c r="AC230">
        <v>2</v>
      </c>
      <c r="AD230">
        <v>5</v>
      </c>
      <c r="AE230">
        <v>0</v>
      </c>
      <c r="AF230">
        <v>0</v>
      </c>
      <c r="AG230">
        <v>0</v>
      </c>
      <c r="AH230" t="s">
        <v>164</v>
      </c>
      <c r="AI230" s="1">
        <v>44656.408877314818</v>
      </c>
      <c r="AJ230">
        <v>334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3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684</v>
      </c>
      <c r="B231" t="s">
        <v>80</v>
      </c>
      <c r="C231" t="s">
        <v>685</v>
      </c>
      <c r="D231" t="s">
        <v>82</v>
      </c>
      <c r="E231" s="2" t="str">
        <f>HYPERLINK("capsilon://?command=openfolder&amp;siteaddress=FAM.docvelocity-na8.net&amp;folderid=FX87D7F245-44F1-9554-8087-3F77E991BF69","FX21124084")</f>
        <v>FX21124084</v>
      </c>
      <c r="F231" t="s">
        <v>19</v>
      </c>
      <c r="G231" t="s">
        <v>19</v>
      </c>
      <c r="H231" t="s">
        <v>83</v>
      </c>
      <c r="I231" t="s">
        <v>686</v>
      </c>
      <c r="J231">
        <v>106</v>
      </c>
      <c r="K231" t="s">
        <v>85</v>
      </c>
      <c r="L231" t="s">
        <v>86</v>
      </c>
      <c r="M231" t="s">
        <v>87</v>
      </c>
      <c r="N231">
        <v>1</v>
      </c>
      <c r="O231" s="1">
        <v>44656.402662037035</v>
      </c>
      <c r="P231" s="1">
        <v>44656.410856481481</v>
      </c>
      <c r="Q231">
        <v>27</v>
      </c>
      <c r="R231">
        <v>681</v>
      </c>
      <c r="S231" t="b">
        <v>0</v>
      </c>
      <c r="T231" t="s">
        <v>88</v>
      </c>
      <c r="U231" t="b">
        <v>0</v>
      </c>
      <c r="V231" t="s">
        <v>101</v>
      </c>
      <c r="W231" s="1">
        <v>44656.410856481481</v>
      </c>
      <c r="X231">
        <v>681</v>
      </c>
      <c r="Y231">
        <v>61</v>
      </c>
      <c r="Z231">
        <v>0</v>
      </c>
      <c r="AA231">
        <v>61</v>
      </c>
      <c r="AB231">
        <v>0</v>
      </c>
      <c r="AC231">
        <v>3</v>
      </c>
      <c r="AD231">
        <v>45</v>
      </c>
      <c r="AE231">
        <v>101</v>
      </c>
      <c r="AF231">
        <v>0</v>
      </c>
      <c r="AG231">
        <v>2</v>
      </c>
      <c r="AH231" t="s">
        <v>88</v>
      </c>
      <c r="AI231" s="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687</v>
      </c>
      <c r="B232" t="s">
        <v>80</v>
      </c>
      <c r="C232" t="s">
        <v>685</v>
      </c>
      <c r="D232" t="s">
        <v>82</v>
      </c>
      <c r="E232" s="2" t="str">
        <f>HYPERLINK("capsilon://?command=openfolder&amp;siteaddress=FAM.docvelocity-na8.net&amp;folderid=FX87D7F245-44F1-9554-8087-3F77E991BF69","FX21124084")</f>
        <v>FX21124084</v>
      </c>
      <c r="F232" t="s">
        <v>19</v>
      </c>
      <c r="G232" t="s">
        <v>19</v>
      </c>
      <c r="H232" t="s">
        <v>83</v>
      </c>
      <c r="I232" t="s">
        <v>686</v>
      </c>
      <c r="J232">
        <v>130</v>
      </c>
      <c r="K232" t="s">
        <v>85</v>
      </c>
      <c r="L232" t="s">
        <v>86</v>
      </c>
      <c r="M232" t="s">
        <v>87</v>
      </c>
      <c r="N232">
        <v>2</v>
      </c>
      <c r="O232" s="1">
        <v>44656.411574074074</v>
      </c>
      <c r="P232" s="1">
        <v>44656.450219907405</v>
      </c>
      <c r="Q232">
        <v>1247</v>
      </c>
      <c r="R232">
        <v>2092</v>
      </c>
      <c r="S232" t="b">
        <v>0</v>
      </c>
      <c r="T232" t="s">
        <v>88</v>
      </c>
      <c r="U232" t="b">
        <v>1</v>
      </c>
      <c r="V232" t="s">
        <v>604</v>
      </c>
      <c r="W232" s="1">
        <v>44656.435150462959</v>
      </c>
      <c r="X232">
        <v>1043</v>
      </c>
      <c r="Y232">
        <v>125</v>
      </c>
      <c r="Z232">
        <v>0</v>
      </c>
      <c r="AA232">
        <v>125</v>
      </c>
      <c r="AB232">
        <v>0</v>
      </c>
      <c r="AC232">
        <v>19</v>
      </c>
      <c r="AD232">
        <v>5</v>
      </c>
      <c r="AE232">
        <v>0</v>
      </c>
      <c r="AF232">
        <v>0</v>
      </c>
      <c r="AG232">
        <v>0</v>
      </c>
      <c r="AH232" t="s">
        <v>102</v>
      </c>
      <c r="AI232" s="1">
        <v>44656.450219907405</v>
      </c>
      <c r="AJ232">
        <v>1049</v>
      </c>
      <c r="AK232">
        <v>2</v>
      </c>
      <c r="AL232">
        <v>0</v>
      </c>
      <c r="AM232">
        <v>2</v>
      </c>
      <c r="AN232">
        <v>0</v>
      </c>
      <c r="AO232">
        <v>2</v>
      </c>
      <c r="AP232">
        <v>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688</v>
      </c>
      <c r="B233" t="s">
        <v>80</v>
      </c>
      <c r="C233" t="s">
        <v>689</v>
      </c>
      <c r="D233" t="s">
        <v>82</v>
      </c>
      <c r="E233" s="2" t="str">
        <f>HYPERLINK("capsilon://?command=openfolder&amp;siteaddress=FAM.docvelocity-na8.net&amp;folderid=FX48474BF1-EC84-4B63-C82B-B5D6FCEE9033","FX22031213")</f>
        <v>FX22031213</v>
      </c>
      <c r="F233" t="s">
        <v>19</v>
      </c>
      <c r="G233" t="s">
        <v>19</v>
      </c>
      <c r="H233" t="s">
        <v>83</v>
      </c>
      <c r="I233" t="s">
        <v>690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44656.415625000001</v>
      </c>
      <c r="P233" s="1">
        <v>44656.4996875</v>
      </c>
      <c r="Q233">
        <v>4705</v>
      </c>
      <c r="R233">
        <v>2558</v>
      </c>
      <c r="S233" t="b">
        <v>0</v>
      </c>
      <c r="T233" t="s">
        <v>88</v>
      </c>
      <c r="U233" t="b">
        <v>0</v>
      </c>
      <c r="V233" t="s">
        <v>172</v>
      </c>
      <c r="W233" s="1">
        <v>44656.444780092592</v>
      </c>
      <c r="X233">
        <v>1328</v>
      </c>
      <c r="Y233">
        <v>104</v>
      </c>
      <c r="Z233">
        <v>0</v>
      </c>
      <c r="AA233">
        <v>104</v>
      </c>
      <c r="AB233">
        <v>0</v>
      </c>
      <c r="AC233">
        <v>69</v>
      </c>
      <c r="AD233">
        <v>-104</v>
      </c>
      <c r="AE233">
        <v>0</v>
      </c>
      <c r="AF233">
        <v>0</v>
      </c>
      <c r="AG233">
        <v>0</v>
      </c>
      <c r="AH233" t="s">
        <v>121</v>
      </c>
      <c r="AI233" s="1">
        <v>44656.4996875</v>
      </c>
      <c r="AJ233">
        <v>928</v>
      </c>
      <c r="AK233">
        <v>6</v>
      </c>
      <c r="AL233">
        <v>0</v>
      </c>
      <c r="AM233">
        <v>6</v>
      </c>
      <c r="AN233">
        <v>0</v>
      </c>
      <c r="AO233">
        <v>6</v>
      </c>
      <c r="AP233">
        <v>-110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691</v>
      </c>
      <c r="B234" t="s">
        <v>80</v>
      </c>
      <c r="C234" t="s">
        <v>393</v>
      </c>
      <c r="D234" t="s">
        <v>82</v>
      </c>
      <c r="E234" s="2" t="str">
        <f>HYPERLINK("capsilon://?command=openfolder&amp;siteaddress=FAM.docvelocity-na8.net&amp;folderid=FX8D2A2256-25B9-3417-1181-9F010E795191","FX22036889")</f>
        <v>FX22036889</v>
      </c>
      <c r="F234" t="s">
        <v>19</v>
      </c>
      <c r="G234" t="s">
        <v>19</v>
      </c>
      <c r="H234" t="s">
        <v>83</v>
      </c>
      <c r="I234" t="s">
        <v>692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44656.434328703705</v>
      </c>
      <c r="P234" s="1">
        <v>44656.496851851851</v>
      </c>
      <c r="Q234">
        <v>4085</v>
      </c>
      <c r="R234">
        <v>1317</v>
      </c>
      <c r="S234" t="b">
        <v>0</v>
      </c>
      <c r="T234" t="s">
        <v>88</v>
      </c>
      <c r="U234" t="b">
        <v>0</v>
      </c>
      <c r="V234" t="s">
        <v>604</v>
      </c>
      <c r="W234" s="1">
        <v>44656.443009259259</v>
      </c>
      <c r="X234">
        <v>678</v>
      </c>
      <c r="Y234">
        <v>52</v>
      </c>
      <c r="Z234">
        <v>0</v>
      </c>
      <c r="AA234">
        <v>52</v>
      </c>
      <c r="AB234">
        <v>0</v>
      </c>
      <c r="AC234">
        <v>35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44656.496851851851</v>
      </c>
      <c r="AJ234">
        <v>639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693</v>
      </c>
      <c r="B235" t="s">
        <v>80</v>
      </c>
      <c r="C235" t="s">
        <v>457</v>
      </c>
      <c r="D235" t="s">
        <v>82</v>
      </c>
      <c r="E235" s="2" t="str">
        <f>HYPERLINK("capsilon://?command=openfolder&amp;siteaddress=FAM.docvelocity-na8.net&amp;folderid=FX29E8BA32-988E-8584-8832-E08B82868243","FX220312428")</f>
        <v>FX220312428</v>
      </c>
      <c r="F235" t="s">
        <v>19</v>
      </c>
      <c r="G235" t="s">
        <v>19</v>
      </c>
      <c r="H235" t="s">
        <v>83</v>
      </c>
      <c r="I235" t="s">
        <v>694</v>
      </c>
      <c r="J235">
        <v>0</v>
      </c>
      <c r="K235" t="s">
        <v>85</v>
      </c>
      <c r="L235" t="s">
        <v>86</v>
      </c>
      <c r="M235" t="s">
        <v>87</v>
      </c>
      <c r="N235">
        <v>1</v>
      </c>
      <c r="O235" s="1">
        <v>44656.444606481484</v>
      </c>
      <c r="P235" s="1">
        <v>44656.520937499998</v>
      </c>
      <c r="Q235">
        <v>4983</v>
      </c>
      <c r="R235">
        <v>1612</v>
      </c>
      <c r="S235" t="b">
        <v>0</v>
      </c>
      <c r="T235" t="s">
        <v>88</v>
      </c>
      <c r="U235" t="b">
        <v>0</v>
      </c>
      <c r="V235" t="s">
        <v>106</v>
      </c>
      <c r="W235" s="1">
        <v>44656.520937499998</v>
      </c>
      <c r="X235">
        <v>268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6</v>
      </c>
      <c r="AH235" t="s">
        <v>88</v>
      </c>
      <c r="AI235" s="1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695</v>
      </c>
      <c r="B236" t="s">
        <v>80</v>
      </c>
      <c r="C236" t="s">
        <v>630</v>
      </c>
      <c r="D236" t="s">
        <v>82</v>
      </c>
      <c r="E236" s="2" t="str">
        <f>HYPERLINK("capsilon://?command=openfolder&amp;siteaddress=FAM.docvelocity-na8.net&amp;folderid=FXFBA6D6DB-2A2B-1A5E-9FB5-42BF92B900C9","FX22014047")</f>
        <v>FX22014047</v>
      </c>
      <c r="F236" t="s">
        <v>19</v>
      </c>
      <c r="G236" t="s">
        <v>19</v>
      </c>
      <c r="H236" t="s">
        <v>83</v>
      </c>
      <c r="I236" t="s">
        <v>696</v>
      </c>
      <c r="J236">
        <v>58</v>
      </c>
      <c r="K236" t="s">
        <v>85</v>
      </c>
      <c r="L236" t="s">
        <v>86</v>
      </c>
      <c r="M236" t="s">
        <v>87</v>
      </c>
      <c r="N236">
        <v>2</v>
      </c>
      <c r="O236" s="1">
        <v>44656.448182870372</v>
      </c>
      <c r="P236" s="1">
        <v>44656.501435185186</v>
      </c>
      <c r="Q236">
        <v>3616</v>
      </c>
      <c r="R236">
        <v>985</v>
      </c>
      <c r="S236" t="b">
        <v>0</v>
      </c>
      <c r="T236" t="s">
        <v>88</v>
      </c>
      <c r="U236" t="b">
        <v>0</v>
      </c>
      <c r="V236" t="s">
        <v>189</v>
      </c>
      <c r="W236" s="1">
        <v>44656.493958333333</v>
      </c>
      <c r="X236">
        <v>456</v>
      </c>
      <c r="Y236">
        <v>53</v>
      </c>
      <c r="Z236">
        <v>0</v>
      </c>
      <c r="AA236">
        <v>53</v>
      </c>
      <c r="AB236">
        <v>0</v>
      </c>
      <c r="AC236">
        <v>1</v>
      </c>
      <c r="AD236">
        <v>5</v>
      </c>
      <c r="AE236">
        <v>0</v>
      </c>
      <c r="AF236">
        <v>0</v>
      </c>
      <c r="AG236">
        <v>0</v>
      </c>
      <c r="AH236" t="s">
        <v>123</v>
      </c>
      <c r="AI236" s="1">
        <v>44656.501435185186</v>
      </c>
      <c r="AJ236">
        <v>529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5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697</v>
      </c>
      <c r="B237" t="s">
        <v>80</v>
      </c>
      <c r="C237" t="s">
        <v>630</v>
      </c>
      <c r="D237" t="s">
        <v>82</v>
      </c>
      <c r="E237" s="2" t="str">
        <f>HYPERLINK("capsilon://?command=openfolder&amp;siteaddress=FAM.docvelocity-na8.net&amp;folderid=FXFBA6D6DB-2A2B-1A5E-9FB5-42BF92B900C9","FX22014047")</f>
        <v>FX22014047</v>
      </c>
      <c r="F237" t="s">
        <v>19</v>
      </c>
      <c r="G237" t="s">
        <v>19</v>
      </c>
      <c r="H237" t="s">
        <v>83</v>
      </c>
      <c r="I237" t="s">
        <v>698</v>
      </c>
      <c r="J237">
        <v>58</v>
      </c>
      <c r="K237" t="s">
        <v>85</v>
      </c>
      <c r="L237" t="s">
        <v>86</v>
      </c>
      <c r="M237" t="s">
        <v>87</v>
      </c>
      <c r="N237">
        <v>2</v>
      </c>
      <c r="O237" s="1">
        <v>44656.448657407411</v>
      </c>
      <c r="P237" s="1">
        <v>44656.496469907404</v>
      </c>
      <c r="Q237">
        <v>3688</v>
      </c>
      <c r="R237">
        <v>443</v>
      </c>
      <c r="S237" t="b">
        <v>0</v>
      </c>
      <c r="T237" t="s">
        <v>88</v>
      </c>
      <c r="U237" t="b">
        <v>0</v>
      </c>
      <c r="V237" t="s">
        <v>264</v>
      </c>
      <c r="W237" s="1">
        <v>44656.493495370371</v>
      </c>
      <c r="X237">
        <v>212</v>
      </c>
      <c r="Y237">
        <v>53</v>
      </c>
      <c r="Z237">
        <v>0</v>
      </c>
      <c r="AA237">
        <v>53</v>
      </c>
      <c r="AB237">
        <v>0</v>
      </c>
      <c r="AC237">
        <v>0</v>
      </c>
      <c r="AD237">
        <v>5</v>
      </c>
      <c r="AE237">
        <v>0</v>
      </c>
      <c r="AF237">
        <v>0</v>
      </c>
      <c r="AG237">
        <v>0</v>
      </c>
      <c r="AH237" t="s">
        <v>215</v>
      </c>
      <c r="AI237" s="1">
        <v>44656.496469907404</v>
      </c>
      <c r="AJ237">
        <v>231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699</v>
      </c>
      <c r="B238" t="s">
        <v>80</v>
      </c>
      <c r="C238" t="s">
        <v>630</v>
      </c>
      <c r="D238" t="s">
        <v>82</v>
      </c>
      <c r="E238" s="2" t="str">
        <f>HYPERLINK("capsilon://?command=openfolder&amp;siteaddress=FAM.docvelocity-na8.net&amp;folderid=FXFBA6D6DB-2A2B-1A5E-9FB5-42BF92B900C9","FX22014047")</f>
        <v>FX22014047</v>
      </c>
      <c r="F238" t="s">
        <v>19</v>
      </c>
      <c r="G238" t="s">
        <v>19</v>
      </c>
      <c r="H238" t="s">
        <v>83</v>
      </c>
      <c r="I238" t="s">
        <v>700</v>
      </c>
      <c r="J238">
        <v>58</v>
      </c>
      <c r="K238" t="s">
        <v>85</v>
      </c>
      <c r="L238" t="s">
        <v>86</v>
      </c>
      <c r="M238" t="s">
        <v>87</v>
      </c>
      <c r="N238">
        <v>2</v>
      </c>
      <c r="O238" s="1">
        <v>44656.449340277781</v>
      </c>
      <c r="P238" s="1">
        <v>44656.501712962963</v>
      </c>
      <c r="Q238">
        <v>3703</v>
      </c>
      <c r="R238">
        <v>822</v>
      </c>
      <c r="S238" t="b">
        <v>0</v>
      </c>
      <c r="T238" t="s">
        <v>88</v>
      </c>
      <c r="U238" t="b">
        <v>0</v>
      </c>
      <c r="V238" t="s">
        <v>254</v>
      </c>
      <c r="W238" s="1">
        <v>44656.498495370368</v>
      </c>
      <c r="X238">
        <v>641</v>
      </c>
      <c r="Y238">
        <v>53</v>
      </c>
      <c r="Z238">
        <v>0</v>
      </c>
      <c r="AA238">
        <v>53</v>
      </c>
      <c r="AB238">
        <v>0</v>
      </c>
      <c r="AC238">
        <v>1</v>
      </c>
      <c r="AD238">
        <v>5</v>
      </c>
      <c r="AE238">
        <v>0</v>
      </c>
      <c r="AF238">
        <v>0</v>
      </c>
      <c r="AG238">
        <v>0</v>
      </c>
      <c r="AH238" t="s">
        <v>215</v>
      </c>
      <c r="AI238" s="1">
        <v>44656.501712962963</v>
      </c>
      <c r="AJ238">
        <v>181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701</v>
      </c>
      <c r="B239" t="s">
        <v>80</v>
      </c>
      <c r="C239" t="s">
        <v>630</v>
      </c>
      <c r="D239" t="s">
        <v>82</v>
      </c>
      <c r="E239" s="2" t="str">
        <f>HYPERLINK("capsilon://?command=openfolder&amp;siteaddress=FAM.docvelocity-na8.net&amp;folderid=FXFBA6D6DB-2A2B-1A5E-9FB5-42BF92B900C9","FX22014047")</f>
        <v>FX22014047</v>
      </c>
      <c r="F239" t="s">
        <v>19</v>
      </c>
      <c r="G239" t="s">
        <v>19</v>
      </c>
      <c r="H239" t="s">
        <v>83</v>
      </c>
      <c r="I239" t="s">
        <v>702</v>
      </c>
      <c r="J239">
        <v>58</v>
      </c>
      <c r="K239" t="s">
        <v>85</v>
      </c>
      <c r="L239" t="s">
        <v>86</v>
      </c>
      <c r="M239" t="s">
        <v>87</v>
      </c>
      <c r="N239">
        <v>2</v>
      </c>
      <c r="O239" s="1">
        <v>44656.450914351852</v>
      </c>
      <c r="P239" s="1">
        <v>44656.499606481484</v>
      </c>
      <c r="Q239">
        <v>3487</v>
      </c>
      <c r="R239">
        <v>720</v>
      </c>
      <c r="S239" t="b">
        <v>0</v>
      </c>
      <c r="T239" t="s">
        <v>88</v>
      </c>
      <c r="U239" t="b">
        <v>0</v>
      </c>
      <c r="V239" t="s">
        <v>140</v>
      </c>
      <c r="W239" s="1">
        <v>44656.496608796297</v>
      </c>
      <c r="X239">
        <v>475</v>
      </c>
      <c r="Y239">
        <v>53</v>
      </c>
      <c r="Z239">
        <v>0</v>
      </c>
      <c r="AA239">
        <v>53</v>
      </c>
      <c r="AB239">
        <v>0</v>
      </c>
      <c r="AC239">
        <v>0</v>
      </c>
      <c r="AD239">
        <v>5</v>
      </c>
      <c r="AE239">
        <v>0</v>
      </c>
      <c r="AF239">
        <v>0</v>
      </c>
      <c r="AG239">
        <v>0</v>
      </c>
      <c r="AH239" t="s">
        <v>215</v>
      </c>
      <c r="AI239" s="1">
        <v>44656.499606481484</v>
      </c>
      <c r="AJ239">
        <v>245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5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703</v>
      </c>
      <c r="B240" t="s">
        <v>80</v>
      </c>
      <c r="C240" t="s">
        <v>390</v>
      </c>
      <c r="D240" t="s">
        <v>82</v>
      </c>
      <c r="E240" s="2" t="str">
        <f>HYPERLINK("capsilon://?command=openfolder&amp;siteaddress=FAM.docvelocity-na8.net&amp;folderid=FX76E90D2E-6CE4-74EC-9EB0-40B6C2AC21E6","FX22038168")</f>
        <v>FX22038168</v>
      </c>
      <c r="F240" t="s">
        <v>19</v>
      </c>
      <c r="G240" t="s">
        <v>19</v>
      </c>
      <c r="H240" t="s">
        <v>83</v>
      </c>
      <c r="I240" t="s">
        <v>704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44656.454895833333</v>
      </c>
      <c r="P240" s="1">
        <v>44656.50681712963</v>
      </c>
      <c r="Q240">
        <v>3392</v>
      </c>
      <c r="R240">
        <v>1094</v>
      </c>
      <c r="S240" t="b">
        <v>0</v>
      </c>
      <c r="T240" t="s">
        <v>88</v>
      </c>
      <c r="U240" t="b">
        <v>0</v>
      </c>
      <c r="V240" t="s">
        <v>264</v>
      </c>
      <c r="W240" s="1">
        <v>44656.502291666664</v>
      </c>
      <c r="X240">
        <v>732</v>
      </c>
      <c r="Y240">
        <v>52</v>
      </c>
      <c r="Z240">
        <v>0</v>
      </c>
      <c r="AA240">
        <v>52</v>
      </c>
      <c r="AB240">
        <v>0</v>
      </c>
      <c r="AC240">
        <v>41</v>
      </c>
      <c r="AD240">
        <v>-52</v>
      </c>
      <c r="AE240">
        <v>0</v>
      </c>
      <c r="AF240">
        <v>0</v>
      </c>
      <c r="AG240">
        <v>0</v>
      </c>
      <c r="AH240" t="s">
        <v>123</v>
      </c>
      <c r="AI240" s="1">
        <v>44656.50681712963</v>
      </c>
      <c r="AJ240">
        <v>336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-52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705</v>
      </c>
      <c r="B241" t="s">
        <v>80</v>
      </c>
      <c r="C241" t="s">
        <v>706</v>
      </c>
      <c r="D241" t="s">
        <v>82</v>
      </c>
      <c r="E241" s="2" t="str">
        <f>HYPERLINK("capsilon://?command=openfolder&amp;siteaddress=FAM.docvelocity-na8.net&amp;folderid=FX0B8B8A51-A590-2CC4-50CE-953AC8C30354","FX22033281")</f>
        <v>FX22033281</v>
      </c>
      <c r="F241" t="s">
        <v>19</v>
      </c>
      <c r="G241" t="s">
        <v>19</v>
      </c>
      <c r="H241" t="s">
        <v>83</v>
      </c>
      <c r="I241" t="s">
        <v>707</v>
      </c>
      <c r="J241">
        <v>0</v>
      </c>
      <c r="K241" t="s">
        <v>85</v>
      </c>
      <c r="L241" t="s">
        <v>86</v>
      </c>
      <c r="M241" t="s">
        <v>87</v>
      </c>
      <c r="N241">
        <v>2</v>
      </c>
      <c r="O241" s="1">
        <v>44656.46297453704</v>
      </c>
      <c r="P241" s="1">
        <v>44656.496759259258</v>
      </c>
      <c r="Q241">
        <v>2764</v>
      </c>
      <c r="R241">
        <v>155</v>
      </c>
      <c r="S241" t="b">
        <v>0</v>
      </c>
      <c r="T241" t="s">
        <v>88</v>
      </c>
      <c r="U241" t="b">
        <v>0</v>
      </c>
      <c r="V241" t="s">
        <v>89</v>
      </c>
      <c r="W241" s="1">
        <v>44656.496111111112</v>
      </c>
      <c r="X241">
        <v>122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215</v>
      </c>
      <c r="AI241" s="1">
        <v>44656.496759259258</v>
      </c>
      <c r="AJ241">
        <v>24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708</v>
      </c>
      <c r="B242" t="s">
        <v>80</v>
      </c>
      <c r="C242" t="s">
        <v>709</v>
      </c>
      <c r="D242" t="s">
        <v>82</v>
      </c>
      <c r="E242" s="2" t="str">
        <f>HYPERLINK("capsilon://?command=openfolder&amp;siteaddress=FAM.docvelocity-na8.net&amp;folderid=FX53DB2887-59AE-82E9-3A9C-E3B376EA5528","FX22036442")</f>
        <v>FX22036442</v>
      </c>
      <c r="F242" t="s">
        <v>19</v>
      </c>
      <c r="G242" t="s">
        <v>19</v>
      </c>
      <c r="H242" t="s">
        <v>83</v>
      </c>
      <c r="I242" t="s">
        <v>710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44652.424872685187</v>
      </c>
      <c r="P242" s="1">
        <v>44652.428726851853</v>
      </c>
      <c r="Q242">
        <v>141</v>
      </c>
      <c r="R242">
        <v>192</v>
      </c>
      <c r="S242" t="b">
        <v>0</v>
      </c>
      <c r="T242" t="s">
        <v>88</v>
      </c>
      <c r="U242" t="b">
        <v>0</v>
      </c>
      <c r="V242" t="s">
        <v>153</v>
      </c>
      <c r="W242" s="1">
        <v>44652.428020833337</v>
      </c>
      <c r="X242">
        <v>134</v>
      </c>
      <c r="Y242">
        <v>9</v>
      </c>
      <c r="Z242">
        <v>0</v>
      </c>
      <c r="AA242">
        <v>9</v>
      </c>
      <c r="AB242">
        <v>0</v>
      </c>
      <c r="AC242">
        <v>0</v>
      </c>
      <c r="AD242">
        <v>-9</v>
      </c>
      <c r="AE242">
        <v>0</v>
      </c>
      <c r="AF242">
        <v>0</v>
      </c>
      <c r="AG242">
        <v>0</v>
      </c>
      <c r="AH242" t="s">
        <v>155</v>
      </c>
      <c r="AI242" s="1">
        <v>44652.428726851853</v>
      </c>
      <c r="AJ242">
        <v>58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-9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711</v>
      </c>
      <c r="B243" t="s">
        <v>80</v>
      </c>
      <c r="C243" t="s">
        <v>167</v>
      </c>
      <c r="D243" t="s">
        <v>82</v>
      </c>
      <c r="E243" s="2" t="str">
        <f>HYPERLINK("capsilon://?command=openfolder&amp;siteaddress=FAM.docvelocity-na8.net&amp;folderid=FXDC885FC3-AB77-531E-3AFA-ADCB7A1A730A","FX220312148")</f>
        <v>FX220312148</v>
      </c>
      <c r="F243" t="s">
        <v>19</v>
      </c>
      <c r="G243" t="s">
        <v>19</v>
      </c>
      <c r="H243" t="s">
        <v>83</v>
      </c>
      <c r="I243" t="s">
        <v>712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44656.497523148151</v>
      </c>
      <c r="P243" s="1">
        <v>44656.502916666665</v>
      </c>
      <c r="Q243">
        <v>83</v>
      </c>
      <c r="R243">
        <v>383</v>
      </c>
      <c r="S243" t="b">
        <v>0</v>
      </c>
      <c r="T243" t="s">
        <v>88</v>
      </c>
      <c r="U243" t="b">
        <v>0</v>
      </c>
      <c r="V243" t="s">
        <v>89</v>
      </c>
      <c r="W243" s="1">
        <v>44656.500567129631</v>
      </c>
      <c r="X243">
        <v>256</v>
      </c>
      <c r="Y243">
        <v>9</v>
      </c>
      <c r="Z243">
        <v>0</v>
      </c>
      <c r="AA243">
        <v>9</v>
      </c>
      <c r="AB243">
        <v>0</v>
      </c>
      <c r="AC243">
        <v>0</v>
      </c>
      <c r="AD243">
        <v>-9</v>
      </c>
      <c r="AE243">
        <v>0</v>
      </c>
      <c r="AF243">
        <v>0</v>
      </c>
      <c r="AG243">
        <v>0</v>
      </c>
      <c r="AH243" t="s">
        <v>123</v>
      </c>
      <c r="AI243" s="1">
        <v>44656.502916666665</v>
      </c>
      <c r="AJ243">
        <v>127</v>
      </c>
      <c r="AK243">
        <v>1</v>
      </c>
      <c r="AL243">
        <v>0</v>
      </c>
      <c r="AM243">
        <v>1</v>
      </c>
      <c r="AN243">
        <v>0</v>
      </c>
      <c r="AO243">
        <v>0</v>
      </c>
      <c r="AP243">
        <v>-10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713</v>
      </c>
      <c r="B244" t="s">
        <v>80</v>
      </c>
      <c r="C244" t="s">
        <v>714</v>
      </c>
      <c r="D244" t="s">
        <v>82</v>
      </c>
      <c r="E244" s="2" t="str">
        <f>HYPERLINK("capsilon://?command=openfolder&amp;siteaddress=FAM.docvelocity-na8.net&amp;folderid=FX7011A00C-F258-F8D0-A7E2-D9B7FFF26611","FX22039865")</f>
        <v>FX22039865</v>
      </c>
      <c r="F244" t="s">
        <v>19</v>
      </c>
      <c r="G244" t="s">
        <v>19</v>
      </c>
      <c r="H244" t="s">
        <v>83</v>
      </c>
      <c r="I244" t="s">
        <v>715</v>
      </c>
      <c r="J244">
        <v>50</v>
      </c>
      <c r="K244" t="s">
        <v>85</v>
      </c>
      <c r="L244" t="s">
        <v>86</v>
      </c>
      <c r="M244" t="s">
        <v>87</v>
      </c>
      <c r="N244">
        <v>2</v>
      </c>
      <c r="O244" s="1">
        <v>44656.502604166664</v>
      </c>
      <c r="P244" s="1">
        <v>44656.513680555552</v>
      </c>
      <c r="Q244">
        <v>60</v>
      </c>
      <c r="R244">
        <v>897</v>
      </c>
      <c r="S244" t="b">
        <v>0</v>
      </c>
      <c r="T244" t="s">
        <v>88</v>
      </c>
      <c r="U244" t="b">
        <v>0</v>
      </c>
      <c r="V244" t="s">
        <v>386</v>
      </c>
      <c r="W244" s="1">
        <v>44656.510914351849</v>
      </c>
      <c r="X244">
        <v>715</v>
      </c>
      <c r="Y244">
        <v>42</v>
      </c>
      <c r="Z244">
        <v>0</v>
      </c>
      <c r="AA244">
        <v>42</v>
      </c>
      <c r="AB244">
        <v>0</v>
      </c>
      <c r="AC244">
        <v>9</v>
      </c>
      <c r="AD244">
        <v>8</v>
      </c>
      <c r="AE244">
        <v>0</v>
      </c>
      <c r="AF244">
        <v>0</v>
      </c>
      <c r="AG244">
        <v>0</v>
      </c>
      <c r="AH244" t="s">
        <v>560</v>
      </c>
      <c r="AI244" s="1">
        <v>44656.513680555552</v>
      </c>
      <c r="AJ244">
        <v>182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716</v>
      </c>
      <c r="B245" t="s">
        <v>80</v>
      </c>
      <c r="C245" t="s">
        <v>717</v>
      </c>
      <c r="D245" t="s">
        <v>82</v>
      </c>
      <c r="E245" s="2" t="str">
        <f>HYPERLINK("capsilon://?command=openfolder&amp;siteaddress=FAM.docvelocity-na8.net&amp;folderid=FX929109C8-BA23-9913-B90E-9E2A5256CD62","FX22035606")</f>
        <v>FX22035606</v>
      </c>
      <c r="F245" t="s">
        <v>19</v>
      </c>
      <c r="G245" t="s">
        <v>19</v>
      </c>
      <c r="H245" t="s">
        <v>83</v>
      </c>
      <c r="I245" t="s">
        <v>718</v>
      </c>
      <c r="J245">
        <v>41</v>
      </c>
      <c r="K245" t="s">
        <v>85</v>
      </c>
      <c r="L245" t="s">
        <v>86</v>
      </c>
      <c r="M245" t="s">
        <v>87</v>
      </c>
      <c r="N245">
        <v>2</v>
      </c>
      <c r="O245" s="1">
        <v>44652.436932870369</v>
      </c>
      <c r="P245" s="1">
        <v>44652.444409722222</v>
      </c>
      <c r="Q245">
        <v>172</v>
      </c>
      <c r="R245">
        <v>474</v>
      </c>
      <c r="S245" t="b">
        <v>0</v>
      </c>
      <c r="T245" t="s">
        <v>88</v>
      </c>
      <c r="U245" t="b">
        <v>0</v>
      </c>
      <c r="V245" t="s">
        <v>153</v>
      </c>
      <c r="W245" s="1">
        <v>44652.441747685189</v>
      </c>
      <c r="X245">
        <v>249</v>
      </c>
      <c r="Y245">
        <v>36</v>
      </c>
      <c r="Z245">
        <v>0</v>
      </c>
      <c r="AA245">
        <v>36</v>
      </c>
      <c r="AB245">
        <v>0</v>
      </c>
      <c r="AC245">
        <v>1</v>
      </c>
      <c r="AD245">
        <v>5</v>
      </c>
      <c r="AE245">
        <v>0</v>
      </c>
      <c r="AF245">
        <v>0</v>
      </c>
      <c r="AG245">
        <v>0</v>
      </c>
      <c r="AH245" t="s">
        <v>164</v>
      </c>
      <c r="AI245" s="1">
        <v>44652.444409722222</v>
      </c>
      <c r="AJ245">
        <v>225</v>
      </c>
      <c r="AK245">
        <v>1</v>
      </c>
      <c r="AL245">
        <v>0</v>
      </c>
      <c r="AM245">
        <v>1</v>
      </c>
      <c r="AN245">
        <v>0</v>
      </c>
      <c r="AO245">
        <v>0</v>
      </c>
      <c r="AP245">
        <v>4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719</v>
      </c>
      <c r="B246" t="s">
        <v>80</v>
      </c>
      <c r="C246" t="s">
        <v>720</v>
      </c>
      <c r="D246" t="s">
        <v>82</v>
      </c>
      <c r="E246" s="2" t="str">
        <f>HYPERLINK("capsilon://?command=openfolder&amp;siteaddress=FAM.docvelocity-na8.net&amp;folderid=FX8E9183EE-D76A-A715-3737-14627B1B3050","FX2203452")</f>
        <v>FX2203452</v>
      </c>
      <c r="F246" t="s">
        <v>19</v>
      </c>
      <c r="G246" t="s">
        <v>19</v>
      </c>
      <c r="H246" t="s">
        <v>83</v>
      </c>
      <c r="I246" t="s">
        <v>721</v>
      </c>
      <c r="J246">
        <v>0</v>
      </c>
      <c r="K246" t="s">
        <v>85</v>
      </c>
      <c r="L246" t="s">
        <v>86</v>
      </c>
      <c r="M246" t="s">
        <v>87</v>
      </c>
      <c r="N246">
        <v>2</v>
      </c>
      <c r="O246" s="1">
        <v>44656.50880787037</v>
      </c>
      <c r="P246" s="1">
        <v>44656.556203703702</v>
      </c>
      <c r="Q246">
        <v>1961</v>
      </c>
      <c r="R246">
        <v>2134</v>
      </c>
      <c r="S246" t="b">
        <v>0</v>
      </c>
      <c r="T246" t="s">
        <v>88</v>
      </c>
      <c r="U246" t="b">
        <v>0</v>
      </c>
      <c r="V246" t="s">
        <v>140</v>
      </c>
      <c r="W246" s="1">
        <v>44656.521365740744</v>
      </c>
      <c r="X246">
        <v>1059</v>
      </c>
      <c r="Y246">
        <v>52</v>
      </c>
      <c r="Z246">
        <v>0</v>
      </c>
      <c r="AA246">
        <v>52</v>
      </c>
      <c r="AB246">
        <v>0</v>
      </c>
      <c r="AC246">
        <v>30</v>
      </c>
      <c r="AD246">
        <v>-52</v>
      </c>
      <c r="AE246">
        <v>0</v>
      </c>
      <c r="AF246">
        <v>0</v>
      </c>
      <c r="AG246">
        <v>0</v>
      </c>
      <c r="AH246" t="s">
        <v>185</v>
      </c>
      <c r="AI246" s="1">
        <v>44656.556203703702</v>
      </c>
      <c r="AJ246">
        <v>820</v>
      </c>
      <c r="AK246">
        <v>6</v>
      </c>
      <c r="AL246">
        <v>0</v>
      </c>
      <c r="AM246">
        <v>6</v>
      </c>
      <c r="AN246">
        <v>0</v>
      </c>
      <c r="AO246">
        <v>5</v>
      </c>
      <c r="AP246">
        <v>-58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722</v>
      </c>
      <c r="B247" t="s">
        <v>80</v>
      </c>
      <c r="C247" t="s">
        <v>723</v>
      </c>
      <c r="D247" t="s">
        <v>82</v>
      </c>
      <c r="E247" s="2" t="str">
        <f>HYPERLINK("capsilon://?command=openfolder&amp;siteaddress=FAM.docvelocity-na8.net&amp;folderid=FX64EFB1F4-DEA0-CAE1-0A2F-B17769F26BFA","FX22037994")</f>
        <v>FX22037994</v>
      </c>
      <c r="F247" t="s">
        <v>19</v>
      </c>
      <c r="G247" t="s">
        <v>19</v>
      </c>
      <c r="H247" t="s">
        <v>83</v>
      </c>
      <c r="I247" t="s">
        <v>724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44656.511331018519</v>
      </c>
      <c r="P247" s="1">
        <v>44656.553298611114</v>
      </c>
      <c r="Q247">
        <v>2271</v>
      </c>
      <c r="R247">
        <v>1355</v>
      </c>
      <c r="S247" t="b">
        <v>0</v>
      </c>
      <c r="T247" t="s">
        <v>88</v>
      </c>
      <c r="U247" t="b">
        <v>0</v>
      </c>
      <c r="V247" t="s">
        <v>89</v>
      </c>
      <c r="W247" s="1">
        <v>44656.524594907409</v>
      </c>
      <c r="X247">
        <v>1139</v>
      </c>
      <c r="Y247">
        <v>52</v>
      </c>
      <c r="Z247">
        <v>0</v>
      </c>
      <c r="AA247">
        <v>52</v>
      </c>
      <c r="AB247">
        <v>0</v>
      </c>
      <c r="AC247">
        <v>39</v>
      </c>
      <c r="AD247">
        <v>-52</v>
      </c>
      <c r="AE247">
        <v>0</v>
      </c>
      <c r="AF247">
        <v>0</v>
      </c>
      <c r="AG247">
        <v>0</v>
      </c>
      <c r="AH247" t="s">
        <v>121</v>
      </c>
      <c r="AI247" s="1">
        <v>44656.553298611114</v>
      </c>
      <c r="AJ247">
        <v>216</v>
      </c>
      <c r="AK247">
        <v>3</v>
      </c>
      <c r="AL247">
        <v>0</v>
      </c>
      <c r="AM247">
        <v>3</v>
      </c>
      <c r="AN247">
        <v>0</v>
      </c>
      <c r="AO247">
        <v>3</v>
      </c>
      <c r="AP247">
        <v>-55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725</v>
      </c>
      <c r="B248" t="s">
        <v>80</v>
      </c>
      <c r="C248" t="s">
        <v>726</v>
      </c>
      <c r="D248" t="s">
        <v>82</v>
      </c>
      <c r="E248" s="2" t="str">
        <f>HYPERLINK("capsilon://?command=openfolder&amp;siteaddress=FAM.docvelocity-na8.net&amp;folderid=FX8D713752-EDB7-BEA0-5118-ACB0ED5BCD2A","FX22034724")</f>
        <v>FX22034724</v>
      </c>
      <c r="F248" t="s">
        <v>19</v>
      </c>
      <c r="G248" t="s">
        <v>19</v>
      </c>
      <c r="H248" t="s">
        <v>83</v>
      </c>
      <c r="I248" t="s">
        <v>727</v>
      </c>
      <c r="J248">
        <v>160</v>
      </c>
      <c r="K248" t="s">
        <v>85</v>
      </c>
      <c r="L248" t="s">
        <v>86</v>
      </c>
      <c r="M248" t="s">
        <v>87</v>
      </c>
      <c r="N248">
        <v>1</v>
      </c>
      <c r="O248" s="1">
        <v>44656.512349537035</v>
      </c>
      <c r="P248" s="1">
        <v>44656.561412037037</v>
      </c>
      <c r="Q248">
        <v>3916</v>
      </c>
      <c r="R248">
        <v>323</v>
      </c>
      <c r="S248" t="b">
        <v>0</v>
      </c>
      <c r="T248" t="s">
        <v>88</v>
      </c>
      <c r="U248" t="b">
        <v>0</v>
      </c>
      <c r="V248" t="s">
        <v>106</v>
      </c>
      <c r="W248" s="1">
        <v>44656.561412037037</v>
      </c>
      <c r="X248">
        <v>117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160</v>
      </c>
      <c r="AE248">
        <v>155</v>
      </c>
      <c r="AF248">
        <v>0</v>
      </c>
      <c r="AG248">
        <v>8</v>
      </c>
      <c r="AH248" t="s">
        <v>88</v>
      </c>
      <c r="AI248" s="1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728</v>
      </c>
      <c r="B249" t="s">
        <v>80</v>
      </c>
      <c r="C249" t="s">
        <v>726</v>
      </c>
      <c r="D249" t="s">
        <v>82</v>
      </c>
      <c r="E249" s="2" t="str">
        <f>HYPERLINK("capsilon://?command=openfolder&amp;siteaddress=FAM.docvelocity-na8.net&amp;folderid=FX8D713752-EDB7-BEA0-5118-ACB0ED5BCD2A","FX22034724")</f>
        <v>FX22034724</v>
      </c>
      <c r="F249" t="s">
        <v>19</v>
      </c>
      <c r="G249" t="s">
        <v>19</v>
      </c>
      <c r="H249" t="s">
        <v>83</v>
      </c>
      <c r="I249" t="s">
        <v>729</v>
      </c>
      <c r="J249">
        <v>28</v>
      </c>
      <c r="K249" t="s">
        <v>85</v>
      </c>
      <c r="L249" t="s">
        <v>86</v>
      </c>
      <c r="M249" t="s">
        <v>87</v>
      </c>
      <c r="N249">
        <v>2</v>
      </c>
      <c r="O249" s="1">
        <v>44656.512407407405</v>
      </c>
      <c r="P249" s="1">
        <v>44656.554629629631</v>
      </c>
      <c r="Q249">
        <v>3248</v>
      </c>
      <c r="R249">
        <v>400</v>
      </c>
      <c r="S249" t="b">
        <v>0</v>
      </c>
      <c r="T249" t="s">
        <v>88</v>
      </c>
      <c r="U249" t="b">
        <v>0</v>
      </c>
      <c r="V249" t="s">
        <v>254</v>
      </c>
      <c r="W249" s="1">
        <v>44656.51599537037</v>
      </c>
      <c r="X249">
        <v>286</v>
      </c>
      <c r="Y249">
        <v>21</v>
      </c>
      <c r="Z249">
        <v>0</v>
      </c>
      <c r="AA249">
        <v>21</v>
      </c>
      <c r="AB249">
        <v>0</v>
      </c>
      <c r="AC249">
        <v>0</v>
      </c>
      <c r="AD249">
        <v>7</v>
      </c>
      <c r="AE249">
        <v>0</v>
      </c>
      <c r="AF249">
        <v>0</v>
      </c>
      <c r="AG249">
        <v>0</v>
      </c>
      <c r="AH249" t="s">
        <v>121</v>
      </c>
      <c r="AI249" s="1">
        <v>44656.554629629631</v>
      </c>
      <c r="AJ249">
        <v>114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730</v>
      </c>
      <c r="B250" t="s">
        <v>80</v>
      </c>
      <c r="C250" t="s">
        <v>726</v>
      </c>
      <c r="D250" t="s">
        <v>82</v>
      </c>
      <c r="E250" s="2" t="str">
        <f>HYPERLINK("capsilon://?command=openfolder&amp;siteaddress=FAM.docvelocity-na8.net&amp;folderid=FX8D713752-EDB7-BEA0-5118-ACB0ED5BCD2A","FX22034724")</f>
        <v>FX22034724</v>
      </c>
      <c r="F250" t="s">
        <v>19</v>
      </c>
      <c r="G250" t="s">
        <v>19</v>
      </c>
      <c r="H250" t="s">
        <v>83</v>
      </c>
      <c r="I250" t="s">
        <v>731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44656.51289351852</v>
      </c>
      <c r="P250" s="1">
        <v>44656.555810185186</v>
      </c>
      <c r="Q250">
        <v>3402</v>
      </c>
      <c r="R250">
        <v>306</v>
      </c>
      <c r="S250" t="b">
        <v>0</v>
      </c>
      <c r="T250" t="s">
        <v>88</v>
      </c>
      <c r="U250" t="b">
        <v>0</v>
      </c>
      <c r="V250" t="s">
        <v>93</v>
      </c>
      <c r="W250" s="1">
        <v>44656.515324074076</v>
      </c>
      <c r="X250">
        <v>205</v>
      </c>
      <c r="Y250">
        <v>21</v>
      </c>
      <c r="Z250">
        <v>0</v>
      </c>
      <c r="AA250">
        <v>21</v>
      </c>
      <c r="AB250">
        <v>0</v>
      </c>
      <c r="AC250">
        <v>0</v>
      </c>
      <c r="AD250">
        <v>7</v>
      </c>
      <c r="AE250">
        <v>0</v>
      </c>
      <c r="AF250">
        <v>0</v>
      </c>
      <c r="AG250">
        <v>0</v>
      </c>
      <c r="AH250" t="s">
        <v>121</v>
      </c>
      <c r="AI250" s="1">
        <v>44656.555810185186</v>
      </c>
      <c r="AJ250">
        <v>101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732</v>
      </c>
      <c r="B251" t="s">
        <v>80</v>
      </c>
      <c r="C251" t="s">
        <v>726</v>
      </c>
      <c r="D251" t="s">
        <v>82</v>
      </c>
      <c r="E251" s="2" t="str">
        <f>HYPERLINK("capsilon://?command=openfolder&amp;siteaddress=FAM.docvelocity-na8.net&amp;folderid=FX8D713752-EDB7-BEA0-5118-ACB0ED5BCD2A","FX22034724")</f>
        <v>FX22034724</v>
      </c>
      <c r="F251" t="s">
        <v>19</v>
      </c>
      <c r="G251" t="s">
        <v>19</v>
      </c>
      <c r="H251" t="s">
        <v>83</v>
      </c>
      <c r="I251" t="s">
        <v>733</v>
      </c>
      <c r="J251">
        <v>160</v>
      </c>
      <c r="K251" t="s">
        <v>85</v>
      </c>
      <c r="L251" t="s">
        <v>86</v>
      </c>
      <c r="M251" t="s">
        <v>87</v>
      </c>
      <c r="N251">
        <v>1</v>
      </c>
      <c r="O251" s="1">
        <v>44656.51290509259</v>
      </c>
      <c r="P251" s="1">
        <v>44656.5625</v>
      </c>
      <c r="Q251">
        <v>4060</v>
      </c>
      <c r="R251">
        <v>225</v>
      </c>
      <c r="S251" t="b">
        <v>0</v>
      </c>
      <c r="T251" t="s">
        <v>88</v>
      </c>
      <c r="U251" t="b">
        <v>0</v>
      </c>
      <c r="V251" t="s">
        <v>106</v>
      </c>
      <c r="W251" s="1">
        <v>44656.5625</v>
      </c>
      <c r="X251">
        <v>93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160</v>
      </c>
      <c r="AE251">
        <v>155</v>
      </c>
      <c r="AF251">
        <v>0</v>
      </c>
      <c r="AG251">
        <v>8</v>
      </c>
      <c r="AH251" t="s">
        <v>88</v>
      </c>
      <c r="AI251" s="1" t="s">
        <v>88</v>
      </c>
      <c r="AJ251" t="s">
        <v>88</v>
      </c>
      <c r="AK251" t="s">
        <v>88</v>
      </c>
      <c r="AL251" t="s">
        <v>88</v>
      </c>
      <c r="AM251" t="s">
        <v>88</v>
      </c>
      <c r="AN251" t="s">
        <v>88</v>
      </c>
      <c r="AO251" t="s">
        <v>88</v>
      </c>
      <c r="AP251" t="s">
        <v>88</v>
      </c>
      <c r="AQ251" t="s">
        <v>88</v>
      </c>
      <c r="AR251" t="s">
        <v>88</v>
      </c>
      <c r="AS251" t="s">
        <v>88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734</v>
      </c>
      <c r="B252" t="s">
        <v>80</v>
      </c>
      <c r="C252" t="s">
        <v>553</v>
      </c>
      <c r="D252" t="s">
        <v>82</v>
      </c>
      <c r="E252" s="2" t="str">
        <f>HYPERLINK("capsilon://?command=openfolder&amp;siteaddress=FAM.docvelocity-na8.net&amp;folderid=FXFE27972F-36DE-F540-8D0B-549767DDE545","FX220311438")</f>
        <v>FX220311438</v>
      </c>
      <c r="F252" t="s">
        <v>19</v>
      </c>
      <c r="G252" t="s">
        <v>19</v>
      </c>
      <c r="H252" t="s">
        <v>83</v>
      </c>
      <c r="I252" t="s">
        <v>735</v>
      </c>
      <c r="J252">
        <v>28</v>
      </c>
      <c r="K252" t="s">
        <v>85</v>
      </c>
      <c r="L252" t="s">
        <v>86</v>
      </c>
      <c r="M252" t="s">
        <v>87</v>
      </c>
      <c r="N252">
        <v>2</v>
      </c>
      <c r="O252" s="1">
        <v>44656.518692129626</v>
      </c>
      <c r="P252" s="1">
        <v>44656.562314814815</v>
      </c>
      <c r="Q252">
        <v>2683</v>
      </c>
      <c r="R252">
        <v>1086</v>
      </c>
      <c r="S252" t="b">
        <v>0</v>
      </c>
      <c r="T252" t="s">
        <v>88</v>
      </c>
      <c r="U252" t="b">
        <v>0</v>
      </c>
      <c r="V252" t="s">
        <v>93</v>
      </c>
      <c r="W252" s="1">
        <v>44656.525000000001</v>
      </c>
      <c r="X252">
        <v>524</v>
      </c>
      <c r="Y252">
        <v>21</v>
      </c>
      <c r="Z252">
        <v>0</v>
      </c>
      <c r="AA252">
        <v>21</v>
      </c>
      <c r="AB252">
        <v>0</v>
      </c>
      <c r="AC252">
        <v>0</v>
      </c>
      <c r="AD252">
        <v>7</v>
      </c>
      <c r="AE252">
        <v>0</v>
      </c>
      <c r="AF252">
        <v>0</v>
      </c>
      <c r="AG252">
        <v>0</v>
      </c>
      <c r="AH252" t="s">
        <v>121</v>
      </c>
      <c r="AI252" s="1">
        <v>44656.562314814815</v>
      </c>
      <c r="AJ252">
        <v>562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6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736</v>
      </c>
      <c r="B253" t="s">
        <v>80</v>
      </c>
      <c r="C253" t="s">
        <v>457</v>
      </c>
      <c r="D253" t="s">
        <v>82</v>
      </c>
      <c r="E253" s="2" t="str">
        <f>HYPERLINK("capsilon://?command=openfolder&amp;siteaddress=FAM.docvelocity-na8.net&amp;folderid=FX29E8BA32-988E-8584-8832-E08B82868243","FX220312428")</f>
        <v>FX220312428</v>
      </c>
      <c r="F253" t="s">
        <v>19</v>
      </c>
      <c r="G253" t="s">
        <v>19</v>
      </c>
      <c r="H253" t="s">
        <v>83</v>
      </c>
      <c r="I253" t="s">
        <v>694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44656.521539351852</v>
      </c>
      <c r="P253" s="1">
        <v>44656.632094907407</v>
      </c>
      <c r="Q253">
        <v>3425</v>
      </c>
      <c r="R253">
        <v>6127</v>
      </c>
      <c r="S253" t="b">
        <v>0</v>
      </c>
      <c r="T253" t="s">
        <v>88</v>
      </c>
      <c r="U253" t="b">
        <v>1</v>
      </c>
      <c r="V253" t="s">
        <v>140</v>
      </c>
      <c r="W253" s="1">
        <v>44656.581956018519</v>
      </c>
      <c r="X253">
        <v>5182</v>
      </c>
      <c r="Y253">
        <v>252</v>
      </c>
      <c r="Z253">
        <v>0</v>
      </c>
      <c r="AA253">
        <v>252</v>
      </c>
      <c r="AB253">
        <v>37</v>
      </c>
      <c r="AC253">
        <v>189</v>
      </c>
      <c r="AD253">
        <v>-252</v>
      </c>
      <c r="AE253">
        <v>0</v>
      </c>
      <c r="AF253">
        <v>0</v>
      </c>
      <c r="AG253">
        <v>0</v>
      </c>
      <c r="AH253" t="s">
        <v>215</v>
      </c>
      <c r="AI253" s="1">
        <v>44656.632094907407</v>
      </c>
      <c r="AJ253">
        <v>888</v>
      </c>
      <c r="AK253">
        <v>2</v>
      </c>
      <c r="AL253">
        <v>0</v>
      </c>
      <c r="AM253">
        <v>2</v>
      </c>
      <c r="AN253">
        <v>37</v>
      </c>
      <c r="AO253">
        <v>2</v>
      </c>
      <c r="AP253">
        <v>-254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737</v>
      </c>
      <c r="B254" t="s">
        <v>80</v>
      </c>
      <c r="C254" t="s">
        <v>553</v>
      </c>
      <c r="D254" t="s">
        <v>82</v>
      </c>
      <c r="E254" s="2" t="str">
        <f>HYPERLINK("capsilon://?command=openfolder&amp;siteaddress=FAM.docvelocity-na8.net&amp;folderid=FXFE27972F-36DE-F540-8D0B-549767DDE545","FX220311438")</f>
        <v>FX220311438</v>
      </c>
      <c r="F254" t="s">
        <v>19</v>
      </c>
      <c r="G254" t="s">
        <v>19</v>
      </c>
      <c r="H254" t="s">
        <v>83</v>
      </c>
      <c r="I254" t="s">
        <v>738</v>
      </c>
      <c r="J254">
        <v>28</v>
      </c>
      <c r="K254" t="s">
        <v>85</v>
      </c>
      <c r="L254" t="s">
        <v>86</v>
      </c>
      <c r="M254" t="s">
        <v>87</v>
      </c>
      <c r="N254">
        <v>2</v>
      </c>
      <c r="O254" s="1">
        <v>44656.522499999999</v>
      </c>
      <c r="P254" s="1">
        <v>44656.560949074075</v>
      </c>
      <c r="Q254">
        <v>2630</v>
      </c>
      <c r="R254">
        <v>692</v>
      </c>
      <c r="S254" t="b">
        <v>0</v>
      </c>
      <c r="T254" t="s">
        <v>88</v>
      </c>
      <c r="U254" t="b">
        <v>0</v>
      </c>
      <c r="V254" t="s">
        <v>127</v>
      </c>
      <c r="W254" s="1">
        <v>44656.525902777779</v>
      </c>
      <c r="X254">
        <v>283</v>
      </c>
      <c r="Y254">
        <v>21</v>
      </c>
      <c r="Z254">
        <v>0</v>
      </c>
      <c r="AA254">
        <v>21</v>
      </c>
      <c r="AB254">
        <v>0</v>
      </c>
      <c r="AC254">
        <v>0</v>
      </c>
      <c r="AD254">
        <v>7</v>
      </c>
      <c r="AE254">
        <v>0</v>
      </c>
      <c r="AF254">
        <v>0</v>
      </c>
      <c r="AG254">
        <v>0</v>
      </c>
      <c r="AH254" t="s">
        <v>185</v>
      </c>
      <c r="AI254" s="1">
        <v>44656.560949074075</v>
      </c>
      <c r="AJ254">
        <v>409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6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739</v>
      </c>
      <c r="B255" t="s">
        <v>80</v>
      </c>
      <c r="C255" t="s">
        <v>95</v>
      </c>
      <c r="D255" t="s">
        <v>82</v>
      </c>
      <c r="E255" s="2" t="str">
        <f>HYPERLINK("capsilon://?command=openfolder&amp;siteaddress=FAM.docvelocity-na8.net&amp;folderid=FX417AB949-E6B0-3B4A-FA23-A753861DD28F","FX22035353")</f>
        <v>FX22035353</v>
      </c>
      <c r="F255" t="s">
        <v>19</v>
      </c>
      <c r="G255" t="s">
        <v>19</v>
      </c>
      <c r="H255" t="s">
        <v>83</v>
      </c>
      <c r="I255" t="s">
        <v>96</v>
      </c>
      <c r="J255">
        <v>81</v>
      </c>
      <c r="K255" t="s">
        <v>85</v>
      </c>
      <c r="L255" t="s">
        <v>86</v>
      </c>
      <c r="M255" t="s">
        <v>87</v>
      </c>
      <c r="N255">
        <v>1</v>
      </c>
      <c r="O255" s="1">
        <v>44656.527650462966</v>
      </c>
      <c r="P255" s="1">
        <v>44656.581770833334</v>
      </c>
      <c r="Q255">
        <v>2881</v>
      </c>
      <c r="R255">
        <v>1795</v>
      </c>
      <c r="S255" t="b">
        <v>0</v>
      </c>
      <c r="T255" t="s">
        <v>88</v>
      </c>
      <c r="U255" t="b">
        <v>0</v>
      </c>
      <c r="V255" t="s">
        <v>106</v>
      </c>
      <c r="W255" s="1">
        <v>44656.581770833334</v>
      </c>
      <c r="X255">
        <v>453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81</v>
      </c>
      <c r="AE255">
        <v>76</v>
      </c>
      <c r="AF255">
        <v>0</v>
      </c>
      <c r="AG255">
        <v>1</v>
      </c>
      <c r="AH255" t="s">
        <v>88</v>
      </c>
      <c r="AI255" s="1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HYPERLINK("capsilon://?command=openfolder&amp;siteaddress=FAM.docvelocity-na8.net&amp;folderid=FX4805CC4F-7E01-98F0-F4FA-3797FA020B45","FX22039556")</f>
        <v>FX22039556</v>
      </c>
      <c r="F256" t="s">
        <v>19</v>
      </c>
      <c r="G256" t="s">
        <v>19</v>
      </c>
      <c r="H256" t="s">
        <v>83</v>
      </c>
      <c r="I256" t="s">
        <v>742</v>
      </c>
      <c r="J256">
        <v>47</v>
      </c>
      <c r="K256" t="s">
        <v>85</v>
      </c>
      <c r="L256" t="s">
        <v>86</v>
      </c>
      <c r="M256" t="s">
        <v>87</v>
      </c>
      <c r="N256">
        <v>2</v>
      </c>
      <c r="O256" s="1">
        <v>44652.445011574076</v>
      </c>
      <c r="P256" s="1">
        <v>44652.653703703705</v>
      </c>
      <c r="Q256">
        <v>15289</v>
      </c>
      <c r="R256">
        <v>2742</v>
      </c>
      <c r="S256" t="b">
        <v>0</v>
      </c>
      <c r="T256" t="s">
        <v>88</v>
      </c>
      <c r="U256" t="b">
        <v>0</v>
      </c>
      <c r="V256" t="s">
        <v>101</v>
      </c>
      <c r="W256" s="1">
        <v>44652.46570601852</v>
      </c>
      <c r="X256">
        <v>1213</v>
      </c>
      <c r="Y256">
        <v>11</v>
      </c>
      <c r="Z256">
        <v>0</v>
      </c>
      <c r="AA256">
        <v>11</v>
      </c>
      <c r="AB256">
        <v>42</v>
      </c>
      <c r="AC256">
        <v>5</v>
      </c>
      <c r="AD256">
        <v>36</v>
      </c>
      <c r="AE256">
        <v>0</v>
      </c>
      <c r="AF256">
        <v>0</v>
      </c>
      <c r="AG256">
        <v>0</v>
      </c>
      <c r="AH256" t="s">
        <v>331</v>
      </c>
      <c r="AI256" s="1">
        <v>44652.653703703705</v>
      </c>
      <c r="AJ256">
        <v>301</v>
      </c>
      <c r="AK256">
        <v>0</v>
      </c>
      <c r="AL256">
        <v>0</v>
      </c>
      <c r="AM256">
        <v>0</v>
      </c>
      <c r="AN256">
        <v>42</v>
      </c>
      <c r="AO256">
        <v>0</v>
      </c>
      <c r="AP256">
        <v>36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743</v>
      </c>
      <c r="B257" t="s">
        <v>80</v>
      </c>
      <c r="C257" t="s">
        <v>744</v>
      </c>
      <c r="D257" t="s">
        <v>82</v>
      </c>
      <c r="E257" s="2" t="str">
        <f t="shared" ref="E257:E262" si="2">HYPERLINK("capsilon://?command=openfolder&amp;siteaddress=FAM.docvelocity-na8.net&amp;folderid=FX91B80F80-5A82-B142-DA54-C24CD6145673","FX22035626")</f>
        <v>FX22035626</v>
      </c>
      <c r="F257" t="s">
        <v>19</v>
      </c>
      <c r="G257" t="s">
        <v>19</v>
      </c>
      <c r="H257" t="s">
        <v>83</v>
      </c>
      <c r="I257" t="s">
        <v>745</v>
      </c>
      <c r="J257">
        <v>104</v>
      </c>
      <c r="K257" t="s">
        <v>85</v>
      </c>
      <c r="L257" t="s">
        <v>86</v>
      </c>
      <c r="M257" t="s">
        <v>87</v>
      </c>
      <c r="N257">
        <v>2</v>
      </c>
      <c r="O257" s="1">
        <v>44656.537974537037</v>
      </c>
      <c r="P257" s="1">
        <v>44656.568668981483</v>
      </c>
      <c r="Q257">
        <v>1198</v>
      </c>
      <c r="R257">
        <v>1454</v>
      </c>
      <c r="S257" t="b">
        <v>0</v>
      </c>
      <c r="T257" t="s">
        <v>88</v>
      </c>
      <c r="U257" t="b">
        <v>0</v>
      </c>
      <c r="V257" t="s">
        <v>254</v>
      </c>
      <c r="W257" s="1">
        <v>44656.551064814812</v>
      </c>
      <c r="X257">
        <v>779</v>
      </c>
      <c r="Y257">
        <v>99</v>
      </c>
      <c r="Z257">
        <v>0</v>
      </c>
      <c r="AA257">
        <v>99</v>
      </c>
      <c r="AB257">
        <v>0</v>
      </c>
      <c r="AC257">
        <v>5</v>
      </c>
      <c r="AD257">
        <v>5</v>
      </c>
      <c r="AE257">
        <v>0</v>
      </c>
      <c r="AF257">
        <v>0</v>
      </c>
      <c r="AG257">
        <v>0</v>
      </c>
      <c r="AH257" t="s">
        <v>185</v>
      </c>
      <c r="AI257" s="1">
        <v>44656.568668981483</v>
      </c>
      <c r="AJ257">
        <v>666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3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746</v>
      </c>
      <c r="B258" t="s">
        <v>80</v>
      </c>
      <c r="C258" t="s">
        <v>744</v>
      </c>
      <c r="D258" t="s">
        <v>82</v>
      </c>
      <c r="E258" s="2" t="str">
        <f t="shared" si="2"/>
        <v>FX22035626</v>
      </c>
      <c r="F258" t="s">
        <v>19</v>
      </c>
      <c r="G258" t="s">
        <v>19</v>
      </c>
      <c r="H258" t="s">
        <v>83</v>
      </c>
      <c r="I258" t="s">
        <v>747</v>
      </c>
      <c r="J258">
        <v>99</v>
      </c>
      <c r="K258" t="s">
        <v>85</v>
      </c>
      <c r="L258" t="s">
        <v>86</v>
      </c>
      <c r="M258" t="s">
        <v>87</v>
      </c>
      <c r="N258">
        <v>2</v>
      </c>
      <c r="O258" s="1">
        <v>44656.538402777776</v>
      </c>
      <c r="P258" s="1">
        <v>44656.568148148152</v>
      </c>
      <c r="Q258">
        <v>1938</v>
      </c>
      <c r="R258">
        <v>632</v>
      </c>
      <c r="S258" t="b">
        <v>0</v>
      </c>
      <c r="T258" t="s">
        <v>88</v>
      </c>
      <c r="U258" t="b">
        <v>0</v>
      </c>
      <c r="V258" t="s">
        <v>264</v>
      </c>
      <c r="W258" s="1">
        <v>44656.549953703703</v>
      </c>
      <c r="X258">
        <v>287</v>
      </c>
      <c r="Y258">
        <v>94</v>
      </c>
      <c r="Z258">
        <v>0</v>
      </c>
      <c r="AA258">
        <v>94</v>
      </c>
      <c r="AB258">
        <v>0</v>
      </c>
      <c r="AC258">
        <v>2</v>
      </c>
      <c r="AD258">
        <v>5</v>
      </c>
      <c r="AE258">
        <v>0</v>
      </c>
      <c r="AF258">
        <v>0</v>
      </c>
      <c r="AG258">
        <v>0</v>
      </c>
      <c r="AH258" t="s">
        <v>121</v>
      </c>
      <c r="AI258" s="1">
        <v>44656.568148148152</v>
      </c>
      <c r="AJ258">
        <v>335</v>
      </c>
      <c r="AK258">
        <v>2</v>
      </c>
      <c r="AL258">
        <v>0</v>
      </c>
      <c r="AM258">
        <v>2</v>
      </c>
      <c r="AN258">
        <v>0</v>
      </c>
      <c r="AO258">
        <v>2</v>
      </c>
      <c r="AP258">
        <v>3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748</v>
      </c>
      <c r="B259" t="s">
        <v>80</v>
      </c>
      <c r="C259" t="s">
        <v>744</v>
      </c>
      <c r="D259" t="s">
        <v>82</v>
      </c>
      <c r="E259" s="2" t="str">
        <f t="shared" si="2"/>
        <v>FX22035626</v>
      </c>
      <c r="F259" t="s">
        <v>19</v>
      </c>
      <c r="G259" t="s">
        <v>19</v>
      </c>
      <c r="H259" t="s">
        <v>83</v>
      </c>
      <c r="I259" t="s">
        <v>749</v>
      </c>
      <c r="J259">
        <v>28</v>
      </c>
      <c r="K259" t="s">
        <v>85</v>
      </c>
      <c r="L259" t="s">
        <v>86</v>
      </c>
      <c r="M259" t="s">
        <v>87</v>
      </c>
      <c r="N259">
        <v>2</v>
      </c>
      <c r="O259" s="1">
        <v>44656.538773148146</v>
      </c>
      <c r="P259" s="1">
        <v>44656.569861111115</v>
      </c>
      <c r="Q259">
        <v>2428</v>
      </c>
      <c r="R259">
        <v>258</v>
      </c>
      <c r="S259" t="b">
        <v>0</v>
      </c>
      <c r="T259" t="s">
        <v>88</v>
      </c>
      <c r="U259" t="b">
        <v>0</v>
      </c>
      <c r="V259" t="s">
        <v>264</v>
      </c>
      <c r="W259" s="1">
        <v>44656.551249999997</v>
      </c>
      <c r="X259">
        <v>111</v>
      </c>
      <c r="Y259">
        <v>21</v>
      </c>
      <c r="Z259">
        <v>0</v>
      </c>
      <c r="AA259">
        <v>21</v>
      </c>
      <c r="AB259">
        <v>0</v>
      </c>
      <c r="AC259">
        <v>4</v>
      </c>
      <c r="AD259">
        <v>7</v>
      </c>
      <c r="AE259">
        <v>0</v>
      </c>
      <c r="AF259">
        <v>0</v>
      </c>
      <c r="AG259">
        <v>0</v>
      </c>
      <c r="AH259" t="s">
        <v>121</v>
      </c>
      <c r="AI259" s="1">
        <v>44656.569861111115</v>
      </c>
      <c r="AJ259">
        <v>147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750</v>
      </c>
      <c r="B260" t="s">
        <v>80</v>
      </c>
      <c r="C260" t="s">
        <v>744</v>
      </c>
      <c r="D260" t="s">
        <v>82</v>
      </c>
      <c r="E260" s="2" t="str">
        <f t="shared" si="2"/>
        <v>FX22035626</v>
      </c>
      <c r="F260" t="s">
        <v>19</v>
      </c>
      <c r="G260" t="s">
        <v>19</v>
      </c>
      <c r="H260" t="s">
        <v>83</v>
      </c>
      <c r="I260" t="s">
        <v>751</v>
      </c>
      <c r="J260">
        <v>28</v>
      </c>
      <c r="K260" t="s">
        <v>85</v>
      </c>
      <c r="L260" t="s">
        <v>86</v>
      </c>
      <c r="M260" t="s">
        <v>87</v>
      </c>
      <c r="N260">
        <v>2</v>
      </c>
      <c r="O260" s="1">
        <v>44656.539675925924</v>
      </c>
      <c r="P260" s="1">
        <v>44656.572766203702</v>
      </c>
      <c r="Q260">
        <v>1871</v>
      </c>
      <c r="R260">
        <v>988</v>
      </c>
      <c r="S260" t="b">
        <v>0</v>
      </c>
      <c r="T260" t="s">
        <v>88</v>
      </c>
      <c r="U260" t="b">
        <v>0</v>
      </c>
      <c r="V260" t="s">
        <v>89</v>
      </c>
      <c r="W260" s="1">
        <v>44656.55872685185</v>
      </c>
      <c r="X260">
        <v>593</v>
      </c>
      <c r="Y260">
        <v>21</v>
      </c>
      <c r="Z260">
        <v>0</v>
      </c>
      <c r="AA260">
        <v>21</v>
      </c>
      <c r="AB260">
        <v>0</v>
      </c>
      <c r="AC260">
        <v>5</v>
      </c>
      <c r="AD260">
        <v>7</v>
      </c>
      <c r="AE260">
        <v>0</v>
      </c>
      <c r="AF260">
        <v>0</v>
      </c>
      <c r="AG260">
        <v>0</v>
      </c>
      <c r="AH260" t="s">
        <v>185</v>
      </c>
      <c r="AI260" s="1">
        <v>44656.572766203702</v>
      </c>
      <c r="AJ260">
        <v>354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752</v>
      </c>
      <c r="B261" t="s">
        <v>80</v>
      </c>
      <c r="C261" t="s">
        <v>744</v>
      </c>
      <c r="D261" t="s">
        <v>82</v>
      </c>
      <c r="E261" s="2" t="str">
        <f t="shared" si="2"/>
        <v>FX22035626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44656.53974537037</v>
      </c>
      <c r="P261" s="1">
        <v>44656.572106481479</v>
      </c>
      <c r="Q261">
        <v>2360</v>
      </c>
      <c r="R261">
        <v>436</v>
      </c>
      <c r="S261" t="b">
        <v>0</v>
      </c>
      <c r="T261" t="s">
        <v>88</v>
      </c>
      <c r="U261" t="b">
        <v>0</v>
      </c>
      <c r="V261" t="s">
        <v>264</v>
      </c>
      <c r="W261" s="1">
        <v>44656.553993055553</v>
      </c>
      <c r="X261">
        <v>237</v>
      </c>
      <c r="Y261">
        <v>37</v>
      </c>
      <c r="Z261">
        <v>0</v>
      </c>
      <c r="AA261">
        <v>37</v>
      </c>
      <c r="AB261">
        <v>0</v>
      </c>
      <c r="AC261">
        <v>15</v>
      </c>
      <c r="AD261">
        <v>-37</v>
      </c>
      <c r="AE261">
        <v>0</v>
      </c>
      <c r="AF261">
        <v>0</v>
      </c>
      <c r="AG261">
        <v>0</v>
      </c>
      <c r="AH261" t="s">
        <v>121</v>
      </c>
      <c r="AI261" s="1">
        <v>44656.572106481479</v>
      </c>
      <c r="AJ261">
        <v>193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-37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754</v>
      </c>
      <c r="B262" t="s">
        <v>80</v>
      </c>
      <c r="C262" t="s">
        <v>744</v>
      </c>
      <c r="D262" t="s">
        <v>82</v>
      </c>
      <c r="E262" s="2" t="str">
        <f t="shared" si="2"/>
        <v>FX22035626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44656.540034722224</v>
      </c>
      <c r="P262" s="1">
        <v>44656.578692129631</v>
      </c>
      <c r="Q262">
        <v>1358</v>
      </c>
      <c r="R262">
        <v>1982</v>
      </c>
      <c r="S262" t="b">
        <v>0</v>
      </c>
      <c r="T262" t="s">
        <v>88</v>
      </c>
      <c r="U262" t="b">
        <v>0</v>
      </c>
      <c r="V262" t="s">
        <v>264</v>
      </c>
      <c r="W262" s="1">
        <v>44656.571157407408</v>
      </c>
      <c r="X262">
        <v>1399</v>
      </c>
      <c r="Y262">
        <v>52</v>
      </c>
      <c r="Z262">
        <v>0</v>
      </c>
      <c r="AA262">
        <v>52</v>
      </c>
      <c r="AB262">
        <v>0</v>
      </c>
      <c r="AC262">
        <v>30</v>
      </c>
      <c r="AD262">
        <v>-52</v>
      </c>
      <c r="AE262">
        <v>0</v>
      </c>
      <c r="AF262">
        <v>0</v>
      </c>
      <c r="AG262">
        <v>0</v>
      </c>
      <c r="AH262" t="s">
        <v>121</v>
      </c>
      <c r="AI262" s="1">
        <v>44656.578692129631</v>
      </c>
      <c r="AJ262">
        <v>568</v>
      </c>
      <c r="AK262">
        <v>5</v>
      </c>
      <c r="AL262">
        <v>0</v>
      </c>
      <c r="AM262">
        <v>5</v>
      </c>
      <c r="AN262">
        <v>0</v>
      </c>
      <c r="AO262">
        <v>5</v>
      </c>
      <c r="AP262">
        <v>-57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756</v>
      </c>
      <c r="B263" t="s">
        <v>80</v>
      </c>
      <c r="C263" t="s">
        <v>167</v>
      </c>
      <c r="D263" t="s">
        <v>82</v>
      </c>
      <c r="E263" s="2" t="str">
        <f>HYPERLINK("capsilon://?command=openfolder&amp;siteaddress=FAM.docvelocity-na8.net&amp;folderid=FXDC885FC3-AB77-531E-3AFA-ADCB7A1A730A","FX220312148")</f>
        <v>FX220312148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44656.560312499998</v>
      </c>
      <c r="P263" s="1">
        <v>44656.573587962965</v>
      </c>
      <c r="Q263">
        <v>951</v>
      </c>
      <c r="R263">
        <v>196</v>
      </c>
      <c r="S263" t="b">
        <v>0</v>
      </c>
      <c r="T263" t="s">
        <v>88</v>
      </c>
      <c r="U263" t="b">
        <v>0</v>
      </c>
      <c r="V263" t="s">
        <v>89</v>
      </c>
      <c r="W263" s="1">
        <v>44656.562141203707</v>
      </c>
      <c r="X263">
        <v>126</v>
      </c>
      <c r="Y263">
        <v>9</v>
      </c>
      <c r="Z263">
        <v>0</v>
      </c>
      <c r="AA263">
        <v>9</v>
      </c>
      <c r="AB263">
        <v>0</v>
      </c>
      <c r="AC263">
        <v>0</v>
      </c>
      <c r="AD263">
        <v>-9</v>
      </c>
      <c r="AE263">
        <v>0</v>
      </c>
      <c r="AF263">
        <v>0</v>
      </c>
      <c r="AG263">
        <v>0</v>
      </c>
      <c r="AH263" t="s">
        <v>185</v>
      </c>
      <c r="AI263" s="1">
        <v>44656.573587962965</v>
      </c>
      <c r="AJ263">
        <v>70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-9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758</v>
      </c>
      <c r="B264" t="s">
        <v>80</v>
      </c>
      <c r="C264" t="s">
        <v>726</v>
      </c>
      <c r="D264" t="s">
        <v>82</v>
      </c>
      <c r="E264" s="2" t="str">
        <f>HYPERLINK("capsilon://?command=openfolder&amp;siteaddress=FAM.docvelocity-na8.net&amp;folderid=FX8D713752-EDB7-BEA0-5118-ACB0ED5BCD2A","FX22034724")</f>
        <v>FX22034724</v>
      </c>
      <c r="F264" t="s">
        <v>19</v>
      </c>
      <c r="G264" t="s">
        <v>19</v>
      </c>
      <c r="H264" t="s">
        <v>83</v>
      </c>
      <c r="I264" t="s">
        <v>727</v>
      </c>
      <c r="J264">
        <v>328</v>
      </c>
      <c r="K264" t="s">
        <v>85</v>
      </c>
      <c r="L264" t="s">
        <v>86</v>
      </c>
      <c r="M264" t="s">
        <v>87</v>
      </c>
      <c r="N264">
        <v>2</v>
      </c>
      <c r="O264" s="1">
        <v>44656.562152777777</v>
      </c>
      <c r="P264" s="1">
        <v>44656.573923611111</v>
      </c>
      <c r="Q264">
        <v>50</v>
      </c>
      <c r="R264">
        <v>967</v>
      </c>
      <c r="S264" t="b">
        <v>0</v>
      </c>
      <c r="T264" t="s">
        <v>88</v>
      </c>
      <c r="U264" t="b">
        <v>1</v>
      </c>
      <c r="V264" t="s">
        <v>116</v>
      </c>
      <c r="W264" s="1">
        <v>44656.568703703706</v>
      </c>
      <c r="X264">
        <v>501</v>
      </c>
      <c r="Y264">
        <v>144</v>
      </c>
      <c r="Z264">
        <v>0</v>
      </c>
      <c r="AA264">
        <v>144</v>
      </c>
      <c r="AB264">
        <v>144</v>
      </c>
      <c r="AC264">
        <v>8</v>
      </c>
      <c r="AD264">
        <v>184</v>
      </c>
      <c r="AE264">
        <v>0</v>
      </c>
      <c r="AF264">
        <v>0</v>
      </c>
      <c r="AG264">
        <v>0</v>
      </c>
      <c r="AH264" t="s">
        <v>215</v>
      </c>
      <c r="AI264" s="1">
        <v>44656.573923611111</v>
      </c>
      <c r="AJ264">
        <v>430</v>
      </c>
      <c r="AK264">
        <v>0</v>
      </c>
      <c r="AL264">
        <v>0</v>
      </c>
      <c r="AM264">
        <v>0</v>
      </c>
      <c r="AN264">
        <v>144</v>
      </c>
      <c r="AO264">
        <v>0</v>
      </c>
      <c r="AP264">
        <v>184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759</v>
      </c>
      <c r="B265" t="s">
        <v>80</v>
      </c>
      <c r="C265" t="s">
        <v>726</v>
      </c>
      <c r="D265" t="s">
        <v>82</v>
      </c>
      <c r="E265" s="2" t="str">
        <f>HYPERLINK("capsilon://?command=openfolder&amp;siteaddress=FAM.docvelocity-na8.net&amp;folderid=FX8D713752-EDB7-BEA0-5118-ACB0ED5BCD2A","FX22034724")</f>
        <v>FX22034724</v>
      </c>
      <c r="F265" t="s">
        <v>19</v>
      </c>
      <c r="G265" t="s">
        <v>19</v>
      </c>
      <c r="H265" t="s">
        <v>83</v>
      </c>
      <c r="I265" t="s">
        <v>733</v>
      </c>
      <c r="J265">
        <v>328</v>
      </c>
      <c r="K265" t="s">
        <v>85</v>
      </c>
      <c r="L265" t="s">
        <v>86</v>
      </c>
      <c r="M265" t="s">
        <v>87</v>
      </c>
      <c r="N265">
        <v>2</v>
      </c>
      <c r="O265" s="1">
        <v>44656.563159722224</v>
      </c>
      <c r="P265" s="1">
        <v>44656.621817129628</v>
      </c>
      <c r="Q265">
        <v>3424</v>
      </c>
      <c r="R265">
        <v>1644</v>
      </c>
      <c r="S265" t="b">
        <v>0</v>
      </c>
      <c r="T265" t="s">
        <v>88</v>
      </c>
      <c r="U265" t="b">
        <v>1</v>
      </c>
      <c r="V265" t="s">
        <v>89</v>
      </c>
      <c r="W265" s="1">
        <v>44656.579108796293</v>
      </c>
      <c r="X265">
        <v>1177</v>
      </c>
      <c r="Y265">
        <v>144</v>
      </c>
      <c r="Z265">
        <v>0</v>
      </c>
      <c r="AA265">
        <v>144</v>
      </c>
      <c r="AB265">
        <v>144</v>
      </c>
      <c r="AC265">
        <v>5</v>
      </c>
      <c r="AD265">
        <v>184</v>
      </c>
      <c r="AE265">
        <v>0</v>
      </c>
      <c r="AF265">
        <v>0</v>
      </c>
      <c r="AG265">
        <v>0</v>
      </c>
      <c r="AH265" t="s">
        <v>215</v>
      </c>
      <c r="AI265" s="1">
        <v>44656.621817129628</v>
      </c>
      <c r="AJ265">
        <v>433</v>
      </c>
      <c r="AK265">
        <v>4</v>
      </c>
      <c r="AL265">
        <v>0</v>
      </c>
      <c r="AM265">
        <v>4</v>
      </c>
      <c r="AN265">
        <v>144</v>
      </c>
      <c r="AO265">
        <v>4</v>
      </c>
      <c r="AP265">
        <v>180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2022-04-11T15:00:01Z</dcterms:created>
  <dcterms:modified xsi:type="dcterms:W3CDTF">2022-05-03T09:17:35Z</dcterms:modified>
</cp:coreProperties>
</file>