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CFD43162AC4643E43D16A81EA15CFCC04D1C4B95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2" l="1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<sst xmlns="http://schemas.openxmlformats.org/spreadsheetml/2006/main" count="1058" uniqueCount="198">
  <si>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</si>
  <si>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</si>
  <si>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</si>
  <si>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</si>
  <si>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</si>
  <si>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</si>
  <si>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</si>
  <si>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</si>
  <si>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</si>
  <si>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</si>
  <si>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</si>
  <si>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</si>
  <si>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</si>
  <si>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</si>
  <si>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</si>
  <si>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</si>
  <si>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</si>
  <si>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</si>
  <si>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</si>
  <si>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</si>
  <si>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</si>
  <si>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</si>
  <si>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</si>
  <si>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</si>
  <si>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</si>
  <si>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</si>
  <si>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</si>
  <si>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</si>
  <si>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</si>
  <si>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</si>
  <si>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</si>
  <si>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</si>
  <si>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</si>
  <si>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</si>
  <si>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</si>
  <si>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</si>
  <si>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</si>
  <si>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</si>
  <si>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</si>
  <si>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</si>
  <si>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</si>
  <si>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</si>
  <si>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</si>
  <si>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</si>
  <si>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</si>
  <si>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</si>
  <si>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</si>
  <si>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</si>
  <si>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</si>
  <si>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</si>
  <si>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</si>
  <si>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</si>
  <si>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</si>
  <si>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</si>
  <si>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</si>
  <si>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</si>
  <si>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</si>
  <si>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</si>
  <si>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</si>
  <si>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</si>
  <si>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</si>
  <si>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</si>
  <si>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</si>
  <si>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</si>
  <si>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</si>
  <si>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</si>
  <si>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</si>
  <si>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</si>
  <si>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</si>
  <si>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</si>
  <si>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</si>
  <si>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</si>
  <si>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</si>
  <si>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</si>
  <si>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</si>
  <si>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</si>
  <si>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</si>
  <si>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</si>
  <si>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WI220410542</t>
  </si>
  <si>
    <t>DATA_VALIDATION</t>
  </si>
  <si>
    <t>150100002081</t>
  </si>
  <si>
    <t>Folder</t>
  </si>
  <si>
    <t>Mailitem</t>
  </si>
  <si>
    <t>MI2204103124</t>
  </si>
  <si>
    <t>DELETED</t>
  </si>
  <si>
    <t>N/A</t>
  </si>
  <si>
    <t>Prajakta Jagannath Mane</t>
  </si>
  <si>
    <t>WI220410546</t>
  </si>
  <si>
    <t>MI2204103154</t>
  </si>
  <si>
    <t>WI220412910</t>
  </si>
  <si>
    <t>150030054617</t>
  </si>
  <si>
    <t>MI2204123780</t>
  </si>
  <si>
    <t>COMPLETED</t>
  </si>
  <si>
    <t>MARK_AS_COMPLETED</t>
  </si>
  <si>
    <t>Queue</t>
  </si>
  <si>
    <t>Rituja Bhuse</t>
  </si>
  <si>
    <t>Ujwala Ajabe</t>
  </si>
  <si>
    <t>WI220412912</t>
  </si>
  <si>
    <t>MI2204123789</t>
  </si>
  <si>
    <t>WI220413797</t>
  </si>
  <si>
    <t>150030054675</t>
  </si>
  <si>
    <t>MI2204131086</t>
  </si>
  <si>
    <t>Pooja Supekar</t>
  </si>
  <si>
    <t>Mohini Shinde</t>
  </si>
  <si>
    <t>WI220414125</t>
  </si>
  <si>
    <t>150030053911</t>
  </si>
  <si>
    <t>MI2204134094</t>
  </si>
  <si>
    <t>Suraj Toradmal</t>
  </si>
  <si>
    <t>WI220417270</t>
  </si>
  <si>
    <t>150030054529</t>
  </si>
  <si>
    <t>MI2204163215</t>
  </si>
  <si>
    <t>Akash Pawar</t>
  </si>
  <si>
    <t>Nisha Verma</t>
  </si>
  <si>
    <t>WI220417272</t>
  </si>
  <si>
    <t>MI2204163253</t>
  </si>
  <si>
    <t>Prajwal Kendre</t>
  </si>
  <si>
    <t>Raman Vaidya</t>
  </si>
  <si>
    <t>WI220417275</t>
  </si>
  <si>
    <t>MI2204163306</t>
  </si>
  <si>
    <t>WI220417276</t>
  </si>
  <si>
    <t>MI2204163318</t>
  </si>
  <si>
    <t>WI220417279</t>
  </si>
  <si>
    <t>MI2204163330</t>
  </si>
  <si>
    <t>WI220417281</t>
  </si>
  <si>
    <t>MI2204163347</t>
  </si>
  <si>
    <t>WI220421849</t>
  </si>
  <si>
    <t>150030053586</t>
  </si>
  <si>
    <t>MI2204208481</t>
  </si>
  <si>
    <t>Nilesh Thakur</t>
  </si>
  <si>
    <t>Vikash Suryakanth Parmar</t>
  </si>
  <si>
    <t>WI220422503</t>
  </si>
  <si>
    <t>150030054487</t>
  </si>
  <si>
    <t>MI2204215163</t>
  </si>
  <si>
    <t>Swapnil Kadam</t>
  </si>
  <si>
    <t>WI220422603</t>
  </si>
  <si>
    <t>150030054809</t>
  </si>
  <si>
    <t>MI2204215752</t>
  </si>
  <si>
    <t>Ganesh Bavdiwale</t>
  </si>
  <si>
    <t>Archana Bhujbal</t>
  </si>
  <si>
    <t>WI220422618</t>
  </si>
  <si>
    <t>MI2204215930</t>
  </si>
  <si>
    <t>WI220422632</t>
  </si>
  <si>
    <t>MI2204216023</t>
  </si>
  <si>
    <t>WI220422675</t>
  </si>
  <si>
    <t>MI2204216577</t>
  </si>
  <si>
    <t>WI220424815</t>
  </si>
  <si>
    <t>150030054695</t>
  </si>
  <si>
    <t>MI2204238504</t>
  </si>
  <si>
    <t>Tejas Bomidwar</t>
  </si>
  <si>
    <t>WI220425978</t>
  </si>
  <si>
    <t>150030054399</t>
  </si>
  <si>
    <t>MI2204249774</t>
  </si>
  <si>
    <t>Shivani Narwade</t>
  </si>
  <si>
    <t>WI220429271</t>
  </si>
  <si>
    <t>150030054680</t>
  </si>
  <si>
    <t>MI2204281400</t>
  </si>
  <si>
    <t>Nikita Mandage</t>
  </si>
  <si>
    <t>WI220429273</t>
  </si>
  <si>
    <t>MI2204281415</t>
  </si>
  <si>
    <t>WI220429334</t>
  </si>
  <si>
    <t>150030054957</t>
  </si>
  <si>
    <t>MI2204282171</t>
  </si>
  <si>
    <t>WI220430810</t>
  </si>
  <si>
    <t>150100002065</t>
  </si>
  <si>
    <t>MI2204295325</t>
  </si>
  <si>
    <t>Pratik Bhandwalkar</t>
  </si>
  <si>
    <t>WI220430815</t>
  </si>
  <si>
    <t>MI2204295347</t>
  </si>
  <si>
    <t>Swapnil Chavan</t>
  </si>
  <si>
    <t>WI220430817</t>
  </si>
  <si>
    <t>MI2204295354</t>
  </si>
  <si>
    <t>WI220430822</t>
  </si>
  <si>
    <t>MI2204295366</t>
  </si>
  <si>
    <t>WI220430826</t>
  </si>
  <si>
    <t>MI2204295373</t>
  </si>
  <si>
    <t>WI220430833</t>
  </si>
  <si>
    <t>MI2204295387</t>
  </si>
  <si>
    <t>WI220431007</t>
  </si>
  <si>
    <t>150030054619</t>
  </si>
  <si>
    <t>MI2204297234</t>
  </si>
  <si>
    <t>Ketan Pathak</t>
  </si>
  <si>
    <t>WI220431009</t>
  </si>
  <si>
    <t>MI2204297244</t>
  </si>
  <si>
    <t>WI220431017</t>
  </si>
  <si>
    <t>Payal Pathare</t>
  </si>
  <si>
    <t>WI22043818</t>
  </si>
  <si>
    <t>150030053227</t>
  </si>
  <si>
    <t>MI220442647</t>
  </si>
  <si>
    <t>Apeksha Hirve</t>
  </si>
  <si>
    <t>WI22044339</t>
  </si>
  <si>
    <t>150030054027</t>
  </si>
  <si>
    <t>MI220448369</t>
  </si>
  <si>
    <t>WI22044922</t>
  </si>
  <si>
    <t>150030053174</t>
  </si>
  <si>
    <t>MI220452847</t>
  </si>
  <si>
    <t>Sagar Belhekar</t>
  </si>
  <si>
    <t>WI22048301</t>
  </si>
  <si>
    <t>MI220482779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</si>
</sst>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2" sqref="B2"/>
    </sheetView>
  </sheetViews>
  <sheetFormatPr defaultRowHeight="14.5" x14ac:dyDescent="0.35"/>
  <cols>
    <col min="1" max="1" width="17.54296875" customWidth="1"/>
    <col min="2" max="2" width="44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44664.416668993057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44651.958333333336</v>
      </c>
    </row>
    <row r="10" spans="1:2" x14ac:dyDescent="0.35">
      <c r="A10" t="s">
        <v>16</v>
      </c>
      <c r="B10" s="1">
        <v>44664.416668993057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7"/>
  <sheetViews>
    <sheetView topLeftCell="AZ18" workbookViewId="0">
      <selection activeCell="A2" sqref="A2:BE37"/>
    </sheetView>
  </sheetViews>
  <sheetFormatPr defaultRowHeight="14.5" x14ac:dyDescent="0.35"/>
  <cols>
    <col min="1" max="1" width="12.6328125" customWidth="1"/>
    <col min="2" max="2" width="21.08984375" customWidth="1"/>
    <col min="3" max="3" width="15.6328125" customWidth="1"/>
    <col min="4" max="4" width="13.63281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36328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6328125" customWidth="1"/>
    <col min="25" max="25" width="29.6328125" customWidth="1"/>
    <col min="26" max="26" width="32.08984375" customWidth="1"/>
    <col min="27" max="27" width="27.36328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6328125" customWidth="1"/>
    <col min="37" max="37" width="29.6328125" customWidth="1"/>
    <col min="38" max="38" width="32.08984375" customWidth="1"/>
    <col min="39" max="39" width="27.36328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6328125" customWidth="1"/>
    <col min="49" max="49" width="29.6328125" customWidth="1"/>
    <col min="50" max="50" width="32.08984375" customWidth="1"/>
    <col min="51" max="51" width="27.36328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3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HYPERLINK("capsilon://?command=openfolder&amp;siteaddress=FAM.docvelocity-na8.net&amp;folderid=FX6A950C53-298D-E50F-7AA0-D48393568D0A","FX22038176")</f>
        <v>FX22038176</v>
      </c>
      <c r="F2" t="s">
        <v>19</v>
      </c>
      <c r="G2" t="s">
        <v>19</v>
      </c>
      <c r="H2" t="s">
        <v>82</v>
      </c>
      <c r="I2" t="s">
        <v>83</v>
      </c>
      <c r="J2">
        <v>96</v>
      </c>
      <c r="K2" t="s">
        <v>84</v>
      </c>
      <c r="L2" t="s">
        <v>19</v>
      </c>
      <c r="M2" t="s">
        <v>81</v>
      </c>
      <c r="N2">
        <v>1</v>
      </c>
      <c r="O2" s="1">
        <v>44656.610185185185</v>
      </c>
      <c r="P2" s="1">
        <v>44656.620775462965</v>
      </c>
      <c r="Q2">
        <v>498</v>
      </c>
      <c r="R2">
        <v>417</v>
      </c>
      <c r="S2" t="b">
        <v>0</v>
      </c>
      <c r="T2" t="s">
        <v>85</v>
      </c>
      <c r="U2" t="b">
        <v>0</v>
      </c>
      <c r="V2" t="s">
        <v>86</v>
      </c>
      <c r="W2" s="1">
        <v>44656.618067129632</v>
      </c>
      <c r="X2">
        <v>417</v>
      </c>
      <c r="Y2">
        <v>86</v>
      </c>
      <c r="Z2">
        <v>0</v>
      </c>
      <c r="AA2">
        <v>86</v>
      </c>
      <c r="AB2">
        <v>0</v>
      </c>
      <c r="AC2">
        <v>4</v>
      </c>
      <c r="AD2">
        <v>10</v>
      </c>
      <c r="AE2">
        <v>0</v>
      </c>
      <c r="AF2">
        <v>0</v>
      </c>
      <c r="AG2">
        <v>0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</row>
    <row r="3" spans="1:57" x14ac:dyDescent="0.35">
      <c r="A3" t="s">
        <v>87</v>
      </c>
      <c r="B3" t="s">
        <v>79</v>
      </c>
      <c r="C3" t="s">
        <v>80</v>
      </c>
      <c r="D3" t="s">
        <v>81</v>
      </c>
      <c r="E3" s="2" t="str">
        <f>HYPERLINK("capsilon://?command=openfolder&amp;siteaddress=FAM.docvelocity-na8.net&amp;folderid=FX6A950C53-298D-E50F-7AA0-D48393568D0A","FX22038176")</f>
        <v>FX22038176</v>
      </c>
      <c r="F3" t="s">
        <v>19</v>
      </c>
      <c r="G3" t="s">
        <v>19</v>
      </c>
      <c r="H3" t="s">
        <v>82</v>
      </c>
      <c r="I3" t="s">
        <v>88</v>
      </c>
      <c r="J3">
        <v>101</v>
      </c>
      <c r="K3" t="s">
        <v>84</v>
      </c>
      <c r="L3" t="s">
        <v>19</v>
      </c>
      <c r="M3" t="s">
        <v>81</v>
      </c>
      <c r="N3">
        <v>0</v>
      </c>
      <c r="O3" s="1">
        <v>44656.610578703701</v>
      </c>
      <c r="P3" s="1">
        <v>44656.620810185188</v>
      </c>
      <c r="Q3">
        <v>884</v>
      </c>
      <c r="R3">
        <v>0</v>
      </c>
      <c r="S3" t="b">
        <v>0</v>
      </c>
      <c r="T3" t="s">
        <v>85</v>
      </c>
      <c r="U3" t="b">
        <v>0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</row>
    <row r="4" spans="1:57" x14ac:dyDescent="0.35">
      <c r="A4" t="s">
        <v>89</v>
      </c>
      <c r="B4" t="s">
        <v>79</v>
      </c>
      <c r="C4" t="s">
        <v>90</v>
      </c>
      <c r="D4" t="s">
        <v>81</v>
      </c>
      <c r="E4" s="2" t="str">
        <f>HYPERLINK("capsilon://?command=openfolder&amp;siteaddress=FAM.docvelocity-na8.net&amp;folderid=FXDB8C3C11-AAAF-0589-B545-BA116D9AA8B5","FX220312058")</f>
        <v>FX220312058</v>
      </c>
      <c r="F4" t="s">
        <v>19</v>
      </c>
      <c r="G4" t="s">
        <v>19</v>
      </c>
      <c r="H4" t="s">
        <v>82</v>
      </c>
      <c r="I4" t="s">
        <v>91</v>
      </c>
      <c r="J4">
        <v>52</v>
      </c>
      <c r="K4" t="s">
        <v>92</v>
      </c>
      <c r="L4" t="s">
        <v>93</v>
      </c>
      <c r="M4" t="s">
        <v>94</v>
      </c>
      <c r="N4">
        <v>2</v>
      </c>
      <c r="O4" s="1">
        <v>44657.397986111115</v>
      </c>
      <c r="P4" s="1">
        <v>44657.405543981484</v>
      </c>
      <c r="Q4">
        <v>172</v>
      </c>
      <c r="R4">
        <v>481</v>
      </c>
      <c r="S4" t="b">
        <v>0</v>
      </c>
      <c r="T4" t="s">
        <v>85</v>
      </c>
      <c r="U4" t="b">
        <v>0</v>
      </c>
      <c r="V4" t="s">
        <v>95</v>
      </c>
      <c r="W4" s="1">
        <v>44657.403101851851</v>
      </c>
      <c r="X4">
        <v>276</v>
      </c>
      <c r="Y4">
        <v>47</v>
      </c>
      <c r="Z4">
        <v>0</v>
      </c>
      <c r="AA4">
        <v>47</v>
      </c>
      <c r="AB4">
        <v>0</v>
      </c>
      <c r="AC4">
        <v>0</v>
      </c>
      <c r="AD4">
        <v>5</v>
      </c>
      <c r="AE4">
        <v>0</v>
      </c>
      <c r="AF4">
        <v>0</v>
      </c>
      <c r="AG4">
        <v>0</v>
      </c>
      <c r="AH4" t="s">
        <v>96</v>
      </c>
      <c r="AI4" s="1">
        <v>44657.405543981484</v>
      </c>
      <c r="AJ4">
        <v>205</v>
      </c>
      <c r="AK4">
        <v>0</v>
      </c>
      <c r="AL4">
        <v>0</v>
      </c>
      <c r="AM4">
        <v>0</v>
      </c>
      <c r="AN4">
        <v>0</v>
      </c>
      <c r="AO4">
        <v>0</v>
      </c>
      <c r="AP4">
        <v>5</v>
      </c>
      <c r="AQ4">
        <v>0</v>
      </c>
      <c r="AR4">
        <v>0</v>
      </c>
      <c r="AS4">
        <v>0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</row>
    <row r="5" spans="1:57" x14ac:dyDescent="0.35">
      <c r="A5" t="s">
        <v>97</v>
      </c>
      <c r="B5" t="s">
        <v>79</v>
      </c>
      <c r="C5" t="s">
        <v>90</v>
      </c>
      <c r="D5" t="s">
        <v>81</v>
      </c>
      <c r="E5" s="2" t="str">
        <f>HYPERLINK("capsilon://?command=openfolder&amp;siteaddress=FAM.docvelocity-na8.net&amp;folderid=FXDB8C3C11-AAAF-0589-B545-BA116D9AA8B5","FX220312058")</f>
        <v>FX220312058</v>
      </c>
      <c r="F5" t="s">
        <v>19</v>
      </c>
      <c r="G5" t="s">
        <v>19</v>
      </c>
      <c r="H5" t="s">
        <v>82</v>
      </c>
      <c r="I5" t="s">
        <v>98</v>
      </c>
      <c r="J5">
        <v>57</v>
      </c>
      <c r="K5" t="s">
        <v>92</v>
      </c>
      <c r="L5" t="s">
        <v>93</v>
      </c>
      <c r="M5" t="s">
        <v>94</v>
      </c>
      <c r="N5">
        <v>2</v>
      </c>
      <c r="O5" s="1">
        <v>44657.398217592592</v>
      </c>
      <c r="P5" s="1">
        <v>44657.40898148148</v>
      </c>
      <c r="Q5">
        <v>434</v>
      </c>
      <c r="R5">
        <v>496</v>
      </c>
      <c r="S5" t="b">
        <v>0</v>
      </c>
      <c r="T5" t="s">
        <v>85</v>
      </c>
      <c r="U5" t="b">
        <v>0</v>
      </c>
      <c r="V5" t="s">
        <v>95</v>
      </c>
      <c r="W5" s="1">
        <v>44657.406365740739</v>
      </c>
      <c r="X5">
        <v>281</v>
      </c>
      <c r="Y5">
        <v>52</v>
      </c>
      <c r="Z5">
        <v>0</v>
      </c>
      <c r="AA5">
        <v>52</v>
      </c>
      <c r="AB5">
        <v>0</v>
      </c>
      <c r="AC5">
        <v>0</v>
      </c>
      <c r="AD5">
        <v>5</v>
      </c>
      <c r="AE5">
        <v>0</v>
      </c>
      <c r="AF5">
        <v>0</v>
      </c>
      <c r="AG5">
        <v>0</v>
      </c>
      <c r="AH5" t="s">
        <v>96</v>
      </c>
      <c r="AI5" s="1">
        <v>44657.40898148148</v>
      </c>
      <c r="AJ5">
        <v>215</v>
      </c>
      <c r="AK5">
        <v>0</v>
      </c>
      <c r="AL5">
        <v>0</v>
      </c>
      <c r="AM5">
        <v>0</v>
      </c>
      <c r="AN5">
        <v>0</v>
      </c>
      <c r="AO5">
        <v>0</v>
      </c>
      <c r="AP5">
        <v>5</v>
      </c>
      <c r="AQ5">
        <v>0</v>
      </c>
      <c r="AR5">
        <v>0</v>
      </c>
      <c r="AS5">
        <v>0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</row>
    <row r="6" spans="1:57" x14ac:dyDescent="0.35">
      <c r="A6" t="s">
        <v>99</v>
      </c>
      <c r="B6" t="s">
        <v>79</v>
      </c>
      <c r="C6" t="s">
        <v>100</v>
      </c>
      <c r="D6" t="s">
        <v>81</v>
      </c>
      <c r="E6" s="2" t="str">
        <f>HYPERLINK("capsilon://?command=openfolder&amp;siteaddress=FAM.docvelocity-na8.net&amp;folderid=FX42611C7D-5BAC-AF93-0224-7BAF389A97E7","FX220312963")</f>
        <v>FX220312963</v>
      </c>
      <c r="F6" t="s">
        <v>19</v>
      </c>
      <c r="G6" t="s">
        <v>19</v>
      </c>
      <c r="H6" t="s">
        <v>82</v>
      </c>
      <c r="I6" t="s">
        <v>101</v>
      </c>
      <c r="J6">
        <v>97</v>
      </c>
      <c r="K6" t="s">
        <v>92</v>
      </c>
      <c r="L6" t="s">
        <v>93</v>
      </c>
      <c r="M6" t="s">
        <v>94</v>
      </c>
      <c r="N6">
        <v>2</v>
      </c>
      <c r="O6" s="1">
        <v>44657.492719907408</v>
      </c>
      <c r="P6" s="1">
        <v>44657.504537037035</v>
      </c>
      <c r="Q6">
        <v>242</v>
      </c>
      <c r="R6">
        <v>779</v>
      </c>
      <c r="S6" t="b">
        <v>0</v>
      </c>
      <c r="T6" t="s">
        <v>85</v>
      </c>
      <c r="U6" t="b">
        <v>0</v>
      </c>
      <c r="V6" t="s">
        <v>102</v>
      </c>
      <c r="W6" s="1">
        <v>44657.496620370373</v>
      </c>
      <c r="X6">
        <v>299</v>
      </c>
      <c r="Y6">
        <v>87</v>
      </c>
      <c r="Z6">
        <v>0</v>
      </c>
      <c r="AA6">
        <v>87</v>
      </c>
      <c r="AB6">
        <v>0</v>
      </c>
      <c r="AC6">
        <v>4</v>
      </c>
      <c r="AD6">
        <v>10</v>
      </c>
      <c r="AE6">
        <v>0</v>
      </c>
      <c r="AF6">
        <v>0</v>
      </c>
      <c r="AG6">
        <v>0</v>
      </c>
      <c r="AH6" t="s">
        <v>103</v>
      </c>
      <c r="AI6" s="1">
        <v>44657.504537037035</v>
      </c>
      <c r="AJ6">
        <v>480</v>
      </c>
      <c r="AK6">
        <v>3</v>
      </c>
      <c r="AL6">
        <v>0</v>
      </c>
      <c r="AM6">
        <v>3</v>
      </c>
      <c r="AN6">
        <v>0</v>
      </c>
      <c r="AO6">
        <v>3</v>
      </c>
      <c r="AP6">
        <v>7</v>
      </c>
      <c r="AQ6">
        <v>0</v>
      </c>
      <c r="AR6">
        <v>0</v>
      </c>
      <c r="AS6">
        <v>0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</row>
    <row r="7" spans="1:57" x14ac:dyDescent="0.35">
      <c r="A7" t="s">
        <v>104</v>
      </c>
      <c r="B7" t="s">
        <v>79</v>
      </c>
      <c r="C7" t="s">
        <v>105</v>
      </c>
      <c r="D7" t="s">
        <v>81</v>
      </c>
      <c r="E7" s="2" t="str">
        <f>HYPERLINK("capsilon://?command=openfolder&amp;siteaddress=FAM.docvelocity-na8.net&amp;folderid=FXD4865757-BC8B-1065-2D1E-55E5D0F5B1C2","FX22031483")</f>
        <v>FX22031483</v>
      </c>
      <c r="F7" t="s">
        <v>19</v>
      </c>
      <c r="G7" t="s">
        <v>19</v>
      </c>
      <c r="H7" t="s">
        <v>82</v>
      </c>
      <c r="I7" t="s">
        <v>106</v>
      </c>
      <c r="J7">
        <v>0</v>
      </c>
      <c r="K7" t="s">
        <v>92</v>
      </c>
      <c r="L7" t="s">
        <v>93</v>
      </c>
      <c r="M7" t="s">
        <v>94</v>
      </c>
      <c r="N7">
        <v>2</v>
      </c>
      <c r="O7" s="1">
        <v>44657.52884259259</v>
      </c>
      <c r="P7" s="1">
        <v>44657.541539351849</v>
      </c>
      <c r="Q7">
        <v>806</v>
      </c>
      <c r="R7">
        <v>291</v>
      </c>
      <c r="S7" t="b">
        <v>0</v>
      </c>
      <c r="T7" t="s">
        <v>85</v>
      </c>
      <c r="U7" t="b">
        <v>0</v>
      </c>
      <c r="V7" t="s">
        <v>107</v>
      </c>
      <c r="W7" s="1">
        <v>44657.540613425925</v>
      </c>
      <c r="X7">
        <v>161</v>
      </c>
      <c r="Y7">
        <v>0</v>
      </c>
      <c r="Z7">
        <v>0</v>
      </c>
      <c r="AA7">
        <v>0</v>
      </c>
      <c r="AB7">
        <v>468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103</v>
      </c>
      <c r="AI7" s="1">
        <v>44657.541539351849</v>
      </c>
      <c r="AJ7">
        <v>14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85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</row>
    <row r="8" spans="1:57" x14ac:dyDescent="0.35">
      <c r="A8" t="s">
        <v>108</v>
      </c>
      <c r="B8" t="s">
        <v>79</v>
      </c>
      <c r="C8" t="s">
        <v>109</v>
      </c>
      <c r="D8" t="s">
        <v>81</v>
      </c>
      <c r="E8" s="2" t="str">
        <f t="shared" ref="E8:E13" si="0">HYPERLINK("capsilon://?command=openfolder&amp;siteaddress=FAM.docvelocity-na8.net&amp;folderid=FXB9EA5A29-D2D5-CE5B-9AA6-8AB144A4C8FF","FX220310879")</f>
        <v>FX220310879</v>
      </c>
      <c r="F8" t="s">
        <v>19</v>
      </c>
      <c r="G8" t="s">
        <v>19</v>
      </c>
      <c r="H8" t="s">
        <v>82</v>
      </c>
      <c r="I8" t="s">
        <v>110</v>
      </c>
      <c r="J8">
        <v>139</v>
      </c>
      <c r="K8" t="s">
        <v>92</v>
      </c>
      <c r="L8" t="s">
        <v>93</v>
      </c>
      <c r="M8" t="s">
        <v>94</v>
      </c>
      <c r="N8">
        <v>2</v>
      </c>
      <c r="O8" s="1">
        <v>44658.414444444446</v>
      </c>
      <c r="P8" s="1">
        <v>44658.435752314814</v>
      </c>
      <c r="Q8">
        <v>93</v>
      </c>
      <c r="R8">
        <v>1748</v>
      </c>
      <c r="S8" t="b">
        <v>0</v>
      </c>
      <c r="T8" t="s">
        <v>85</v>
      </c>
      <c r="U8" t="b">
        <v>0</v>
      </c>
      <c r="V8" t="s">
        <v>111</v>
      </c>
      <c r="W8" s="1">
        <v>44658.42423611111</v>
      </c>
      <c r="X8">
        <v>836</v>
      </c>
      <c r="Y8">
        <v>124</v>
      </c>
      <c r="Z8">
        <v>0</v>
      </c>
      <c r="AA8">
        <v>124</v>
      </c>
      <c r="AB8">
        <v>0</v>
      </c>
      <c r="AC8">
        <v>23</v>
      </c>
      <c r="AD8">
        <v>15</v>
      </c>
      <c r="AE8">
        <v>0</v>
      </c>
      <c r="AF8">
        <v>0</v>
      </c>
      <c r="AG8">
        <v>0</v>
      </c>
      <c r="AH8" t="s">
        <v>112</v>
      </c>
      <c r="AI8" s="1">
        <v>44658.435752314814</v>
      </c>
      <c r="AJ8">
        <v>106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</row>
    <row r="9" spans="1:57" x14ac:dyDescent="0.35">
      <c r="A9" t="s">
        <v>113</v>
      </c>
      <c r="B9" t="s">
        <v>79</v>
      </c>
      <c r="C9" t="s">
        <v>109</v>
      </c>
      <c r="D9" t="s">
        <v>81</v>
      </c>
      <c r="E9" s="2" t="str">
        <f t="shared" si="0"/>
        <v>FX220310879</v>
      </c>
      <c r="F9" t="s">
        <v>19</v>
      </c>
      <c r="G9" t="s">
        <v>19</v>
      </c>
      <c r="H9" t="s">
        <v>82</v>
      </c>
      <c r="I9" t="s">
        <v>114</v>
      </c>
      <c r="J9">
        <v>94</v>
      </c>
      <c r="K9" t="s">
        <v>92</v>
      </c>
      <c r="L9" t="s">
        <v>93</v>
      </c>
      <c r="M9" t="s">
        <v>94</v>
      </c>
      <c r="N9">
        <v>2</v>
      </c>
      <c r="O9" s="1">
        <v>44658.415000000001</v>
      </c>
      <c r="P9" s="1">
        <v>44658.42396990741</v>
      </c>
      <c r="Q9">
        <v>78</v>
      </c>
      <c r="R9">
        <v>697</v>
      </c>
      <c r="S9" t="b">
        <v>0</v>
      </c>
      <c r="T9" t="s">
        <v>85</v>
      </c>
      <c r="U9" t="b">
        <v>0</v>
      </c>
      <c r="V9" t="s">
        <v>115</v>
      </c>
      <c r="W9" s="1">
        <v>44658.419872685183</v>
      </c>
      <c r="X9">
        <v>361</v>
      </c>
      <c r="Y9">
        <v>89</v>
      </c>
      <c r="Z9">
        <v>0</v>
      </c>
      <c r="AA9">
        <v>89</v>
      </c>
      <c r="AB9">
        <v>0</v>
      </c>
      <c r="AC9">
        <v>3</v>
      </c>
      <c r="AD9">
        <v>5</v>
      </c>
      <c r="AE9">
        <v>0</v>
      </c>
      <c r="AF9">
        <v>0</v>
      </c>
      <c r="AG9">
        <v>0</v>
      </c>
      <c r="AH9" t="s">
        <v>116</v>
      </c>
      <c r="AI9" s="1">
        <v>44658.42396990741</v>
      </c>
      <c r="AJ9">
        <v>336</v>
      </c>
      <c r="AK9">
        <v>1</v>
      </c>
      <c r="AL9">
        <v>0</v>
      </c>
      <c r="AM9">
        <v>1</v>
      </c>
      <c r="AN9">
        <v>0</v>
      </c>
      <c r="AO9">
        <v>0</v>
      </c>
      <c r="AP9">
        <v>4</v>
      </c>
      <c r="AQ9">
        <v>0</v>
      </c>
      <c r="AR9">
        <v>0</v>
      </c>
      <c r="AS9">
        <v>0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</row>
    <row r="10" spans="1:57" x14ac:dyDescent="0.35">
      <c r="A10" t="s">
        <v>117</v>
      </c>
      <c r="B10" t="s">
        <v>79</v>
      </c>
      <c r="C10" t="s">
        <v>109</v>
      </c>
      <c r="D10" t="s">
        <v>81</v>
      </c>
      <c r="E10" s="2" t="str">
        <f t="shared" si="0"/>
        <v>FX220310879</v>
      </c>
      <c r="F10" t="s">
        <v>19</v>
      </c>
      <c r="G10" t="s">
        <v>19</v>
      </c>
      <c r="H10" t="s">
        <v>82</v>
      </c>
      <c r="I10" t="s">
        <v>118</v>
      </c>
      <c r="J10">
        <v>89</v>
      </c>
      <c r="K10" t="s">
        <v>92</v>
      </c>
      <c r="L10" t="s">
        <v>93</v>
      </c>
      <c r="M10" t="s">
        <v>94</v>
      </c>
      <c r="N10">
        <v>2</v>
      </c>
      <c r="O10" s="1">
        <v>44658.415925925925</v>
      </c>
      <c r="P10" s="1">
        <v>44658.428148148145</v>
      </c>
      <c r="Q10">
        <v>404</v>
      </c>
      <c r="R10">
        <v>652</v>
      </c>
      <c r="S10" t="b">
        <v>0</v>
      </c>
      <c r="T10" t="s">
        <v>85</v>
      </c>
      <c r="U10" t="b">
        <v>0</v>
      </c>
      <c r="V10" t="s">
        <v>95</v>
      </c>
      <c r="W10" s="1">
        <v>44658.419421296298</v>
      </c>
      <c r="X10">
        <v>292</v>
      </c>
      <c r="Y10">
        <v>84</v>
      </c>
      <c r="Z10">
        <v>0</v>
      </c>
      <c r="AA10">
        <v>84</v>
      </c>
      <c r="AB10">
        <v>0</v>
      </c>
      <c r="AC10">
        <v>1</v>
      </c>
      <c r="AD10">
        <v>5</v>
      </c>
      <c r="AE10">
        <v>0</v>
      </c>
      <c r="AF10">
        <v>0</v>
      </c>
      <c r="AG10">
        <v>0</v>
      </c>
      <c r="AH10" t="s">
        <v>116</v>
      </c>
      <c r="AI10" s="1">
        <v>44658.428148148145</v>
      </c>
      <c r="AJ10">
        <v>360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4</v>
      </c>
      <c r="AQ10">
        <v>0</v>
      </c>
      <c r="AR10">
        <v>0</v>
      </c>
      <c r="AS10">
        <v>0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</row>
    <row r="11" spans="1:57" x14ac:dyDescent="0.35">
      <c r="A11" t="s">
        <v>119</v>
      </c>
      <c r="B11" t="s">
        <v>79</v>
      </c>
      <c r="C11" t="s">
        <v>109</v>
      </c>
      <c r="D11" t="s">
        <v>81</v>
      </c>
      <c r="E11" s="2" t="str">
        <f t="shared" si="0"/>
        <v>FX220310879</v>
      </c>
      <c r="F11" t="s">
        <v>19</v>
      </c>
      <c r="G11" t="s">
        <v>19</v>
      </c>
      <c r="H11" t="s">
        <v>82</v>
      </c>
      <c r="I11" t="s">
        <v>120</v>
      </c>
      <c r="J11">
        <v>79</v>
      </c>
      <c r="K11" t="s">
        <v>92</v>
      </c>
      <c r="L11" t="s">
        <v>93</v>
      </c>
      <c r="M11" t="s">
        <v>94</v>
      </c>
      <c r="N11">
        <v>2</v>
      </c>
      <c r="O11" s="1">
        <v>44658.416064814817</v>
      </c>
      <c r="P11" s="1">
        <v>44658.432974537034</v>
      </c>
      <c r="Q11">
        <v>835</v>
      </c>
      <c r="R11">
        <v>626</v>
      </c>
      <c r="S11" t="b">
        <v>0</v>
      </c>
      <c r="T11" t="s">
        <v>85</v>
      </c>
      <c r="U11" t="b">
        <v>0</v>
      </c>
      <c r="V11" t="s">
        <v>95</v>
      </c>
      <c r="W11" s="1">
        <v>44658.422824074078</v>
      </c>
      <c r="X11">
        <v>293</v>
      </c>
      <c r="Y11">
        <v>69</v>
      </c>
      <c r="Z11">
        <v>0</v>
      </c>
      <c r="AA11">
        <v>69</v>
      </c>
      <c r="AB11">
        <v>0</v>
      </c>
      <c r="AC11">
        <v>6</v>
      </c>
      <c r="AD11">
        <v>10</v>
      </c>
      <c r="AE11">
        <v>0</v>
      </c>
      <c r="AF11">
        <v>0</v>
      </c>
      <c r="AG11">
        <v>0</v>
      </c>
      <c r="AH11" t="s">
        <v>116</v>
      </c>
      <c r="AI11" s="1">
        <v>44658.432974537034</v>
      </c>
      <c r="AJ11">
        <v>327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9</v>
      </c>
      <c r="AQ11">
        <v>0</v>
      </c>
      <c r="AR11">
        <v>0</v>
      </c>
      <c r="AS11">
        <v>0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</row>
    <row r="12" spans="1:57" x14ac:dyDescent="0.35">
      <c r="A12" t="s">
        <v>121</v>
      </c>
      <c r="B12" t="s">
        <v>79</v>
      </c>
      <c r="C12" t="s">
        <v>109</v>
      </c>
      <c r="D12" t="s">
        <v>81</v>
      </c>
      <c r="E12" s="2" t="str">
        <f t="shared" si="0"/>
        <v>FX220310879</v>
      </c>
      <c r="F12" t="s">
        <v>19</v>
      </c>
      <c r="G12" t="s">
        <v>19</v>
      </c>
      <c r="H12" t="s">
        <v>82</v>
      </c>
      <c r="I12" t="s">
        <v>122</v>
      </c>
      <c r="J12">
        <v>139</v>
      </c>
      <c r="K12" t="s">
        <v>92</v>
      </c>
      <c r="L12" t="s">
        <v>93</v>
      </c>
      <c r="M12" t="s">
        <v>94</v>
      </c>
      <c r="N12">
        <v>2</v>
      </c>
      <c r="O12" s="1">
        <v>44658.416226851848</v>
      </c>
      <c r="P12" s="1">
        <v>44658.440949074073</v>
      </c>
      <c r="Q12">
        <v>892</v>
      </c>
      <c r="R12">
        <v>1244</v>
      </c>
      <c r="S12" t="b">
        <v>0</v>
      </c>
      <c r="T12" t="s">
        <v>85</v>
      </c>
      <c r="U12" t="b">
        <v>0</v>
      </c>
      <c r="V12" t="s">
        <v>115</v>
      </c>
      <c r="W12" s="1">
        <v>44658.426319444443</v>
      </c>
      <c r="X12">
        <v>556</v>
      </c>
      <c r="Y12">
        <v>129</v>
      </c>
      <c r="Z12">
        <v>0</v>
      </c>
      <c r="AA12">
        <v>129</v>
      </c>
      <c r="AB12">
        <v>0</v>
      </c>
      <c r="AC12">
        <v>7</v>
      </c>
      <c r="AD12">
        <v>10</v>
      </c>
      <c r="AE12">
        <v>0</v>
      </c>
      <c r="AF12">
        <v>0</v>
      </c>
      <c r="AG12">
        <v>0</v>
      </c>
      <c r="AH12" t="s">
        <v>116</v>
      </c>
      <c r="AI12" s="1">
        <v>44658.440949074073</v>
      </c>
      <c r="AJ12">
        <v>688</v>
      </c>
      <c r="AK12">
        <v>3</v>
      </c>
      <c r="AL12">
        <v>0</v>
      </c>
      <c r="AM12">
        <v>3</v>
      </c>
      <c r="AN12">
        <v>0</v>
      </c>
      <c r="AO12">
        <v>2</v>
      </c>
      <c r="AP12">
        <v>7</v>
      </c>
      <c r="AQ12">
        <v>0</v>
      </c>
      <c r="AR12">
        <v>0</v>
      </c>
      <c r="AS12">
        <v>0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</row>
    <row r="13" spans="1:57" x14ac:dyDescent="0.35">
      <c r="A13" t="s">
        <v>123</v>
      </c>
      <c r="B13" t="s">
        <v>79</v>
      </c>
      <c r="C13" t="s">
        <v>109</v>
      </c>
      <c r="D13" t="s">
        <v>81</v>
      </c>
      <c r="E13" s="2" t="str">
        <f t="shared" si="0"/>
        <v>FX220310879</v>
      </c>
      <c r="F13" t="s">
        <v>19</v>
      </c>
      <c r="G13" t="s">
        <v>19</v>
      </c>
      <c r="H13" t="s">
        <v>82</v>
      </c>
      <c r="I13" t="s">
        <v>124</v>
      </c>
      <c r="J13">
        <v>189</v>
      </c>
      <c r="K13" t="s">
        <v>92</v>
      </c>
      <c r="L13" t="s">
        <v>93</v>
      </c>
      <c r="M13" t="s">
        <v>94</v>
      </c>
      <c r="N13">
        <v>2</v>
      </c>
      <c r="O13" s="1">
        <v>44658.41646990741</v>
      </c>
      <c r="P13" s="1">
        <v>44658.450127314813</v>
      </c>
      <c r="Q13">
        <v>571</v>
      </c>
      <c r="R13">
        <v>2337</v>
      </c>
      <c r="S13" t="b">
        <v>0</v>
      </c>
      <c r="T13" t="s">
        <v>85</v>
      </c>
      <c r="U13" t="b">
        <v>0</v>
      </c>
      <c r="V13" t="s">
        <v>111</v>
      </c>
      <c r="W13" s="1">
        <v>44658.440636574072</v>
      </c>
      <c r="X13">
        <v>686</v>
      </c>
      <c r="Y13">
        <v>149</v>
      </c>
      <c r="Z13">
        <v>0</v>
      </c>
      <c r="AA13">
        <v>149</v>
      </c>
      <c r="AB13">
        <v>0</v>
      </c>
      <c r="AC13">
        <v>18</v>
      </c>
      <c r="AD13">
        <v>40</v>
      </c>
      <c r="AE13">
        <v>0</v>
      </c>
      <c r="AF13">
        <v>0</v>
      </c>
      <c r="AG13">
        <v>0</v>
      </c>
      <c r="AH13" t="s">
        <v>116</v>
      </c>
      <c r="AI13" s="1">
        <v>44658.450127314813</v>
      </c>
      <c r="AJ13">
        <v>792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37</v>
      </c>
      <c r="AQ13">
        <v>0</v>
      </c>
      <c r="AR13">
        <v>0</v>
      </c>
      <c r="AS13">
        <v>0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</row>
    <row r="14" spans="1:57" x14ac:dyDescent="0.35">
      <c r="A14" t="s">
        <v>125</v>
      </c>
      <c r="B14" t="s">
        <v>79</v>
      </c>
      <c r="C14" t="s">
        <v>126</v>
      </c>
      <c r="D14" t="s">
        <v>81</v>
      </c>
      <c r="E14" s="2" t="str">
        <f>HYPERLINK("capsilon://?command=openfolder&amp;siteaddress=FAM.docvelocity-na8.net&amp;folderid=FXBA02425F-C2DB-52EB-C19A-2C718715916E","FX220210317")</f>
        <v>FX220210317</v>
      </c>
      <c r="F14" t="s">
        <v>19</v>
      </c>
      <c r="G14" t="s">
        <v>19</v>
      </c>
      <c r="H14" t="s">
        <v>82</v>
      </c>
      <c r="I14" t="s">
        <v>127</v>
      </c>
      <c r="J14">
        <v>0</v>
      </c>
      <c r="K14" t="s">
        <v>92</v>
      </c>
      <c r="L14" t="s">
        <v>93</v>
      </c>
      <c r="M14" t="s">
        <v>94</v>
      </c>
      <c r="N14">
        <v>2</v>
      </c>
      <c r="O14" s="1">
        <v>44659.513680555552</v>
      </c>
      <c r="P14" s="1">
        <v>44659.567129629628</v>
      </c>
      <c r="Q14">
        <v>4528</v>
      </c>
      <c r="R14">
        <v>90</v>
      </c>
      <c r="S14" t="b">
        <v>0</v>
      </c>
      <c r="T14" t="s">
        <v>85</v>
      </c>
      <c r="U14" t="b">
        <v>0</v>
      </c>
      <c r="V14" t="s">
        <v>128</v>
      </c>
      <c r="W14" s="1">
        <v>44659.514722222222</v>
      </c>
      <c r="X14">
        <v>67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129</v>
      </c>
      <c r="AI14" s="1">
        <v>44659.567129629628</v>
      </c>
      <c r="AJ14">
        <v>12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</row>
    <row r="15" spans="1:57" x14ac:dyDescent="0.35">
      <c r="A15" t="s">
        <v>130</v>
      </c>
      <c r="B15" t="s">
        <v>79</v>
      </c>
      <c r="C15" t="s">
        <v>131</v>
      </c>
      <c r="D15" t="s">
        <v>81</v>
      </c>
      <c r="E15" s="2" t="str">
        <f>HYPERLINK("capsilon://?command=openfolder&amp;siteaddress=FAM.docvelocity-na8.net&amp;folderid=FX4DF08C47-77A7-22FC-71CF-C835F68A4602","FX220310323")</f>
        <v>FX220310323</v>
      </c>
      <c r="F15" t="s">
        <v>19</v>
      </c>
      <c r="G15" t="s">
        <v>19</v>
      </c>
      <c r="H15" t="s">
        <v>82</v>
      </c>
      <c r="I15" t="s">
        <v>132</v>
      </c>
      <c r="J15">
        <v>0</v>
      </c>
      <c r="K15" t="s">
        <v>92</v>
      </c>
      <c r="L15" t="s">
        <v>93</v>
      </c>
      <c r="M15" t="s">
        <v>94</v>
      </c>
      <c r="N15">
        <v>2</v>
      </c>
      <c r="O15" s="1">
        <v>44659.595138888886</v>
      </c>
      <c r="P15" s="1">
        <v>44659.606111111112</v>
      </c>
      <c r="Q15">
        <v>675</v>
      </c>
      <c r="R15">
        <v>273</v>
      </c>
      <c r="S15" t="b">
        <v>0</v>
      </c>
      <c r="T15" t="s">
        <v>85</v>
      </c>
      <c r="U15" t="b">
        <v>0</v>
      </c>
      <c r="V15" t="s">
        <v>133</v>
      </c>
      <c r="W15" s="1">
        <v>44659.602106481485</v>
      </c>
      <c r="X15">
        <v>212</v>
      </c>
      <c r="Y15">
        <v>9</v>
      </c>
      <c r="Z15">
        <v>0</v>
      </c>
      <c r="AA15">
        <v>9</v>
      </c>
      <c r="AB15">
        <v>0</v>
      </c>
      <c r="AC15">
        <v>7</v>
      </c>
      <c r="AD15">
        <v>-9</v>
      </c>
      <c r="AE15">
        <v>0</v>
      </c>
      <c r="AF15">
        <v>0</v>
      </c>
      <c r="AG15">
        <v>0</v>
      </c>
      <c r="AH15" t="s">
        <v>129</v>
      </c>
      <c r="AI15" s="1">
        <v>44659.606111111112</v>
      </c>
      <c r="AJ15">
        <v>61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-9</v>
      </c>
      <c r="AQ15">
        <v>0</v>
      </c>
      <c r="AR15">
        <v>0</v>
      </c>
      <c r="AS15">
        <v>0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</row>
    <row r="16" spans="1:57" x14ac:dyDescent="0.35">
      <c r="A16" t="s">
        <v>134</v>
      </c>
      <c r="B16" t="s">
        <v>79</v>
      </c>
      <c r="C16" t="s">
        <v>135</v>
      </c>
      <c r="D16" t="s">
        <v>81</v>
      </c>
      <c r="E16" s="2" t="str">
        <f>HYPERLINK("capsilon://?command=openfolder&amp;siteaddress=FAM.docvelocity-na8.net&amp;folderid=FXED2398A5-DE49-1023-2673-9CFF47141FAB","FX2204593")</f>
        <v>FX2204593</v>
      </c>
      <c r="F16" t="s">
        <v>19</v>
      </c>
      <c r="G16" t="s">
        <v>19</v>
      </c>
      <c r="H16" t="s">
        <v>82</v>
      </c>
      <c r="I16" t="s">
        <v>136</v>
      </c>
      <c r="J16">
        <v>0</v>
      </c>
      <c r="K16" t="s">
        <v>92</v>
      </c>
      <c r="L16" t="s">
        <v>93</v>
      </c>
      <c r="M16" t="s">
        <v>94</v>
      </c>
      <c r="N16">
        <v>2</v>
      </c>
      <c r="O16" s="1">
        <v>44659.602118055554</v>
      </c>
      <c r="P16" s="1">
        <v>44659.642581018517</v>
      </c>
      <c r="Q16">
        <v>3222</v>
      </c>
      <c r="R16">
        <v>274</v>
      </c>
      <c r="S16" t="b">
        <v>0</v>
      </c>
      <c r="T16" t="s">
        <v>85</v>
      </c>
      <c r="U16" t="b">
        <v>0</v>
      </c>
      <c r="V16" t="s">
        <v>137</v>
      </c>
      <c r="W16" s="1">
        <v>44659.606504629628</v>
      </c>
      <c r="X16">
        <v>209</v>
      </c>
      <c r="Y16">
        <v>9</v>
      </c>
      <c r="Z16">
        <v>0</v>
      </c>
      <c r="AA16">
        <v>9</v>
      </c>
      <c r="AB16">
        <v>0</v>
      </c>
      <c r="AC16">
        <v>6</v>
      </c>
      <c r="AD16">
        <v>-9</v>
      </c>
      <c r="AE16">
        <v>0</v>
      </c>
      <c r="AF16">
        <v>0</v>
      </c>
      <c r="AG16">
        <v>0</v>
      </c>
      <c r="AH16" t="s">
        <v>138</v>
      </c>
      <c r="AI16" s="1">
        <v>44659.642581018517</v>
      </c>
      <c r="AJ16">
        <v>65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</row>
    <row r="17" spans="1:57" x14ac:dyDescent="0.35">
      <c r="A17" t="s">
        <v>139</v>
      </c>
      <c r="B17" t="s">
        <v>79</v>
      </c>
      <c r="C17" t="s">
        <v>135</v>
      </c>
      <c r="D17" t="s">
        <v>81</v>
      </c>
      <c r="E17" s="2" t="str">
        <f>HYPERLINK("capsilon://?command=openfolder&amp;siteaddress=FAM.docvelocity-na8.net&amp;folderid=FXED2398A5-DE49-1023-2673-9CFF47141FAB","FX2204593")</f>
        <v>FX2204593</v>
      </c>
      <c r="F17" t="s">
        <v>19</v>
      </c>
      <c r="G17" t="s">
        <v>19</v>
      </c>
      <c r="H17" t="s">
        <v>82</v>
      </c>
      <c r="I17" t="s">
        <v>140</v>
      </c>
      <c r="J17">
        <v>0</v>
      </c>
      <c r="K17" t="s">
        <v>92</v>
      </c>
      <c r="L17" t="s">
        <v>93</v>
      </c>
      <c r="M17" t="s">
        <v>94</v>
      </c>
      <c r="N17">
        <v>2</v>
      </c>
      <c r="O17" s="1">
        <v>44659.604409722226</v>
      </c>
      <c r="P17" s="1">
        <v>44659.642928240741</v>
      </c>
      <c r="Q17">
        <v>3090</v>
      </c>
      <c r="R17">
        <v>238</v>
      </c>
      <c r="S17" t="b">
        <v>0</v>
      </c>
      <c r="T17" t="s">
        <v>85</v>
      </c>
      <c r="U17" t="b">
        <v>0</v>
      </c>
      <c r="V17" t="s">
        <v>137</v>
      </c>
      <c r="W17" s="1">
        <v>44659.608935185184</v>
      </c>
      <c r="X17">
        <v>209</v>
      </c>
      <c r="Y17">
        <v>9</v>
      </c>
      <c r="Z17">
        <v>0</v>
      </c>
      <c r="AA17">
        <v>9</v>
      </c>
      <c r="AB17">
        <v>0</v>
      </c>
      <c r="AC17">
        <v>7</v>
      </c>
      <c r="AD17">
        <v>-9</v>
      </c>
      <c r="AE17">
        <v>0</v>
      </c>
      <c r="AF17">
        <v>0</v>
      </c>
      <c r="AG17">
        <v>0</v>
      </c>
      <c r="AH17" t="s">
        <v>138</v>
      </c>
      <c r="AI17" s="1">
        <v>44659.642928240741</v>
      </c>
      <c r="AJ17">
        <v>29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-9</v>
      </c>
      <c r="AQ17">
        <v>0</v>
      </c>
      <c r="AR17">
        <v>0</v>
      </c>
      <c r="AS17">
        <v>0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</row>
    <row r="18" spans="1:57" x14ac:dyDescent="0.35">
      <c r="A18" t="s">
        <v>141</v>
      </c>
      <c r="B18" t="s">
        <v>79</v>
      </c>
      <c r="C18" t="s">
        <v>135</v>
      </c>
      <c r="D18" t="s">
        <v>81</v>
      </c>
      <c r="E18" s="2" t="str">
        <f>HYPERLINK("capsilon://?command=openfolder&amp;siteaddress=FAM.docvelocity-na8.net&amp;folderid=FXED2398A5-DE49-1023-2673-9CFF47141FAB","FX2204593")</f>
        <v>FX2204593</v>
      </c>
      <c r="F18" t="s">
        <v>19</v>
      </c>
      <c r="G18" t="s">
        <v>19</v>
      </c>
      <c r="H18" t="s">
        <v>82</v>
      </c>
      <c r="I18" t="s">
        <v>142</v>
      </c>
      <c r="J18">
        <v>0</v>
      </c>
      <c r="K18" t="s">
        <v>92</v>
      </c>
      <c r="L18" t="s">
        <v>93</v>
      </c>
      <c r="M18" t="s">
        <v>94</v>
      </c>
      <c r="N18">
        <v>2</v>
      </c>
      <c r="O18" s="1">
        <v>44659.605474537035</v>
      </c>
      <c r="P18" s="1">
        <v>44659.643379629626</v>
      </c>
      <c r="Q18">
        <v>3055</v>
      </c>
      <c r="R18">
        <v>220</v>
      </c>
      <c r="S18" t="b">
        <v>0</v>
      </c>
      <c r="T18" t="s">
        <v>85</v>
      </c>
      <c r="U18" t="b">
        <v>0</v>
      </c>
      <c r="V18" t="s">
        <v>137</v>
      </c>
      <c r="W18" s="1">
        <v>44659.61105324074</v>
      </c>
      <c r="X18">
        <v>182</v>
      </c>
      <c r="Y18">
        <v>9</v>
      </c>
      <c r="Z18">
        <v>0</v>
      </c>
      <c r="AA18">
        <v>9</v>
      </c>
      <c r="AB18">
        <v>0</v>
      </c>
      <c r="AC18">
        <v>6</v>
      </c>
      <c r="AD18">
        <v>-9</v>
      </c>
      <c r="AE18">
        <v>0</v>
      </c>
      <c r="AF18">
        <v>0</v>
      </c>
      <c r="AG18">
        <v>0</v>
      </c>
      <c r="AH18" t="s">
        <v>138</v>
      </c>
      <c r="AI18" s="1">
        <v>44659.643379629626</v>
      </c>
      <c r="AJ18">
        <v>38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-9</v>
      </c>
      <c r="AQ18">
        <v>0</v>
      </c>
      <c r="AR18">
        <v>0</v>
      </c>
      <c r="AS18">
        <v>0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</row>
    <row r="19" spans="1:57" x14ac:dyDescent="0.35">
      <c r="A19" t="s">
        <v>143</v>
      </c>
      <c r="B19" t="s">
        <v>79</v>
      </c>
      <c r="C19" t="s">
        <v>131</v>
      </c>
      <c r="D19" t="s">
        <v>81</v>
      </c>
      <c r="E19" s="2" t="str">
        <f>HYPERLINK("capsilon://?command=openfolder&amp;siteaddress=FAM.docvelocity-na8.net&amp;folderid=FX4DF08C47-77A7-22FC-71CF-C835F68A4602","FX220310323")</f>
        <v>FX220310323</v>
      </c>
      <c r="F19" t="s">
        <v>19</v>
      </c>
      <c r="G19" t="s">
        <v>19</v>
      </c>
      <c r="H19" t="s">
        <v>82</v>
      </c>
      <c r="I19" t="s">
        <v>144</v>
      </c>
      <c r="J19">
        <v>0</v>
      </c>
      <c r="K19" t="s">
        <v>92</v>
      </c>
      <c r="L19" t="s">
        <v>93</v>
      </c>
      <c r="M19" t="s">
        <v>94</v>
      </c>
      <c r="N19">
        <v>2</v>
      </c>
      <c r="O19" s="1">
        <v>44659.613032407404</v>
      </c>
      <c r="P19" s="1">
        <v>44659.643877314818</v>
      </c>
      <c r="Q19">
        <v>2448</v>
      </c>
      <c r="R19">
        <v>217</v>
      </c>
      <c r="S19" t="b">
        <v>0</v>
      </c>
      <c r="T19" t="s">
        <v>85</v>
      </c>
      <c r="U19" t="b">
        <v>0</v>
      </c>
      <c r="V19" t="s">
        <v>137</v>
      </c>
      <c r="W19" s="1">
        <v>44659.61509259259</v>
      </c>
      <c r="X19">
        <v>175</v>
      </c>
      <c r="Y19">
        <v>9</v>
      </c>
      <c r="Z19">
        <v>0</v>
      </c>
      <c r="AA19">
        <v>9</v>
      </c>
      <c r="AB19">
        <v>0</v>
      </c>
      <c r="AC19">
        <v>8</v>
      </c>
      <c r="AD19">
        <v>-9</v>
      </c>
      <c r="AE19">
        <v>0</v>
      </c>
      <c r="AF19">
        <v>0</v>
      </c>
      <c r="AG19">
        <v>0</v>
      </c>
      <c r="AH19" t="s">
        <v>138</v>
      </c>
      <c r="AI19" s="1">
        <v>44659.643877314818</v>
      </c>
      <c r="AJ19">
        <v>42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-9</v>
      </c>
      <c r="AQ19">
        <v>0</v>
      </c>
      <c r="AR19">
        <v>0</v>
      </c>
      <c r="AS19">
        <v>0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</row>
    <row r="20" spans="1:57" x14ac:dyDescent="0.35">
      <c r="A20" t="s">
        <v>145</v>
      </c>
      <c r="B20" t="s">
        <v>79</v>
      </c>
      <c r="C20" t="s">
        <v>146</v>
      </c>
      <c r="D20" t="s">
        <v>81</v>
      </c>
      <c r="E20" s="2" t="str">
        <f>HYPERLINK("capsilon://?command=openfolder&amp;siteaddress=FAM.docvelocity-na8.net&amp;folderid=FX618E2B4F-68DE-3F51-C7A5-6ADA658B2332","FX220313246")</f>
        <v>FX220313246</v>
      </c>
      <c r="F20" t="s">
        <v>19</v>
      </c>
      <c r="G20" t="s">
        <v>19</v>
      </c>
      <c r="H20" t="s">
        <v>82</v>
      </c>
      <c r="I20" t="s">
        <v>147</v>
      </c>
      <c r="J20">
        <v>0</v>
      </c>
      <c r="K20" t="s">
        <v>92</v>
      </c>
      <c r="L20" t="s">
        <v>93</v>
      </c>
      <c r="M20" t="s">
        <v>94</v>
      </c>
      <c r="N20">
        <v>2</v>
      </c>
      <c r="O20" s="1">
        <v>44662.442662037036</v>
      </c>
      <c r="P20" s="1">
        <v>44662.460185185184</v>
      </c>
      <c r="Q20">
        <v>1386</v>
      </c>
      <c r="R20">
        <v>128</v>
      </c>
      <c r="S20" t="b">
        <v>0</v>
      </c>
      <c r="T20" t="s">
        <v>85</v>
      </c>
      <c r="U20" t="b">
        <v>0</v>
      </c>
      <c r="V20" t="s">
        <v>148</v>
      </c>
      <c r="W20" s="1">
        <v>44662.459803240738</v>
      </c>
      <c r="X20">
        <v>79</v>
      </c>
      <c r="Y20">
        <v>0</v>
      </c>
      <c r="Z20">
        <v>0</v>
      </c>
      <c r="AA20">
        <v>0</v>
      </c>
      <c r="AB20">
        <v>9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112</v>
      </c>
      <c r="AI20" s="1">
        <v>44662.460185185184</v>
      </c>
      <c r="AJ20">
        <v>22</v>
      </c>
      <c r="AK20">
        <v>0</v>
      </c>
      <c r="AL20">
        <v>0</v>
      </c>
      <c r="AM20">
        <v>0</v>
      </c>
      <c r="AN20">
        <v>9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</row>
    <row r="21" spans="1:57" x14ac:dyDescent="0.35">
      <c r="A21" t="s">
        <v>149</v>
      </c>
      <c r="B21" t="s">
        <v>79</v>
      </c>
      <c r="C21" t="s">
        <v>150</v>
      </c>
      <c r="D21" t="s">
        <v>81</v>
      </c>
      <c r="E21" s="2" t="str">
        <f>HYPERLINK("capsilon://?command=openfolder&amp;siteaddress=FAM.docvelocity-na8.net&amp;folderid=FX5131F2C3-9F0F-8BDC-FB09-3FFEBD445C24","FX22038837")</f>
        <v>FX22038837</v>
      </c>
      <c r="F21" t="s">
        <v>19</v>
      </c>
      <c r="G21" t="s">
        <v>19</v>
      </c>
      <c r="H21" t="s">
        <v>82</v>
      </c>
      <c r="I21" t="s">
        <v>151</v>
      </c>
      <c r="J21">
        <v>0</v>
      </c>
      <c r="K21" t="s">
        <v>92</v>
      </c>
      <c r="L21" t="s">
        <v>93</v>
      </c>
      <c r="M21" t="s">
        <v>94</v>
      </c>
      <c r="N21">
        <v>2</v>
      </c>
      <c r="O21" s="1">
        <v>44662.572789351849</v>
      </c>
      <c r="P21" s="1">
        <v>44662.587800925925</v>
      </c>
      <c r="Q21">
        <v>1121</v>
      </c>
      <c r="R21">
        <v>176</v>
      </c>
      <c r="S21" t="b">
        <v>0</v>
      </c>
      <c r="T21" t="s">
        <v>85</v>
      </c>
      <c r="U21" t="b">
        <v>0</v>
      </c>
      <c r="V21" t="s">
        <v>152</v>
      </c>
      <c r="W21" s="1">
        <v>44662.581944444442</v>
      </c>
      <c r="X21">
        <v>138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103</v>
      </c>
      <c r="AI21" s="1">
        <v>44662.587800925925</v>
      </c>
      <c r="AJ21">
        <v>14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</row>
    <row r="22" spans="1:57" x14ac:dyDescent="0.35">
      <c r="A22" t="s">
        <v>153</v>
      </c>
      <c r="B22" t="s">
        <v>79</v>
      </c>
      <c r="C22" t="s">
        <v>154</v>
      </c>
      <c r="D22" t="s">
        <v>81</v>
      </c>
      <c r="E22" s="2" t="str">
        <f>HYPERLINK("capsilon://?command=openfolder&amp;siteaddress=FAM.docvelocity-na8.net&amp;folderid=FXC08D077A-B666-97ED-340B-B1E50299523F","FX220313083")</f>
        <v>FX220313083</v>
      </c>
      <c r="F22" t="s">
        <v>19</v>
      </c>
      <c r="G22" t="s">
        <v>19</v>
      </c>
      <c r="H22" t="s">
        <v>82</v>
      </c>
      <c r="I22" t="s">
        <v>155</v>
      </c>
      <c r="J22">
        <v>32</v>
      </c>
      <c r="K22" t="s">
        <v>92</v>
      </c>
      <c r="L22" t="s">
        <v>93</v>
      </c>
      <c r="M22" t="s">
        <v>94</v>
      </c>
      <c r="N22">
        <v>2</v>
      </c>
      <c r="O22" s="1">
        <v>44663.484791666669</v>
      </c>
      <c r="P22" s="1">
        <v>44663.492013888892</v>
      </c>
      <c r="Q22">
        <v>137</v>
      </c>
      <c r="R22">
        <v>487</v>
      </c>
      <c r="S22" t="b">
        <v>0</v>
      </c>
      <c r="T22" t="s">
        <v>85</v>
      </c>
      <c r="U22" t="b">
        <v>0</v>
      </c>
      <c r="V22" t="s">
        <v>156</v>
      </c>
      <c r="W22" s="1">
        <v>44663.489386574074</v>
      </c>
      <c r="X22">
        <v>381</v>
      </c>
      <c r="Y22">
        <v>27</v>
      </c>
      <c r="Z22">
        <v>0</v>
      </c>
      <c r="AA22">
        <v>27</v>
      </c>
      <c r="AB22">
        <v>0</v>
      </c>
      <c r="AC22">
        <v>0</v>
      </c>
      <c r="AD22">
        <v>5</v>
      </c>
      <c r="AE22">
        <v>0</v>
      </c>
      <c r="AF22">
        <v>0</v>
      </c>
      <c r="AG22">
        <v>0</v>
      </c>
      <c r="AH22" t="s">
        <v>103</v>
      </c>
      <c r="AI22" s="1">
        <v>44663.492013888892</v>
      </c>
      <c r="AJ22">
        <v>106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4</v>
      </c>
      <c r="AQ22">
        <v>0</v>
      </c>
      <c r="AR22">
        <v>0</v>
      </c>
      <c r="AS22">
        <v>0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</row>
    <row r="23" spans="1:57" x14ac:dyDescent="0.35">
      <c r="A23" t="s">
        <v>157</v>
      </c>
      <c r="B23" t="s">
        <v>79</v>
      </c>
      <c r="C23" t="s">
        <v>154</v>
      </c>
      <c r="D23" t="s">
        <v>81</v>
      </c>
      <c r="E23" s="2" t="str">
        <f>HYPERLINK("capsilon://?command=openfolder&amp;siteaddress=FAM.docvelocity-na8.net&amp;folderid=FXC08D077A-B666-97ED-340B-B1E50299523F","FX220313083")</f>
        <v>FX220313083</v>
      </c>
      <c r="F23" t="s">
        <v>19</v>
      </c>
      <c r="G23" t="s">
        <v>19</v>
      </c>
      <c r="H23" t="s">
        <v>82</v>
      </c>
      <c r="I23" t="s">
        <v>158</v>
      </c>
      <c r="J23">
        <v>32</v>
      </c>
      <c r="K23" t="s">
        <v>92</v>
      </c>
      <c r="L23" t="s">
        <v>93</v>
      </c>
      <c r="M23" t="s">
        <v>94</v>
      </c>
      <c r="N23">
        <v>2</v>
      </c>
      <c r="O23" s="1">
        <v>44663.485046296293</v>
      </c>
      <c r="P23" s="1">
        <v>44663.49077546296</v>
      </c>
      <c r="Q23">
        <v>27</v>
      </c>
      <c r="R23">
        <v>468</v>
      </c>
      <c r="S23" t="b">
        <v>0</v>
      </c>
      <c r="T23" t="s">
        <v>85</v>
      </c>
      <c r="U23" t="b">
        <v>0</v>
      </c>
      <c r="V23" t="s">
        <v>156</v>
      </c>
      <c r="W23" s="1">
        <v>44663.488391203704</v>
      </c>
      <c r="X23">
        <v>275</v>
      </c>
      <c r="Y23">
        <v>27</v>
      </c>
      <c r="Z23">
        <v>0</v>
      </c>
      <c r="AA23">
        <v>27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0</v>
      </c>
      <c r="AH23" t="s">
        <v>103</v>
      </c>
      <c r="AI23" s="1">
        <v>44663.49077546296</v>
      </c>
      <c r="AJ23">
        <v>193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4</v>
      </c>
      <c r="AQ23">
        <v>0</v>
      </c>
      <c r="AR23">
        <v>0</v>
      </c>
      <c r="AS23">
        <v>0</v>
      </c>
      <c r="AT23" t="s">
        <v>85</v>
      </c>
      <c r="AU23" t="s">
        <v>85</v>
      </c>
      <c r="AV23" t="s">
        <v>85</v>
      </c>
      <c r="AW23" t="s">
        <v>85</v>
      </c>
      <c r="AX23" t="s">
        <v>85</v>
      </c>
      <c r="AY23" t="s">
        <v>85</v>
      </c>
      <c r="AZ23" t="s">
        <v>85</v>
      </c>
      <c r="BA23" t="s">
        <v>85</v>
      </c>
      <c r="BB23" t="s">
        <v>85</v>
      </c>
      <c r="BC23" t="s">
        <v>85</v>
      </c>
      <c r="BD23" t="s">
        <v>85</v>
      </c>
      <c r="BE23" t="s">
        <v>85</v>
      </c>
    </row>
    <row r="24" spans="1:57" x14ac:dyDescent="0.35">
      <c r="A24" t="s">
        <v>159</v>
      </c>
      <c r="B24" t="s">
        <v>79</v>
      </c>
      <c r="C24" t="s">
        <v>160</v>
      </c>
      <c r="D24" t="s">
        <v>81</v>
      </c>
      <c r="E24" s="2" t="str">
        <f>HYPERLINK("capsilon://?command=openfolder&amp;siteaddress=FAM.docvelocity-na8.net&amp;folderid=FX9A76284F-D2F7-46E1-ED3B-00232D319279","FX22043240")</f>
        <v>FX22043240</v>
      </c>
      <c r="F24" t="s">
        <v>19</v>
      </c>
      <c r="G24" t="s">
        <v>19</v>
      </c>
      <c r="H24" t="s">
        <v>82</v>
      </c>
      <c r="I24" t="s">
        <v>161</v>
      </c>
      <c r="J24">
        <v>28</v>
      </c>
      <c r="K24" t="s">
        <v>92</v>
      </c>
      <c r="L24" t="s">
        <v>93</v>
      </c>
      <c r="M24" t="s">
        <v>94</v>
      </c>
      <c r="N24">
        <v>2</v>
      </c>
      <c r="O24" s="1">
        <v>44663.493287037039</v>
      </c>
      <c r="P24" s="1">
        <v>44663.509108796294</v>
      </c>
      <c r="Q24">
        <v>458</v>
      </c>
      <c r="R24">
        <v>909</v>
      </c>
      <c r="S24" t="b">
        <v>0</v>
      </c>
      <c r="T24" t="s">
        <v>85</v>
      </c>
      <c r="U24" t="b">
        <v>0</v>
      </c>
      <c r="V24" t="s">
        <v>137</v>
      </c>
      <c r="W24" s="1">
        <v>44663.506782407407</v>
      </c>
      <c r="X24">
        <v>427</v>
      </c>
      <c r="Y24">
        <v>21</v>
      </c>
      <c r="Z24">
        <v>0</v>
      </c>
      <c r="AA24">
        <v>21</v>
      </c>
      <c r="AB24">
        <v>0</v>
      </c>
      <c r="AC24">
        <v>5</v>
      </c>
      <c r="AD24">
        <v>7</v>
      </c>
      <c r="AE24">
        <v>0</v>
      </c>
      <c r="AF24">
        <v>0</v>
      </c>
      <c r="AG24">
        <v>0</v>
      </c>
      <c r="AH24" t="s">
        <v>103</v>
      </c>
      <c r="AI24" s="1">
        <v>44663.509108796294</v>
      </c>
      <c r="AJ24">
        <v>189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</row>
    <row r="25" spans="1:57" x14ac:dyDescent="0.35">
      <c r="A25" t="s">
        <v>162</v>
      </c>
      <c r="B25" t="s">
        <v>79</v>
      </c>
      <c r="C25" t="s">
        <v>163</v>
      </c>
      <c r="D25" t="s">
        <v>81</v>
      </c>
      <c r="E25" s="2" t="str">
        <f t="shared" ref="E25:E30" si="1">HYPERLINK("capsilon://?command=openfolder&amp;siteaddress=FAM.docvelocity-na8.net&amp;folderid=FX16A892D0-068B-9371-E301-DC79D5CA09F0","FX22034950")</f>
        <v>FX22034950</v>
      </c>
      <c r="F25" t="s">
        <v>19</v>
      </c>
      <c r="G25" t="s">
        <v>19</v>
      </c>
      <c r="H25" t="s">
        <v>82</v>
      </c>
      <c r="I25" t="s">
        <v>164</v>
      </c>
      <c r="J25">
        <v>81</v>
      </c>
      <c r="K25" t="s">
        <v>92</v>
      </c>
      <c r="L25" t="s">
        <v>93</v>
      </c>
      <c r="M25" t="s">
        <v>94</v>
      </c>
      <c r="N25">
        <v>2</v>
      </c>
      <c r="O25" s="1">
        <v>44663.629872685182</v>
      </c>
      <c r="P25" s="1">
        <v>44663.647743055553</v>
      </c>
      <c r="Q25">
        <v>851</v>
      </c>
      <c r="R25">
        <v>693</v>
      </c>
      <c r="S25" t="b">
        <v>0</v>
      </c>
      <c r="T25" t="s">
        <v>85</v>
      </c>
      <c r="U25" t="b">
        <v>0</v>
      </c>
      <c r="V25" t="s">
        <v>165</v>
      </c>
      <c r="W25" s="1">
        <v>44663.634212962963</v>
      </c>
      <c r="X25">
        <v>371</v>
      </c>
      <c r="Y25">
        <v>71</v>
      </c>
      <c r="Z25">
        <v>0</v>
      </c>
      <c r="AA25">
        <v>71</v>
      </c>
      <c r="AB25">
        <v>0</v>
      </c>
      <c r="AC25">
        <v>6</v>
      </c>
      <c r="AD25">
        <v>10</v>
      </c>
      <c r="AE25">
        <v>0</v>
      </c>
      <c r="AF25">
        <v>0</v>
      </c>
      <c r="AG25">
        <v>0</v>
      </c>
      <c r="AH25" t="s">
        <v>103</v>
      </c>
      <c r="AI25" s="1">
        <v>44663.647743055553</v>
      </c>
      <c r="AJ25">
        <v>322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10</v>
      </c>
      <c r="AQ25">
        <v>0</v>
      </c>
      <c r="AR25">
        <v>0</v>
      </c>
      <c r="AS25">
        <v>0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</row>
    <row r="26" spans="1:57" x14ac:dyDescent="0.35">
      <c r="A26" t="s">
        <v>166</v>
      </c>
      <c r="B26" t="s">
        <v>79</v>
      </c>
      <c r="C26" t="s">
        <v>163</v>
      </c>
      <c r="D26" t="s">
        <v>81</v>
      </c>
      <c r="E26" s="2" t="str">
        <f t="shared" si="1"/>
        <v>FX22034950</v>
      </c>
      <c r="F26" t="s">
        <v>19</v>
      </c>
      <c r="G26" t="s">
        <v>19</v>
      </c>
      <c r="H26" t="s">
        <v>82</v>
      </c>
      <c r="I26" t="s">
        <v>167</v>
      </c>
      <c r="J26">
        <v>28</v>
      </c>
      <c r="K26" t="s">
        <v>92</v>
      </c>
      <c r="L26" t="s">
        <v>93</v>
      </c>
      <c r="M26" t="s">
        <v>94</v>
      </c>
      <c r="N26">
        <v>2</v>
      </c>
      <c r="O26" s="1">
        <v>44663.63008101852</v>
      </c>
      <c r="P26" s="1">
        <v>44663.649872685186</v>
      </c>
      <c r="Q26">
        <v>1268</v>
      </c>
      <c r="R26">
        <v>442</v>
      </c>
      <c r="S26" t="b">
        <v>0</v>
      </c>
      <c r="T26" t="s">
        <v>85</v>
      </c>
      <c r="U26" t="b">
        <v>0</v>
      </c>
      <c r="V26" t="s">
        <v>168</v>
      </c>
      <c r="W26" s="1">
        <v>44663.633217592593</v>
      </c>
      <c r="X26">
        <v>258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103</v>
      </c>
      <c r="AI26" s="1">
        <v>44663.649872685186</v>
      </c>
      <c r="AJ26">
        <v>184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</row>
    <row r="27" spans="1:57" x14ac:dyDescent="0.35">
      <c r="A27" t="s">
        <v>169</v>
      </c>
      <c r="B27" t="s">
        <v>79</v>
      </c>
      <c r="C27" t="s">
        <v>163</v>
      </c>
      <c r="D27" t="s">
        <v>81</v>
      </c>
      <c r="E27" s="2" t="str">
        <f t="shared" si="1"/>
        <v>FX22034950</v>
      </c>
      <c r="F27" t="s">
        <v>19</v>
      </c>
      <c r="G27" t="s">
        <v>19</v>
      </c>
      <c r="H27" t="s">
        <v>82</v>
      </c>
      <c r="I27" t="s">
        <v>170</v>
      </c>
      <c r="J27">
        <v>28</v>
      </c>
      <c r="K27" t="s">
        <v>92</v>
      </c>
      <c r="L27" t="s">
        <v>93</v>
      </c>
      <c r="M27" t="s">
        <v>94</v>
      </c>
      <c r="N27">
        <v>2</v>
      </c>
      <c r="O27" s="1">
        <v>44663.630231481482</v>
      </c>
      <c r="P27" s="1">
        <v>44663.65215277778</v>
      </c>
      <c r="Q27">
        <v>1487</v>
      </c>
      <c r="R27">
        <v>407</v>
      </c>
      <c r="S27" t="b">
        <v>0</v>
      </c>
      <c r="T27" t="s">
        <v>85</v>
      </c>
      <c r="U27" t="b">
        <v>0</v>
      </c>
      <c r="V27" t="s">
        <v>128</v>
      </c>
      <c r="W27" s="1">
        <v>44663.635451388887</v>
      </c>
      <c r="X27">
        <v>205</v>
      </c>
      <c r="Y27">
        <v>21</v>
      </c>
      <c r="Z27">
        <v>0</v>
      </c>
      <c r="AA27">
        <v>21</v>
      </c>
      <c r="AB27">
        <v>0</v>
      </c>
      <c r="AC27">
        <v>2</v>
      </c>
      <c r="AD27">
        <v>7</v>
      </c>
      <c r="AE27">
        <v>0</v>
      </c>
      <c r="AF27">
        <v>0</v>
      </c>
      <c r="AG27">
        <v>0</v>
      </c>
      <c r="AH27" t="s">
        <v>103</v>
      </c>
      <c r="AI27" s="1">
        <v>44663.65215277778</v>
      </c>
      <c r="AJ27">
        <v>196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6</v>
      </c>
      <c r="AQ27">
        <v>0</v>
      </c>
      <c r="AR27">
        <v>0</v>
      </c>
      <c r="AS27">
        <v>0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</row>
    <row r="28" spans="1:57" x14ac:dyDescent="0.35">
      <c r="A28" t="s">
        <v>171</v>
      </c>
      <c r="B28" t="s">
        <v>79</v>
      </c>
      <c r="C28" t="s">
        <v>163</v>
      </c>
      <c r="D28" t="s">
        <v>81</v>
      </c>
      <c r="E28" s="2" t="str">
        <f t="shared" si="1"/>
        <v>FX22034950</v>
      </c>
      <c r="F28" t="s">
        <v>19</v>
      </c>
      <c r="G28" t="s">
        <v>19</v>
      </c>
      <c r="H28" t="s">
        <v>82</v>
      </c>
      <c r="I28" t="s">
        <v>172</v>
      </c>
      <c r="J28">
        <v>28</v>
      </c>
      <c r="K28" t="s">
        <v>92</v>
      </c>
      <c r="L28" t="s">
        <v>93</v>
      </c>
      <c r="M28" t="s">
        <v>94</v>
      </c>
      <c r="N28">
        <v>2</v>
      </c>
      <c r="O28" s="1">
        <v>44663.630347222221</v>
      </c>
      <c r="P28" s="1">
        <v>44663.654687499999</v>
      </c>
      <c r="Q28">
        <v>1725</v>
      </c>
      <c r="R28">
        <v>378</v>
      </c>
      <c r="S28" t="b">
        <v>0</v>
      </c>
      <c r="T28" t="s">
        <v>85</v>
      </c>
      <c r="U28" t="b">
        <v>0</v>
      </c>
      <c r="V28" t="s">
        <v>152</v>
      </c>
      <c r="W28" s="1">
        <v>44663.634942129633</v>
      </c>
      <c r="X28">
        <v>159</v>
      </c>
      <c r="Y28">
        <v>21</v>
      </c>
      <c r="Z28">
        <v>0</v>
      </c>
      <c r="AA28">
        <v>21</v>
      </c>
      <c r="AB28">
        <v>0</v>
      </c>
      <c r="AC28">
        <v>1</v>
      </c>
      <c r="AD28">
        <v>7</v>
      </c>
      <c r="AE28">
        <v>0</v>
      </c>
      <c r="AF28">
        <v>0</v>
      </c>
      <c r="AG28">
        <v>0</v>
      </c>
      <c r="AH28" t="s">
        <v>103</v>
      </c>
      <c r="AI28" s="1">
        <v>44663.654687499999</v>
      </c>
      <c r="AJ28">
        <v>219</v>
      </c>
      <c r="AK28">
        <v>1</v>
      </c>
      <c r="AL28">
        <v>0</v>
      </c>
      <c r="AM28">
        <v>1</v>
      </c>
      <c r="AN28">
        <v>0</v>
      </c>
      <c r="AO28">
        <v>1</v>
      </c>
      <c r="AP28">
        <v>6</v>
      </c>
      <c r="AQ28">
        <v>0</v>
      </c>
      <c r="AR28">
        <v>0</v>
      </c>
      <c r="AS28">
        <v>0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</row>
    <row r="29" spans="1:57" x14ac:dyDescent="0.35">
      <c r="A29" t="s">
        <v>173</v>
      </c>
      <c r="B29" t="s">
        <v>79</v>
      </c>
      <c r="C29" t="s">
        <v>163</v>
      </c>
      <c r="D29" t="s">
        <v>81</v>
      </c>
      <c r="E29" s="2" t="str">
        <f t="shared" si="1"/>
        <v>FX22034950</v>
      </c>
      <c r="F29" t="s">
        <v>19</v>
      </c>
      <c r="G29" t="s">
        <v>19</v>
      </c>
      <c r="H29" t="s">
        <v>82</v>
      </c>
      <c r="I29" t="s">
        <v>174</v>
      </c>
      <c r="J29">
        <v>212</v>
      </c>
      <c r="K29" t="s">
        <v>92</v>
      </c>
      <c r="L29" t="s">
        <v>93</v>
      </c>
      <c r="M29" t="s">
        <v>94</v>
      </c>
      <c r="N29">
        <v>1</v>
      </c>
      <c r="O29" s="1">
        <v>44663.630439814813</v>
      </c>
      <c r="P29" s="1">
        <v>44663.650914351849</v>
      </c>
      <c r="Q29">
        <v>1460</v>
      </c>
      <c r="R29">
        <v>309</v>
      </c>
      <c r="S29" t="b">
        <v>0</v>
      </c>
      <c r="T29" t="s">
        <v>85</v>
      </c>
      <c r="U29" t="b">
        <v>0</v>
      </c>
      <c r="V29" t="s">
        <v>107</v>
      </c>
      <c r="W29" s="1">
        <v>44663.650914351849</v>
      </c>
      <c r="X29">
        <v>165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212</v>
      </c>
      <c r="AE29">
        <v>207</v>
      </c>
      <c r="AF29">
        <v>0</v>
      </c>
      <c r="AG29">
        <v>4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</row>
    <row r="30" spans="1:57" x14ac:dyDescent="0.35">
      <c r="A30" t="s">
        <v>175</v>
      </c>
      <c r="B30" t="s">
        <v>79</v>
      </c>
      <c r="C30" t="s">
        <v>163</v>
      </c>
      <c r="D30" t="s">
        <v>81</v>
      </c>
      <c r="E30" s="2" t="str">
        <f t="shared" si="1"/>
        <v>FX22034950</v>
      </c>
      <c r="F30" t="s">
        <v>19</v>
      </c>
      <c r="G30" t="s">
        <v>19</v>
      </c>
      <c r="H30" t="s">
        <v>82</v>
      </c>
      <c r="I30" t="s">
        <v>176</v>
      </c>
      <c r="J30">
        <v>86</v>
      </c>
      <c r="K30" t="s">
        <v>92</v>
      </c>
      <c r="L30" t="s">
        <v>93</v>
      </c>
      <c r="M30" t="s">
        <v>94</v>
      </c>
      <c r="N30">
        <v>2</v>
      </c>
      <c r="O30" s="1">
        <v>44663.630578703705</v>
      </c>
      <c r="P30" s="1">
        <v>44663.657847222225</v>
      </c>
      <c r="Q30">
        <v>1867</v>
      </c>
      <c r="R30">
        <v>489</v>
      </c>
      <c r="S30" t="b">
        <v>0</v>
      </c>
      <c r="T30" t="s">
        <v>85</v>
      </c>
      <c r="U30" t="b">
        <v>0</v>
      </c>
      <c r="V30" t="s">
        <v>165</v>
      </c>
      <c r="W30" s="1">
        <v>44663.636736111112</v>
      </c>
      <c r="X30">
        <v>217</v>
      </c>
      <c r="Y30">
        <v>76</v>
      </c>
      <c r="Z30">
        <v>0</v>
      </c>
      <c r="AA30">
        <v>76</v>
      </c>
      <c r="AB30">
        <v>0</v>
      </c>
      <c r="AC30">
        <v>4</v>
      </c>
      <c r="AD30">
        <v>10</v>
      </c>
      <c r="AE30">
        <v>0</v>
      </c>
      <c r="AF30">
        <v>0</v>
      </c>
      <c r="AG30">
        <v>0</v>
      </c>
      <c r="AH30" t="s">
        <v>103</v>
      </c>
      <c r="AI30" s="1">
        <v>44663.657847222225</v>
      </c>
      <c r="AJ30">
        <v>272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10</v>
      </c>
      <c r="AQ30">
        <v>0</v>
      </c>
      <c r="AR30">
        <v>0</v>
      </c>
      <c r="AS30">
        <v>0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</row>
    <row r="31" spans="1:57" x14ac:dyDescent="0.35">
      <c r="A31" t="s">
        <v>177</v>
      </c>
      <c r="B31" t="s">
        <v>79</v>
      </c>
      <c r="C31" t="s">
        <v>178</v>
      </c>
      <c r="D31" t="s">
        <v>81</v>
      </c>
      <c r="E31" s="2" t="str">
        <f>HYPERLINK("capsilon://?command=openfolder&amp;siteaddress=FAM.docvelocity-na8.net&amp;folderid=FX717BC0A3-2E7B-688F-5DE7-0DC4BD7E562C","FX220312103")</f>
        <v>FX220312103</v>
      </c>
      <c r="F31" t="s">
        <v>19</v>
      </c>
      <c r="G31" t="s">
        <v>19</v>
      </c>
      <c r="H31" t="s">
        <v>82</v>
      </c>
      <c r="I31" t="s">
        <v>179</v>
      </c>
      <c r="J31">
        <v>96</v>
      </c>
      <c r="K31" t="s">
        <v>92</v>
      </c>
      <c r="L31" t="s">
        <v>93</v>
      </c>
      <c r="M31" t="s">
        <v>94</v>
      </c>
      <c r="N31">
        <v>2</v>
      </c>
      <c r="O31" s="1">
        <v>44663.650752314818</v>
      </c>
      <c r="P31" s="1">
        <v>44663.705092592594</v>
      </c>
      <c r="Q31">
        <v>4045</v>
      </c>
      <c r="R31">
        <v>650</v>
      </c>
      <c r="S31" t="b">
        <v>0</v>
      </c>
      <c r="T31" t="s">
        <v>85</v>
      </c>
      <c r="U31" t="b">
        <v>0</v>
      </c>
      <c r="V31" t="s">
        <v>168</v>
      </c>
      <c r="W31" s="1">
        <v>44663.667372685188</v>
      </c>
      <c r="X31">
        <v>449</v>
      </c>
      <c r="Y31">
        <v>91</v>
      </c>
      <c r="Z31">
        <v>0</v>
      </c>
      <c r="AA31">
        <v>91</v>
      </c>
      <c r="AB31">
        <v>0</v>
      </c>
      <c r="AC31">
        <v>1</v>
      </c>
      <c r="AD31">
        <v>5</v>
      </c>
      <c r="AE31">
        <v>0</v>
      </c>
      <c r="AF31">
        <v>0</v>
      </c>
      <c r="AG31">
        <v>0</v>
      </c>
      <c r="AH31" t="s">
        <v>180</v>
      </c>
      <c r="AI31" s="1">
        <v>44663.705092592594</v>
      </c>
      <c r="AJ31">
        <v>192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</row>
    <row r="32" spans="1:57" x14ac:dyDescent="0.35">
      <c r="A32" t="s">
        <v>181</v>
      </c>
      <c r="B32" t="s">
        <v>79</v>
      </c>
      <c r="C32" t="s">
        <v>178</v>
      </c>
      <c r="D32" t="s">
        <v>81</v>
      </c>
      <c r="E32" s="2" t="str">
        <f>HYPERLINK("capsilon://?command=openfolder&amp;siteaddress=FAM.docvelocity-na8.net&amp;folderid=FX717BC0A3-2E7B-688F-5DE7-0DC4BD7E562C","FX220312103")</f>
        <v>FX220312103</v>
      </c>
      <c r="F32" t="s">
        <v>19</v>
      </c>
      <c r="G32" t="s">
        <v>19</v>
      </c>
      <c r="H32" t="s">
        <v>82</v>
      </c>
      <c r="I32" t="s">
        <v>182</v>
      </c>
      <c r="J32">
        <v>86</v>
      </c>
      <c r="K32" t="s">
        <v>92</v>
      </c>
      <c r="L32" t="s">
        <v>93</v>
      </c>
      <c r="M32" t="s">
        <v>94</v>
      </c>
      <c r="N32">
        <v>2</v>
      </c>
      <c r="O32" s="1">
        <v>44663.650891203702</v>
      </c>
      <c r="P32" s="1">
        <v>44663.715578703705</v>
      </c>
      <c r="Q32">
        <v>4937</v>
      </c>
      <c r="R32">
        <v>652</v>
      </c>
      <c r="S32" t="b">
        <v>0</v>
      </c>
      <c r="T32" t="s">
        <v>85</v>
      </c>
      <c r="U32" t="b">
        <v>0</v>
      </c>
      <c r="V32" t="s">
        <v>168</v>
      </c>
      <c r="W32" s="1">
        <v>44663.670706018522</v>
      </c>
      <c r="X32">
        <v>287</v>
      </c>
      <c r="Y32">
        <v>81</v>
      </c>
      <c r="Z32">
        <v>0</v>
      </c>
      <c r="AA32">
        <v>81</v>
      </c>
      <c r="AB32">
        <v>0</v>
      </c>
      <c r="AC32">
        <v>2</v>
      </c>
      <c r="AD32">
        <v>5</v>
      </c>
      <c r="AE32">
        <v>0</v>
      </c>
      <c r="AF32">
        <v>0</v>
      </c>
      <c r="AG32">
        <v>0</v>
      </c>
      <c r="AH32" t="s">
        <v>103</v>
      </c>
      <c r="AI32" s="1">
        <v>44663.715578703705</v>
      </c>
      <c r="AJ32">
        <v>351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5</v>
      </c>
      <c r="AQ32">
        <v>0</v>
      </c>
      <c r="AR32">
        <v>0</v>
      </c>
      <c r="AS32">
        <v>0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</row>
    <row r="33" spans="1:57" x14ac:dyDescent="0.35">
      <c r="A33" t="s">
        <v>183</v>
      </c>
      <c r="B33" t="s">
        <v>79</v>
      </c>
      <c r="C33" t="s">
        <v>163</v>
      </c>
      <c r="D33" t="s">
        <v>81</v>
      </c>
      <c r="E33" s="2" t="str">
        <f>HYPERLINK("capsilon://?command=openfolder&amp;siteaddress=FAM.docvelocity-na8.net&amp;folderid=FX16A892D0-068B-9371-E301-DC79D5CA09F0","FX22034950")</f>
        <v>FX22034950</v>
      </c>
      <c r="F33" t="s">
        <v>19</v>
      </c>
      <c r="G33" t="s">
        <v>19</v>
      </c>
      <c r="H33" t="s">
        <v>82</v>
      </c>
      <c r="I33" t="s">
        <v>174</v>
      </c>
      <c r="J33">
        <v>284</v>
      </c>
      <c r="K33" t="s">
        <v>92</v>
      </c>
      <c r="L33" t="s">
        <v>93</v>
      </c>
      <c r="M33" t="s">
        <v>94</v>
      </c>
      <c r="N33">
        <v>2</v>
      </c>
      <c r="O33" s="1">
        <v>44663.651643518519</v>
      </c>
      <c r="P33" s="1">
        <v>44663.7028587963</v>
      </c>
      <c r="Q33">
        <v>2740</v>
      </c>
      <c r="R33">
        <v>1685</v>
      </c>
      <c r="S33" t="b">
        <v>0</v>
      </c>
      <c r="T33" t="s">
        <v>85</v>
      </c>
      <c r="U33" t="b">
        <v>1</v>
      </c>
      <c r="V33" t="s">
        <v>184</v>
      </c>
      <c r="W33" s="1">
        <v>44663.668263888889</v>
      </c>
      <c r="X33">
        <v>813</v>
      </c>
      <c r="Y33">
        <v>244</v>
      </c>
      <c r="Z33">
        <v>0</v>
      </c>
      <c r="AA33">
        <v>244</v>
      </c>
      <c r="AB33">
        <v>0</v>
      </c>
      <c r="AC33">
        <v>20</v>
      </c>
      <c r="AD33">
        <v>40</v>
      </c>
      <c r="AE33">
        <v>0</v>
      </c>
      <c r="AF33">
        <v>0</v>
      </c>
      <c r="AG33">
        <v>0</v>
      </c>
      <c r="AH33" t="s">
        <v>180</v>
      </c>
      <c r="AI33" s="1">
        <v>44663.7028587963</v>
      </c>
      <c r="AJ33">
        <v>867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39</v>
      </c>
      <c r="AQ33">
        <v>0</v>
      </c>
      <c r="AR33">
        <v>0</v>
      </c>
      <c r="AS33">
        <v>0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</row>
    <row r="34" spans="1:57" x14ac:dyDescent="0.35">
      <c r="A34" t="s">
        <v>185</v>
      </c>
      <c r="B34" t="s">
        <v>79</v>
      </c>
      <c r="C34" t="s">
        <v>186</v>
      </c>
      <c r="D34" t="s">
        <v>81</v>
      </c>
      <c r="E34" s="2" t="str">
        <f>HYPERLINK("capsilon://?command=openfolder&amp;siteaddress=FAM.docvelocity-na8.net&amp;folderid=FXA10B8680-52D9-F05A-63E4-FE9B4C3E9A3B","FX22025355")</f>
        <v>FX22025355</v>
      </c>
      <c r="F34" t="s">
        <v>19</v>
      </c>
      <c r="G34" t="s">
        <v>19</v>
      </c>
      <c r="H34" t="s">
        <v>82</v>
      </c>
      <c r="I34" t="s">
        <v>187</v>
      </c>
      <c r="J34">
        <v>0</v>
      </c>
      <c r="K34" t="s">
        <v>92</v>
      </c>
      <c r="L34" t="s">
        <v>93</v>
      </c>
      <c r="M34" t="s">
        <v>94</v>
      </c>
      <c r="N34">
        <v>2</v>
      </c>
      <c r="O34" s="1">
        <v>44655.374560185184</v>
      </c>
      <c r="P34" s="1">
        <v>44655.387349537035</v>
      </c>
      <c r="Q34">
        <v>998</v>
      </c>
      <c r="R34">
        <v>107</v>
      </c>
      <c r="S34" t="b">
        <v>0</v>
      </c>
      <c r="T34" t="s">
        <v>85</v>
      </c>
      <c r="U34" t="b">
        <v>0</v>
      </c>
      <c r="V34" t="s">
        <v>188</v>
      </c>
      <c r="W34" s="1">
        <v>44655.386111111111</v>
      </c>
      <c r="X34">
        <v>83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112</v>
      </c>
      <c r="AI34" s="1">
        <v>44655.387349537035</v>
      </c>
      <c r="AJ34">
        <v>24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</row>
    <row r="35" spans="1:57" x14ac:dyDescent="0.35">
      <c r="A35" t="s">
        <v>189</v>
      </c>
      <c r="B35" t="s">
        <v>79</v>
      </c>
      <c r="C35" t="s">
        <v>190</v>
      </c>
      <c r="D35" t="s">
        <v>81</v>
      </c>
      <c r="E35" s="2" t="str">
        <f>HYPERLINK("capsilon://?command=openfolder&amp;siteaddress=FAM.docvelocity-na8.net&amp;folderid=FXD8DDEB1F-9AD9-0527-4040-FDE9F15C5B13","FX22033037")</f>
        <v>FX22033037</v>
      </c>
      <c r="F35" t="s">
        <v>19</v>
      </c>
      <c r="G35" t="s">
        <v>19</v>
      </c>
      <c r="H35" t="s">
        <v>82</v>
      </c>
      <c r="I35" t="s">
        <v>191</v>
      </c>
      <c r="J35">
        <v>0</v>
      </c>
      <c r="K35" t="s">
        <v>92</v>
      </c>
      <c r="L35" t="s">
        <v>93</v>
      </c>
      <c r="M35" t="s">
        <v>94</v>
      </c>
      <c r="N35">
        <v>2</v>
      </c>
      <c r="O35" s="1">
        <v>44655.463148148148</v>
      </c>
      <c r="P35" s="1">
        <v>44655.495787037034</v>
      </c>
      <c r="Q35">
        <v>2680</v>
      </c>
      <c r="R35">
        <v>140</v>
      </c>
      <c r="S35" t="b">
        <v>0</v>
      </c>
      <c r="T35" t="s">
        <v>85</v>
      </c>
      <c r="U35" t="b">
        <v>0</v>
      </c>
      <c r="V35" t="s">
        <v>128</v>
      </c>
      <c r="W35" s="1">
        <v>44655.494004629632</v>
      </c>
      <c r="X35">
        <v>90</v>
      </c>
      <c r="Y35">
        <v>0</v>
      </c>
      <c r="Z35">
        <v>0</v>
      </c>
      <c r="AA35">
        <v>0</v>
      </c>
      <c r="AB35">
        <v>37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103</v>
      </c>
      <c r="AI35" s="1">
        <v>44655.495787037034</v>
      </c>
      <c r="AJ35">
        <v>23</v>
      </c>
      <c r="AK35">
        <v>0</v>
      </c>
      <c r="AL35">
        <v>0</v>
      </c>
      <c r="AM35">
        <v>0</v>
      </c>
      <c r="AN35">
        <v>37</v>
      </c>
      <c r="AO35">
        <v>0</v>
      </c>
      <c r="AP35">
        <v>0</v>
      </c>
      <c r="AQ35">
        <v>0</v>
      </c>
      <c r="AR35">
        <v>0</v>
      </c>
      <c r="AS35">
        <v>0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</row>
    <row r="36" spans="1:57" x14ac:dyDescent="0.35">
      <c r="A36" t="s">
        <v>192</v>
      </c>
      <c r="B36" t="s">
        <v>79</v>
      </c>
      <c r="C36" t="s">
        <v>193</v>
      </c>
      <c r="D36" t="s">
        <v>81</v>
      </c>
      <c r="E36" s="2" t="str">
        <f>HYPERLINK("capsilon://?command=openfolder&amp;siteaddress=FAM.docvelocity-na8.net&amp;folderid=FX05F640EE-9C0A-7DE1-19C9-5A03F5EF5C63","FX22024517")</f>
        <v>FX22024517</v>
      </c>
      <c r="F36" t="s">
        <v>19</v>
      </c>
      <c r="G36" t="s">
        <v>19</v>
      </c>
      <c r="H36" t="s">
        <v>82</v>
      </c>
      <c r="I36" t="s">
        <v>194</v>
      </c>
      <c r="J36">
        <v>0</v>
      </c>
      <c r="K36" t="s">
        <v>92</v>
      </c>
      <c r="L36" t="s">
        <v>93</v>
      </c>
      <c r="M36" t="s">
        <v>94</v>
      </c>
      <c r="N36">
        <v>2</v>
      </c>
      <c r="O36" s="1">
        <v>44655.511446759258</v>
      </c>
      <c r="P36" s="1">
        <v>44655.516192129631</v>
      </c>
      <c r="Q36">
        <v>289</v>
      </c>
      <c r="R36">
        <v>121</v>
      </c>
      <c r="S36" t="b">
        <v>0</v>
      </c>
      <c r="T36" t="s">
        <v>85</v>
      </c>
      <c r="U36" t="b">
        <v>0</v>
      </c>
      <c r="V36" t="s">
        <v>195</v>
      </c>
      <c r="W36" s="1">
        <v>44655.514965277776</v>
      </c>
      <c r="X36">
        <v>98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103</v>
      </c>
      <c r="AI36" s="1">
        <v>44655.516192129631</v>
      </c>
      <c r="AJ36">
        <v>23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</row>
    <row r="37" spans="1:57" x14ac:dyDescent="0.35">
      <c r="A37" t="s">
        <v>196</v>
      </c>
      <c r="B37" t="s">
        <v>79</v>
      </c>
      <c r="C37" t="s">
        <v>186</v>
      </c>
      <c r="D37" t="s">
        <v>81</v>
      </c>
      <c r="E37" s="2" t="str">
        <f>HYPERLINK("capsilon://?command=openfolder&amp;siteaddress=FAM.docvelocity-na8.net&amp;folderid=FXA10B8680-52D9-F05A-63E4-FE9B4C3E9A3B","FX22025355")</f>
        <v>FX22025355</v>
      </c>
      <c r="F37" t="s">
        <v>19</v>
      </c>
      <c r="G37" t="s">
        <v>19</v>
      </c>
      <c r="H37" t="s">
        <v>82</v>
      </c>
      <c r="I37" t="s">
        <v>197</v>
      </c>
      <c r="J37">
        <v>0</v>
      </c>
      <c r="K37" t="s">
        <v>92</v>
      </c>
      <c r="L37" t="s">
        <v>93</v>
      </c>
      <c r="M37" t="s">
        <v>94</v>
      </c>
      <c r="N37">
        <v>2</v>
      </c>
      <c r="O37" s="1">
        <v>44656.390949074077</v>
      </c>
      <c r="P37" s="1">
        <v>44656.40934027778</v>
      </c>
      <c r="Q37">
        <v>1468</v>
      </c>
      <c r="R37">
        <v>121</v>
      </c>
      <c r="S37" t="b">
        <v>0</v>
      </c>
      <c r="T37" t="s">
        <v>85</v>
      </c>
      <c r="U37" t="b">
        <v>0</v>
      </c>
      <c r="V37" t="s">
        <v>148</v>
      </c>
      <c r="W37" s="1">
        <v>44656.405694444446</v>
      </c>
      <c r="X37">
        <v>95</v>
      </c>
      <c r="Y37">
        <v>0</v>
      </c>
      <c r="Z37">
        <v>0</v>
      </c>
      <c r="AA37">
        <v>0</v>
      </c>
      <c r="AB37">
        <v>52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116</v>
      </c>
      <c r="AI37" s="1">
        <v>44656.40934027778</v>
      </c>
      <c r="AJ37">
        <v>26</v>
      </c>
      <c r="AK37">
        <v>0</v>
      </c>
      <c r="AL37">
        <v>0</v>
      </c>
      <c r="AM37">
        <v>0</v>
      </c>
      <c r="AN37">
        <v>52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2022-04-13T15:00:00Z</dcterms:created>
  <dcterms:modified xsi:type="dcterms:W3CDTF">2022-04-15T09:54:40Z</dcterms:modified>
</cp:coreProperties>
</file>