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MTD/"/>
    </mc:Choice>
  </mc:AlternateContent>
  <xr:revisionPtr revIDLastSave="2" documentId="11_0E50917D501E82DC3716A81EA15CFCC01D1EF2DE" xr6:coauthVersionLast="47" xr6:coauthVersionMax="47" xr10:uidLastSave="{BD88920C-0539-42AF-A73F-AD120A10A18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2" l="1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<sst xmlns="http://schemas.openxmlformats.org/spreadsheetml/2006/main" count="2757" uniqueCount="278">
  <si>
    <t>Site Address:</t>
  </si>
  <si>
    <t>FAM.docvelocity-na8.net</t>
  </si>
  <si>
    <t>Report Name:</t>
  </si>
  <si>
    <t>Monthly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</si>
  <si>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</si>
  <si>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</si>
  <si>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</si>
  <si>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</si>
  <si>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</si>
  <si>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</si>
  <si>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</si>
  <si>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</si>
  <si>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</si>
  <si>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</si>
  <si>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</si>
  <si>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</si>
  <si>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</si>
  <si>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</si>
  <si>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amruta.erande@elliemae.com</t>
  </si>
  <si>
    <t/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</si>
  <si>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</si>
  <si>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</si>
  <si>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</si>
  <si>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</si>
  <si>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</si>
  <si>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</si>
  <si>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</si>
  <si>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</si>
  <si>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</si>
  <si>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</si>
  <si>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</si>
  <si>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</si>
  <si>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</si>
  <si>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</si>
  <si>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</si>
  <si>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</si>
  <si>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</si>
  <si>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</si>
  <si>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</si>
  <si>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</si>
  <si>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</si>
  <si>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</si>
  <si>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</si>
  <si>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</si>
  <si>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</si>
  <si>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</si>
  <si>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</si>
  <si>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</si>
  <si>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</si>
  <si>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</si>
  <si>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</si>
  <si>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</si>
  <si>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</si>
  <si>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</si>
  <si>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</si>
  <si>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</si>
  <si>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</si>
  <si>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</si>
  <si>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</si>
  <si>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</si>
  <si>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</si>
  <si>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</si>
  <si>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</si>
  <si>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</si>
  <si>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</si>
  <si>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</si>
  <si>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</si>
  <si>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</si>
  <si>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</si>
  <si>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</si>
  <si>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</si>
  <si>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</si>
  <si>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</si>
  <si>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</si>
  <si>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</si>
  <si>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</si>
  <si>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</si>
  <si>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</si>
  <si>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</si>
  <si>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</si>
  <si>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WI220331673</t>
  </si>
  <si>
    <t>DATA_VALIDATION</t>
  </si>
  <si>
    <t>150100002052</t>
  </si>
  <si>
    <t>Folder</t>
  </si>
  <si>
    <t>Mailitem</t>
  </si>
  <si>
    <t>MI2203330519</t>
  </si>
  <si>
    <t>COMPLETED</t>
  </si>
  <si>
    <t>MARK_AS_COMPLETED</t>
  </si>
  <si>
    <t>Queue</t>
  </si>
  <si>
    <t>N/A</t>
  </si>
  <si>
    <t>Sumit Jarhad</t>
  </si>
  <si>
    <t>WI220331724</t>
  </si>
  <si>
    <t>Aditya Tade</t>
  </si>
  <si>
    <t>WI220334611</t>
  </si>
  <si>
    <t>150100002030</t>
  </si>
  <si>
    <t>MI2203361583</t>
  </si>
  <si>
    <t>Raman Vaidya</t>
  </si>
  <si>
    <t>WI220335860</t>
  </si>
  <si>
    <t>150100002064</t>
  </si>
  <si>
    <t>MI2203376050</t>
  </si>
  <si>
    <t>Amruta Erande</t>
  </si>
  <si>
    <t>WI220336005</t>
  </si>
  <si>
    <t>150100001952</t>
  </si>
  <si>
    <t>MI2203377645</t>
  </si>
  <si>
    <t>WI220336041</t>
  </si>
  <si>
    <t>112300001689</t>
  </si>
  <si>
    <t>MI2203378167</t>
  </si>
  <si>
    <t>WI220338638</t>
  </si>
  <si>
    <t>150100002067</t>
  </si>
  <si>
    <t>MI2203406495</t>
  </si>
  <si>
    <t>Nisha Verma</t>
  </si>
  <si>
    <t>WI220346083</t>
  </si>
  <si>
    <t>150100002055</t>
  </si>
  <si>
    <t>MI2203478850</t>
  </si>
  <si>
    <t>Pratik Bhandwalkar</t>
  </si>
  <si>
    <t>WI220347042</t>
  </si>
  <si>
    <t>MI2203489842</t>
  </si>
  <si>
    <t>Sushant Bhambure</t>
  </si>
  <si>
    <t>WI220347229</t>
  </si>
  <si>
    <t>150100002027</t>
  </si>
  <si>
    <t>MI2203491892</t>
  </si>
  <si>
    <t>Apeksha Hirve</t>
  </si>
  <si>
    <t>WI220347315</t>
  </si>
  <si>
    <t>150100002078</t>
  </si>
  <si>
    <t>MI2203492636</t>
  </si>
  <si>
    <t>Rituja Bhuse</t>
  </si>
  <si>
    <t>WI220348637</t>
  </si>
  <si>
    <t>MI2203507519</t>
  </si>
  <si>
    <t>Nayan Naramshettiwar</t>
  </si>
  <si>
    <t>WI220348706</t>
  </si>
  <si>
    <t>MI2203508432</t>
  </si>
  <si>
    <t>Payal Pathare</t>
  </si>
  <si>
    <t>WI220349022</t>
  </si>
  <si>
    <t>150100002047</t>
  </si>
  <si>
    <t>MI2203511295</t>
  </si>
  <si>
    <t>Shivani Narwade</t>
  </si>
  <si>
    <t>WI220349510</t>
  </si>
  <si>
    <t>112300001685</t>
  </si>
  <si>
    <t>MI2203515057</t>
  </si>
  <si>
    <t>WI220349531</t>
  </si>
  <si>
    <t>MI2203515251</t>
  </si>
  <si>
    <t>DELETED</t>
  </si>
  <si>
    <t>WI220349744</t>
  </si>
  <si>
    <t>150100002077</t>
  </si>
  <si>
    <t>MI2203516930</t>
  </si>
  <si>
    <t>WI220351098</t>
  </si>
  <si>
    <t>150100002076</t>
  </si>
  <si>
    <t>MI2203532639</t>
  </si>
  <si>
    <t>WI220351676</t>
  </si>
  <si>
    <t>MI2203538550</t>
  </si>
  <si>
    <t>Akash Pawar</t>
  </si>
  <si>
    <t>WI220352075</t>
  </si>
  <si>
    <t>MI2203542611</t>
  </si>
  <si>
    <t>Adesh Dhire</t>
  </si>
  <si>
    <t>WI220352175</t>
  </si>
  <si>
    <t>WI220355209</t>
  </si>
  <si>
    <t>MI2203573229</t>
  </si>
  <si>
    <t>WI220355210</t>
  </si>
  <si>
    <t>MI2203573232</t>
  </si>
  <si>
    <t>WI220358672</t>
  </si>
  <si>
    <t>MI2203573236</t>
  </si>
  <si>
    <t>Suraj Toradmal</t>
  </si>
  <si>
    <t>WI220358677</t>
  </si>
  <si>
    <t>MI2203573240</t>
  </si>
  <si>
    <t>Ganesh Bavdiwale</t>
  </si>
  <si>
    <t>WI220358680</t>
  </si>
  <si>
    <t>MI2203573246</t>
  </si>
  <si>
    <t>Sunny Yadav</t>
  </si>
  <si>
    <t>WI220358684</t>
  </si>
  <si>
    <t>WI220358769</t>
  </si>
  <si>
    <t>150100002081</t>
  </si>
  <si>
    <t>MI2203587385</t>
  </si>
  <si>
    <t>WI220358836</t>
  </si>
  <si>
    <t>MI2203610979</t>
  </si>
  <si>
    <t>WI220360259</t>
  </si>
  <si>
    <t>MI2203626345</t>
  </si>
  <si>
    <t>Samadhan Kamble</t>
  </si>
  <si>
    <t>WI220361023</t>
  </si>
  <si>
    <t>Prajakta Jagannath Mane</t>
  </si>
  <si>
    <t>WI220361032</t>
  </si>
  <si>
    <t>WI220361322</t>
  </si>
  <si>
    <t>150100002086</t>
  </si>
  <si>
    <t>MI2203637866</t>
  </si>
  <si>
    <t>Sagar Belhekar</t>
  </si>
  <si>
    <t>WI220361949</t>
  </si>
  <si>
    <t>MI2203642552</t>
  </si>
  <si>
    <t>WI220363215</t>
  </si>
  <si>
    <t>MI2203655484</t>
  </si>
  <si>
    <t>WI220363562</t>
  </si>
  <si>
    <t>MI2203657979</t>
  </si>
  <si>
    <t>Varsha Dombale</t>
  </si>
  <si>
    <t>WI220367376</t>
  </si>
  <si>
    <t>MI2203694540</t>
  </si>
  <si>
    <t>WI220367412</t>
  </si>
  <si>
    <t>WI220371505</t>
  </si>
  <si>
    <t>MI2203735256</t>
  </si>
  <si>
    <t>Prathamesh Amte</t>
  </si>
  <si>
    <t>WI220371509</t>
  </si>
  <si>
    <t>MI2203735343</t>
  </si>
  <si>
    <t>Prajwal Kendre</t>
  </si>
  <si>
    <t>WI220371532</t>
  </si>
  <si>
    <t>WI220378918</t>
  </si>
  <si>
    <t>150100002092</t>
  </si>
  <si>
    <t>MI2203817585</t>
  </si>
  <si>
    <t>WI220379002</t>
  </si>
  <si>
    <t>150100002071</t>
  </si>
  <si>
    <t>MI2203818538</t>
  </si>
  <si>
    <t>WI220379311</t>
  </si>
  <si>
    <t>150100002070</t>
  </si>
  <si>
    <t>MI2203821173</t>
  </si>
  <si>
    <t>WI220379701</t>
  </si>
  <si>
    <t>150100002072</t>
  </si>
  <si>
    <t>MI2203823584</t>
  </si>
  <si>
    <t>WI220388962</t>
  </si>
  <si>
    <t>150100002084</t>
  </si>
  <si>
    <t>MI2203913209</t>
  </si>
  <si>
    <t>WI220390330</t>
  </si>
  <si>
    <t>150100001864</t>
  </si>
  <si>
    <t>MI2203925346</t>
  </si>
  <si>
    <t>WI220393622</t>
  </si>
  <si>
    <t>MI2203955375</t>
  </si>
  <si>
    <t>Swapnil Chavan</t>
  </si>
  <si>
    <t>WI220393638</t>
  </si>
  <si>
    <t>MI2203955485</t>
  </si>
  <si>
    <t>WI220393648</t>
  </si>
  <si>
    <t>MI2203955616</t>
  </si>
  <si>
    <t>WI220393663</t>
  </si>
  <si>
    <t>MI2203955730</t>
  </si>
  <si>
    <t>WI220393717</t>
  </si>
  <si>
    <t>MI2203956249</t>
  </si>
  <si>
    <t>WI220410202</t>
  </si>
  <si>
    <t>MI220495626</t>
  </si>
  <si>
    <t>Nilesh Thakur</t>
  </si>
  <si>
    <t>WI220410468</t>
  </si>
  <si>
    <t>MI2204102606</t>
  </si>
  <si>
    <t>Bhagyashree Takawale</t>
  </si>
  <si>
    <t>WI220410474</t>
  </si>
  <si>
    <t>MI2204102624</t>
  </si>
  <si>
    <t>WI220410587</t>
  </si>
  <si>
    <t>MI2204103292</t>
  </si>
  <si>
    <t>Shivani Rapariya</t>
  </si>
  <si>
    <t>WI220412719</t>
  </si>
  <si>
    <t>110580000608</t>
  </si>
  <si>
    <t>MI2204122413</t>
  </si>
  <si>
    <t>WI220416921</t>
  </si>
  <si>
    <t>150100002026</t>
  </si>
  <si>
    <t>MI2204159980</t>
  </si>
  <si>
    <t>WI220417037</t>
  </si>
  <si>
    <t>WI220417294</t>
  </si>
  <si>
    <t>150100002094</t>
  </si>
  <si>
    <t>MI2204163546</t>
  </si>
  <si>
    <t>WI220417476</t>
  </si>
  <si>
    <t>MI2204165578</t>
  </si>
  <si>
    <t>Tejas Bomidwar</t>
  </si>
  <si>
    <t>WI220418125</t>
  </si>
  <si>
    <t>150100002103</t>
  </si>
  <si>
    <t>MI2204171809</t>
  </si>
  <si>
    <t>WI220420831</t>
  </si>
  <si>
    <t>150100002104</t>
  </si>
  <si>
    <t>MI2204198874</t>
  </si>
  <si>
    <t>WI220421852</t>
  </si>
  <si>
    <t>MI2204208485</t>
  </si>
  <si>
    <t>WI220422886</t>
  </si>
  <si>
    <t>MI2204218278</t>
  </si>
  <si>
    <t>WI220423188</t>
  </si>
  <si>
    <t>150100002010</t>
  </si>
  <si>
    <t>MI2204221000</t>
  </si>
  <si>
    <t>WI22042586</t>
  </si>
  <si>
    <t>150100002097</t>
  </si>
  <si>
    <t>MI220428786</t>
  </si>
  <si>
    <t>WI22045314</t>
  </si>
  <si>
    <t>MI220455866</t>
  </si>
  <si>
    <t>WI22045338</t>
  </si>
  <si>
    <t>WI22046344</t>
  </si>
  <si>
    <t>MI220463874</t>
  </si>
  <si>
    <t>WI22047340</t>
  </si>
  <si>
    <t>MI220472961</t>
  </si>
  <si>
    <t>WI22049680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</si>
</sst>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3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44661.291668981481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44630</v>
      </c>
    </row>
    <row r="10" spans="1:2" x14ac:dyDescent="0.45">
      <c r="A10" t="s">
        <v>16</v>
      </c>
      <c r="B10" s="1">
        <v>44661.291668981481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73"/>
  <sheetViews>
    <sheetView topLeftCell="A53" workbookViewId="0">
      <selection activeCell="A2" sqref="A2:XFD73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51</v>
      </c>
      <c r="AD1" s="3" t="s">
        <v>52</v>
      </c>
      <c r="AE1" s="3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64</v>
      </c>
      <c r="AQ1" s="3" t="s">
        <v>65</v>
      </c>
      <c r="AR1" s="3" t="s">
        <v>66</v>
      </c>
      <c r="AS1" s="3" t="s">
        <v>67</v>
      </c>
      <c r="AT1" s="3" t="s">
        <v>68</v>
      </c>
      <c r="AU1" s="3" t="s">
        <v>69</v>
      </c>
      <c r="AV1" s="3" t="s">
        <v>70</v>
      </c>
      <c r="AW1" s="3" t="s">
        <v>71</v>
      </c>
      <c r="AX1" s="3" t="s">
        <v>72</v>
      </c>
      <c r="AY1" s="3" t="s">
        <v>73</v>
      </c>
      <c r="AZ1" s="3" t="s">
        <v>74</v>
      </c>
      <c r="BA1" s="3" t="s">
        <v>75</v>
      </c>
      <c r="BB1" s="3" t="s">
        <v>76</v>
      </c>
      <c r="BC1" s="3" t="s">
        <v>77</v>
      </c>
      <c r="BD1" s="3" t="s">
        <v>78</v>
      </c>
      <c r="BE1" s="3" t="s">
        <v>79</v>
      </c>
    </row>
    <row r="2" spans="1:57" x14ac:dyDescent="0.45">
      <c r="A2" t="s">
        <v>80</v>
      </c>
      <c r="B2" t="s">
        <v>81</v>
      </c>
      <c r="C2" t="s">
        <v>82</v>
      </c>
      <c r="D2" t="s">
        <v>83</v>
      </c>
      <c r="E2" s="2" t="str">
        <f>HYPERLINK("capsilon://?command=openfolder&amp;siteaddress=FAM.docvelocity-na8.net&amp;folderid=FX995B9BC3-C4F8-EF0A-3FCA-BC1570BA8345","FX220212520")</f>
        <v>FX220212520</v>
      </c>
      <c r="F2" t="s">
        <v>19</v>
      </c>
      <c r="G2" t="s">
        <v>19</v>
      </c>
      <c r="H2" t="s">
        <v>84</v>
      </c>
      <c r="I2" t="s">
        <v>85</v>
      </c>
      <c r="J2">
        <v>0</v>
      </c>
      <c r="K2" t="s">
        <v>86</v>
      </c>
      <c r="L2" t="s">
        <v>87</v>
      </c>
      <c r="M2" t="s">
        <v>88</v>
      </c>
      <c r="N2">
        <v>1</v>
      </c>
      <c r="O2" s="1">
        <v>44630.539120370369</v>
      </c>
      <c r="P2" s="1">
        <v>44630.541215277779</v>
      </c>
      <c r="Q2">
        <v>21</v>
      </c>
      <c r="R2">
        <v>160</v>
      </c>
      <c r="S2" t="b">
        <v>0</v>
      </c>
      <c r="T2" t="s">
        <v>89</v>
      </c>
      <c r="U2" t="b">
        <v>0</v>
      </c>
      <c r="V2" t="s">
        <v>90</v>
      </c>
      <c r="W2" s="1">
        <v>44630.541215277779</v>
      </c>
      <c r="X2">
        <v>160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52</v>
      </c>
      <c r="AF2">
        <v>0</v>
      </c>
      <c r="AG2">
        <v>1</v>
      </c>
      <c r="AH2" t="s">
        <v>89</v>
      </c>
      <c r="AI2" t="s">
        <v>89</v>
      </c>
      <c r="AJ2" t="s">
        <v>89</v>
      </c>
      <c r="AK2" t="s">
        <v>89</v>
      </c>
      <c r="AL2" t="s">
        <v>89</v>
      </c>
      <c r="AM2" t="s">
        <v>89</v>
      </c>
      <c r="AN2" t="s">
        <v>89</v>
      </c>
      <c r="AO2" t="s">
        <v>89</v>
      </c>
      <c r="AP2" t="s">
        <v>89</v>
      </c>
      <c r="AQ2" t="s">
        <v>89</v>
      </c>
      <c r="AR2" t="s">
        <v>89</v>
      </c>
      <c r="AS2" t="s">
        <v>89</v>
      </c>
      <c r="AT2" t="s">
        <v>89</v>
      </c>
      <c r="AU2" t="s">
        <v>89</v>
      </c>
      <c r="AV2" t="s">
        <v>89</v>
      </c>
      <c r="AW2" t="s">
        <v>89</v>
      </c>
      <c r="AX2" t="s">
        <v>89</v>
      </c>
      <c r="AY2" t="s">
        <v>89</v>
      </c>
      <c r="AZ2" t="s">
        <v>89</v>
      </c>
      <c r="BA2" t="s">
        <v>89</v>
      </c>
      <c r="BB2" t="s">
        <v>89</v>
      </c>
      <c r="BC2" t="s">
        <v>89</v>
      </c>
      <c r="BD2" t="s">
        <v>89</v>
      </c>
      <c r="BE2" t="s">
        <v>89</v>
      </c>
    </row>
    <row r="3" spans="1:57" x14ac:dyDescent="0.45">
      <c r="A3" t="s">
        <v>91</v>
      </c>
      <c r="B3" t="s">
        <v>81</v>
      </c>
      <c r="C3" t="s">
        <v>82</v>
      </c>
      <c r="D3" t="s">
        <v>83</v>
      </c>
      <c r="E3" s="2" t="str">
        <f>HYPERLINK("capsilon://?command=openfolder&amp;siteaddress=FAM.docvelocity-na8.net&amp;folderid=FX995B9BC3-C4F8-EF0A-3FCA-BC1570BA8345","FX220212520")</f>
        <v>FX220212520</v>
      </c>
      <c r="F3" t="s">
        <v>19</v>
      </c>
      <c r="G3" t="s">
        <v>19</v>
      </c>
      <c r="H3" t="s">
        <v>84</v>
      </c>
      <c r="I3" t="s">
        <v>85</v>
      </c>
      <c r="J3">
        <v>0</v>
      </c>
      <c r="K3" t="s">
        <v>86</v>
      </c>
      <c r="L3" t="s">
        <v>87</v>
      </c>
      <c r="M3" t="s">
        <v>88</v>
      </c>
      <c r="N3">
        <v>1</v>
      </c>
      <c r="O3" s="1">
        <v>44630.541759259257</v>
      </c>
      <c r="P3" s="1">
        <v>44630.561296296299</v>
      </c>
      <c r="Q3">
        <v>552</v>
      </c>
      <c r="R3">
        <v>1136</v>
      </c>
      <c r="S3" t="b">
        <v>0</v>
      </c>
      <c r="T3" t="s">
        <v>89</v>
      </c>
      <c r="U3" t="b">
        <v>1</v>
      </c>
      <c r="V3" t="s">
        <v>92</v>
      </c>
      <c r="W3" s="1">
        <v>44630.561296296299</v>
      </c>
      <c r="X3">
        <v>1119</v>
      </c>
      <c r="Y3">
        <v>37</v>
      </c>
      <c r="Z3">
        <v>0</v>
      </c>
      <c r="AA3">
        <v>37</v>
      </c>
      <c r="AB3">
        <v>0</v>
      </c>
      <c r="AC3">
        <v>33</v>
      </c>
      <c r="AD3">
        <v>-37</v>
      </c>
      <c r="AE3">
        <v>0</v>
      </c>
      <c r="AF3">
        <v>0</v>
      </c>
      <c r="AG3">
        <v>0</v>
      </c>
      <c r="AH3" t="s">
        <v>89</v>
      </c>
      <c r="AI3" t="s">
        <v>89</v>
      </c>
      <c r="AJ3" t="s">
        <v>89</v>
      </c>
      <c r="AK3" t="s">
        <v>89</v>
      </c>
      <c r="AL3" t="s">
        <v>89</v>
      </c>
      <c r="AM3" t="s">
        <v>89</v>
      </c>
      <c r="AN3" t="s">
        <v>89</v>
      </c>
      <c r="AO3" t="s">
        <v>89</v>
      </c>
      <c r="AP3" t="s">
        <v>89</v>
      </c>
      <c r="AQ3" t="s">
        <v>89</v>
      </c>
      <c r="AR3" t="s">
        <v>89</v>
      </c>
      <c r="AS3" t="s">
        <v>89</v>
      </c>
      <c r="AT3" t="s">
        <v>89</v>
      </c>
      <c r="AU3" t="s">
        <v>89</v>
      </c>
      <c r="AV3" t="s">
        <v>89</v>
      </c>
      <c r="AW3" t="s">
        <v>89</v>
      </c>
      <c r="AX3" t="s">
        <v>89</v>
      </c>
      <c r="AY3" t="s">
        <v>89</v>
      </c>
      <c r="AZ3" t="s">
        <v>89</v>
      </c>
      <c r="BA3" t="s">
        <v>89</v>
      </c>
      <c r="BB3" t="s">
        <v>89</v>
      </c>
      <c r="BC3" t="s">
        <v>89</v>
      </c>
      <c r="BD3" t="s">
        <v>89</v>
      </c>
      <c r="BE3" t="s">
        <v>89</v>
      </c>
    </row>
    <row r="4" spans="1:57" x14ac:dyDescent="0.45">
      <c r="A4" t="s">
        <v>93</v>
      </c>
      <c r="B4" t="s">
        <v>81</v>
      </c>
      <c r="C4" t="s">
        <v>94</v>
      </c>
      <c r="D4" t="s">
        <v>83</v>
      </c>
      <c r="E4" s="2" t="str">
        <f>HYPERLINK("capsilon://?command=openfolder&amp;siteaddress=FAM.docvelocity-na8.net&amp;folderid=FX44AEE5FC-B30F-F6D4-B121-7B3C2E166DF6","FX22025298")</f>
        <v>FX22025298</v>
      </c>
      <c r="F4" t="s">
        <v>19</v>
      </c>
      <c r="G4" t="s">
        <v>19</v>
      </c>
      <c r="H4" t="s">
        <v>84</v>
      </c>
      <c r="I4" t="s">
        <v>95</v>
      </c>
      <c r="J4">
        <v>0</v>
      </c>
      <c r="K4" t="s">
        <v>86</v>
      </c>
      <c r="L4" t="s">
        <v>87</v>
      </c>
      <c r="M4" t="s">
        <v>88</v>
      </c>
      <c r="N4">
        <v>1</v>
      </c>
      <c r="O4" s="1">
        <v>44631.386655092596</v>
      </c>
      <c r="P4" s="1">
        <v>44631.391111111108</v>
      </c>
      <c r="Q4">
        <v>115</v>
      </c>
      <c r="R4">
        <v>270</v>
      </c>
      <c r="S4" t="b">
        <v>0</v>
      </c>
      <c r="T4" t="s">
        <v>89</v>
      </c>
      <c r="U4" t="b">
        <v>0</v>
      </c>
      <c r="V4" t="s">
        <v>96</v>
      </c>
      <c r="W4" s="1">
        <v>44631.391111111108</v>
      </c>
      <c r="X4">
        <v>255</v>
      </c>
      <c r="Y4">
        <v>37</v>
      </c>
      <c r="Z4">
        <v>0</v>
      </c>
      <c r="AA4">
        <v>37</v>
      </c>
      <c r="AB4">
        <v>0</v>
      </c>
      <c r="AC4">
        <v>8</v>
      </c>
      <c r="AD4">
        <v>-37</v>
      </c>
      <c r="AE4">
        <v>0</v>
      </c>
      <c r="AF4">
        <v>0</v>
      </c>
      <c r="AG4">
        <v>0</v>
      </c>
      <c r="AH4" t="s">
        <v>89</v>
      </c>
      <c r="AI4" t="s">
        <v>89</v>
      </c>
      <c r="AJ4" t="s">
        <v>89</v>
      </c>
      <c r="AK4" t="s">
        <v>89</v>
      </c>
      <c r="AL4" t="s">
        <v>89</v>
      </c>
      <c r="AM4" t="s">
        <v>89</v>
      </c>
      <c r="AN4" t="s">
        <v>89</v>
      </c>
      <c r="AO4" t="s">
        <v>89</v>
      </c>
      <c r="AP4" t="s">
        <v>89</v>
      </c>
      <c r="AQ4" t="s">
        <v>89</v>
      </c>
      <c r="AR4" t="s">
        <v>89</v>
      </c>
      <c r="AS4" t="s">
        <v>89</v>
      </c>
      <c r="AT4" t="s">
        <v>89</v>
      </c>
      <c r="AU4" t="s">
        <v>89</v>
      </c>
      <c r="AV4" t="s">
        <v>89</v>
      </c>
      <c r="AW4" t="s">
        <v>89</v>
      </c>
      <c r="AX4" t="s">
        <v>89</v>
      </c>
      <c r="AY4" t="s">
        <v>89</v>
      </c>
      <c r="AZ4" t="s">
        <v>89</v>
      </c>
      <c r="BA4" t="s">
        <v>89</v>
      </c>
      <c r="BB4" t="s">
        <v>89</v>
      </c>
      <c r="BC4" t="s">
        <v>89</v>
      </c>
      <c r="BD4" t="s">
        <v>89</v>
      </c>
      <c r="BE4" t="s">
        <v>89</v>
      </c>
    </row>
    <row r="5" spans="1:57" x14ac:dyDescent="0.45">
      <c r="A5" t="s">
        <v>97</v>
      </c>
      <c r="B5" t="s">
        <v>81</v>
      </c>
      <c r="C5" t="s">
        <v>98</v>
      </c>
      <c r="D5" t="s">
        <v>83</v>
      </c>
      <c r="E5" s="2" t="str">
        <f>HYPERLINK("capsilon://?command=openfolder&amp;siteaddress=FAM.docvelocity-na8.net&amp;folderid=FX0169A457-DE91-7748-D781-C98A6E52EC5C","FX22034918")</f>
        <v>FX22034918</v>
      </c>
      <c r="F5" t="s">
        <v>19</v>
      </c>
      <c r="G5" t="s">
        <v>19</v>
      </c>
      <c r="H5" t="s">
        <v>84</v>
      </c>
      <c r="I5" t="s">
        <v>99</v>
      </c>
      <c r="J5">
        <v>182</v>
      </c>
      <c r="K5" t="s">
        <v>86</v>
      </c>
      <c r="L5" t="s">
        <v>87</v>
      </c>
      <c r="M5" t="s">
        <v>88</v>
      </c>
      <c r="N5">
        <v>1</v>
      </c>
      <c r="O5" s="1">
        <v>44631.574606481481</v>
      </c>
      <c r="P5" s="1">
        <v>44631.583333333336</v>
      </c>
      <c r="Q5">
        <v>359</v>
      </c>
      <c r="R5">
        <v>395</v>
      </c>
      <c r="S5" t="b">
        <v>0</v>
      </c>
      <c r="T5" t="s">
        <v>89</v>
      </c>
      <c r="U5" t="b">
        <v>0</v>
      </c>
      <c r="V5" t="s">
        <v>100</v>
      </c>
      <c r="W5" s="1">
        <v>44631.583333333336</v>
      </c>
      <c r="X5">
        <v>382</v>
      </c>
      <c r="Y5">
        <v>145</v>
      </c>
      <c r="Z5">
        <v>0</v>
      </c>
      <c r="AA5">
        <v>145</v>
      </c>
      <c r="AB5">
        <v>0</v>
      </c>
      <c r="AC5">
        <v>20</v>
      </c>
      <c r="AD5">
        <v>37</v>
      </c>
      <c r="AE5">
        <v>0</v>
      </c>
      <c r="AF5">
        <v>0</v>
      </c>
      <c r="AG5">
        <v>0</v>
      </c>
      <c r="AH5" t="s">
        <v>89</v>
      </c>
      <c r="AI5" t="s">
        <v>89</v>
      </c>
      <c r="AJ5" t="s">
        <v>89</v>
      </c>
      <c r="AK5" t="s">
        <v>89</v>
      </c>
      <c r="AL5" t="s">
        <v>89</v>
      </c>
      <c r="AM5" t="s">
        <v>89</v>
      </c>
      <c r="AN5" t="s">
        <v>89</v>
      </c>
      <c r="AO5" t="s">
        <v>89</v>
      </c>
      <c r="AP5" t="s">
        <v>89</v>
      </c>
      <c r="AQ5" t="s">
        <v>89</v>
      </c>
      <c r="AR5" t="s">
        <v>89</v>
      </c>
      <c r="AS5" t="s">
        <v>89</v>
      </c>
      <c r="AT5" t="s">
        <v>89</v>
      </c>
      <c r="AU5" t="s">
        <v>89</v>
      </c>
      <c r="AV5" t="s">
        <v>89</v>
      </c>
      <c r="AW5" t="s">
        <v>89</v>
      </c>
      <c r="AX5" t="s">
        <v>89</v>
      </c>
      <c r="AY5" t="s">
        <v>89</v>
      </c>
      <c r="AZ5" t="s">
        <v>89</v>
      </c>
      <c r="BA5" t="s">
        <v>89</v>
      </c>
      <c r="BB5" t="s">
        <v>89</v>
      </c>
      <c r="BC5" t="s">
        <v>89</v>
      </c>
      <c r="BD5" t="s">
        <v>89</v>
      </c>
      <c r="BE5" t="s">
        <v>89</v>
      </c>
    </row>
    <row r="6" spans="1:57" x14ac:dyDescent="0.45">
      <c r="A6" t="s">
        <v>101</v>
      </c>
      <c r="B6" t="s">
        <v>81</v>
      </c>
      <c r="C6" t="s">
        <v>102</v>
      </c>
      <c r="D6" t="s">
        <v>83</v>
      </c>
      <c r="E6" s="2" t="str">
        <f>HYPERLINK("capsilon://?command=openfolder&amp;siteaddress=FAM.docvelocity-na8.net&amp;folderid=FX8CF3D74C-352B-98B4-DC80-CC3CD09D1428","FX211210162")</f>
        <v>FX211210162</v>
      </c>
      <c r="F6" t="s">
        <v>19</v>
      </c>
      <c r="G6" t="s">
        <v>19</v>
      </c>
      <c r="H6" t="s">
        <v>84</v>
      </c>
      <c r="I6" t="s">
        <v>103</v>
      </c>
      <c r="J6">
        <v>73</v>
      </c>
      <c r="K6" t="s">
        <v>86</v>
      </c>
      <c r="L6" t="s">
        <v>87</v>
      </c>
      <c r="M6" t="s">
        <v>88</v>
      </c>
      <c r="N6">
        <v>1</v>
      </c>
      <c r="O6" s="1">
        <v>44631.591493055559</v>
      </c>
      <c r="P6" s="1">
        <v>44631.595405092594</v>
      </c>
      <c r="Q6">
        <v>38</v>
      </c>
      <c r="R6">
        <v>300</v>
      </c>
      <c r="S6" t="b">
        <v>0</v>
      </c>
      <c r="T6" t="s">
        <v>89</v>
      </c>
      <c r="U6" t="b">
        <v>0</v>
      </c>
      <c r="V6" t="s">
        <v>96</v>
      </c>
      <c r="W6" s="1">
        <v>44631.595405092594</v>
      </c>
      <c r="X6">
        <v>300</v>
      </c>
      <c r="Y6">
        <v>63</v>
      </c>
      <c r="Z6">
        <v>0</v>
      </c>
      <c r="AA6">
        <v>63</v>
      </c>
      <c r="AB6">
        <v>0</v>
      </c>
      <c r="AC6">
        <v>10</v>
      </c>
      <c r="AD6">
        <v>10</v>
      </c>
      <c r="AE6">
        <v>0</v>
      </c>
      <c r="AF6">
        <v>0</v>
      </c>
      <c r="AG6">
        <v>0</v>
      </c>
      <c r="AH6" t="s">
        <v>89</v>
      </c>
      <c r="AI6" t="s">
        <v>89</v>
      </c>
      <c r="AJ6" t="s">
        <v>89</v>
      </c>
      <c r="AK6" t="s">
        <v>89</v>
      </c>
      <c r="AL6" t="s">
        <v>89</v>
      </c>
      <c r="AM6" t="s">
        <v>89</v>
      </c>
      <c r="AN6" t="s">
        <v>89</v>
      </c>
      <c r="AO6" t="s">
        <v>89</v>
      </c>
      <c r="AP6" t="s">
        <v>89</v>
      </c>
      <c r="AQ6" t="s">
        <v>89</v>
      </c>
      <c r="AR6" t="s">
        <v>89</v>
      </c>
      <c r="AS6" t="s">
        <v>89</v>
      </c>
      <c r="AT6" t="s">
        <v>89</v>
      </c>
      <c r="AU6" t="s">
        <v>89</v>
      </c>
      <c r="AV6" t="s">
        <v>89</v>
      </c>
      <c r="AW6" t="s">
        <v>89</v>
      </c>
      <c r="AX6" t="s">
        <v>89</v>
      </c>
      <c r="AY6" t="s">
        <v>89</v>
      </c>
      <c r="AZ6" t="s">
        <v>89</v>
      </c>
      <c r="BA6" t="s">
        <v>89</v>
      </c>
      <c r="BB6" t="s">
        <v>89</v>
      </c>
      <c r="BC6" t="s">
        <v>89</v>
      </c>
      <c r="BD6" t="s">
        <v>89</v>
      </c>
      <c r="BE6" t="s">
        <v>89</v>
      </c>
    </row>
    <row r="7" spans="1:57" x14ac:dyDescent="0.45">
      <c r="A7" t="s">
        <v>104</v>
      </c>
      <c r="B7" t="s">
        <v>81</v>
      </c>
      <c r="C7" t="s">
        <v>105</v>
      </c>
      <c r="D7" t="s">
        <v>83</v>
      </c>
      <c r="E7" s="2" t="str">
        <f>HYPERLINK("capsilon://?command=openfolder&amp;siteaddress=FAM.docvelocity-na8.net&amp;folderid=FX38B445C8-1B22-939A-68ED-A3136570F6B0","FX220211888")</f>
        <v>FX220211888</v>
      </c>
      <c r="F7" t="s">
        <v>19</v>
      </c>
      <c r="G7" t="s">
        <v>19</v>
      </c>
      <c r="H7" t="s">
        <v>84</v>
      </c>
      <c r="I7" t="s">
        <v>106</v>
      </c>
      <c r="J7">
        <v>334</v>
      </c>
      <c r="K7" t="s">
        <v>86</v>
      </c>
      <c r="L7" t="s">
        <v>87</v>
      </c>
      <c r="M7" t="s">
        <v>88</v>
      </c>
      <c r="N7">
        <v>1</v>
      </c>
      <c r="O7" s="1">
        <v>44631.598263888889</v>
      </c>
      <c r="P7" s="1">
        <v>44631.613240740742</v>
      </c>
      <c r="Q7">
        <v>132</v>
      </c>
      <c r="R7">
        <v>1162</v>
      </c>
      <c r="S7" t="b">
        <v>0</v>
      </c>
      <c r="T7" t="s">
        <v>89</v>
      </c>
      <c r="U7" t="b">
        <v>0</v>
      </c>
      <c r="V7" t="s">
        <v>100</v>
      </c>
      <c r="W7" s="1">
        <v>44631.613240740742</v>
      </c>
      <c r="X7">
        <v>1140</v>
      </c>
      <c r="Y7">
        <v>277</v>
      </c>
      <c r="Z7">
        <v>0</v>
      </c>
      <c r="AA7">
        <v>277</v>
      </c>
      <c r="AB7">
        <v>0</v>
      </c>
      <c r="AC7">
        <v>54</v>
      </c>
      <c r="AD7">
        <v>57</v>
      </c>
      <c r="AE7">
        <v>0</v>
      </c>
      <c r="AF7">
        <v>0</v>
      </c>
      <c r="AG7">
        <v>0</v>
      </c>
      <c r="AH7" t="s">
        <v>89</v>
      </c>
      <c r="AI7" t="s">
        <v>89</v>
      </c>
      <c r="AJ7" t="s">
        <v>89</v>
      </c>
      <c r="AK7" t="s">
        <v>89</v>
      </c>
      <c r="AL7" t="s">
        <v>89</v>
      </c>
      <c r="AM7" t="s">
        <v>89</v>
      </c>
      <c r="AN7" t="s">
        <v>89</v>
      </c>
      <c r="AO7" t="s">
        <v>89</v>
      </c>
      <c r="AP7" t="s">
        <v>89</v>
      </c>
      <c r="AQ7" t="s">
        <v>89</v>
      </c>
      <c r="AR7" t="s">
        <v>89</v>
      </c>
      <c r="AS7" t="s">
        <v>89</v>
      </c>
      <c r="AT7" t="s">
        <v>89</v>
      </c>
      <c r="AU7" t="s">
        <v>89</v>
      </c>
      <c r="AV7" t="s">
        <v>89</v>
      </c>
      <c r="AW7" t="s">
        <v>89</v>
      </c>
      <c r="AX7" t="s">
        <v>89</v>
      </c>
      <c r="AY7" t="s">
        <v>89</v>
      </c>
      <c r="AZ7" t="s">
        <v>89</v>
      </c>
      <c r="BA7" t="s">
        <v>89</v>
      </c>
      <c r="BB7" t="s">
        <v>89</v>
      </c>
      <c r="BC7" t="s">
        <v>89</v>
      </c>
      <c r="BD7" t="s">
        <v>89</v>
      </c>
      <c r="BE7" t="s">
        <v>89</v>
      </c>
    </row>
    <row r="8" spans="1:57" x14ac:dyDescent="0.45">
      <c r="A8" t="s">
        <v>107</v>
      </c>
      <c r="B8" t="s">
        <v>81</v>
      </c>
      <c r="C8" t="s">
        <v>108</v>
      </c>
      <c r="D8" t="s">
        <v>83</v>
      </c>
      <c r="E8" s="2" t="str">
        <f>HYPERLINK("capsilon://?command=openfolder&amp;siteaddress=FAM.docvelocity-na8.net&amp;folderid=FXB3B3F35D-B038-C2F6-FAF8-0665DC6148F3","FX22035728")</f>
        <v>FX22035728</v>
      </c>
      <c r="F8" t="s">
        <v>19</v>
      </c>
      <c r="G8" t="s">
        <v>19</v>
      </c>
      <c r="H8" t="s">
        <v>84</v>
      </c>
      <c r="I8" t="s">
        <v>109</v>
      </c>
      <c r="J8">
        <v>224</v>
      </c>
      <c r="K8" t="s">
        <v>86</v>
      </c>
      <c r="L8" t="s">
        <v>87</v>
      </c>
      <c r="M8" t="s">
        <v>88</v>
      </c>
      <c r="N8">
        <v>1</v>
      </c>
      <c r="O8" s="1">
        <v>44634.383055555554</v>
      </c>
      <c r="P8" s="1">
        <v>44634.405405092592</v>
      </c>
      <c r="Q8">
        <v>1160</v>
      </c>
      <c r="R8">
        <v>771</v>
      </c>
      <c r="S8" t="b">
        <v>0</v>
      </c>
      <c r="T8" t="s">
        <v>89</v>
      </c>
      <c r="U8" t="b">
        <v>0</v>
      </c>
      <c r="V8" t="s">
        <v>110</v>
      </c>
      <c r="W8" s="1">
        <v>44634.405405092592</v>
      </c>
      <c r="X8">
        <v>757</v>
      </c>
      <c r="Y8">
        <v>183</v>
      </c>
      <c r="Z8">
        <v>0</v>
      </c>
      <c r="AA8">
        <v>183</v>
      </c>
      <c r="AB8">
        <v>0</v>
      </c>
      <c r="AC8">
        <v>32</v>
      </c>
      <c r="AD8">
        <v>41</v>
      </c>
      <c r="AE8">
        <v>0</v>
      </c>
      <c r="AF8">
        <v>0</v>
      </c>
      <c r="AG8">
        <v>0</v>
      </c>
      <c r="AH8" t="s">
        <v>89</v>
      </c>
      <c r="AI8" t="s">
        <v>89</v>
      </c>
      <c r="AJ8" t="s">
        <v>89</v>
      </c>
      <c r="AK8" t="s">
        <v>89</v>
      </c>
      <c r="AL8" t="s">
        <v>89</v>
      </c>
      <c r="AM8" t="s">
        <v>89</v>
      </c>
      <c r="AN8" t="s">
        <v>89</v>
      </c>
      <c r="AO8" t="s">
        <v>89</v>
      </c>
      <c r="AP8" t="s">
        <v>89</v>
      </c>
      <c r="AQ8" t="s">
        <v>89</v>
      </c>
      <c r="AR8" t="s">
        <v>89</v>
      </c>
      <c r="AS8" t="s">
        <v>89</v>
      </c>
      <c r="AT8" t="s">
        <v>89</v>
      </c>
      <c r="AU8" t="s">
        <v>89</v>
      </c>
      <c r="AV8" t="s">
        <v>89</v>
      </c>
      <c r="AW8" t="s">
        <v>89</v>
      </c>
      <c r="AX8" t="s">
        <v>89</v>
      </c>
      <c r="AY8" t="s">
        <v>89</v>
      </c>
      <c r="AZ8" t="s">
        <v>89</v>
      </c>
      <c r="BA8" t="s">
        <v>89</v>
      </c>
      <c r="BB8" t="s">
        <v>89</v>
      </c>
      <c r="BC8" t="s">
        <v>89</v>
      </c>
      <c r="BD8" t="s">
        <v>89</v>
      </c>
      <c r="BE8" t="s">
        <v>89</v>
      </c>
    </row>
    <row r="9" spans="1:57" x14ac:dyDescent="0.45">
      <c r="A9" t="s">
        <v>111</v>
      </c>
      <c r="B9" t="s">
        <v>81</v>
      </c>
      <c r="C9" t="s">
        <v>112</v>
      </c>
      <c r="D9" t="s">
        <v>83</v>
      </c>
      <c r="E9" s="2" t="str">
        <f>HYPERLINK("capsilon://?command=openfolder&amp;siteaddress=FAM.docvelocity-na8.net&amp;folderid=FX110F0391-1D27-BCEA-8775-E40963EFF0E6","FX2203207")</f>
        <v>FX2203207</v>
      </c>
      <c r="F9" t="s">
        <v>19</v>
      </c>
      <c r="G9" t="s">
        <v>19</v>
      </c>
      <c r="H9" t="s">
        <v>84</v>
      </c>
      <c r="I9" t="s">
        <v>113</v>
      </c>
      <c r="J9">
        <v>28</v>
      </c>
      <c r="K9" t="s">
        <v>86</v>
      </c>
      <c r="L9" t="s">
        <v>87</v>
      </c>
      <c r="M9" t="s">
        <v>88</v>
      </c>
      <c r="N9">
        <v>1</v>
      </c>
      <c r="O9" s="1">
        <v>44635.703263888892</v>
      </c>
      <c r="P9" s="1">
        <v>44635.707546296297</v>
      </c>
      <c r="Q9">
        <v>64</v>
      </c>
      <c r="R9">
        <v>306</v>
      </c>
      <c r="S9" t="b">
        <v>0</v>
      </c>
      <c r="T9" t="s">
        <v>89</v>
      </c>
      <c r="U9" t="b">
        <v>0</v>
      </c>
      <c r="V9" t="s">
        <v>114</v>
      </c>
      <c r="W9" s="1">
        <v>44635.707546296297</v>
      </c>
      <c r="X9">
        <v>306</v>
      </c>
      <c r="Y9">
        <v>21</v>
      </c>
      <c r="Z9">
        <v>0</v>
      </c>
      <c r="AA9">
        <v>21</v>
      </c>
      <c r="AB9">
        <v>0</v>
      </c>
      <c r="AC9">
        <v>1</v>
      </c>
      <c r="AD9">
        <v>7</v>
      </c>
      <c r="AE9">
        <v>0</v>
      </c>
      <c r="AF9">
        <v>0</v>
      </c>
      <c r="AG9">
        <v>0</v>
      </c>
      <c r="AH9" t="s">
        <v>89</v>
      </c>
      <c r="AI9" t="s">
        <v>89</v>
      </c>
      <c r="AJ9" t="s">
        <v>89</v>
      </c>
      <c r="AK9" t="s">
        <v>89</v>
      </c>
      <c r="AL9" t="s">
        <v>89</v>
      </c>
      <c r="AM9" t="s">
        <v>89</v>
      </c>
      <c r="AN9" t="s">
        <v>89</v>
      </c>
      <c r="AO9" t="s">
        <v>89</v>
      </c>
      <c r="AP9" t="s">
        <v>89</v>
      </c>
      <c r="AQ9" t="s">
        <v>89</v>
      </c>
      <c r="AR9" t="s">
        <v>89</v>
      </c>
      <c r="AS9" t="s">
        <v>89</v>
      </c>
      <c r="AT9" t="s">
        <v>89</v>
      </c>
      <c r="AU9" t="s">
        <v>89</v>
      </c>
      <c r="AV9" t="s">
        <v>89</v>
      </c>
      <c r="AW9" t="s">
        <v>89</v>
      </c>
      <c r="AX9" t="s">
        <v>89</v>
      </c>
      <c r="AY9" t="s">
        <v>89</v>
      </c>
      <c r="AZ9" t="s">
        <v>89</v>
      </c>
      <c r="BA9" t="s">
        <v>89</v>
      </c>
      <c r="BB9" t="s">
        <v>89</v>
      </c>
      <c r="BC9" t="s">
        <v>89</v>
      </c>
      <c r="BD9" t="s">
        <v>89</v>
      </c>
      <c r="BE9" t="s">
        <v>89</v>
      </c>
    </row>
    <row r="10" spans="1:57" x14ac:dyDescent="0.45">
      <c r="A10" t="s">
        <v>115</v>
      </c>
      <c r="B10" t="s">
        <v>81</v>
      </c>
      <c r="C10" t="s">
        <v>112</v>
      </c>
      <c r="D10" t="s">
        <v>83</v>
      </c>
      <c r="E10" s="2" t="str">
        <f>HYPERLINK("capsilon://?command=openfolder&amp;siteaddress=FAM.docvelocity-na8.net&amp;folderid=FX110F0391-1D27-BCEA-8775-E40963EFF0E6","FX2203207")</f>
        <v>FX2203207</v>
      </c>
      <c r="F10" t="s">
        <v>19</v>
      </c>
      <c r="G10" t="s">
        <v>19</v>
      </c>
      <c r="H10" t="s">
        <v>84</v>
      </c>
      <c r="I10" t="s">
        <v>116</v>
      </c>
      <c r="J10">
        <v>0</v>
      </c>
      <c r="K10" t="s">
        <v>86</v>
      </c>
      <c r="L10" t="s">
        <v>87</v>
      </c>
      <c r="M10" t="s">
        <v>88</v>
      </c>
      <c r="N10">
        <v>1</v>
      </c>
      <c r="O10" s="1">
        <v>44636.293611111112</v>
      </c>
      <c r="P10" s="1">
        <v>44636.311944444446</v>
      </c>
      <c r="Q10">
        <v>1500</v>
      </c>
      <c r="R10">
        <v>84</v>
      </c>
      <c r="S10" t="b">
        <v>0</v>
      </c>
      <c r="T10" t="s">
        <v>89</v>
      </c>
      <c r="U10" t="b">
        <v>0</v>
      </c>
      <c r="V10" t="s">
        <v>117</v>
      </c>
      <c r="W10" s="1">
        <v>44636.311944444446</v>
      </c>
      <c r="X10">
        <v>70</v>
      </c>
      <c r="Y10">
        <v>0</v>
      </c>
      <c r="Z10">
        <v>0</v>
      </c>
      <c r="AA10">
        <v>0</v>
      </c>
      <c r="AB10">
        <v>52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89</v>
      </c>
      <c r="AI10" t="s">
        <v>89</v>
      </c>
      <c r="AJ10" t="s">
        <v>89</v>
      </c>
      <c r="AK10" t="s">
        <v>89</v>
      </c>
      <c r="AL10" t="s">
        <v>89</v>
      </c>
      <c r="AM10" t="s">
        <v>89</v>
      </c>
      <c r="AN10" t="s">
        <v>89</v>
      </c>
      <c r="AO10" t="s">
        <v>89</v>
      </c>
      <c r="AP10" t="s">
        <v>89</v>
      </c>
      <c r="AQ10" t="s">
        <v>89</v>
      </c>
      <c r="AR10" t="s">
        <v>89</v>
      </c>
      <c r="AS10" t="s">
        <v>89</v>
      </c>
      <c r="AT10" t="s">
        <v>89</v>
      </c>
      <c r="AU10" t="s">
        <v>89</v>
      </c>
      <c r="AV10" t="s">
        <v>89</v>
      </c>
      <c r="AW10" t="s">
        <v>89</v>
      </c>
      <c r="AX10" t="s">
        <v>89</v>
      </c>
      <c r="AY10" t="s">
        <v>89</v>
      </c>
      <c r="AZ10" t="s">
        <v>89</v>
      </c>
      <c r="BA10" t="s">
        <v>89</v>
      </c>
      <c r="BB10" t="s">
        <v>89</v>
      </c>
      <c r="BC10" t="s">
        <v>89</v>
      </c>
      <c r="BD10" t="s">
        <v>89</v>
      </c>
      <c r="BE10" t="s">
        <v>89</v>
      </c>
    </row>
    <row r="11" spans="1:57" x14ac:dyDescent="0.45">
      <c r="A11" t="s">
        <v>118</v>
      </c>
      <c r="B11" t="s">
        <v>81</v>
      </c>
      <c r="C11" t="s">
        <v>119</v>
      </c>
      <c r="D11" t="s">
        <v>83</v>
      </c>
      <c r="E11" s="2" t="str">
        <f>HYPERLINK("capsilon://?command=openfolder&amp;siteaddress=FAM.docvelocity-na8.net&amp;folderid=FXE14C1571-DD0C-F314-4B0D-49B43E747407","FX22025014")</f>
        <v>FX22025014</v>
      </c>
      <c r="F11" t="s">
        <v>19</v>
      </c>
      <c r="G11" t="s">
        <v>19</v>
      </c>
      <c r="H11" t="s">
        <v>84</v>
      </c>
      <c r="I11" t="s">
        <v>120</v>
      </c>
      <c r="J11">
        <v>487</v>
      </c>
      <c r="K11" t="s">
        <v>86</v>
      </c>
      <c r="L11" t="s">
        <v>87</v>
      </c>
      <c r="M11" t="s">
        <v>88</v>
      </c>
      <c r="N11">
        <v>1</v>
      </c>
      <c r="O11" s="1">
        <v>44636.371018518519</v>
      </c>
      <c r="P11" s="1">
        <v>44636.420775462961</v>
      </c>
      <c r="Q11">
        <v>2961</v>
      </c>
      <c r="R11">
        <v>1338</v>
      </c>
      <c r="S11" t="b">
        <v>0</v>
      </c>
      <c r="T11" t="s">
        <v>89</v>
      </c>
      <c r="U11" t="b">
        <v>0</v>
      </c>
      <c r="V11" t="s">
        <v>121</v>
      </c>
      <c r="W11" s="1">
        <v>44636.420775462961</v>
      </c>
      <c r="X11">
        <v>798</v>
      </c>
      <c r="Y11">
        <v>408</v>
      </c>
      <c r="Z11">
        <v>0</v>
      </c>
      <c r="AA11">
        <v>408</v>
      </c>
      <c r="AB11">
        <v>0</v>
      </c>
      <c r="AC11">
        <v>37</v>
      </c>
      <c r="AD11">
        <v>79</v>
      </c>
      <c r="AE11">
        <v>0</v>
      </c>
      <c r="AF11">
        <v>0</v>
      </c>
      <c r="AG11">
        <v>0</v>
      </c>
      <c r="AH11" t="s">
        <v>89</v>
      </c>
      <c r="AI11" t="s">
        <v>89</v>
      </c>
      <c r="AJ11" t="s">
        <v>89</v>
      </c>
      <c r="AK11" t="s">
        <v>89</v>
      </c>
      <c r="AL11" t="s">
        <v>89</v>
      </c>
      <c r="AM11" t="s">
        <v>89</v>
      </c>
      <c r="AN11" t="s">
        <v>89</v>
      </c>
      <c r="AO11" t="s">
        <v>89</v>
      </c>
      <c r="AP11" t="s">
        <v>89</v>
      </c>
      <c r="AQ11" t="s">
        <v>89</v>
      </c>
      <c r="AR11" t="s">
        <v>89</v>
      </c>
      <c r="AS11" t="s">
        <v>89</v>
      </c>
      <c r="AT11" t="s">
        <v>89</v>
      </c>
      <c r="AU11" t="s">
        <v>89</v>
      </c>
      <c r="AV11" t="s">
        <v>89</v>
      </c>
      <c r="AW11" t="s">
        <v>89</v>
      </c>
      <c r="AX11" t="s">
        <v>89</v>
      </c>
      <c r="AY11" t="s">
        <v>89</v>
      </c>
      <c r="AZ11" t="s">
        <v>89</v>
      </c>
      <c r="BA11" t="s">
        <v>89</v>
      </c>
      <c r="BB11" t="s">
        <v>89</v>
      </c>
      <c r="BC11" t="s">
        <v>89</v>
      </c>
      <c r="BD11" t="s">
        <v>89</v>
      </c>
      <c r="BE11" t="s">
        <v>89</v>
      </c>
    </row>
    <row r="12" spans="1:57" x14ac:dyDescent="0.45">
      <c r="A12" t="s">
        <v>122</v>
      </c>
      <c r="B12" t="s">
        <v>81</v>
      </c>
      <c r="C12" t="s">
        <v>123</v>
      </c>
      <c r="D12" t="s">
        <v>83</v>
      </c>
      <c r="E12" s="2" t="str">
        <f>HYPERLINK("capsilon://?command=openfolder&amp;siteaddress=FAM.docvelocity-na8.net&amp;folderid=FX3136A1CB-4BF8-5472-F8AE-8825F2A00E1D","FX22037021")</f>
        <v>FX22037021</v>
      </c>
      <c r="F12" t="s">
        <v>19</v>
      </c>
      <c r="G12" t="s">
        <v>19</v>
      </c>
      <c r="H12" t="s">
        <v>84</v>
      </c>
      <c r="I12" t="s">
        <v>124</v>
      </c>
      <c r="J12">
        <v>124</v>
      </c>
      <c r="K12" t="s">
        <v>86</v>
      </c>
      <c r="L12" t="s">
        <v>87</v>
      </c>
      <c r="M12" t="s">
        <v>88</v>
      </c>
      <c r="N12">
        <v>1</v>
      </c>
      <c r="O12" s="1">
        <v>44636.385983796295</v>
      </c>
      <c r="P12" s="1">
        <v>44636.415034722224</v>
      </c>
      <c r="Q12">
        <v>1822</v>
      </c>
      <c r="R12">
        <v>688</v>
      </c>
      <c r="S12" t="b">
        <v>0</v>
      </c>
      <c r="T12" t="s">
        <v>89</v>
      </c>
      <c r="U12" t="b">
        <v>0</v>
      </c>
      <c r="V12" t="s">
        <v>125</v>
      </c>
      <c r="W12" s="1">
        <v>44636.415034722224</v>
      </c>
      <c r="X12">
        <v>688</v>
      </c>
      <c r="Y12">
        <v>107</v>
      </c>
      <c r="Z12">
        <v>0</v>
      </c>
      <c r="AA12">
        <v>107</v>
      </c>
      <c r="AB12">
        <v>0</v>
      </c>
      <c r="AC12">
        <v>6</v>
      </c>
      <c r="AD12">
        <v>17</v>
      </c>
      <c r="AE12">
        <v>0</v>
      </c>
      <c r="AF12">
        <v>0</v>
      </c>
      <c r="AG12">
        <v>0</v>
      </c>
      <c r="AH12" t="s">
        <v>89</v>
      </c>
      <c r="AI12" t="s">
        <v>89</v>
      </c>
      <c r="AJ12" t="s">
        <v>89</v>
      </c>
      <c r="AK12" t="s">
        <v>89</v>
      </c>
      <c r="AL12" t="s">
        <v>89</v>
      </c>
      <c r="AM12" t="s">
        <v>89</v>
      </c>
      <c r="AN12" t="s">
        <v>89</v>
      </c>
      <c r="AO12" t="s">
        <v>89</v>
      </c>
      <c r="AP12" t="s">
        <v>89</v>
      </c>
      <c r="AQ12" t="s">
        <v>89</v>
      </c>
      <c r="AR12" t="s">
        <v>89</v>
      </c>
      <c r="AS12" t="s">
        <v>89</v>
      </c>
      <c r="AT12" t="s">
        <v>89</v>
      </c>
      <c r="AU12" t="s">
        <v>89</v>
      </c>
      <c r="AV12" t="s">
        <v>89</v>
      </c>
      <c r="AW12" t="s">
        <v>89</v>
      </c>
      <c r="AX12" t="s">
        <v>89</v>
      </c>
      <c r="AY12" t="s">
        <v>89</v>
      </c>
      <c r="AZ12" t="s">
        <v>89</v>
      </c>
      <c r="BA12" t="s">
        <v>89</v>
      </c>
      <c r="BB12" t="s">
        <v>89</v>
      </c>
      <c r="BC12" t="s">
        <v>89</v>
      </c>
      <c r="BD12" t="s">
        <v>89</v>
      </c>
      <c r="BE12" t="s">
        <v>89</v>
      </c>
    </row>
    <row r="13" spans="1:57" x14ac:dyDescent="0.45">
      <c r="A13" t="s">
        <v>126</v>
      </c>
      <c r="B13" t="s">
        <v>81</v>
      </c>
      <c r="C13" t="s">
        <v>123</v>
      </c>
      <c r="D13" t="s">
        <v>83</v>
      </c>
      <c r="E13" s="2" t="str">
        <f>HYPERLINK("capsilon://?command=openfolder&amp;siteaddress=FAM.docvelocity-na8.net&amp;folderid=FX3136A1CB-4BF8-5472-F8AE-8825F2A00E1D","FX22037021")</f>
        <v>FX22037021</v>
      </c>
      <c r="F13" t="s">
        <v>19</v>
      </c>
      <c r="G13" t="s">
        <v>19</v>
      </c>
      <c r="H13" t="s">
        <v>84</v>
      </c>
      <c r="I13" t="s">
        <v>127</v>
      </c>
      <c r="J13">
        <v>28</v>
      </c>
      <c r="K13" t="s">
        <v>86</v>
      </c>
      <c r="L13" t="s">
        <v>87</v>
      </c>
      <c r="M13" t="s">
        <v>88</v>
      </c>
      <c r="N13">
        <v>1</v>
      </c>
      <c r="O13" s="1">
        <v>44636.557233796295</v>
      </c>
      <c r="P13" s="1">
        <v>44636.559259259258</v>
      </c>
      <c r="Q13">
        <v>4</v>
      </c>
      <c r="R13">
        <v>171</v>
      </c>
      <c r="S13" t="b">
        <v>0</v>
      </c>
      <c r="T13" t="s">
        <v>89</v>
      </c>
      <c r="U13" t="b">
        <v>0</v>
      </c>
      <c r="V13" t="s">
        <v>128</v>
      </c>
      <c r="W13" s="1">
        <v>44636.559259259258</v>
      </c>
      <c r="X13">
        <v>171</v>
      </c>
      <c r="Y13">
        <v>21</v>
      </c>
      <c r="Z13">
        <v>0</v>
      </c>
      <c r="AA13">
        <v>21</v>
      </c>
      <c r="AB13">
        <v>0</v>
      </c>
      <c r="AC13">
        <v>1</v>
      </c>
      <c r="AD13">
        <v>7</v>
      </c>
      <c r="AE13">
        <v>0</v>
      </c>
      <c r="AF13">
        <v>0</v>
      </c>
      <c r="AG13">
        <v>0</v>
      </c>
      <c r="AH13" t="s">
        <v>89</v>
      </c>
      <c r="AI13" t="s">
        <v>89</v>
      </c>
      <c r="AJ13" t="s">
        <v>89</v>
      </c>
      <c r="AK13" t="s">
        <v>89</v>
      </c>
      <c r="AL13" t="s">
        <v>89</v>
      </c>
      <c r="AM13" t="s">
        <v>89</v>
      </c>
      <c r="AN13" t="s">
        <v>89</v>
      </c>
      <c r="AO13" t="s">
        <v>89</v>
      </c>
      <c r="AP13" t="s">
        <v>89</v>
      </c>
      <c r="AQ13" t="s">
        <v>89</v>
      </c>
      <c r="AR13" t="s">
        <v>89</v>
      </c>
      <c r="AS13" t="s">
        <v>89</v>
      </c>
      <c r="AT13" t="s">
        <v>89</v>
      </c>
      <c r="AU13" t="s">
        <v>89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</row>
    <row r="14" spans="1:57" x14ac:dyDescent="0.45">
      <c r="A14" t="s">
        <v>129</v>
      </c>
      <c r="B14" t="s">
        <v>81</v>
      </c>
      <c r="C14" t="s">
        <v>123</v>
      </c>
      <c r="D14" t="s">
        <v>83</v>
      </c>
      <c r="E14" s="2" t="str">
        <f>HYPERLINK("capsilon://?command=openfolder&amp;siteaddress=FAM.docvelocity-na8.net&amp;folderid=FX3136A1CB-4BF8-5472-F8AE-8825F2A00E1D","FX22037021")</f>
        <v>FX22037021</v>
      </c>
      <c r="F14" t="s">
        <v>19</v>
      </c>
      <c r="G14" t="s">
        <v>19</v>
      </c>
      <c r="H14" t="s">
        <v>84</v>
      </c>
      <c r="I14" t="s">
        <v>130</v>
      </c>
      <c r="J14">
        <v>106</v>
      </c>
      <c r="K14" t="s">
        <v>86</v>
      </c>
      <c r="L14" t="s">
        <v>87</v>
      </c>
      <c r="M14" t="s">
        <v>88</v>
      </c>
      <c r="N14">
        <v>1</v>
      </c>
      <c r="O14" s="1">
        <v>44636.566851851851</v>
      </c>
      <c r="P14" s="1">
        <v>44636.570729166669</v>
      </c>
      <c r="Q14">
        <v>5</v>
      </c>
      <c r="R14">
        <v>330</v>
      </c>
      <c r="S14" t="b">
        <v>0</v>
      </c>
      <c r="T14" t="s">
        <v>89</v>
      </c>
      <c r="U14" t="b">
        <v>0</v>
      </c>
      <c r="V14" t="s">
        <v>131</v>
      </c>
      <c r="W14" s="1">
        <v>44636.570729166669</v>
      </c>
      <c r="X14">
        <v>330</v>
      </c>
      <c r="Y14">
        <v>96</v>
      </c>
      <c r="Z14">
        <v>0</v>
      </c>
      <c r="AA14">
        <v>96</v>
      </c>
      <c r="AB14">
        <v>0</v>
      </c>
      <c r="AC14">
        <v>3</v>
      </c>
      <c r="AD14">
        <v>10</v>
      </c>
      <c r="AE14">
        <v>0</v>
      </c>
      <c r="AF14">
        <v>0</v>
      </c>
      <c r="AG14">
        <v>0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</row>
    <row r="15" spans="1:57" x14ac:dyDescent="0.45">
      <c r="A15" t="s">
        <v>132</v>
      </c>
      <c r="B15" t="s">
        <v>81</v>
      </c>
      <c r="C15" t="s">
        <v>133</v>
      </c>
      <c r="D15" t="s">
        <v>83</v>
      </c>
      <c r="E15" s="2" t="str">
        <f>HYPERLINK("capsilon://?command=openfolder&amp;siteaddress=FAM.docvelocity-na8.net&amp;folderid=FX92568082-2496-9782-F2E9-921EA7B3A0AA","FX220212000")</f>
        <v>FX220212000</v>
      </c>
      <c r="F15" t="s">
        <v>19</v>
      </c>
      <c r="G15" t="s">
        <v>19</v>
      </c>
      <c r="H15" t="s">
        <v>84</v>
      </c>
      <c r="I15" t="s">
        <v>134</v>
      </c>
      <c r="J15">
        <v>65</v>
      </c>
      <c r="K15" t="s">
        <v>86</v>
      </c>
      <c r="L15" t="s">
        <v>87</v>
      </c>
      <c r="M15" t="s">
        <v>88</v>
      </c>
      <c r="N15">
        <v>1</v>
      </c>
      <c r="O15" s="1">
        <v>44636.5937962963</v>
      </c>
      <c r="P15" s="1">
        <v>44636.598379629628</v>
      </c>
      <c r="Q15">
        <v>6</v>
      </c>
      <c r="R15">
        <v>390</v>
      </c>
      <c r="S15" t="b">
        <v>0</v>
      </c>
      <c r="T15" t="s">
        <v>89</v>
      </c>
      <c r="U15" t="b">
        <v>0</v>
      </c>
      <c r="V15" t="s">
        <v>135</v>
      </c>
      <c r="W15" s="1">
        <v>44636.598379629628</v>
      </c>
      <c r="X15">
        <v>390</v>
      </c>
      <c r="Y15">
        <v>50</v>
      </c>
      <c r="Z15">
        <v>0</v>
      </c>
      <c r="AA15">
        <v>50</v>
      </c>
      <c r="AB15">
        <v>0</v>
      </c>
      <c r="AC15">
        <v>4</v>
      </c>
      <c r="AD15">
        <v>15</v>
      </c>
      <c r="AE15">
        <v>0</v>
      </c>
      <c r="AF15">
        <v>0</v>
      </c>
      <c r="AG15">
        <v>0</v>
      </c>
      <c r="AH15" t="s">
        <v>89</v>
      </c>
      <c r="AI15" t="s">
        <v>89</v>
      </c>
      <c r="AJ15" t="s">
        <v>89</v>
      </c>
      <c r="AK15" t="s">
        <v>89</v>
      </c>
      <c r="AL15" t="s">
        <v>89</v>
      </c>
      <c r="AM15" t="s">
        <v>89</v>
      </c>
      <c r="AN15" t="s">
        <v>89</v>
      </c>
      <c r="AO15" t="s">
        <v>89</v>
      </c>
      <c r="AP15" t="s">
        <v>89</v>
      </c>
      <c r="AQ15" t="s">
        <v>89</v>
      </c>
      <c r="AR15" t="s">
        <v>89</v>
      </c>
      <c r="AS15" t="s">
        <v>89</v>
      </c>
      <c r="AT15" t="s">
        <v>89</v>
      </c>
      <c r="AU15" t="s">
        <v>89</v>
      </c>
      <c r="AV15" t="s">
        <v>89</v>
      </c>
      <c r="AW15" t="s">
        <v>89</v>
      </c>
      <c r="AX15" t="s">
        <v>89</v>
      </c>
      <c r="AY15" t="s">
        <v>89</v>
      </c>
      <c r="AZ15" t="s">
        <v>89</v>
      </c>
      <c r="BA15" t="s">
        <v>89</v>
      </c>
      <c r="BB15" t="s">
        <v>89</v>
      </c>
      <c r="BC15" t="s">
        <v>89</v>
      </c>
      <c r="BD15" t="s">
        <v>89</v>
      </c>
      <c r="BE15" t="s">
        <v>89</v>
      </c>
    </row>
    <row r="16" spans="1:57" x14ac:dyDescent="0.45">
      <c r="A16" t="s">
        <v>136</v>
      </c>
      <c r="B16" t="s">
        <v>81</v>
      </c>
      <c r="C16" t="s">
        <v>137</v>
      </c>
      <c r="D16" t="s">
        <v>83</v>
      </c>
      <c r="E16" s="2" t="str">
        <f>HYPERLINK("capsilon://?command=openfolder&amp;siteaddress=FAM.docvelocity-na8.net&amp;folderid=FXB92681D3-DCE0-546E-8887-EC3F497A2919","FX220210953")</f>
        <v>FX220210953</v>
      </c>
      <c r="F16" t="s">
        <v>19</v>
      </c>
      <c r="G16" t="s">
        <v>19</v>
      </c>
      <c r="H16" t="s">
        <v>84</v>
      </c>
      <c r="I16" t="s">
        <v>138</v>
      </c>
      <c r="J16">
        <v>523</v>
      </c>
      <c r="K16" t="s">
        <v>86</v>
      </c>
      <c r="L16" t="s">
        <v>87</v>
      </c>
      <c r="M16" t="s">
        <v>88</v>
      </c>
      <c r="N16">
        <v>1</v>
      </c>
      <c r="O16" s="1">
        <v>44636.632824074077</v>
      </c>
      <c r="P16" s="1">
        <v>44636.644791666666</v>
      </c>
      <c r="Q16">
        <v>3</v>
      </c>
      <c r="R16">
        <v>1031</v>
      </c>
      <c r="S16" t="b">
        <v>0</v>
      </c>
      <c r="T16" t="s">
        <v>89</v>
      </c>
      <c r="U16" t="b">
        <v>0</v>
      </c>
      <c r="V16" t="s">
        <v>128</v>
      </c>
      <c r="W16" s="1">
        <v>44636.644791666666</v>
      </c>
      <c r="X16">
        <v>1031</v>
      </c>
      <c r="Y16">
        <v>347</v>
      </c>
      <c r="Z16">
        <v>0</v>
      </c>
      <c r="AA16">
        <v>347</v>
      </c>
      <c r="AB16">
        <v>93</v>
      </c>
      <c r="AC16">
        <v>27</v>
      </c>
      <c r="AD16">
        <v>176</v>
      </c>
      <c r="AE16">
        <v>0</v>
      </c>
      <c r="AF16">
        <v>0</v>
      </c>
      <c r="AG16">
        <v>0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89</v>
      </c>
      <c r="AS16" t="s">
        <v>89</v>
      </c>
      <c r="AT16" t="s">
        <v>89</v>
      </c>
      <c r="AU16" t="s">
        <v>89</v>
      </c>
      <c r="AV16" t="s">
        <v>89</v>
      </c>
      <c r="AW16" t="s">
        <v>89</v>
      </c>
      <c r="AX16" t="s">
        <v>89</v>
      </c>
      <c r="AY16" t="s">
        <v>89</v>
      </c>
      <c r="AZ16" t="s">
        <v>89</v>
      </c>
      <c r="BA16" t="s">
        <v>89</v>
      </c>
      <c r="BB16" t="s">
        <v>89</v>
      </c>
      <c r="BC16" t="s">
        <v>89</v>
      </c>
      <c r="BD16" t="s">
        <v>89</v>
      </c>
      <c r="BE16" t="s">
        <v>89</v>
      </c>
    </row>
    <row r="17" spans="1:57" x14ac:dyDescent="0.45">
      <c r="A17" t="s">
        <v>139</v>
      </c>
      <c r="B17" t="s">
        <v>81</v>
      </c>
      <c r="C17" t="s">
        <v>133</v>
      </c>
      <c r="D17" t="s">
        <v>83</v>
      </c>
      <c r="E17" s="2" t="str">
        <f>HYPERLINK("capsilon://?command=openfolder&amp;siteaddress=FAM.docvelocity-na8.net&amp;folderid=FX92568082-2496-9782-F2E9-921EA7B3A0AA","FX220212000")</f>
        <v>FX220212000</v>
      </c>
      <c r="F17" t="s">
        <v>19</v>
      </c>
      <c r="G17" t="s">
        <v>19</v>
      </c>
      <c r="H17" t="s">
        <v>84</v>
      </c>
      <c r="I17" t="s">
        <v>140</v>
      </c>
      <c r="J17">
        <v>28</v>
      </c>
      <c r="K17" t="s">
        <v>141</v>
      </c>
      <c r="L17" t="s">
        <v>19</v>
      </c>
      <c r="M17" t="s">
        <v>83</v>
      </c>
      <c r="N17">
        <v>0</v>
      </c>
      <c r="O17" s="1">
        <v>44636.634756944448</v>
      </c>
      <c r="P17" s="1">
        <v>44636.635138888887</v>
      </c>
      <c r="Q17">
        <v>33</v>
      </c>
      <c r="R17">
        <v>0</v>
      </c>
      <c r="S17" t="b">
        <v>0</v>
      </c>
      <c r="T17" t="s">
        <v>89</v>
      </c>
      <c r="U17" t="b">
        <v>0</v>
      </c>
      <c r="V17" t="s">
        <v>89</v>
      </c>
      <c r="W17" t="s">
        <v>89</v>
      </c>
      <c r="X17" t="s">
        <v>89</v>
      </c>
      <c r="Y17" t="s">
        <v>89</v>
      </c>
      <c r="Z17" t="s">
        <v>89</v>
      </c>
      <c r="AA17" t="s">
        <v>89</v>
      </c>
      <c r="AB17" t="s">
        <v>89</v>
      </c>
      <c r="AC17" t="s">
        <v>89</v>
      </c>
      <c r="AD17" t="s">
        <v>89</v>
      </c>
      <c r="AE17" t="s">
        <v>89</v>
      </c>
      <c r="AF17" t="s">
        <v>89</v>
      </c>
      <c r="AG17" t="s">
        <v>89</v>
      </c>
      <c r="AH17" t="s">
        <v>89</v>
      </c>
      <c r="AI17" t="s">
        <v>89</v>
      </c>
      <c r="AJ17" t="s">
        <v>89</v>
      </c>
      <c r="AK17" t="s">
        <v>89</v>
      </c>
      <c r="AL17" t="s">
        <v>89</v>
      </c>
      <c r="AM17" t="s">
        <v>89</v>
      </c>
      <c r="AN17" t="s">
        <v>89</v>
      </c>
      <c r="AO17" t="s">
        <v>89</v>
      </c>
      <c r="AP17" t="s">
        <v>89</v>
      </c>
      <c r="AQ17" t="s">
        <v>89</v>
      </c>
      <c r="AR17" t="s">
        <v>89</v>
      </c>
      <c r="AS17" t="s">
        <v>89</v>
      </c>
      <c r="AT17" t="s">
        <v>89</v>
      </c>
      <c r="AU17" t="s">
        <v>89</v>
      </c>
      <c r="AV17" t="s">
        <v>89</v>
      </c>
      <c r="AW17" t="s">
        <v>89</v>
      </c>
      <c r="AX17" t="s">
        <v>89</v>
      </c>
      <c r="AY17" t="s">
        <v>89</v>
      </c>
      <c r="AZ17" t="s">
        <v>89</v>
      </c>
      <c r="BA17" t="s">
        <v>89</v>
      </c>
      <c r="BB17" t="s">
        <v>89</v>
      </c>
      <c r="BC17" t="s">
        <v>89</v>
      </c>
      <c r="BD17" t="s">
        <v>89</v>
      </c>
      <c r="BE17" t="s">
        <v>89</v>
      </c>
    </row>
    <row r="18" spans="1:57" x14ac:dyDescent="0.45">
      <c r="A18" t="s">
        <v>142</v>
      </c>
      <c r="B18" t="s">
        <v>81</v>
      </c>
      <c r="C18" t="s">
        <v>143</v>
      </c>
      <c r="D18" t="s">
        <v>83</v>
      </c>
      <c r="E18" s="2" t="str">
        <f>HYPERLINK("capsilon://?command=openfolder&amp;siteaddress=FAM.docvelocity-na8.net&amp;folderid=FXC81CCF5B-C391-3588-A95C-7340841A85B5","FX22037003")</f>
        <v>FX22037003</v>
      </c>
      <c r="F18" t="s">
        <v>19</v>
      </c>
      <c r="G18" t="s">
        <v>19</v>
      </c>
      <c r="H18" t="s">
        <v>84</v>
      </c>
      <c r="I18" t="s">
        <v>144</v>
      </c>
      <c r="J18">
        <v>195</v>
      </c>
      <c r="K18" t="s">
        <v>86</v>
      </c>
      <c r="L18" t="s">
        <v>87</v>
      </c>
      <c r="M18" t="s">
        <v>88</v>
      </c>
      <c r="N18">
        <v>1</v>
      </c>
      <c r="O18" s="1">
        <v>44636.655543981484</v>
      </c>
      <c r="P18" s="1">
        <v>44636.666354166664</v>
      </c>
      <c r="Q18">
        <v>70</v>
      </c>
      <c r="R18">
        <v>864</v>
      </c>
      <c r="S18" t="b">
        <v>0</v>
      </c>
      <c r="T18" t="s">
        <v>89</v>
      </c>
      <c r="U18" t="b">
        <v>0</v>
      </c>
      <c r="V18" t="s">
        <v>135</v>
      </c>
      <c r="W18" s="1">
        <v>44636.666354166664</v>
      </c>
      <c r="X18">
        <v>864</v>
      </c>
      <c r="Y18">
        <v>158</v>
      </c>
      <c r="Z18">
        <v>0</v>
      </c>
      <c r="AA18">
        <v>158</v>
      </c>
      <c r="AB18">
        <v>0</v>
      </c>
      <c r="AC18">
        <v>25</v>
      </c>
      <c r="AD18">
        <v>37</v>
      </c>
      <c r="AE18">
        <v>0</v>
      </c>
      <c r="AF18">
        <v>0</v>
      </c>
      <c r="AG18">
        <v>0</v>
      </c>
      <c r="AH18" t="s">
        <v>89</v>
      </c>
      <c r="AI18" t="s">
        <v>89</v>
      </c>
      <c r="AJ18" t="s">
        <v>89</v>
      </c>
      <c r="AK18" t="s">
        <v>89</v>
      </c>
      <c r="AL18" t="s">
        <v>89</v>
      </c>
      <c r="AM18" t="s">
        <v>89</v>
      </c>
      <c r="AN18" t="s">
        <v>89</v>
      </c>
      <c r="AO18" t="s">
        <v>89</v>
      </c>
      <c r="AP18" t="s">
        <v>89</v>
      </c>
      <c r="AQ18" t="s">
        <v>89</v>
      </c>
      <c r="AR18" t="s">
        <v>89</v>
      </c>
      <c r="AS18" t="s">
        <v>89</v>
      </c>
      <c r="AT18" t="s">
        <v>89</v>
      </c>
      <c r="AU18" t="s">
        <v>89</v>
      </c>
      <c r="AV18" t="s">
        <v>89</v>
      </c>
      <c r="AW18" t="s">
        <v>89</v>
      </c>
      <c r="AX18" t="s">
        <v>89</v>
      </c>
      <c r="AY18" t="s">
        <v>89</v>
      </c>
      <c r="AZ18" t="s">
        <v>89</v>
      </c>
      <c r="BA18" t="s">
        <v>89</v>
      </c>
      <c r="BB18" t="s">
        <v>89</v>
      </c>
      <c r="BC18" t="s">
        <v>89</v>
      </c>
      <c r="BD18" t="s">
        <v>89</v>
      </c>
      <c r="BE18" t="s">
        <v>89</v>
      </c>
    </row>
    <row r="19" spans="1:57" x14ac:dyDescent="0.45">
      <c r="A19" t="s">
        <v>145</v>
      </c>
      <c r="B19" t="s">
        <v>81</v>
      </c>
      <c r="C19" t="s">
        <v>146</v>
      </c>
      <c r="D19" t="s">
        <v>83</v>
      </c>
      <c r="E19" s="2" t="str">
        <f>HYPERLINK("capsilon://?command=openfolder&amp;siteaddress=FAM.docvelocity-na8.net&amp;folderid=FXE7AA8002-095B-8C9C-1A60-F4F303E18774","FX22036989")</f>
        <v>FX22036989</v>
      </c>
      <c r="F19" t="s">
        <v>19</v>
      </c>
      <c r="G19" t="s">
        <v>19</v>
      </c>
      <c r="H19" t="s">
        <v>84</v>
      </c>
      <c r="I19" t="s">
        <v>147</v>
      </c>
      <c r="J19">
        <v>144</v>
      </c>
      <c r="K19" t="s">
        <v>86</v>
      </c>
      <c r="L19" t="s">
        <v>87</v>
      </c>
      <c r="M19" t="s">
        <v>88</v>
      </c>
      <c r="N19">
        <v>1</v>
      </c>
      <c r="O19" s="1">
        <v>44637.371932870374</v>
      </c>
      <c r="P19" s="1">
        <v>44637.374374999999</v>
      </c>
      <c r="Q19">
        <v>5</v>
      </c>
      <c r="R19">
        <v>206</v>
      </c>
      <c r="S19" t="b">
        <v>0</v>
      </c>
      <c r="T19" t="s">
        <v>89</v>
      </c>
      <c r="U19" t="b">
        <v>0</v>
      </c>
      <c r="V19" t="s">
        <v>121</v>
      </c>
      <c r="W19" s="1">
        <v>44637.374374999999</v>
      </c>
      <c r="X19">
        <v>206</v>
      </c>
      <c r="Y19">
        <v>108</v>
      </c>
      <c r="Z19">
        <v>0</v>
      </c>
      <c r="AA19">
        <v>108</v>
      </c>
      <c r="AB19">
        <v>0</v>
      </c>
      <c r="AC19">
        <v>7</v>
      </c>
      <c r="AD19">
        <v>36</v>
      </c>
      <c r="AE19">
        <v>0</v>
      </c>
      <c r="AF19">
        <v>0</v>
      </c>
      <c r="AG19">
        <v>0</v>
      </c>
      <c r="AH19" t="s">
        <v>89</v>
      </c>
      <c r="AI19" t="s">
        <v>89</v>
      </c>
      <c r="AJ19" t="s">
        <v>89</v>
      </c>
      <c r="AK19" t="s">
        <v>89</v>
      </c>
      <c r="AL19" t="s">
        <v>89</v>
      </c>
      <c r="AM19" t="s">
        <v>89</v>
      </c>
      <c r="AN19" t="s">
        <v>89</v>
      </c>
      <c r="AO19" t="s">
        <v>89</v>
      </c>
      <c r="AP19" t="s">
        <v>89</v>
      </c>
      <c r="AQ19" t="s">
        <v>89</v>
      </c>
      <c r="AR19" t="s">
        <v>89</v>
      </c>
      <c r="AS19" t="s">
        <v>89</v>
      </c>
      <c r="AT19" t="s">
        <v>89</v>
      </c>
      <c r="AU19" t="s">
        <v>89</v>
      </c>
      <c r="AV19" t="s">
        <v>89</v>
      </c>
      <c r="AW19" t="s">
        <v>89</v>
      </c>
      <c r="AX19" t="s">
        <v>89</v>
      </c>
      <c r="AY19" t="s">
        <v>89</v>
      </c>
      <c r="AZ19" t="s">
        <v>89</v>
      </c>
      <c r="BA19" t="s">
        <v>89</v>
      </c>
      <c r="BB19" t="s">
        <v>89</v>
      </c>
      <c r="BC19" t="s">
        <v>89</v>
      </c>
      <c r="BD19" t="s">
        <v>89</v>
      </c>
      <c r="BE19" t="s">
        <v>89</v>
      </c>
    </row>
    <row r="20" spans="1:57" x14ac:dyDescent="0.45">
      <c r="A20" t="s">
        <v>148</v>
      </c>
      <c r="B20" t="s">
        <v>81</v>
      </c>
      <c r="C20" t="s">
        <v>137</v>
      </c>
      <c r="D20" t="s">
        <v>83</v>
      </c>
      <c r="E20" s="2" t="str">
        <f>HYPERLINK("capsilon://?command=openfolder&amp;siteaddress=FAM.docvelocity-na8.net&amp;folderid=FXB92681D3-DCE0-546E-8887-EC3F497A2919","FX220210953")</f>
        <v>FX220210953</v>
      </c>
      <c r="F20" t="s">
        <v>19</v>
      </c>
      <c r="G20" t="s">
        <v>19</v>
      </c>
      <c r="H20" t="s">
        <v>84</v>
      </c>
      <c r="I20" t="s">
        <v>149</v>
      </c>
      <c r="J20">
        <v>0</v>
      </c>
      <c r="K20" t="s">
        <v>86</v>
      </c>
      <c r="L20" t="s">
        <v>87</v>
      </c>
      <c r="M20" t="s">
        <v>88</v>
      </c>
      <c r="N20">
        <v>1</v>
      </c>
      <c r="O20" s="1">
        <v>44637.460555555554</v>
      </c>
      <c r="P20" s="1">
        <v>44637.464282407411</v>
      </c>
      <c r="Q20">
        <v>153</v>
      </c>
      <c r="R20">
        <v>169</v>
      </c>
      <c r="S20" t="b">
        <v>0</v>
      </c>
      <c r="T20" t="s">
        <v>89</v>
      </c>
      <c r="U20" t="b">
        <v>0</v>
      </c>
      <c r="V20" t="s">
        <v>150</v>
      </c>
      <c r="W20" s="1">
        <v>44637.464282407411</v>
      </c>
      <c r="X20">
        <v>169</v>
      </c>
      <c r="Y20">
        <v>9</v>
      </c>
      <c r="Z20">
        <v>0</v>
      </c>
      <c r="AA20">
        <v>9</v>
      </c>
      <c r="AB20">
        <v>0</v>
      </c>
      <c r="AC20">
        <v>1</v>
      </c>
      <c r="AD20">
        <v>-9</v>
      </c>
      <c r="AE20">
        <v>0</v>
      </c>
      <c r="AF20">
        <v>0</v>
      </c>
      <c r="AG20">
        <v>0</v>
      </c>
      <c r="AH20" t="s">
        <v>89</v>
      </c>
      <c r="AI20" t="s">
        <v>89</v>
      </c>
      <c r="AJ20" t="s">
        <v>89</v>
      </c>
      <c r="AK20" t="s">
        <v>89</v>
      </c>
      <c r="AL20" t="s">
        <v>89</v>
      </c>
      <c r="AM20" t="s">
        <v>89</v>
      </c>
      <c r="AN20" t="s">
        <v>89</v>
      </c>
      <c r="AO20" t="s">
        <v>89</v>
      </c>
      <c r="AP20" t="s">
        <v>89</v>
      </c>
      <c r="AQ20" t="s">
        <v>89</v>
      </c>
      <c r="AR20" t="s">
        <v>89</v>
      </c>
      <c r="AS20" t="s">
        <v>89</v>
      </c>
      <c r="AT20" t="s">
        <v>89</v>
      </c>
      <c r="AU20" t="s">
        <v>89</v>
      </c>
      <c r="AV20" t="s">
        <v>89</v>
      </c>
      <c r="AW20" t="s">
        <v>89</v>
      </c>
      <c r="AX20" t="s">
        <v>89</v>
      </c>
      <c r="AY20" t="s">
        <v>89</v>
      </c>
      <c r="AZ20" t="s">
        <v>89</v>
      </c>
      <c r="BA20" t="s">
        <v>89</v>
      </c>
      <c r="BB20" t="s">
        <v>89</v>
      </c>
      <c r="BC20" t="s">
        <v>89</v>
      </c>
      <c r="BD20" t="s">
        <v>89</v>
      </c>
      <c r="BE20" t="s">
        <v>89</v>
      </c>
    </row>
    <row r="21" spans="1:57" x14ac:dyDescent="0.45">
      <c r="A21" t="s">
        <v>151</v>
      </c>
      <c r="B21" t="s">
        <v>81</v>
      </c>
      <c r="C21" t="s">
        <v>105</v>
      </c>
      <c r="D21" t="s">
        <v>83</v>
      </c>
      <c r="E21" s="2" t="str">
        <f>HYPERLINK("capsilon://?command=openfolder&amp;siteaddress=FAM.docvelocity-na8.net&amp;folderid=FX38B445C8-1B22-939A-68ED-A3136570F6B0","FX220211888")</f>
        <v>FX220211888</v>
      </c>
      <c r="F21" t="s">
        <v>19</v>
      </c>
      <c r="G21" t="s">
        <v>19</v>
      </c>
      <c r="H21" t="s">
        <v>84</v>
      </c>
      <c r="I21" t="s">
        <v>152</v>
      </c>
      <c r="J21">
        <v>0</v>
      </c>
      <c r="K21" t="s">
        <v>86</v>
      </c>
      <c r="L21" t="s">
        <v>87</v>
      </c>
      <c r="M21" t="s">
        <v>88</v>
      </c>
      <c r="N21">
        <v>1</v>
      </c>
      <c r="O21" s="1">
        <v>44637.502280092594</v>
      </c>
      <c r="P21" s="1">
        <v>44637.513958333337</v>
      </c>
      <c r="Q21">
        <v>331</v>
      </c>
      <c r="R21">
        <v>678</v>
      </c>
      <c r="S21" t="b">
        <v>0</v>
      </c>
      <c r="T21" t="s">
        <v>89</v>
      </c>
      <c r="U21" t="b">
        <v>0</v>
      </c>
      <c r="V21" t="s">
        <v>153</v>
      </c>
      <c r="W21" s="1">
        <v>44637.513958333337</v>
      </c>
      <c r="X21">
        <v>241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52</v>
      </c>
      <c r="AF21">
        <v>0</v>
      </c>
      <c r="AG21">
        <v>1</v>
      </c>
      <c r="AH21" t="s">
        <v>89</v>
      </c>
      <c r="AI21" t="s">
        <v>89</v>
      </c>
      <c r="AJ21" t="s">
        <v>89</v>
      </c>
      <c r="AK21" t="s">
        <v>89</v>
      </c>
      <c r="AL21" t="s">
        <v>89</v>
      </c>
      <c r="AM21" t="s">
        <v>89</v>
      </c>
      <c r="AN21" t="s">
        <v>89</v>
      </c>
      <c r="AO21" t="s">
        <v>89</v>
      </c>
      <c r="AP21" t="s">
        <v>89</v>
      </c>
      <c r="AQ21" t="s">
        <v>89</v>
      </c>
      <c r="AR21" t="s">
        <v>89</v>
      </c>
      <c r="AS21" t="s">
        <v>89</v>
      </c>
      <c r="AT21" t="s">
        <v>89</v>
      </c>
      <c r="AU21" t="s">
        <v>89</v>
      </c>
      <c r="AV21" t="s">
        <v>89</v>
      </c>
      <c r="AW21" t="s">
        <v>89</v>
      </c>
      <c r="AX21" t="s">
        <v>89</v>
      </c>
      <c r="AY21" t="s">
        <v>89</v>
      </c>
      <c r="AZ21" t="s">
        <v>89</v>
      </c>
      <c r="BA21" t="s">
        <v>89</v>
      </c>
      <c r="BB21" t="s">
        <v>89</v>
      </c>
      <c r="BC21" t="s">
        <v>89</v>
      </c>
      <c r="BD21" t="s">
        <v>89</v>
      </c>
      <c r="BE21" t="s">
        <v>89</v>
      </c>
    </row>
    <row r="22" spans="1:57" x14ac:dyDescent="0.45">
      <c r="A22" t="s">
        <v>154</v>
      </c>
      <c r="B22" t="s">
        <v>81</v>
      </c>
      <c r="C22" t="s">
        <v>105</v>
      </c>
      <c r="D22" t="s">
        <v>83</v>
      </c>
      <c r="E22" s="2" t="str">
        <f>HYPERLINK("capsilon://?command=openfolder&amp;siteaddress=FAM.docvelocity-na8.net&amp;folderid=FX38B445C8-1B22-939A-68ED-A3136570F6B0","FX220211888")</f>
        <v>FX220211888</v>
      </c>
      <c r="F22" t="s">
        <v>19</v>
      </c>
      <c r="G22" t="s">
        <v>19</v>
      </c>
      <c r="H22" t="s">
        <v>84</v>
      </c>
      <c r="I22" t="s">
        <v>152</v>
      </c>
      <c r="J22">
        <v>0</v>
      </c>
      <c r="K22" t="s">
        <v>86</v>
      </c>
      <c r="L22" t="s">
        <v>87</v>
      </c>
      <c r="M22" t="s">
        <v>88</v>
      </c>
      <c r="N22">
        <v>1</v>
      </c>
      <c r="O22" s="1">
        <v>44637.514386574076</v>
      </c>
      <c r="P22" s="1">
        <v>44637.551354166666</v>
      </c>
      <c r="Q22">
        <v>258</v>
      </c>
      <c r="R22">
        <v>2936</v>
      </c>
      <c r="S22" t="b">
        <v>0</v>
      </c>
      <c r="T22" t="s">
        <v>89</v>
      </c>
      <c r="U22" t="b">
        <v>1</v>
      </c>
      <c r="V22" t="s">
        <v>114</v>
      </c>
      <c r="W22" s="1">
        <v>44637.551354166666</v>
      </c>
      <c r="X22">
        <v>2617</v>
      </c>
      <c r="Y22">
        <v>37</v>
      </c>
      <c r="Z22">
        <v>0</v>
      </c>
      <c r="AA22">
        <v>37</v>
      </c>
      <c r="AB22">
        <v>0</v>
      </c>
      <c r="AC22">
        <v>18</v>
      </c>
      <c r="AD22">
        <v>-37</v>
      </c>
      <c r="AE22">
        <v>0</v>
      </c>
      <c r="AF22">
        <v>0</v>
      </c>
      <c r="AG22">
        <v>0</v>
      </c>
      <c r="AH22" t="s">
        <v>89</v>
      </c>
      <c r="AI22" t="s">
        <v>89</v>
      </c>
      <c r="AJ22" t="s">
        <v>89</v>
      </c>
      <c r="AK22" t="s">
        <v>89</v>
      </c>
      <c r="AL22" t="s">
        <v>89</v>
      </c>
      <c r="AM22" t="s">
        <v>89</v>
      </c>
      <c r="AN22" t="s">
        <v>89</v>
      </c>
      <c r="AO22" t="s">
        <v>89</v>
      </c>
      <c r="AP22" t="s">
        <v>89</v>
      </c>
      <c r="AQ22" t="s">
        <v>89</v>
      </c>
      <c r="AR22" t="s">
        <v>89</v>
      </c>
      <c r="AS22" t="s">
        <v>89</v>
      </c>
      <c r="AT22" t="s">
        <v>89</v>
      </c>
      <c r="AU22" t="s">
        <v>89</v>
      </c>
      <c r="AV22" t="s">
        <v>89</v>
      </c>
      <c r="AW22" t="s">
        <v>89</v>
      </c>
      <c r="AX22" t="s">
        <v>89</v>
      </c>
      <c r="AY22" t="s">
        <v>89</v>
      </c>
      <c r="AZ22" t="s">
        <v>89</v>
      </c>
      <c r="BA22" t="s">
        <v>89</v>
      </c>
      <c r="BB22" t="s">
        <v>89</v>
      </c>
      <c r="BC22" t="s">
        <v>89</v>
      </c>
      <c r="BD22" t="s">
        <v>89</v>
      </c>
      <c r="BE22" t="s">
        <v>89</v>
      </c>
    </row>
    <row r="23" spans="1:57" x14ac:dyDescent="0.45">
      <c r="A23" t="s">
        <v>155</v>
      </c>
      <c r="B23" t="s">
        <v>81</v>
      </c>
      <c r="C23" t="s">
        <v>143</v>
      </c>
      <c r="D23" t="s">
        <v>83</v>
      </c>
      <c r="E23" s="2" t="str">
        <f t="shared" ref="E23:E28" si="0">HYPERLINK("capsilon://?command=openfolder&amp;siteaddress=FAM.docvelocity-na8.net&amp;folderid=FXC81CCF5B-C391-3588-A95C-7340841A85B5","FX22037003")</f>
        <v>FX22037003</v>
      </c>
      <c r="F23" t="s">
        <v>19</v>
      </c>
      <c r="G23" t="s">
        <v>19</v>
      </c>
      <c r="H23" t="s">
        <v>84</v>
      </c>
      <c r="I23" t="s">
        <v>156</v>
      </c>
      <c r="J23">
        <v>28</v>
      </c>
      <c r="K23" t="s">
        <v>86</v>
      </c>
      <c r="L23" t="s">
        <v>87</v>
      </c>
      <c r="M23" t="s">
        <v>88</v>
      </c>
      <c r="N23">
        <v>1</v>
      </c>
      <c r="O23" s="1">
        <v>44638.375949074078</v>
      </c>
      <c r="P23" s="1">
        <v>44638.38758101852</v>
      </c>
      <c r="Q23">
        <v>466</v>
      </c>
      <c r="R23">
        <v>539</v>
      </c>
      <c r="S23" t="b">
        <v>0</v>
      </c>
      <c r="T23" t="s">
        <v>89</v>
      </c>
      <c r="U23" t="b">
        <v>0</v>
      </c>
      <c r="V23" t="s">
        <v>121</v>
      </c>
      <c r="W23" s="1">
        <v>44638.38758101852</v>
      </c>
      <c r="X23">
        <v>474</v>
      </c>
      <c r="Y23">
        <v>21</v>
      </c>
      <c r="Z23">
        <v>0</v>
      </c>
      <c r="AA23">
        <v>21</v>
      </c>
      <c r="AB23">
        <v>0</v>
      </c>
      <c r="AC23">
        <v>20</v>
      </c>
      <c r="AD23">
        <v>7</v>
      </c>
      <c r="AE23">
        <v>0</v>
      </c>
      <c r="AF23">
        <v>0</v>
      </c>
      <c r="AG23">
        <v>0</v>
      </c>
      <c r="AH23" t="s">
        <v>89</v>
      </c>
      <c r="AI23" t="s">
        <v>89</v>
      </c>
      <c r="AJ23" t="s">
        <v>89</v>
      </c>
      <c r="AK23" t="s">
        <v>89</v>
      </c>
      <c r="AL23" t="s">
        <v>89</v>
      </c>
      <c r="AM23" t="s">
        <v>89</v>
      </c>
      <c r="AN23" t="s">
        <v>89</v>
      </c>
      <c r="AO23" t="s">
        <v>89</v>
      </c>
      <c r="AP23" t="s">
        <v>89</v>
      </c>
      <c r="AQ23" t="s">
        <v>89</v>
      </c>
      <c r="AR23" t="s">
        <v>89</v>
      </c>
      <c r="AS23" t="s">
        <v>89</v>
      </c>
      <c r="AT23" t="s">
        <v>89</v>
      </c>
      <c r="AU23" t="s">
        <v>89</v>
      </c>
      <c r="AV23" t="s">
        <v>89</v>
      </c>
      <c r="AW23" t="s">
        <v>89</v>
      </c>
      <c r="AX23" t="s">
        <v>89</v>
      </c>
      <c r="AY23" t="s">
        <v>89</v>
      </c>
      <c r="AZ23" t="s">
        <v>89</v>
      </c>
      <c r="BA23" t="s">
        <v>89</v>
      </c>
      <c r="BB23" t="s">
        <v>89</v>
      </c>
      <c r="BC23" t="s">
        <v>89</v>
      </c>
      <c r="BD23" t="s">
        <v>89</v>
      </c>
      <c r="BE23" t="s">
        <v>89</v>
      </c>
    </row>
    <row r="24" spans="1:57" x14ac:dyDescent="0.45">
      <c r="A24" t="s">
        <v>157</v>
      </c>
      <c r="B24" t="s">
        <v>81</v>
      </c>
      <c r="C24" t="s">
        <v>143</v>
      </c>
      <c r="D24" t="s">
        <v>83</v>
      </c>
      <c r="E24" s="2" t="str">
        <f t="shared" si="0"/>
        <v>FX22037003</v>
      </c>
      <c r="F24" t="s">
        <v>19</v>
      </c>
      <c r="G24" t="s">
        <v>19</v>
      </c>
      <c r="H24" t="s">
        <v>84</v>
      </c>
      <c r="I24" t="s">
        <v>158</v>
      </c>
      <c r="J24">
        <v>32</v>
      </c>
      <c r="K24" t="s">
        <v>86</v>
      </c>
      <c r="L24" t="s">
        <v>87</v>
      </c>
      <c r="M24" t="s">
        <v>88</v>
      </c>
      <c r="N24">
        <v>1</v>
      </c>
      <c r="O24" s="1">
        <v>44638.37641203704</v>
      </c>
      <c r="P24" s="1">
        <v>44638.386006944442</v>
      </c>
      <c r="Q24">
        <v>701</v>
      </c>
      <c r="R24">
        <v>128</v>
      </c>
      <c r="S24" t="b">
        <v>0</v>
      </c>
      <c r="T24" t="s">
        <v>89</v>
      </c>
      <c r="U24" t="b">
        <v>0</v>
      </c>
      <c r="V24" t="s">
        <v>153</v>
      </c>
      <c r="W24" s="1">
        <v>44638.386006944442</v>
      </c>
      <c r="X24">
        <v>120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32</v>
      </c>
      <c r="AE24">
        <v>27</v>
      </c>
      <c r="AF24">
        <v>0</v>
      </c>
      <c r="AG24">
        <v>1</v>
      </c>
      <c r="AH24" t="s">
        <v>89</v>
      </c>
      <c r="AI24" t="s">
        <v>89</v>
      </c>
      <c r="AJ24" t="s">
        <v>89</v>
      </c>
      <c r="AK24" t="s">
        <v>89</v>
      </c>
      <c r="AL24" t="s">
        <v>89</v>
      </c>
      <c r="AM24" t="s">
        <v>89</v>
      </c>
      <c r="AN24" t="s">
        <v>89</v>
      </c>
      <c r="AO24" t="s">
        <v>89</v>
      </c>
      <c r="AP24" t="s">
        <v>89</v>
      </c>
      <c r="AQ24" t="s">
        <v>89</v>
      </c>
      <c r="AR24" t="s">
        <v>89</v>
      </c>
      <c r="AS24" t="s">
        <v>89</v>
      </c>
      <c r="AT24" t="s">
        <v>89</v>
      </c>
      <c r="AU24" t="s">
        <v>89</v>
      </c>
      <c r="AV24" t="s">
        <v>89</v>
      </c>
      <c r="AW24" t="s">
        <v>89</v>
      </c>
      <c r="AX24" t="s">
        <v>89</v>
      </c>
      <c r="AY24" t="s">
        <v>89</v>
      </c>
      <c r="AZ24" t="s">
        <v>89</v>
      </c>
      <c r="BA24" t="s">
        <v>89</v>
      </c>
      <c r="BB24" t="s">
        <v>89</v>
      </c>
      <c r="BC24" t="s">
        <v>89</v>
      </c>
      <c r="BD24" t="s">
        <v>89</v>
      </c>
      <c r="BE24" t="s">
        <v>89</v>
      </c>
    </row>
    <row r="25" spans="1:57" x14ac:dyDescent="0.45">
      <c r="A25" t="s">
        <v>159</v>
      </c>
      <c r="B25" t="s">
        <v>81</v>
      </c>
      <c r="C25" t="s">
        <v>143</v>
      </c>
      <c r="D25" t="s">
        <v>83</v>
      </c>
      <c r="E25" s="2" t="str">
        <f t="shared" si="0"/>
        <v>FX22037003</v>
      </c>
      <c r="F25" t="s">
        <v>19</v>
      </c>
      <c r="G25" t="s">
        <v>19</v>
      </c>
      <c r="H25" t="s">
        <v>84</v>
      </c>
      <c r="I25" t="s">
        <v>160</v>
      </c>
      <c r="J25">
        <v>32</v>
      </c>
      <c r="K25" t="s">
        <v>86</v>
      </c>
      <c r="L25" t="s">
        <v>87</v>
      </c>
      <c r="M25" t="s">
        <v>88</v>
      </c>
      <c r="N25">
        <v>1</v>
      </c>
      <c r="O25" s="1">
        <v>44641.356435185182</v>
      </c>
      <c r="P25" s="1">
        <v>44641.633101851854</v>
      </c>
      <c r="Q25">
        <v>23083</v>
      </c>
      <c r="R25">
        <v>821</v>
      </c>
      <c r="S25" t="b">
        <v>0</v>
      </c>
      <c r="T25" t="s">
        <v>89</v>
      </c>
      <c r="U25" t="b">
        <v>0</v>
      </c>
      <c r="V25" t="s">
        <v>161</v>
      </c>
      <c r="W25" s="1">
        <v>44641.633101851854</v>
      </c>
      <c r="X25">
        <v>121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32</v>
      </c>
      <c r="AE25">
        <v>27</v>
      </c>
      <c r="AF25">
        <v>0</v>
      </c>
      <c r="AG25">
        <v>1</v>
      </c>
      <c r="AH25" t="s">
        <v>89</v>
      </c>
      <c r="AI25" t="s">
        <v>89</v>
      </c>
      <c r="AJ25" t="s">
        <v>89</v>
      </c>
      <c r="AK25" t="s">
        <v>89</v>
      </c>
      <c r="AL25" t="s">
        <v>89</v>
      </c>
      <c r="AM25" t="s">
        <v>89</v>
      </c>
      <c r="AN25" t="s">
        <v>89</v>
      </c>
      <c r="AO25" t="s">
        <v>89</v>
      </c>
      <c r="AP25" t="s">
        <v>89</v>
      </c>
      <c r="AQ25" t="s">
        <v>89</v>
      </c>
      <c r="AR25" t="s">
        <v>89</v>
      </c>
      <c r="AS25" t="s">
        <v>89</v>
      </c>
      <c r="AT25" t="s">
        <v>89</v>
      </c>
      <c r="AU25" t="s">
        <v>89</v>
      </c>
      <c r="AV25" t="s">
        <v>89</v>
      </c>
      <c r="AW25" t="s">
        <v>89</v>
      </c>
      <c r="AX25" t="s">
        <v>89</v>
      </c>
      <c r="AY25" t="s">
        <v>89</v>
      </c>
      <c r="AZ25" t="s">
        <v>89</v>
      </c>
      <c r="BA25" t="s">
        <v>89</v>
      </c>
      <c r="BB25" t="s">
        <v>89</v>
      </c>
      <c r="BC25" t="s">
        <v>89</v>
      </c>
      <c r="BD25" t="s">
        <v>89</v>
      </c>
      <c r="BE25" t="s">
        <v>89</v>
      </c>
    </row>
    <row r="26" spans="1:57" x14ac:dyDescent="0.45">
      <c r="A26" t="s">
        <v>162</v>
      </c>
      <c r="B26" t="s">
        <v>81</v>
      </c>
      <c r="C26" t="s">
        <v>143</v>
      </c>
      <c r="D26" t="s">
        <v>83</v>
      </c>
      <c r="E26" s="2" t="str">
        <f t="shared" si="0"/>
        <v>FX22037003</v>
      </c>
      <c r="F26" t="s">
        <v>19</v>
      </c>
      <c r="G26" t="s">
        <v>19</v>
      </c>
      <c r="H26" t="s">
        <v>84</v>
      </c>
      <c r="I26" t="s">
        <v>163</v>
      </c>
      <c r="J26">
        <v>28</v>
      </c>
      <c r="K26" t="s">
        <v>86</v>
      </c>
      <c r="L26" t="s">
        <v>87</v>
      </c>
      <c r="M26" t="s">
        <v>88</v>
      </c>
      <c r="N26">
        <v>1</v>
      </c>
      <c r="O26" s="1">
        <v>44641.357118055559</v>
      </c>
      <c r="P26" s="1">
        <v>44641.517476851855</v>
      </c>
      <c r="Q26">
        <v>13535</v>
      </c>
      <c r="R26">
        <v>320</v>
      </c>
      <c r="S26" t="b">
        <v>0</v>
      </c>
      <c r="T26" t="s">
        <v>89</v>
      </c>
      <c r="U26" t="b">
        <v>0</v>
      </c>
      <c r="V26" t="s">
        <v>164</v>
      </c>
      <c r="W26" s="1">
        <v>44641.517476851855</v>
      </c>
      <c r="X26">
        <v>287</v>
      </c>
      <c r="Y26">
        <v>21</v>
      </c>
      <c r="Z26">
        <v>0</v>
      </c>
      <c r="AA26">
        <v>21</v>
      </c>
      <c r="AB26">
        <v>0</v>
      </c>
      <c r="AC26">
        <v>20</v>
      </c>
      <c r="AD26">
        <v>7</v>
      </c>
      <c r="AE26">
        <v>0</v>
      </c>
      <c r="AF26">
        <v>0</v>
      </c>
      <c r="AG26">
        <v>0</v>
      </c>
      <c r="AH26" t="s">
        <v>89</v>
      </c>
      <c r="AI26" t="s">
        <v>89</v>
      </c>
      <c r="AJ26" t="s">
        <v>89</v>
      </c>
      <c r="AK26" t="s">
        <v>89</v>
      </c>
      <c r="AL26" t="s">
        <v>89</v>
      </c>
      <c r="AM26" t="s">
        <v>89</v>
      </c>
      <c r="AN26" t="s">
        <v>89</v>
      </c>
      <c r="AO26" t="s">
        <v>89</v>
      </c>
      <c r="AP26" t="s">
        <v>89</v>
      </c>
      <c r="AQ26" t="s">
        <v>89</v>
      </c>
      <c r="AR26" t="s">
        <v>89</v>
      </c>
      <c r="AS26" t="s">
        <v>89</v>
      </c>
      <c r="AT26" t="s">
        <v>89</v>
      </c>
      <c r="AU26" t="s">
        <v>89</v>
      </c>
      <c r="AV26" t="s">
        <v>89</v>
      </c>
      <c r="AW26" t="s">
        <v>89</v>
      </c>
      <c r="AX26" t="s">
        <v>89</v>
      </c>
      <c r="AY26" t="s">
        <v>89</v>
      </c>
      <c r="AZ26" t="s">
        <v>89</v>
      </c>
      <c r="BA26" t="s">
        <v>89</v>
      </c>
      <c r="BB26" t="s">
        <v>89</v>
      </c>
      <c r="BC26" t="s">
        <v>89</v>
      </c>
      <c r="BD26" t="s">
        <v>89</v>
      </c>
      <c r="BE26" t="s">
        <v>89</v>
      </c>
    </row>
    <row r="27" spans="1:57" x14ac:dyDescent="0.45">
      <c r="A27" t="s">
        <v>165</v>
      </c>
      <c r="B27" t="s">
        <v>81</v>
      </c>
      <c r="C27" t="s">
        <v>143</v>
      </c>
      <c r="D27" t="s">
        <v>83</v>
      </c>
      <c r="E27" s="2" t="str">
        <f t="shared" si="0"/>
        <v>FX22037003</v>
      </c>
      <c r="F27" t="s">
        <v>19</v>
      </c>
      <c r="G27" t="s">
        <v>19</v>
      </c>
      <c r="H27" t="s">
        <v>84</v>
      </c>
      <c r="I27" t="s">
        <v>166</v>
      </c>
      <c r="J27">
        <v>28</v>
      </c>
      <c r="K27" t="s">
        <v>86</v>
      </c>
      <c r="L27" t="s">
        <v>87</v>
      </c>
      <c r="M27" t="s">
        <v>88</v>
      </c>
      <c r="N27">
        <v>1</v>
      </c>
      <c r="O27" s="1">
        <v>44641.358425925922</v>
      </c>
      <c r="P27" s="1">
        <v>44641.520208333335</v>
      </c>
      <c r="Q27">
        <v>13577</v>
      </c>
      <c r="R27">
        <v>401</v>
      </c>
      <c r="S27" t="b">
        <v>0</v>
      </c>
      <c r="T27" t="s">
        <v>89</v>
      </c>
      <c r="U27" t="b">
        <v>0</v>
      </c>
      <c r="V27" t="s">
        <v>167</v>
      </c>
      <c r="W27" s="1">
        <v>44641.520208333335</v>
      </c>
      <c r="X27">
        <v>365</v>
      </c>
      <c r="Y27">
        <v>21</v>
      </c>
      <c r="Z27">
        <v>0</v>
      </c>
      <c r="AA27">
        <v>21</v>
      </c>
      <c r="AB27">
        <v>0</v>
      </c>
      <c r="AC27">
        <v>20</v>
      </c>
      <c r="AD27">
        <v>7</v>
      </c>
      <c r="AE27">
        <v>0</v>
      </c>
      <c r="AF27">
        <v>0</v>
      </c>
      <c r="AG27">
        <v>0</v>
      </c>
      <c r="AH27" t="s">
        <v>89</v>
      </c>
      <c r="AI27" t="s">
        <v>89</v>
      </c>
      <c r="AJ27" t="s">
        <v>89</v>
      </c>
      <c r="AK27" t="s">
        <v>89</v>
      </c>
      <c r="AL27" t="s">
        <v>89</v>
      </c>
      <c r="AM27" t="s">
        <v>89</v>
      </c>
      <c r="AN27" t="s">
        <v>89</v>
      </c>
      <c r="AO27" t="s">
        <v>89</v>
      </c>
      <c r="AP27" t="s">
        <v>89</v>
      </c>
      <c r="AQ27" t="s">
        <v>89</v>
      </c>
      <c r="AR27" t="s">
        <v>89</v>
      </c>
      <c r="AS27" t="s">
        <v>89</v>
      </c>
      <c r="AT27" t="s">
        <v>89</v>
      </c>
      <c r="AU27" t="s">
        <v>89</v>
      </c>
      <c r="AV27" t="s">
        <v>89</v>
      </c>
      <c r="AW27" t="s">
        <v>89</v>
      </c>
      <c r="AX27" t="s">
        <v>89</v>
      </c>
      <c r="AY27" t="s">
        <v>89</v>
      </c>
      <c r="AZ27" t="s">
        <v>89</v>
      </c>
      <c r="BA27" t="s">
        <v>89</v>
      </c>
      <c r="BB27" t="s">
        <v>89</v>
      </c>
      <c r="BC27" t="s">
        <v>89</v>
      </c>
      <c r="BD27" t="s">
        <v>89</v>
      </c>
      <c r="BE27" t="s">
        <v>89</v>
      </c>
    </row>
    <row r="28" spans="1:57" x14ac:dyDescent="0.45">
      <c r="A28" t="s">
        <v>168</v>
      </c>
      <c r="B28" t="s">
        <v>81</v>
      </c>
      <c r="C28" t="s">
        <v>143</v>
      </c>
      <c r="D28" t="s">
        <v>83</v>
      </c>
      <c r="E28" s="2" t="str">
        <f t="shared" si="0"/>
        <v>FX22037003</v>
      </c>
      <c r="F28" t="s">
        <v>19</v>
      </c>
      <c r="G28" t="s">
        <v>19</v>
      </c>
      <c r="H28" t="s">
        <v>84</v>
      </c>
      <c r="I28" t="s">
        <v>158</v>
      </c>
      <c r="J28">
        <v>32</v>
      </c>
      <c r="K28" t="s">
        <v>86</v>
      </c>
      <c r="L28" t="s">
        <v>87</v>
      </c>
      <c r="M28" t="s">
        <v>88</v>
      </c>
      <c r="N28">
        <v>1</v>
      </c>
      <c r="O28" s="1">
        <v>44641.359317129631</v>
      </c>
      <c r="P28" s="1">
        <v>44641.523668981485</v>
      </c>
      <c r="Q28">
        <v>10402</v>
      </c>
      <c r="R28">
        <v>3798</v>
      </c>
      <c r="S28" t="b">
        <v>0</v>
      </c>
      <c r="T28" t="s">
        <v>89</v>
      </c>
      <c r="U28" t="b">
        <v>1</v>
      </c>
      <c r="V28" t="s">
        <v>114</v>
      </c>
      <c r="W28" s="1">
        <v>44641.523668981485</v>
      </c>
      <c r="X28">
        <v>3675</v>
      </c>
      <c r="Y28">
        <v>58</v>
      </c>
      <c r="Z28">
        <v>0</v>
      </c>
      <c r="AA28">
        <v>58</v>
      </c>
      <c r="AB28">
        <v>0</v>
      </c>
      <c r="AC28">
        <v>57</v>
      </c>
      <c r="AD28">
        <v>-26</v>
      </c>
      <c r="AE28">
        <v>0</v>
      </c>
      <c r="AF28">
        <v>0</v>
      </c>
      <c r="AG28">
        <v>0</v>
      </c>
      <c r="AH28" t="s">
        <v>89</v>
      </c>
      <c r="AI28" t="s">
        <v>89</v>
      </c>
      <c r="AJ28" t="s">
        <v>89</v>
      </c>
      <c r="AK28" t="s">
        <v>89</v>
      </c>
      <c r="AL28" t="s">
        <v>89</v>
      </c>
      <c r="AM28" t="s">
        <v>89</v>
      </c>
      <c r="AN28" t="s">
        <v>89</v>
      </c>
      <c r="AO28" t="s">
        <v>89</v>
      </c>
      <c r="AP28" t="s">
        <v>89</v>
      </c>
      <c r="AQ28" t="s">
        <v>89</v>
      </c>
      <c r="AR28" t="s">
        <v>89</v>
      </c>
      <c r="AS28" t="s">
        <v>89</v>
      </c>
      <c r="AT28" t="s">
        <v>89</v>
      </c>
      <c r="AU28" t="s">
        <v>89</v>
      </c>
      <c r="AV28" t="s">
        <v>89</v>
      </c>
      <c r="AW28" t="s">
        <v>89</v>
      </c>
      <c r="AX28" t="s">
        <v>89</v>
      </c>
      <c r="AY28" t="s">
        <v>89</v>
      </c>
      <c r="AZ28" t="s">
        <v>89</v>
      </c>
      <c r="BA28" t="s">
        <v>89</v>
      </c>
      <c r="BB28" t="s">
        <v>89</v>
      </c>
      <c r="BC28" t="s">
        <v>89</v>
      </c>
      <c r="BD28" t="s">
        <v>89</v>
      </c>
      <c r="BE28" t="s">
        <v>89</v>
      </c>
    </row>
    <row r="29" spans="1:57" x14ac:dyDescent="0.45">
      <c r="A29" t="s">
        <v>169</v>
      </c>
      <c r="B29" t="s">
        <v>81</v>
      </c>
      <c r="C29" t="s">
        <v>170</v>
      </c>
      <c r="D29" t="s">
        <v>83</v>
      </c>
      <c r="E29" s="2" t="str">
        <f>HYPERLINK("capsilon://?command=openfolder&amp;siteaddress=FAM.docvelocity-na8.net&amp;folderid=FX6A950C53-298D-E50F-7AA0-D48393568D0A","FX22038176")</f>
        <v>FX22038176</v>
      </c>
      <c r="F29" t="s">
        <v>19</v>
      </c>
      <c r="G29" t="s">
        <v>19</v>
      </c>
      <c r="H29" t="s">
        <v>84</v>
      </c>
      <c r="I29" t="s">
        <v>171</v>
      </c>
      <c r="J29">
        <v>218</v>
      </c>
      <c r="K29" t="s">
        <v>86</v>
      </c>
      <c r="L29" t="s">
        <v>87</v>
      </c>
      <c r="M29" t="s">
        <v>88</v>
      </c>
      <c r="N29">
        <v>1</v>
      </c>
      <c r="O29" s="1">
        <v>44641.369305555556</v>
      </c>
      <c r="P29" s="1">
        <v>44641.521979166668</v>
      </c>
      <c r="Q29">
        <v>12803</v>
      </c>
      <c r="R29">
        <v>388</v>
      </c>
      <c r="S29" t="b">
        <v>0</v>
      </c>
      <c r="T29" t="s">
        <v>89</v>
      </c>
      <c r="U29" t="b">
        <v>0</v>
      </c>
      <c r="V29" t="s">
        <v>164</v>
      </c>
      <c r="W29" s="1">
        <v>44641.521979166668</v>
      </c>
      <c r="X29">
        <v>388</v>
      </c>
      <c r="Y29">
        <v>184</v>
      </c>
      <c r="Z29">
        <v>0</v>
      </c>
      <c r="AA29">
        <v>184</v>
      </c>
      <c r="AB29">
        <v>0</v>
      </c>
      <c r="AC29">
        <v>14</v>
      </c>
      <c r="AD29">
        <v>34</v>
      </c>
      <c r="AE29">
        <v>0</v>
      </c>
      <c r="AF29">
        <v>0</v>
      </c>
      <c r="AG29">
        <v>0</v>
      </c>
      <c r="AH29" t="s">
        <v>89</v>
      </c>
      <c r="AI29" t="s">
        <v>89</v>
      </c>
      <c r="AJ29" t="s">
        <v>89</v>
      </c>
      <c r="AK29" t="s">
        <v>89</v>
      </c>
      <c r="AL29" t="s">
        <v>89</v>
      </c>
      <c r="AM29" t="s">
        <v>89</v>
      </c>
      <c r="AN29" t="s">
        <v>89</v>
      </c>
      <c r="AO29" t="s">
        <v>89</v>
      </c>
      <c r="AP29" t="s">
        <v>89</v>
      </c>
      <c r="AQ29" t="s">
        <v>89</v>
      </c>
      <c r="AR29" t="s">
        <v>89</v>
      </c>
      <c r="AS29" t="s">
        <v>89</v>
      </c>
      <c r="AT29" t="s">
        <v>89</v>
      </c>
      <c r="AU29" t="s">
        <v>89</v>
      </c>
      <c r="AV29" t="s">
        <v>89</v>
      </c>
      <c r="AW29" t="s">
        <v>89</v>
      </c>
      <c r="AX29" t="s">
        <v>89</v>
      </c>
      <c r="AY29" t="s">
        <v>89</v>
      </c>
      <c r="AZ29" t="s">
        <v>89</v>
      </c>
      <c r="BA29" t="s">
        <v>89</v>
      </c>
      <c r="BB29" t="s">
        <v>89</v>
      </c>
      <c r="BC29" t="s">
        <v>89</v>
      </c>
      <c r="BD29" t="s">
        <v>89</v>
      </c>
      <c r="BE29" t="s">
        <v>89</v>
      </c>
    </row>
    <row r="30" spans="1:57" x14ac:dyDescent="0.45">
      <c r="A30" t="s">
        <v>172</v>
      </c>
      <c r="B30" t="s">
        <v>81</v>
      </c>
      <c r="C30" t="s">
        <v>105</v>
      </c>
      <c r="D30" t="s">
        <v>83</v>
      </c>
      <c r="E30" s="2" t="str">
        <f>HYPERLINK("capsilon://?command=openfolder&amp;siteaddress=FAM.docvelocity-na8.net&amp;folderid=FX38B445C8-1B22-939A-68ED-A3136570F6B0","FX220211888")</f>
        <v>FX220211888</v>
      </c>
      <c r="F30" t="s">
        <v>19</v>
      </c>
      <c r="G30" t="s">
        <v>19</v>
      </c>
      <c r="H30" t="s">
        <v>84</v>
      </c>
      <c r="I30" t="s">
        <v>173</v>
      </c>
      <c r="J30">
        <v>95</v>
      </c>
      <c r="K30" t="s">
        <v>86</v>
      </c>
      <c r="L30" t="s">
        <v>87</v>
      </c>
      <c r="M30" t="s">
        <v>88</v>
      </c>
      <c r="N30">
        <v>1</v>
      </c>
      <c r="O30" s="1">
        <v>44641.376898148148</v>
      </c>
      <c r="P30" s="1">
        <v>44641.635277777779</v>
      </c>
      <c r="Q30">
        <v>21851</v>
      </c>
      <c r="R30">
        <v>473</v>
      </c>
      <c r="S30" t="b">
        <v>0</v>
      </c>
      <c r="T30" t="s">
        <v>89</v>
      </c>
      <c r="U30" t="b">
        <v>0</v>
      </c>
      <c r="V30" t="s">
        <v>161</v>
      </c>
      <c r="W30" s="1">
        <v>44641.635277777779</v>
      </c>
      <c r="X30">
        <v>187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95</v>
      </c>
      <c r="AE30">
        <v>90</v>
      </c>
      <c r="AF30">
        <v>0</v>
      </c>
      <c r="AG30">
        <v>4</v>
      </c>
      <c r="AH30" t="s">
        <v>89</v>
      </c>
      <c r="AI30" t="s">
        <v>89</v>
      </c>
      <c r="AJ30" t="s">
        <v>89</v>
      </c>
      <c r="AK30" t="s">
        <v>89</v>
      </c>
      <c r="AL30" t="s">
        <v>89</v>
      </c>
      <c r="AM30" t="s">
        <v>89</v>
      </c>
      <c r="AN30" t="s">
        <v>89</v>
      </c>
      <c r="AO30" t="s">
        <v>89</v>
      </c>
      <c r="AP30" t="s">
        <v>89</v>
      </c>
      <c r="AQ30" t="s">
        <v>89</v>
      </c>
      <c r="AR30" t="s">
        <v>89</v>
      </c>
      <c r="AS30" t="s">
        <v>89</v>
      </c>
      <c r="AT30" t="s">
        <v>89</v>
      </c>
      <c r="AU30" t="s">
        <v>89</v>
      </c>
      <c r="AV30" t="s">
        <v>89</v>
      </c>
      <c r="AW30" t="s">
        <v>89</v>
      </c>
      <c r="AX30" t="s">
        <v>89</v>
      </c>
      <c r="AY30" t="s">
        <v>89</v>
      </c>
      <c r="AZ30" t="s">
        <v>89</v>
      </c>
      <c r="BA30" t="s">
        <v>89</v>
      </c>
      <c r="BB30" t="s">
        <v>89</v>
      </c>
      <c r="BC30" t="s">
        <v>89</v>
      </c>
      <c r="BD30" t="s">
        <v>89</v>
      </c>
      <c r="BE30" t="s">
        <v>89</v>
      </c>
    </row>
    <row r="31" spans="1:57" x14ac:dyDescent="0.45">
      <c r="A31" t="s">
        <v>174</v>
      </c>
      <c r="B31" t="s">
        <v>81</v>
      </c>
      <c r="C31" t="s">
        <v>123</v>
      </c>
      <c r="D31" t="s">
        <v>83</v>
      </c>
      <c r="E31" s="2" t="str">
        <f>HYPERLINK("capsilon://?command=openfolder&amp;siteaddress=FAM.docvelocity-na8.net&amp;folderid=FX3136A1CB-4BF8-5472-F8AE-8825F2A00E1D","FX22037021")</f>
        <v>FX22037021</v>
      </c>
      <c r="F31" t="s">
        <v>19</v>
      </c>
      <c r="G31" t="s">
        <v>19</v>
      </c>
      <c r="H31" t="s">
        <v>84</v>
      </c>
      <c r="I31" t="s">
        <v>175</v>
      </c>
      <c r="J31">
        <v>101</v>
      </c>
      <c r="K31" t="s">
        <v>86</v>
      </c>
      <c r="L31" t="s">
        <v>87</v>
      </c>
      <c r="M31" t="s">
        <v>88</v>
      </c>
      <c r="N31">
        <v>1</v>
      </c>
      <c r="O31" s="1">
        <v>44641.546840277777</v>
      </c>
      <c r="P31" s="1">
        <v>44641.551134259258</v>
      </c>
      <c r="Q31">
        <v>105</v>
      </c>
      <c r="R31">
        <v>266</v>
      </c>
      <c r="S31" t="b">
        <v>0</v>
      </c>
      <c r="T31" t="s">
        <v>89</v>
      </c>
      <c r="U31" t="b">
        <v>0</v>
      </c>
      <c r="V31" t="s">
        <v>176</v>
      </c>
      <c r="W31" s="1">
        <v>44641.551134259258</v>
      </c>
      <c r="X31">
        <v>266</v>
      </c>
      <c r="Y31">
        <v>91</v>
      </c>
      <c r="Z31">
        <v>0</v>
      </c>
      <c r="AA31">
        <v>91</v>
      </c>
      <c r="AB31">
        <v>0</v>
      </c>
      <c r="AC31">
        <v>5</v>
      </c>
      <c r="AD31">
        <v>10</v>
      </c>
      <c r="AE31">
        <v>0</v>
      </c>
      <c r="AF31">
        <v>0</v>
      </c>
      <c r="AG31">
        <v>0</v>
      </c>
      <c r="AH31" t="s">
        <v>89</v>
      </c>
      <c r="AI31" t="s">
        <v>89</v>
      </c>
      <c r="AJ31" t="s">
        <v>89</v>
      </c>
      <c r="AK31" t="s">
        <v>89</v>
      </c>
      <c r="AL31" t="s">
        <v>89</v>
      </c>
      <c r="AM31" t="s">
        <v>89</v>
      </c>
      <c r="AN31" t="s">
        <v>89</v>
      </c>
      <c r="AO31" t="s">
        <v>89</v>
      </c>
      <c r="AP31" t="s">
        <v>89</v>
      </c>
      <c r="AQ31" t="s">
        <v>89</v>
      </c>
      <c r="AR31" t="s">
        <v>89</v>
      </c>
      <c r="AS31" t="s">
        <v>89</v>
      </c>
      <c r="AT31" t="s">
        <v>89</v>
      </c>
      <c r="AU31" t="s">
        <v>89</v>
      </c>
      <c r="AV31" t="s">
        <v>89</v>
      </c>
      <c r="AW31" t="s">
        <v>89</v>
      </c>
      <c r="AX31" t="s">
        <v>89</v>
      </c>
      <c r="AY31" t="s">
        <v>89</v>
      </c>
      <c r="AZ31" t="s">
        <v>89</v>
      </c>
      <c r="BA31" t="s">
        <v>89</v>
      </c>
      <c r="BB31" t="s">
        <v>89</v>
      </c>
      <c r="BC31" t="s">
        <v>89</v>
      </c>
      <c r="BD31" t="s">
        <v>89</v>
      </c>
      <c r="BE31" t="s">
        <v>89</v>
      </c>
    </row>
    <row r="32" spans="1:57" x14ac:dyDescent="0.45">
      <c r="A32" t="s">
        <v>177</v>
      </c>
      <c r="B32" t="s">
        <v>81</v>
      </c>
      <c r="C32" t="s">
        <v>143</v>
      </c>
      <c r="D32" t="s">
        <v>83</v>
      </c>
      <c r="E32" s="2" t="str">
        <f>HYPERLINK("capsilon://?command=openfolder&amp;siteaddress=FAM.docvelocity-na8.net&amp;folderid=FXC81CCF5B-C391-3588-A95C-7340841A85B5","FX22037003")</f>
        <v>FX22037003</v>
      </c>
      <c r="F32" t="s">
        <v>19</v>
      </c>
      <c r="G32" t="s">
        <v>19</v>
      </c>
      <c r="H32" t="s">
        <v>84</v>
      </c>
      <c r="I32" t="s">
        <v>160</v>
      </c>
      <c r="J32">
        <v>32</v>
      </c>
      <c r="K32" t="s">
        <v>86</v>
      </c>
      <c r="L32" t="s">
        <v>87</v>
      </c>
      <c r="M32" t="s">
        <v>88</v>
      </c>
      <c r="N32">
        <v>1</v>
      </c>
      <c r="O32" s="1">
        <v>44641.634004629632</v>
      </c>
      <c r="P32" s="1">
        <v>44641.672222222223</v>
      </c>
      <c r="Q32">
        <v>961</v>
      </c>
      <c r="R32">
        <v>2341</v>
      </c>
      <c r="S32" t="b">
        <v>0</v>
      </c>
      <c r="T32" t="s">
        <v>89</v>
      </c>
      <c r="U32" t="b">
        <v>1</v>
      </c>
      <c r="V32" t="s">
        <v>178</v>
      </c>
      <c r="W32" s="1">
        <v>44641.672222222223</v>
      </c>
      <c r="X32">
        <v>2321</v>
      </c>
      <c r="Y32">
        <v>58</v>
      </c>
      <c r="Z32">
        <v>0</v>
      </c>
      <c r="AA32">
        <v>58</v>
      </c>
      <c r="AB32">
        <v>0</v>
      </c>
      <c r="AC32">
        <v>57</v>
      </c>
      <c r="AD32">
        <v>-26</v>
      </c>
      <c r="AE32">
        <v>0</v>
      </c>
      <c r="AF32">
        <v>0</v>
      </c>
      <c r="AG32">
        <v>0</v>
      </c>
      <c r="AH32" t="s">
        <v>89</v>
      </c>
      <c r="AI32" t="s">
        <v>89</v>
      </c>
      <c r="AJ32" t="s">
        <v>89</v>
      </c>
      <c r="AK32" t="s">
        <v>89</v>
      </c>
      <c r="AL32" t="s">
        <v>89</v>
      </c>
      <c r="AM32" t="s">
        <v>89</v>
      </c>
      <c r="AN32" t="s">
        <v>89</v>
      </c>
      <c r="AO32" t="s">
        <v>89</v>
      </c>
      <c r="AP32" t="s">
        <v>89</v>
      </c>
      <c r="AQ32" t="s">
        <v>89</v>
      </c>
      <c r="AR32" t="s">
        <v>89</v>
      </c>
      <c r="AS32" t="s">
        <v>89</v>
      </c>
      <c r="AT32" t="s">
        <v>89</v>
      </c>
      <c r="AU32" t="s">
        <v>89</v>
      </c>
      <c r="AV32" t="s">
        <v>89</v>
      </c>
      <c r="AW32" t="s">
        <v>89</v>
      </c>
      <c r="AX32" t="s">
        <v>89</v>
      </c>
      <c r="AY32" t="s">
        <v>89</v>
      </c>
      <c r="AZ32" t="s">
        <v>89</v>
      </c>
      <c r="BA32" t="s">
        <v>89</v>
      </c>
      <c r="BB32" t="s">
        <v>89</v>
      </c>
      <c r="BC32" t="s">
        <v>89</v>
      </c>
      <c r="BD32" t="s">
        <v>89</v>
      </c>
      <c r="BE32" t="s">
        <v>89</v>
      </c>
    </row>
    <row r="33" spans="1:57" x14ac:dyDescent="0.45">
      <c r="A33" t="s">
        <v>179</v>
      </c>
      <c r="B33" t="s">
        <v>81</v>
      </c>
      <c r="C33" t="s">
        <v>105</v>
      </c>
      <c r="D33" t="s">
        <v>83</v>
      </c>
      <c r="E33" s="2" t="str">
        <f>HYPERLINK("capsilon://?command=openfolder&amp;siteaddress=FAM.docvelocity-na8.net&amp;folderid=FX38B445C8-1B22-939A-68ED-A3136570F6B0","FX220211888")</f>
        <v>FX220211888</v>
      </c>
      <c r="F33" t="s">
        <v>19</v>
      </c>
      <c r="G33" t="s">
        <v>19</v>
      </c>
      <c r="H33" t="s">
        <v>84</v>
      </c>
      <c r="I33" t="s">
        <v>173</v>
      </c>
      <c r="J33">
        <v>167</v>
      </c>
      <c r="K33" t="s">
        <v>86</v>
      </c>
      <c r="L33" t="s">
        <v>87</v>
      </c>
      <c r="M33" t="s">
        <v>88</v>
      </c>
      <c r="N33">
        <v>1</v>
      </c>
      <c r="O33" s="1">
        <v>44641.635891203703</v>
      </c>
      <c r="P33" s="1">
        <v>44641.662407407406</v>
      </c>
      <c r="Q33">
        <v>1875</v>
      </c>
      <c r="R33">
        <v>416</v>
      </c>
      <c r="S33" t="b">
        <v>0</v>
      </c>
      <c r="T33" t="s">
        <v>89</v>
      </c>
      <c r="U33" t="b">
        <v>1</v>
      </c>
      <c r="V33" t="s">
        <v>128</v>
      </c>
      <c r="W33" s="1">
        <v>44641.662407407406</v>
      </c>
      <c r="X33">
        <v>404</v>
      </c>
      <c r="Y33">
        <v>147</v>
      </c>
      <c r="Z33">
        <v>0</v>
      </c>
      <c r="AA33">
        <v>147</v>
      </c>
      <c r="AB33">
        <v>0</v>
      </c>
      <c r="AC33">
        <v>9</v>
      </c>
      <c r="AD33">
        <v>20</v>
      </c>
      <c r="AE33">
        <v>0</v>
      </c>
      <c r="AF33">
        <v>0</v>
      </c>
      <c r="AG33">
        <v>0</v>
      </c>
      <c r="AH33" t="s">
        <v>89</v>
      </c>
      <c r="AI33" t="s">
        <v>89</v>
      </c>
      <c r="AJ33" t="s">
        <v>89</v>
      </c>
      <c r="AK33" t="s">
        <v>89</v>
      </c>
      <c r="AL33" t="s">
        <v>89</v>
      </c>
      <c r="AM33" t="s">
        <v>89</v>
      </c>
      <c r="AN33" t="s">
        <v>89</v>
      </c>
      <c r="AO33" t="s">
        <v>89</v>
      </c>
      <c r="AP33" t="s">
        <v>89</v>
      </c>
      <c r="AQ33" t="s">
        <v>89</v>
      </c>
      <c r="AR33" t="s">
        <v>89</v>
      </c>
      <c r="AS33" t="s">
        <v>89</v>
      </c>
      <c r="AT33" t="s">
        <v>89</v>
      </c>
      <c r="AU33" t="s">
        <v>89</v>
      </c>
      <c r="AV33" t="s">
        <v>89</v>
      </c>
      <c r="AW33" t="s">
        <v>89</v>
      </c>
      <c r="AX33" t="s">
        <v>89</v>
      </c>
      <c r="AY33" t="s">
        <v>89</v>
      </c>
      <c r="AZ33" t="s">
        <v>89</v>
      </c>
      <c r="BA33" t="s">
        <v>89</v>
      </c>
      <c r="BB33" t="s">
        <v>89</v>
      </c>
      <c r="BC33" t="s">
        <v>89</v>
      </c>
      <c r="BD33" t="s">
        <v>89</v>
      </c>
      <c r="BE33" t="s">
        <v>89</v>
      </c>
    </row>
    <row r="34" spans="1:57" x14ac:dyDescent="0.45">
      <c r="A34" t="s">
        <v>180</v>
      </c>
      <c r="B34" t="s">
        <v>81</v>
      </c>
      <c r="C34" t="s">
        <v>181</v>
      </c>
      <c r="D34" t="s">
        <v>83</v>
      </c>
      <c r="E34" s="2" t="str">
        <f>HYPERLINK("capsilon://?command=openfolder&amp;siteaddress=FAM.docvelocity-na8.net&amp;folderid=FXE7CA933A-CA1C-6D40-A3AF-047B82456C84","FX22039435")</f>
        <v>FX22039435</v>
      </c>
      <c r="F34" t="s">
        <v>19</v>
      </c>
      <c r="G34" t="s">
        <v>19</v>
      </c>
      <c r="H34" t="s">
        <v>84</v>
      </c>
      <c r="I34" t="s">
        <v>182</v>
      </c>
      <c r="J34">
        <v>293</v>
      </c>
      <c r="K34" t="s">
        <v>86</v>
      </c>
      <c r="L34" t="s">
        <v>87</v>
      </c>
      <c r="M34" t="s">
        <v>88</v>
      </c>
      <c r="N34">
        <v>1</v>
      </c>
      <c r="O34" s="1">
        <v>44641.669583333336</v>
      </c>
      <c r="P34" s="1">
        <v>44641.685439814813</v>
      </c>
      <c r="Q34">
        <v>144</v>
      </c>
      <c r="R34">
        <v>1226</v>
      </c>
      <c r="S34" t="b">
        <v>0</v>
      </c>
      <c r="T34" t="s">
        <v>89</v>
      </c>
      <c r="U34" t="b">
        <v>0</v>
      </c>
      <c r="V34" t="s">
        <v>183</v>
      </c>
      <c r="W34" s="1">
        <v>44641.685439814813</v>
      </c>
      <c r="X34">
        <v>1215</v>
      </c>
      <c r="Y34">
        <v>245</v>
      </c>
      <c r="Z34">
        <v>0</v>
      </c>
      <c r="AA34">
        <v>245</v>
      </c>
      <c r="AB34">
        <v>0</v>
      </c>
      <c r="AC34">
        <v>24</v>
      </c>
      <c r="AD34">
        <v>48</v>
      </c>
      <c r="AE34">
        <v>0</v>
      </c>
      <c r="AF34">
        <v>0</v>
      </c>
      <c r="AG34">
        <v>0</v>
      </c>
      <c r="AH34" t="s">
        <v>89</v>
      </c>
      <c r="AI34" t="s">
        <v>89</v>
      </c>
      <c r="AJ34" t="s">
        <v>89</v>
      </c>
      <c r="AK34" t="s">
        <v>89</v>
      </c>
      <c r="AL34" t="s">
        <v>89</v>
      </c>
      <c r="AM34" t="s">
        <v>89</v>
      </c>
      <c r="AN34" t="s">
        <v>89</v>
      </c>
      <c r="AO34" t="s">
        <v>89</v>
      </c>
      <c r="AP34" t="s">
        <v>89</v>
      </c>
      <c r="AQ34" t="s">
        <v>89</v>
      </c>
      <c r="AR34" t="s">
        <v>89</v>
      </c>
      <c r="AS34" t="s">
        <v>89</v>
      </c>
      <c r="AT34" t="s">
        <v>89</v>
      </c>
      <c r="AU34" t="s">
        <v>89</v>
      </c>
      <c r="AV34" t="s">
        <v>89</v>
      </c>
      <c r="AW34" t="s">
        <v>89</v>
      </c>
      <c r="AX34" t="s">
        <v>89</v>
      </c>
      <c r="AY34" t="s">
        <v>89</v>
      </c>
      <c r="AZ34" t="s">
        <v>89</v>
      </c>
      <c r="BA34" t="s">
        <v>89</v>
      </c>
      <c r="BB34" t="s">
        <v>89</v>
      </c>
      <c r="BC34" t="s">
        <v>89</v>
      </c>
      <c r="BD34" t="s">
        <v>89</v>
      </c>
      <c r="BE34" t="s">
        <v>89</v>
      </c>
    </row>
    <row r="35" spans="1:57" x14ac:dyDescent="0.45">
      <c r="A35" t="s">
        <v>184</v>
      </c>
      <c r="B35" t="s">
        <v>81</v>
      </c>
      <c r="C35" t="s">
        <v>137</v>
      </c>
      <c r="D35" t="s">
        <v>83</v>
      </c>
      <c r="E35" s="2" t="str">
        <f>HYPERLINK("capsilon://?command=openfolder&amp;siteaddress=FAM.docvelocity-na8.net&amp;folderid=FXB92681D3-DCE0-546E-8887-EC3F497A2919","FX220210953")</f>
        <v>FX220210953</v>
      </c>
      <c r="F35" t="s">
        <v>19</v>
      </c>
      <c r="G35" t="s">
        <v>19</v>
      </c>
      <c r="H35" t="s">
        <v>84</v>
      </c>
      <c r="I35" t="s">
        <v>185</v>
      </c>
      <c r="J35">
        <v>81</v>
      </c>
      <c r="K35" t="s">
        <v>86</v>
      </c>
      <c r="L35" t="s">
        <v>87</v>
      </c>
      <c r="M35" t="s">
        <v>88</v>
      </c>
      <c r="N35">
        <v>1</v>
      </c>
      <c r="O35" s="1">
        <v>44641.720717592594</v>
      </c>
      <c r="P35" s="1">
        <v>44641.739398148151</v>
      </c>
      <c r="Q35">
        <v>1316</v>
      </c>
      <c r="R35">
        <v>298</v>
      </c>
      <c r="S35" t="b">
        <v>0</v>
      </c>
      <c r="T35" t="s">
        <v>89</v>
      </c>
      <c r="U35" t="b">
        <v>0</v>
      </c>
      <c r="V35" t="s">
        <v>131</v>
      </c>
      <c r="W35" s="1">
        <v>44641.739398148151</v>
      </c>
      <c r="X35">
        <v>298</v>
      </c>
      <c r="Y35">
        <v>76</v>
      </c>
      <c r="Z35">
        <v>0</v>
      </c>
      <c r="AA35">
        <v>76</v>
      </c>
      <c r="AB35">
        <v>0</v>
      </c>
      <c r="AC35">
        <v>0</v>
      </c>
      <c r="AD35">
        <v>5</v>
      </c>
      <c r="AE35">
        <v>0</v>
      </c>
      <c r="AF35">
        <v>0</v>
      </c>
      <c r="AG35">
        <v>0</v>
      </c>
      <c r="AH35" t="s">
        <v>89</v>
      </c>
      <c r="AI35" t="s">
        <v>89</v>
      </c>
      <c r="AJ35" t="s">
        <v>89</v>
      </c>
      <c r="AK35" t="s">
        <v>89</v>
      </c>
      <c r="AL35" t="s">
        <v>89</v>
      </c>
      <c r="AM35" t="s">
        <v>89</v>
      </c>
      <c r="AN35" t="s">
        <v>89</v>
      </c>
      <c r="AO35" t="s">
        <v>89</v>
      </c>
      <c r="AP35" t="s">
        <v>89</v>
      </c>
      <c r="AQ35" t="s">
        <v>89</v>
      </c>
      <c r="AR35" t="s">
        <v>89</v>
      </c>
      <c r="AS35" t="s">
        <v>89</v>
      </c>
      <c r="AT35" t="s">
        <v>89</v>
      </c>
      <c r="AU35" t="s">
        <v>89</v>
      </c>
      <c r="AV35" t="s">
        <v>89</v>
      </c>
      <c r="AW35" t="s">
        <v>89</v>
      </c>
      <c r="AX35" t="s">
        <v>89</v>
      </c>
      <c r="AY35" t="s">
        <v>89</v>
      </c>
      <c r="AZ35" t="s">
        <v>89</v>
      </c>
      <c r="BA35" t="s">
        <v>89</v>
      </c>
      <c r="BB35" t="s">
        <v>89</v>
      </c>
      <c r="BC35" t="s">
        <v>89</v>
      </c>
      <c r="BD35" t="s">
        <v>89</v>
      </c>
      <c r="BE35" t="s">
        <v>89</v>
      </c>
    </row>
    <row r="36" spans="1:57" x14ac:dyDescent="0.45">
      <c r="A36" t="s">
        <v>186</v>
      </c>
      <c r="B36" t="s">
        <v>81</v>
      </c>
      <c r="C36" t="s">
        <v>98</v>
      </c>
      <c r="D36" t="s">
        <v>83</v>
      </c>
      <c r="E36" s="2" t="str">
        <f>HYPERLINK("capsilon://?command=openfolder&amp;siteaddress=FAM.docvelocity-na8.net&amp;folderid=FX0169A457-DE91-7748-D781-C98A6E52EC5C","FX22034918")</f>
        <v>FX22034918</v>
      </c>
      <c r="F36" t="s">
        <v>19</v>
      </c>
      <c r="G36" t="s">
        <v>19</v>
      </c>
      <c r="H36" t="s">
        <v>84</v>
      </c>
      <c r="I36" t="s">
        <v>187</v>
      </c>
      <c r="J36">
        <v>28</v>
      </c>
      <c r="K36" t="s">
        <v>86</v>
      </c>
      <c r="L36" t="s">
        <v>87</v>
      </c>
      <c r="M36" t="s">
        <v>88</v>
      </c>
      <c r="N36">
        <v>1</v>
      </c>
      <c r="O36" s="1">
        <v>44642.393368055556</v>
      </c>
      <c r="P36" s="1">
        <v>44642.398692129631</v>
      </c>
      <c r="Q36">
        <v>302</v>
      </c>
      <c r="R36">
        <v>158</v>
      </c>
      <c r="S36" t="b">
        <v>0</v>
      </c>
      <c r="T36" t="s">
        <v>89</v>
      </c>
      <c r="U36" t="b">
        <v>0</v>
      </c>
      <c r="V36" t="s">
        <v>153</v>
      </c>
      <c r="W36" s="1">
        <v>44642.398692129631</v>
      </c>
      <c r="X36">
        <v>158</v>
      </c>
      <c r="Y36">
        <v>21</v>
      </c>
      <c r="Z36">
        <v>0</v>
      </c>
      <c r="AA36">
        <v>21</v>
      </c>
      <c r="AB36">
        <v>0</v>
      </c>
      <c r="AC36">
        <v>0</v>
      </c>
      <c r="AD36">
        <v>7</v>
      </c>
      <c r="AE36">
        <v>0</v>
      </c>
      <c r="AF36">
        <v>0</v>
      </c>
      <c r="AG36">
        <v>0</v>
      </c>
      <c r="AH36" t="s">
        <v>89</v>
      </c>
      <c r="AI36" t="s">
        <v>89</v>
      </c>
      <c r="AJ36" t="s">
        <v>89</v>
      </c>
      <c r="AK36" t="s">
        <v>89</v>
      </c>
      <c r="AL36" t="s">
        <v>89</v>
      </c>
      <c r="AM36" t="s">
        <v>89</v>
      </c>
      <c r="AN36" t="s">
        <v>89</v>
      </c>
      <c r="AO36" t="s">
        <v>89</v>
      </c>
      <c r="AP36" t="s">
        <v>89</v>
      </c>
      <c r="AQ36" t="s">
        <v>89</v>
      </c>
      <c r="AR36" t="s">
        <v>89</v>
      </c>
      <c r="AS36" t="s">
        <v>89</v>
      </c>
      <c r="AT36" t="s">
        <v>89</v>
      </c>
      <c r="AU36" t="s">
        <v>89</v>
      </c>
      <c r="AV36" t="s">
        <v>89</v>
      </c>
      <c r="AW36" t="s">
        <v>89</v>
      </c>
      <c r="AX36" t="s">
        <v>89</v>
      </c>
      <c r="AY36" t="s">
        <v>89</v>
      </c>
      <c r="AZ36" t="s">
        <v>89</v>
      </c>
      <c r="BA36" t="s">
        <v>89</v>
      </c>
      <c r="BB36" t="s">
        <v>89</v>
      </c>
      <c r="BC36" t="s">
        <v>89</v>
      </c>
      <c r="BD36" t="s">
        <v>89</v>
      </c>
      <c r="BE36" t="s">
        <v>89</v>
      </c>
    </row>
    <row r="37" spans="1:57" x14ac:dyDescent="0.45">
      <c r="A37" t="s">
        <v>188</v>
      </c>
      <c r="B37" t="s">
        <v>81</v>
      </c>
      <c r="C37" t="s">
        <v>98</v>
      </c>
      <c r="D37" t="s">
        <v>83</v>
      </c>
      <c r="E37" s="2" t="str">
        <f>HYPERLINK("capsilon://?command=openfolder&amp;siteaddress=FAM.docvelocity-na8.net&amp;folderid=FX0169A457-DE91-7748-D781-C98A6E52EC5C","FX22034918")</f>
        <v>FX22034918</v>
      </c>
      <c r="F37" t="s">
        <v>19</v>
      </c>
      <c r="G37" t="s">
        <v>19</v>
      </c>
      <c r="H37" t="s">
        <v>84</v>
      </c>
      <c r="I37" t="s">
        <v>189</v>
      </c>
      <c r="J37">
        <v>28</v>
      </c>
      <c r="K37" t="s">
        <v>86</v>
      </c>
      <c r="L37" t="s">
        <v>87</v>
      </c>
      <c r="M37" t="s">
        <v>88</v>
      </c>
      <c r="N37">
        <v>1</v>
      </c>
      <c r="O37" s="1">
        <v>44642.432939814818</v>
      </c>
      <c r="P37" s="1">
        <v>44642.470694444448</v>
      </c>
      <c r="Q37">
        <v>2682</v>
      </c>
      <c r="R37">
        <v>580</v>
      </c>
      <c r="S37" t="b">
        <v>0</v>
      </c>
      <c r="T37" t="s">
        <v>89</v>
      </c>
      <c r="U37" t="b">
        <v>0</v>
      </c>
      <c r="V37" t="s">
        <v>190</v>
      </c>
      <c r="W37" s="1">
        <v>44642.470694444448</v>
      </c>
      <c r="X37">
        <v>580</v>
      </c>
      <c r="Y37">
        <v>21</v>
      </c>
      <c r="Z37">
        <v>0</v>
      </c>
      <c r="AA37">
        <v>21</v>
      </c>
      <c r="AB37">
        <v>0</v>
      </c>
      <c r="AC37">
        <v>0</v>
      </c>
      <c r="AD37">
        <v>7</v>
      </c>
      <c r="AE37">
        <v>0</v>
      </c>
      <c r="AF37">
        <v>0</v>
      </c>
      <c r="AG37">
        <v>0</v>
      </c>
      <c r="AH37" t="s">
        <v>89</v>
      </c>
      <c r="AI37" t="s">
        <v>89</v>
      </c>
      <c r="AJ37" t="s">
        <v>89</v>
      </c>
      <c r="AK37" t="s">
        <v>89</v>
      </c>
      <c r="AL37" t="s">
        <v>89</v>
      </c>
      <c r="AM37" t="s">
        <v>89</v>
      </c>
      <c r="AN37" t="s">
        <v>89</v>
      </c>
      <c r="AO37" t="s">
        <v>89</v>
      </c>
      <c r="AP37" t="s">
        <v>89</v>
      </c>
      <c r="AQ37" t="s">
        <v>89</v>
      </c>
      <c r="AR37" t="s">
        <v>89</v>
      </c>
      <c r="AS37" t="s">
        <v>89</v>
      </c>
      <c r="AT37" t="s">
        <v>89</v>
      </c>
      <c r="AU37" t="s">
        <v>89</v>
      </c>
      <c r="AV37" t="s">
        <v>89</v>
      </c>
      <c r="AW37" t="s">
        <v>89</v>
      </c>
      <c r="AX37" t="s">
        <v>89</v>
      </c>
      <c r="AY37" t="s">
        <v>89</v>
      </c>
      <c r="AZ37" t="s">
        <v>89</v>
      </c>
      <c r="BA37" t="s">
        <v>89</v>
      </c>
      <c r="BB37" t="s">
        <v>89</v>
      </c>
      <c r="BC37" t="s">
        <v>89</v>
      </c>
      <c r="BD37" t="s">
        <v>89</v>
      </c>
      <c r="BE37" t="s">
        <v>89</v>
      </c>
    </row>
    <row r="38" spans="1:57" x14ac:dyDescent="0.45">
      <c r="A38" t="s">
        <v>191</v>
      </c>
      <c r="B38" t="s">
        <v>81</v>
      </c>
      <c r="C38" t="s">
        <v>137</v>
      </c>
      <c r="D38" t="s">
        <v>83</v>
      </c>
      <c r="E38" s="2" t="str">
        <f>HYPERLINK("capsilon://?command=openfolder&amp;siteaddress=FAM.docvelocity-na8.net&amp;folderid=FXB92681D3-DCE0-546E-8887-EC3F497A2919","FX220210953")</f>
        <v>FX220210953</v>
      </c>
      <c r="F38" t="s">
        <v>19</v>
      </c>
      <c r="G38" t="s">
        <v>19</v>
      </c>
      <c r="H38" t="s">
        <v>84</v>
      </c>
      <c r="I38" t="s">
        <v>192</v>
      </c>
      <c r="J38">
        <v>349</v>
      </c>
      <c r="K38" t="s">
        <v>86</v>
      </c>
      <c r="L38" t="s">
        <v>87</v>
      </c>
      <c r="M38" t="s">
        <v>88</v>
      </c>
      <c r="N38">
        <v>1</v>
      </c>
      <c r="O38" s="1">
        <v>44643.347893518519</v>
      </c>
      <c r="P38" s="1">
        <v>44643.354629629626</v>
      </c>
      <c r="Q38">
        <v>134</v>
      </c>
      <c r="R38">
        <v>448</v>
      </c>
      <c r="S38" t="b">
        <v>0</v>
      </c>
      <c r="T38" t="s">
        <v>89</v>
      </c>
      <c r="U38" t="b">
        <v>0</v>
      </c>
      <c r="V38" t="s">
        <v>125</v>
      </c>
      <c r="W38" s="1">
        <v>44643.354629629626</v>
      </c>
      <c r="X38">
        <v>448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349</v>
      </c>
      <c r="AE38">
        <v>344</v>
      </c>
      <c r="AF38">
        <v>0</v>
      </c>
      <c r="AG38">
        <v>7</v>
      </c>
      <c r="AH38" t="s">
        <v>89</v>
      </c>
      <c r="AI38" t="s">
        <v>89</v>
      </c>
      <c r="AJ38" t="s">
        <v>89</v>
      </c>
      <c r="AK38" t="s">
        <v>89</v>
      </c>
      <c r="AL38" t="s">
        <v>89</v>
      </c>
      <c r="AM38" t="s">
        <v>89</v>
      </c>
      <c r="AN38" t="s">
        <v>89</v>
      </c>
      <c r="AO38" t="s">
        <v>89</v>
      </c>
      <c r="AP38" t="s">
        <v>89</v>
      </c>
      <c r="AQ38" t="s">
        <v>89</v>
      </c>
      <c r="AR38" t="s">
        <v>89</v>
      </c>
      <c r="AS38" t="s">
        <v>89</v>
      </c>
      <c r="AT38" t="s">
        <v>89</v>
      </c>
      <c r="AU38" t="s">
        <v>89</v>
      </c>
      <c r="AV38" t="s">
        <v>89</v>
      </c>
      <c r="AW38" t="s">
        <v>89</v>
      </c>
      <c r="AX38" t="s">
        <v>89</v>
      </c>
      <c r="AY38" t="s">
        <v>89</v>
      </c>
      <c r="AZ38" t="s">
        <v>89</v>
      </c>
      <c r="BA38" t="s">
        <v>89</v>
      </c>
      <c r="BB38" t="s">
        <v>89</v>
      </c>
      <c r="BC38" t="s">
        <v>89</v>
      </c>
      <c r="BD38" t="s">
        <v>89</v>
      </c>
      <c r="BE38" t="s">
        <v>89</v>
      </c>
    </row>
    <row r="39" spans="1:57" x14ac:dyDescent="0.45">
      <c r="A39" t="s">
        <v>193</v>
      </c>
      <c r="B39" t="s">
        <v>81</v>
      </c>
      <c r="C39" t="s">
        <v>137</v>
      </c>
      <c r="D39" t="s">
        <v>83</v>
      </c>
      <c r="E39" s="2" t="str">
        <f>HYPERLINK("capsilon://?command=openfolder&amp;siteaddress=FAM.docvelocity-na8.net&amp;folderid=FXB92681D3-DCE0-546E-8887-EC3F497A2919","FX220210953")</f>
        <v>FX220210953</v>
      </c>
      <c r="F39" t="s">
        <v>19</v>
      </c>
      <c r="G39" t="s">
        <v>19</v>
      </c>
      <c r="H39" t="s">
        <v>84</v>
      </c>
      <c r="I39" t="s">
        <v>192</v>
      </c>
      <c r="J39">
        <v>493</v>
      </c>
      <c r="K39" t="s">
        <v>86</v>
      </c>
      <c r="L39" t="s">
        <v>87</v>
      </c>
      <c r="M39" t="s">
        <v>88</v>
      </c>
      <c r="N39">
        <v>1</v>
      </c>
      <c r="O39" s="1">
        <v>44643.355624999997</v>
      </c>
      <c r="P39" s="1">
        <v>44643.366215277776</v>
      </c>
      <c r="Q39">
        <v>11</v>
      </c>
      <c r="R39">
        <v>904</v>
      </c>
      <c r="S39" t="b">
        <v>0</v>
      </c>
      <c r="T39" t="s">
        <v>89</v>
      </c>
      <c r="U39" t="b">
        <v>1</v>
      </c>
      <c r="V39" t="s">
        <v>153</v>
      </c>
      <c r="W39" s="1">
        <v>44643.366215277776</v>
      </c>
      <c r="X39">
        <v>904</v>
      </c>
      <c r="Y39">
        <v>274</v>
      </c>
      <c r="Z39">
        <v>0</v>
      </c>
      <c r="AA39">
        <v>274</v>
      </c>
      <c r="AB39">
        <v>184</v>
      </c>
      <c r="AC39">
        <v>5</v>
      </c>
      <c r="AD39">
        <v>219</v>
      </c>
      <c r="AE39">
        <v>0</v>
      </c>
      <c r="AF39">
        <v>0</v>
      </c>
      <c r="AG39">
        <v>0</v>
      </c>
      <c r="AH39" t="s">
        <v>89</v>
      </c>
      <c r="AI39" t="s">
        <v>89</v>
      </c>
      <c r="AJ39" t="s">
        <v>89</v>
      </c>
      <c r="AK39" t="s">
        <v>89</v>
      </c>
      <c r="AL39" t="s">
        <v>89</v>
      </c>
      <c r="AM39" t="s">
        <v>89</v>
      </c>
      <c r="AN39" t="s">
        <v>89</v>
      </c>
      <c r="AO39" t="s">
        <v>89</v>
      </c>
      <c r="AP39" t="s">
        <v>89</v>
      </c>
      <c r="AQ39" t="s">
        <v>89</v>
      </c>
      <c r="AR39" t="s">
        <v>89</v>
      </c>
      <c r="AS39" t="s">
        <v>89</v>
      </c>
      <c r="AT39" t="s">
        <v>89</v>
      </c>
      <c r="AU39" t="s">
        <v>89</v>
      </c>
      <c r="AV39" t="s">
        <v>89</v>
      </c>
      <c r="AW39" t="s">
        <v>89</v>
      </c>
      <c r="AX39" t="s">
        <v>89</v>
      </c>
      <c r="AY39" t="s">
        <v>89</v>
      </c>
      <c r="AZ39" t="s">
        <v>89</v>
      </c>
      <c r="BA39" t="s">
        <v>89</v>
      </c>
      <c r="BB39" t="s">
        <v>89</v>
      </c>
      <c r="BC39" t="s">
        <v>89</v>
      </c>
      <c r="BD39" t="s">
        <v>89</v>
      </c>
      <c r="BE39" t="s">
        <v>89</v>
      </c>
    </row>
    <row r="40" spans="1:57" x14ac:dyDescent="0.45">
      <c r="A40" t="s">
        <v>194</v>
      </c>
      <c r="B40" t="s">
        <v>81</v>
      </c>
      <c r="C40" t="s">
        <v>82</v>
      </c>
      <c r="D40" t="s">
        <v>83</v>
      </c>
      <c r="E40" s="2" t="str">
        <f>HYPERLINK("capsilon://?command=openfolder&amp;siteaddress=FAM.docvelocity-na8.net&amp;folderid=FX995B9BC3-C4F8-EF0A-3FCA-BC1570BA8345","FX220212520")</f>
        <v>FX220212520</v>
      </c>
      <c r="F40" t="s">
        <v>19</v>
      </c>
      <c r="G40" t="s">
        <v>19</v>
      </c>
      <c r="H40" t="s">
        <v>84</v>
      </c>
      <c r="I40" t="s">
        <v>195</v>
      </c>
      <c r="J40">
        <v>0</v>
      </c>
      <c r="K40" t="s">
        <v>86</v>
      </c>
      <c r="L40" t="s">
        <v>87</v>
      </c>
      <c r="M40" t="s">
        <v>88</v>
      </c>
      <c r="N40">
        <v>1</v>
      </c>
      <c r="O40" s="1">
        <v>44644.333912037036</v>
      </c>
      <c r="P40" s="1">
        <v>44644.345196759263</v>
      </c>
      <c r="Q40">
        <v>567</v>
      </c>
      <c r="R40">
        <v>408</v>
      </c>
      <c r="S40" t="b">
        <v>0</v>
      </c>
      <c r="T40" t="s">
        <v>89</v>
      </c>
      <c r="U40" t="b">
        <v>0</v>
      </c>
      <c r="V40" t="s">
        <v>196</v>
      </c>
      <c r="W40" s="1">
        <v>44644.345196759263</v>
      </c>
      <c r="X40">
        <v>332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52</v>
      </c>
      <c r="AF40">
        <v>0</v>
      </c>
      <c r="AG40">
        <v>1</v>
      </c>
      <c r="AH40" t="s">
        <v>89</v>
      </c>
      <c r="AI40" t="s">
        <v>89</v>
      </c>
      <c r="AJ40" t="s">
        <v>89</v>
      </c>
      <c r="AK40" t="s">
        <v>89</v>
      </c>
      <c r="AL40" t="s">
        <v>89</v>
      </c>
      <c r="AM40" t="s">
        <v>89</v>
      </c>
      <c r="AN40" t="s">
        <v>89</v>
      </c>
      <c r="AO40" t="s">
        <v>89</v>
      </c>
      <c r="AP40" t="s">
        <v>89</v>
      </c>
      <c r="AQ40" t="s">
        <v>89</v>
      </c>
      <c r="AR40" t="s">
        <v>89</v>
      </c>
      <c r="AS40" t="s">
        <v>89</v>
      </c>
      <c r="AT40" t="s">
        <v>89</v>
      </c>
      <c r="AU40" t="s">
        <v>89</v>
      </c>
      <c r="AV40" t="s">
        <v>89</v>
      </c>
      <c r="AW40" t="s">
        <v>89</v>
      </c>
      <c r="AX40" t="s">
        <v>89</v>
      </c>
      <c r="AY40" t="s">
        <v>89</v>
      </c>
      <c r="AZ40" t="s">
        <v>89</v>
      </c>
      <c r="BA40" t="s">
        <v>89</v>
      </c>
      <c r="BB40" t="s">
        <v>89</v>
      </c>
      <c r="BC40" t="s">
        <v>89</v>
      </c>
      <c r="BD40" t="s">
        <v>89</v>
      </c>
      <c r="BE40" t="s">
        <v>89</v>
      </c>
    </row>
    <row r="41" spans="1:57" x14ac:dyDescent="0.45">
      <c r="A41" t="s">
        <v>197</v>
      </c>
      <c r="B41" t="s">
        <v>81</v>
      </c>
      <c r="C41" t="s">
        <v>82</v>
      </c>
      <c r="D41" t="s">
        <v>83</v>
      </c>
      <c r="E41" s="2" t="str">
        <f>HYPERLINK("capsilon://?command=openfolder&amp;siteaddress=FAM.docvelocity-na8.net&amp;folderid=FX995B9BC3-C4F8-EF0A-3FCA-BC1570BA8345","FX220212520")</f>
        <v>FX220212520</v>
      </c>
      <c r="F41" t="s">
        <v>19</v>
      </c>
      <c r="G41" t="s">
        <v>19</v>
      </c>
      <c r="H41" t="s">
        <v>84</v>
      </c>
      <c r="I41" t="s">
        <v>198</v>
      </c>
      <c r="J41">
        <v>0</v>
      </c>
      <c r="K41" t="s">
        <v>86</v>
      </c>
      <c r="L41" t="s">
        <v>87</v>
      </c>
      <c r="M41" t="s">
        <v>88</v>
      </c>
      <c r="N41">
        <v>1</v>
      </c>
      <c r="O41" s="1">
        <v>44644.337442129632</v>
      </c>
      <c r="P41" s="1">
        <v>44644.346053240741</v>
      </c>
      <c r="Q41">
        <v>436</v>
      </c>
      <c r="R41">
        <v>308</v>
      </c>
      <c r="S41" t="b">
        <v>0</v>
      </c>
      <c r="T41" t="s">
        <v>89</v>
      </c>
      <c r="U41" t="b">
        <v>0</v>
      </c>
      <c r="V41" t="s">
        <v>199</v>
      </c>
      <c r="W41" s="1">
        <v>44644.346053240741</v>
      </c>
      <c r="X41">
        <v>308</v>
      </c>
      <c r="Y41">
        <v>0</v>
      </c>
      <c r="Z41">
        <v>0</v>
      </c>
      <c r="AA41">
        <v>0</v>
      </c>
      <c r="AB41">
        <v>52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89</v>
      </c>
      <c r="AI41" t="s">
        <v>89</v>
      </c>
      <c r="AJ41" t="s">
        <v>89</v>
      </c>
      <c r="AK41" t="s">
        <v>89</v>
      </c>
      <c r="AL41" t="s">
        <v>89</v>
      </c>
      <c r="AM41" t="s">
        <v>89</v>
      </c>
      <c r="AN41" t="s">
        <v>89</v>
      </c>
      <c r="AO41" t="s">
        <v>89</v>
      </c>
      <c r="AP41" t="s">
        <v>89</v>
      </c>
      <c r="AQ41" t="s">
        <v>89</v>
      </c>
      <c r="AR41" t="s">
        <v>89</v>
      </c>
      <c r="AS41" t="s">
        <v>89</v>
      </c>
      <c r="AT41" t="s">
        <v>89</v>
      </c>
      <c r="AU41" t="s">
        <v>89</v>
      </c>
      <c r="AV41" t="s">
        <v>89</v>
      </c>
      <c r="AW41" t="s">
        <v>89</v>
      </c>
      <c r="AX41" t="s">
        <v>89</v>
      </c>
      <c r="AY41" t="s">
        <v>89</v>
      </c>
      <c r="AZ41" t="s">
        <v>89</v>
      </c>
      <c r="BA41" t="s">
        <v>89</v>
      </c>
      <c r="BB41" t="s">
        <v>89</v>
      </c>
      <c r="BC41" t="s">
        <v>89</v>
      </c>
      <c r="BD41" t="s">
        <v>89</v>
      </c>
      <c r="BE41" t="s">
        <v>89</v>
      </c>
    </row>
    <row r="42" spans="1:57" x14ac:dyDescent="0.45">
      <c r="A42" t="s">
        <v>200</v>
      </c>
      <c r="B42" t="s">
        <v>81</v>
      </c>
      <c r="C42" t="s">
        <v>82</v>
      </c>
      <c r="D42" t="s">
        <v>83</v>
      </c>
      <c r="E42" s="2" t="str">
        <f>HYPERLINK("capsilon://?command=openfolder&amp;siteaddress=FAM.docvelocity-na8.net&amp;folderid=FX995B9BC3-C4F8-EF0A-3FCA-BC1570BA8345","FX220212520")</f>
        <v>FX220212520</v>
      </c>
      <c r="F42" t="s">
        <v>19</v>
      </c>
      <c r="G42" t="s">
        <v>19</v>
      </c>
      <c r="H42" t="s">
        <v>84</v>
      </c>
      <c r="I42" t="s">
        <v>195</v>
      </c>
      <c r="J42">
        <v>0</v>
      </c>
      <c r="K42" t="s">
        <v>86</v>
      </c>
      <c r="L42" t="s">
        <v>87</v>
      </c>
      <c r="M42" t="s">
        <v>88</v>
      </c>
      <c r="N42">
        <v>1</v>
      </c>
      <c r="O42" s="1">
        <v>44644.345567129632</v>
      </c>
      <c r="P42" s="1">
        <v>44644.379594907405</v>
      </c>
      <c r="Q42">
        <v>69</v>
      </c>
      <c r="R42">
        <v>2871</v>
      </c>
      <c r="S42" t="b">
        <v>0</v>
      </c>
      <c r="T42" t="s">
        <v>89</v>
      </c>
      <c r="U42" t="b">
        <v>1</v>
      </c>
      <c r="V42" t="s">
        <v>125</v>
      </c>
      <c r="W42" s="1">
        <v>44644.379594907405</v>
      </c>
      <c r="X42">
        <v>1277</v>
      </c>
      <c r="Y42">
        <v>37</v>
      </c>
      <c r="Z42">
        <v>0</v>
      </c>
      <c r="AA42">
        <v>37</v>
      </c>
      <c r="AB42">
        <v>0</v>
      </c>
      <c r="AC42">
        <v>34</v>
      </c>
      <c r="AD42">
        <v>-37</v>
      </c>
      <c r="AE42">
        <v>0</v>
      </c>
      <c r="AF42">
        <v>0</v>
      </c>
      <c r="AG42">
        <v>0</v>
      </c>
      <c r="AH42" t="s">
        <v>89</v>
      </c>
      <c r="AI42" t="s">
        <v>89</v>
      </c>
      <c r="AJ42" t="s">
        <v>89</v>
      </c>
      <c r="AK42" t="s">
        <v>89</v>
      </c>
      <c r="AL42" t="s">
        <v>89</v>
      </c>
      <c r="AM42" t="s">
        <v>89</v>
      </c>
      <c r="AN42" t="s">
        <v>89</v>
      </c>
      <c r="AO42" t="s">
        <v>89</v>
      </c>
      <c r="AP42" t="s">
        <v>89</v>
      </c>
      <c r="AQ42" t="s">
        <v>89</v>
      </c>
      <c r="AR42" t="s">
        <v>89</v>
      </c>
      <c r="AS42" t="s">
        <v>89</v>
      </c>
      <c r="AT42" t="s">
        <v>89</v>
      </c>
      <c r="AU42" t="s">
        <v>89</v>
      </c>
      <c r="AV42" t="s">
        <v>89</v>
      </c>
      <c r="AW42" t="s">
        <v>89</v>
      </c>
      <c r="AX42" t="s">
        <v>89</v>
      </c>
      <c r="AY42" t="s">
        <v>89</v>
      </c>
      <c r="AZ42" t="s">
        <v>89</v>
      </c>
      <c r="BA42" t="s">
        <v>89</v>
      </c>
      <c r="BB42" t="s">
        <v>89</v>
      </c>
      <c r="BC42" t="s">
        <v>89</v>
      </c>
      <c r="BD42" t="s">
        <v>89</v>
      </c>
      <c r="BE42" t="s">
        <v>89</v>
      </c>
    </row>
    <row r="43" spans="1:57" x14ac:dyDescent="0.45">
      <c r="A43" t="s">
        <v>201</v>
      </c>
      <c r="B43" t="s">
        <v>81</v>
      </c>
      <c r="C43" t="s">
        <v>202</v>
      </c>
      <c r="D43" t="s">
        <v>83</v>
      </c>
      <c r="E43" s="2" t="str">
        <f>HYPERLINK("capsilon://?command=openfolder&amp;siteaddress=FAM.docvelocity-na8.net&amp;folderid=FXF2737DEE-184E-71A4-3403-2EB8FDC2EF3A","FX220311565")</f>
        <v>FX220311565</v>
      </c>
      <c r="F43" t="s">
        <v>19</v>
      </c>
      <c r="G43" t="s">
        <v>19</v>
      </c>
      <c r="H43" t="s">
        <v>84</v>
      </c>
      <c r="I43" t="s">
        <v>203</v>
      </c>
      <c r="J43">
        <v>152</v>
      </c>
      <c r="K43" t="s">
        <v>86</v>
      </c>
      <c r="L43" t="s">
        <v>87</v>
      </c>
      <c r="M43" t="s">
        <v>88</v>
      </c>
      <c r="N43">
        <v>1</v>
      </c>
      <c r="O43" s="1">
        <v>44648.432013888887</v>
      </c>
      <c r="P43" s="1">
        <v>44648.467152777775</v>
      </c>
      <c r="Q43">
        <v>2369</v>
      </c>
      <c r="R43">
        <v>667</v>
      </c>
      <c r="S43" t="b">
        <v>0</v>
      </c>
      <c r="T43" t="s">
        <v>89</v>
      </c>
      <c r="U43" t="b">
        <v>0</v>
      </c>
      <c r="V43" t="s">
        <v>117</v>
      </c>
      <c r="W43" s="1">
        <v>44648.467152777775</v>
      </c>
      <c r="X43">
        <v>667</v>
      </c>
      <c r="Y43">
        <v>132</v>
      </c>
      <c r="Z43">
        <v>0</v>
      </c>
      <c r="AA43">
        <v>132</v>
      </c>
      <c r="AB43">
        <v>0</v>
      </c>
      <c r="AC43">
        <v>10</v>
      </c>
      <c r="AD43">
        <v>20</v>
      </c>
      <c r="AE43">
        <v>0</v>
      </c>
      <c r="AF43">
        <v>0</v>
      </c>
      <c r="AG43">
        <v>0</v>
      </c>
      <c r="AH43" t="s">
        <v>89</v>
      </c>
      <c r="AI43" t="s">
        <v>89</v>
      </c>
      <c r="AJ43" t="s">
        <v>89</v>
      </c>
      <c r="AK43" t="s">
        <v>89</v>
      </c>
      <c r="AL43" t="s">
        <v>89</v>
      </c>
      <c r="AM43" t="s">
        <v>89</v>
      </c>
      <c r="AN43" t="s">
        <v>89</v>
      </c>
      <c r="AO43" t="s">
        <v>89</v>
      </c>
      <c r="AP43" t="s">
        <v>89</v>
      </c>
      <c r="AQ43" t="s">
        <v>89</v>
      </c>
      <c r="AR43" t="s">
        <v>89</v>
      </c>
      <c r="AS43" t="s">
        <v>89</v>
      </c>
      <c r="AT43" t="s">
        <v>89</v>
      </c>
      <c r="AU43" t="s">
        <v>89</v>
      </c>
      <c r="AV43" t="s">
        <v>89</v>
      </c>
      <c r="AW43" t="s">
        <v>89</v>
      </c>
      <c r="AX43" t="s">
        <v>89</v>
      </c>
      <c r="AY43" t="s">
        <v>89</v>
      </c>
      <c r="AZ43" t="s">
        <v>89</v>
      </c>
      <c r="BA43" t="s">
        <v>89</v>
      </c>
      <c r="BB43" t="s">
        <v>89</v>
      </c>
      <c r="BC43" t="s">
        <v>89</v>
      </c>
      <c r="BD43" t="s">
        <v>89</v>
      </c>
      <c r="BE43" t="s">
        <v>89</v>
      </c>
    </row>
    <row r="44" spans="1:57" x14ac:dyDescent="0.45">
      <c r="A44" t="s">
        <v>204</v>
      </c>
      <c r="B44" t="s">
        <v>81</v>
      </c>
      <c r="C44" t="s">
        <v>205</v>
      </c>
      <c r="D44" t="s">
        <v>83</v>
      </c>
      <c r="E44" s="2" t="str">
        <f>HYPERLINK("capsilon://?command=openfolder&amp;siteaddress=FAM.docvelocity-na8.net&amp;folderid=FXD9513B59-BB07-021E-305A-D4CCF709EDDF","FX22036298")</f>
        <v>FX22036298</v>
      </c>
      <c r="F44" t="s">
        <v>19</v>
      </c>
      <c r="G44" t="s">
        <v>19</v>
      </c>
      <c r="H44" t="s">
        <v>84</v>
      </c>
      <c r="I44" t="s">
        <v>206</v>
      </c>
      <c r="J44">
        <v>152</v>
      </c>
      <c r="K44" t="s">
        <v>86</v>
      </c>
      <c r="L44" t="s">
        <v>87</v>
      </c>
      <c r="M44" t="s">
        <v>88</v>
      </c>
      <c r="N44">
        <v>1</v>
      </c>
      <c r="O44" s="1">
        <v>44648.4450462963</v>
      </c>
      <c r="P44" s="1">
        <v>44648.465613425928</v>
      </c>
      <c r="Q44">
        <v>1239</v>
      </c>
      <c r="R44">
        <v>538</v>
      </c>
      <c r="S44" t="b">
        <v>0</v>
      </c>
      <c r="T44" t="s">
        <v>89</v>
      </c>
      <c r="U44" t="b">
        <v>0</v>
      </c>
      <c r="V44" t="s">
        <v>199</v>
      </c>
      <c r="W44" s="1">
        <v>44648.465613425928</v>
      </c>
      <c r="X44">
        <v>529</v>
      </c>
      <c r="Y44">
        <v>132</v>
      </c>
      <c r="Z44">
        <v>0</v>
      </c>
      <c r="AA44">
        <v>132</v>
      </c>
      <c r="AB44">
        <v>0</v>
      </c>
      <c r="AC44">
        <v>10</v>
      </c>
      <c r="AD44">
        <v>20</v>
      </c>
      <c r="AE44">
        <v>0</v>
      </c>
      <c r="AF44">
        <v>0</v>
      </c>
      <c r="AG44">
        <v>0</v>
      </c>
      <c r="AH44" t="s">
        <v>89</v>
      </c>
      <c r="AI44" t="s">
        <v>89</v>
      </c>
      <c r="AJ44" t="s">
        <v>89</v>
      </c>
      <c r="AK44" t="s">
        <v>89</v>
      </c>
      <c r="AL44" t="s">
        <v>89</v>
      </c>
      <c r="AM44" t="s">
        <v>89</v>
      </c>
      <c r="AN44" t="s">
        <v>89</v>
      </c>
      <c r="AO44" t="s">
        <v>89</v>
      </c>
      <c r="AP44" t="s">
        <v>89</v>
      </c>
      <c r="AQ44" t="s">
        <v>89</v>
      </c>
      <c r="AR44" t="s">
        <v>89</v>
      </c>
      <c r="AS44" t="s">
        <v>89</v>
      </c>
      <c r="AT44" t="s">
        <v>89</v>
      </c>
      <c r="AU44" t="s">
        <v>89</v>
      </c>
      <c r="AV44" t="s">
        <v>89</v>
      </c>
      <c r="AW44" t="s">
        <v>89</v>
      </c>
      <c r="AX44" t="s">
        <v>89</v>
      </c>
      <c r="AY44" t="s">
        <v>89</v>
      </c>
      <c r="AZ44" t="s">
        <v>89</v>
      </c>
      <c r="BA44" t="s">
        <v>89</v>
      </c>
      <c r="BB44" t="s">
        <v>89</v>
      </c>
      <c r="BC44" t="s">
        <v>89</v>
      </c>
      <c r="BD44" t="s">
        <v>89</v>
      </c>
      <c r="BE44" t="s">
        <v>89</v>
      </c>
    </row>
    <row r="45" spans="1:57" x14ac:dyDescent="0.45">
      <c r="A45" t="s">
        <v>207</v>
      </c>
      <c r="B45" t="s">
        <v>81</v>
      </c>
      <c r="C45" t="s">
        <v>208</v>
      </c>
      <c r="D45" t="s">
        <v>83</v>
      </c>
      <c r="E45" s="2" t="str">
        <f>HYPERLINK("capsilon://?command=openfolder&amp;siteaddress=FAM.docvelocity-na8.net&amp;folderid=FX160F69C2-AEFE-E050-8EB2-E638677D7374","FX22036286")</f>
        <v>FX22036286</v>
      </c>
      <c r="F45" t="s">
        <v>19</v>
      </c>
      <c r="G45" t="s">
        <v>19</v>
      </c>
      <c r="H45" t="s">
        <v>84</v>
      </c>
      <c r="I45" t="s">
        <v>209</v>
      </c>
      <c r="J45">
        <v>152</v>
      </c>
      <c r="K45" t="s">
        <v>86</v>
      </c>
      <c r="L45" t="s">
        <v>87</v>
      </c>
      <c r="M45" t="s">
        <v>88</v>
      </c>
      <c r="N45">
        <v>1</v>
      </c>
      <c r="O45" s="1">
        <v>44648.475173611114</v>
      </c>
      <c r="P45" s="1">
        <v>44648.493530092594</v>
      </c>
      <c r="Q45">
        <v>883</v>
      </c>
      <c r="R45">
        <v>703</v>
      </c>
      <c r="S45" t="b">
        <v>0</v>
      </c>
      <c r="T45" t="s">
        <v>89</v>
      </c>
      <c r="U45" t="b">
        <v>0</v>
      </c>
      <c r="V45" t="s">
        <v>128</v>
      </c>
      <c r="W45" s="1">
        <v>44648.493530092594</v>
      </c>
      <c r="X45">
        <v>596</v>
      </c>
      <c r="Y45">
        <v>132</v>
      </c>
      <c r="Z45">
        <v>0</v>
      </c>
      <c r="AA45">
        <v>132</v>
      </c>
      <c r="AB45">
        <v>0</v>
      </c>
      <c r="AC45">
        <v>10</v>
      </c>
      <c r="AD45">
        <v>20</v>
      </c>
      <c r="AE45">
        <v>0</v>
      </c>
      <c r="AF45">
        <v>0</v>
      </c>
      <c r="AG45">
        <v>0</v>
      </c>
      <c r="AH45" t="s">
        <v>89</v>
      </c>
      <c r="AI45" t="s">
        <v>89</v>
      </c>
      <c r="AJ45" t="s">
        <v>89</v>
      </c>
      <c r="AK45" t="s">
        <v>89</v>
      </c>
      <c r="AL45" t="s">
        <v>89</v>
      </c>
      <c r="AM45" t="s">
        <v>89</v>
      </c>
      <c r="AN45" t="s">
        <v>89</v>
      </c>
      <c r="AO45" t="s">
        <v>89</v>
      </c>
      <c r="AP45" t="s">
        <v>89</v>
      </c>
      <c r="AQ45" t="s">
        <v>89</v>
      </c>
      <c r="AR45" t="s">
        <v>89</v>
      </c>
      <c r="AS45" t="s">
        <v>89</v>
      </c>
      <c r="AT45" t="s">
        <v>89</v>
      </c>
      <c r="AU45" t="s">
        <v>89</v>
      </c>
      <c r="AV45" t="s">
        <v>89</v>
      </c>
      <c r="AW45" t="s">
        <v>89</v>
      </c>
      <c r="AX45" t="s">
        <v>89</v>
      </c>
      <c r="AY45" t="s">
        <v>89</v>
      </c>
      <c r="AZ45" t="s">
        <v>89</v>
      </c>
      <c r="BA45" t="s">
        <v>89</v>
      </c>
      <c r="BB45" t="s">
        <v>89</v>
      </c>
      <c r="BC45" t="s">
        <v>89</v>
      </c>
      <c r="BD45" t="s">
        <v>89</v>
      </c>
      <c r="BE45" t="s">
        <v>89</v>
      </c>
    </row>
    <row r="46" spans="1:57" x14ac:dyDescent="0.45">
      <c r="A46" t="s">
        <v>210</v>
      </c>
      <c r="B46" t="s">
        <v>81</v>
      </c>
      <c r="C46" t="s">
        <v>211</v>
      </c>
      <c r="D46" t="s">
        <v>83</v>
      </c>
      <c r="E46" s="2" t="str">
        <f>HYPERLINK("capsilon://?command=openfolder&amp;siteaddress=FAM.docvelocity-na8.net&amp;folderid=FX0C354933-6F8B-CC64-3405-F9F337C52C2A","FX22036342")</f>
        <v>FX22036342</v>
      </c>
      <c r="F46" t="s">
        <v>19</v>
      </c>
      <c r="G46" t="s">
        <v>19</v>
      </c>
      <c r="H46" t="s">
        <v>84</v>
      </c>
      <c r="I46" t="s">
        <v>212</v>
      </c>
      <c r="J46">
        <v>152</v>
      </c>
      <c r="K46" t="s">
        <v>86</v>
      </c>
      <c r="L46" t="s">
        <v>87</v>
      </c>
      <c r="M46" t="s">
        <v>88</v>
      </c>
      <c r="N46">
        <v>1</v>
      </c>
      <c r="O46" s="1">
        <v>44648.499768518515</v>
      </c>
      <c r="P46" s="1">
        <v>44648.507256944446</v>
      </c>
      <c r="Q46">
        <v>86</v>
      </c>
      <c r="R46">
        <v>561</v>
      </c>
      <c r="S46" t="b">
        <v>0</v>
      </c>
      <c r="T46" t="s">
        <v>89</v>
      </c>
      <c r="U46" t="b">
        <v>0</v>
      </c>
      <c r="V46" t="s">
        <v>164</v>
      </c>
      <c r="W46" s="1">
        <v>44648.507256944446</v>
      </c>
      <c r="X46">
        <v>346</v>
      </c>
      <c r="Y46">
        <v>132</v>
      </c>
      <c r="Z46">
        <v>0</v>
      </c>
      <c r="AA46">
        <v>132</v>
      </c>
      <c r="AB46">
        <v>0</v>
      </c>
      <c r="AC46">
        <v>10</v>
      </c>
      <c r="AD46">
        <v>20</v>
      </c>
      <c r="AE46">
        <v>0</v>
      </c>
      <c r="AF46">
        <v>0</v>
      </c>
      <c r="AG46">
        <v>0</v>
      </c>
      <c r="AH46" t="s">
        <v>89</v>
      </c>
      <c r="AI46" t="s">
        <v>89</v>
      </c>
      <c r="AJ46" t="s">
        <v>89</v>
      </c>
      <c r="AK46" t="s">
        <v>89</v>
      </c>
      <c r="AL46" t="s">
        <v>89</v>
      </c>
      <c r="AM46" t="s">
        <v>89</v>
      </c>
      <c r="AN46" t="s">
        <v>89</v>
      </c>
      <c r="AO46" t="s">
        <v>89</v>
      </c>
      <c r="AP46" t="s">
        <v>89</v>
      </c>
      <c r="AQ46" t="s">
        <v>89</v>
      </c>
      <c r="AR46" t="s">
        <v>89</v>
      </c>
      <c r="AS46" t="s">
        <v>89</v>
      </c>
      <c r="AT46" t="s">
        <v>89</v>
      </c>
      <c r="AU46" t="s">
        <v>89</v>
      </c>
      <c r="AV46" t="s">
        <v>89</v>
      </c>
      <c r="AW46" t="s">
        <v>89</v>
      </c>
      <c r="AX46" t="s">
        <v>89</v>
      </c>
      <c r="AY46" t="s">
        <v>89</v>
      </c>
      <c r="AZ46" t="s">
        <v>89</v>
      </c>
      <c r="BA46" t="s">
        <v>89</v>
      </c>
      <c r="BB46" t="s">
        <v>89</v>
      </c>
      <c r="BC46" t="s">
        <v>89</v>
      </c>
      <c r="BD46" t="s">
        <v>89</v>
      </c>
      <c r="BE46" t="s">
        <v>89</v>
      </c>
    </row>
    <row r="47" spans="1:57" x14ac:dyDescent="0.45">
      <c r="A47" t="s">
        <v>213</v>
      </c>
      <c r="B47" t="s">
        <v>81</v>
      </c>
      <c r="C47" t="s">
        <v>214</v>
      </c>
      <c r="D47" t="s">
        <v>83</v>
      </c>
      <c r="E47" s="2" t="str">
        <f>HYPERLINK("capsilon://?command=openfolder&amp;siteaddress=FAM.docvelocity-na8.net&amp;folderid=FXEABCF523-9F17-96DF-E984-9A9A193368E6","FX22038427")</f>
        <v>FX22038427</v>
      </c>
      <c r="F47" t="s">
        <v>19</v>
      </c>
      <c r="G47" t="s">
        <v>19</v>
      </c>
      <c r="H47" t="s">
        <v>84</v>
      </c>
      <c r="I47" t="s">
        <v>215</v>
      </c>
      <c r="J47">
        <v>325</v>
      </c>
      <c r="K47" t="s">
        <v>86</v>
      </c>
      <c r="L47" t="s">
        <v>87</v>
      </c>
      <c r="M47" t="s">
        <v>88</v>
      </c>
      <c r="N47">
        <v>1</v>
      </c>
      <c r="O47" s="1">
        <v>44650.592638888891</v>
      </c>
      <c r="P47" s="1">
        <v>44650.620821759258</v>
      </c>
      <c r="Q47">
        <v>597</v>
      </c>
      <c r="R47">
        <v>1838</v>
      </c>
      <c r="S47" t="b">
        <v>0</v>
      </c>
      <c r="T47" t="s">
        <v>89</v>
      </c>
      <c r="U47" t="b">
        <v>0</v>
      </c>
      <c r="V47" t="s">
        <v>114</v>
      </c>
      <c r="W47" s="1">
        <v>44650.620821759258</v>
      </c>
      <c r="X47">
        <v>1630</v>
      </c>
      <c r="Y47">
        <v>277</v>
      </c>
      <c r="Z47">
        <v>0</v>
      </c>
      <c r="AA47">
        <v>277</v>
      </c>
      <c r="AB47">
        <v>0</v>
      </c>
      <c r="AC47">
        <v>9</v>
      </c>
      <c r="AD47">
        <v>48</v>
      </c>
      <c r="AE47">
        <v>0</v>
      </c>
      <c r="AF47">
        <v>0</v>
      </c>
      <c r="AG47">
        <v>0</v>
      </c>
      <c r="AH47" t="s">
        <v>89</v>
      </c>
      <c r="AI47" t="s">
        <v>89</v>
      </c>
      <c r="AJ47" t="s">
        <v>89</v>
      </c>
      <c r="AK47" t="s">
        <v>89</v>
      </c>
      <c r="AL47" t="s">
        <v>89</v>
      </c>
      <c r="AM47" t="s">
        <v>89</v>
      </c>
      <c r="AN47" t="s">
        <v>89</v>
      </c>
      <c r="AO47" t="s">
        <v>89</v>
      </c>
      <c r="AP47" t="s">
        <v>89</v>
      </c>
      <c r="AQ47" t="s">
        <v>89</v>
      </c>
      <c r="AR47" t="s">
        <v>89</v>
      </c>
      <c r="AS47" t="s">
        <v>89</v>
      </c>
      <c r="AT47" t="s">
        <v>89</v>
      </c>
      <c r="AU47" t="s">
        <v>89</v>
      </c>
      <c r="AV47" t="s">
        <v>89</v>
      </c>
      <c r="AW47" t="s">
        <v>89</v>
      </c>
      <c r="AX47" t="s">
        <v>89</v>
      </c>
      <c r="AY47" t="s">
        <v>89</v>
      </c>
      <c r="AZ47" t="s">
        <v>89</v>
      </c>
      <c r="BA47" t="s">
        <v>89</v>
      </c>
      <c r="BB47" t="s">
        <v>89</v>
      </c>
      <c r="BC47" t="s">
        <v>89</v>
      </c>
      <c r="BD47" t="s">
        <v>89</v>
      </c>
      <c r="BE47" t="s">
        <v>89</v>
      </c>
    </row>
    <row r="48" spans="1:57" x14ac:dyDescent="0.45">
      <c r="A48" t="s">
        <v>216</v>
      </c>
      <c r="B48" t="s">
        <v>81</v>
      </c>
      <c r="C48" t="s">
        <v>217</v>
      </c>
      <c r="D48" t="s">
        <v>83</v>
      </c>
      <c r="E48" s="2" t="str">
        <f>HYPERLINK("capsilon://?command=openfolder&amp;siteaddress=FAM.docvelocity-na8.net&amp;folderid=FXC311A139-EDC3-FA3D-24BE-A714182935CF","FX21112771")</f>
        <v>FX21112771</v>
      </c>
      <c r="F48" t="s">
        <v>19</v>
      </c>
      <c r="G48" t="s">
        <v>19</v>
      </c>
      <c r="H48" t="s">
        <v>84</v>
      </c>
      <c r="I48" t="s">
        <v>218</v>
      </c>
      <c r="J48">
        <v>28</v>
      </c>
      <c r="K48" t="s">
        <v>86</v>
      </c>
      <c r="L48" t="s">
        <v>87</v>
      </c>
      <c r="M48" t="s">
        <v>88</v>
      </c>
      <c r="N48">
        <v>1</v>
      </c>
      <c r="O48" s="1">
        <v>44650.739849537036</v>
      </c>
      <c r="P48" s="1">
        <v>44650.747546296298</v>
      </c>
      <c r="Q48">
        <v>154</v>
      </c>
      <c r="R48">
        <v>511</v>
      </c>
      <c r="S48" t="b">
        <v>0</v>
      </c>
      <c r="T48" t="s">
        <v>89</v>
      </c>
      <c r="U48" t="b">
        <v>0</v>
      </c>
      <c r="V48" t="s">
        <v>183</v>
      </c>
      <c r="W48" s="1">
        <v>44650.747546296298</v>
      </c>
      <c r="X48">
        <v>272</v>
      </c>
      <c r="Y48">
        <v>21</v>
      </c>
      <c r="Z48">
        <v>0</v>
      </c>
      <c r="AA48">
        <v>21</v>
      </c>
      <c r="AB48">
        <v>0</v>
      </c>
      <c r="AC48">
        <v>6</v>
      </c>
      <c r="AD48">
        <v>7</v>
      </c>
      <c r="AE48">
        <v>0</v>
      </c>
      <c r="AF48">
        <v>0</v>
      </c>
      <c r="AG48">
        <v>0</v>
      </c>
      <c r="AH48" t="s">
        <v>89</v>
      </c>
      <c r="AI48" t="s">
        <v>89</v>
      </c>
      <c r="AJ48" t="s">
        <v>89</v>
      </c>
      <c r="AK48" t="s">
        <v>89</v>
      </c>
      <c r="AL48" t="s">
        <v>89</v>
      </c>
      <c r="AM48" t="s">
        <v>89</v>
      </c>
      <c r="AN48" t="s">
        <v>89</v>
      </c>
      <c r="AO48" t="s">
        <v>89</v>
      </c>
      <c r="AP48" t="s">
        <v>89</v>
      </c>
      <c r="AQ48" t="s">
        <v>89</v>
      </c>
      <c r="AR48" t="s">
        <v>89</v>
      </c>
      <c r="AS48" t="s">
        <v>89</v>
      </c>
      <c r="AT48" t="s">
        <v>89</v>
      </c>
      <c r="AU48" t="s">
        <v>89</v>
      </c>
      <c r="AV48" t="s">
        <v>89</v>
      </c>
      <c r="AW48" t="s">
        <v>89</v>
      </c>
      <c r="AX48" t="s">
        <v>89</v>
      </c>
      <c r="AY48" t="s">
        <v>89</v>
      </c>
      <c r="AZ48" t="s">
        <v>89</v>
      </c>
      <c r="BA48" t="s">
        <v>89</v>
      </c>
      <c r="BB48" t="s">
        <v>89</v>
      </c>
      <c r="BC48" t="s">
        <v>89</v>
      </c>
      <c r="BD48" t="s">
        <v>89</v>
      </c>
      <c r="BE48" t="s">
        <v>89</v>
      </c>
    </row>
    <row r="49" spans="1:57" x14ac:dyDescent="0.45">
      <c r="A49" t="s">
        <v>219</v>
      </c>
      <c r="B49" t="s">
        <v>81</v>
      </c>
      <c r="C49" t="s">
        <v>208</v>
      </c>
      <c r="D49" t="s">
        <v>83</v>
      </c>
      <c r="E49" s="2" t="str">
        <f>HYPERLINK("capsilon://?command=openfolder&amp;siteaddress=FAM.docvelocity-na8.net&amp;folderid=FX160F69C2-AEFE-E050-8EB2-E638677D7374","FX22036286")</f>
        <v>FX22036286</v>
      </c>
      <c r="F49" t="s">
        <v>19</v>
      </c>
      <c r="G49" t="s">
        <v>19</v>
      </c>
      <c r="H49" t="s">
        <v>84</v>
      </c>
      <c r="I49" t="s">
        <v>220</v>
      </c>
      <c r="J49">
        <v>28</v>
      </c>
      <c r="K49" t="s">
        <v>86</v>
      </c>
      <c r="L49" t="s">
        <v>87</v>
      </c>
      <c r="M49" t="s">
        <v>88</v>
      </c>
      <c r="N49">
        <v>1</v>
      </c>
      <c r="O49" s="1">
        <v>44651.615127314813</v>
      </c>
      <c r="P49" s="1">
        <v>44651.627858796295</v>
      </c>
      <c r="Q49">
        <v>667</v>
      </c>
      <c r="R49">
        <v>433</v>
      </c>
      <c r="S49" t="b">
        <v>0</v>
      </c>
      <c r="T49" t="s">
        <v>89</v>
      </c>
      <c r="U49" t="b">
        <v>0</v>
      </c>
      <c r="V49" t="s">
        <v>221</v>
      </c>
      <c r="W49" s="1">
        <v>44651.627858796295</v>
      </c>
      <c r="X49">
        <v>433</v>
      </c>
      <c r="Y49">
        <v>21</v>
      </c>
      <c r="Z49">
        <v>0</v>
      </c>
      <c r="AA49">
        <v>21</v>
      </c>
      <c r="AB49">
        <v>0</v>
      </c>
      <c r="AC49">
        <v>1</v>
      </c>
      <c r="AD49">
        <v>7</v>
      </c>
      <c r="AE49">
        <v>0</v>
      </c>
      <c r="AF49">
        <v>0</v>
      </c>
      <c r="AG49">
        <v>0</v>
      </c>
      <c r="AH49" t="s">
        <v>89</v>
      </c>
      <c r="AI49" t="s">
        <v>89</v>
      </c>
      <c r="AJ49" t="s">
        <v>89</v>
      </c>
      <c r="AK49" t="s">
        <v>89</v>
      </c>
      <c r="AL49" t="s">
        <v>89</v>
      </c>
      <c r="AM49" t="s">
        <v>89</v>
      </c>
      <c r="AN49" t="s">
        <v>89</v>
      </c>
      <c r="AO49" t="s">
        <v>89</v>
      </c>
      <c r="AP49" t="s">
        <v>89</v>
      </c>
      <c r="AQ49" t="s">
        <v>89</v>
      </c>
      <c r="AR49" t="s">
        <v>89</v>
      </c>
      <c r="AS49" t="s">
        <v>89</v>
      </c>
      <c r="AT49" t="s">
        <v>89</v>
      </c>
      <c r="AU49" t="s">
        <v>89</v>
      </c>
      <c r="AV49" t="s">
        <v>89</v>
      </c>
      <c r="AW49" t="s">
        <v>89</v>
      </c>
      <c r="AX49" t="s">
        <v>89</v>
      </c>
      <c r="AY49" t="s">
        <v>89</v>
      </c>
      <c r="AZ49" t="s">
        <v>89</v>
      </c>
      <c r="BA49" t="s">
        <v>89</v>
      </c>
      <c r="BB49" t="s">
        <v>89</v>
      </c>
      <c r="BC49" t="s">
        <v>89</v>
      </c>
      <c r="BD49" t="s">
        <v>89</v>
      </c>
      <c r="BE49" t="s">
        <v>89</v>
      </c>
    </row>
    <row r="50" spans="1:57" x14ac:dyDescent="0.45">
      <c r="A50" t="s">
        <v>222</v>
      </c>
      <c r="B50" t="s">
        <v>81</v>
      </c>
      <c r="C50" t="s">
        <v>205</v>
      </c>
      <c r="D50" t="s">
        <v>83</v>
      </c>
      <c r="E50" s="2" t="str">
        <f>HYPERLINK("capsilon://?command=openfolder&amp;siteaddress=FAM.docvelocity-na8.net&amp;folderid=FXD9513B59-BB07-021E-305A-D4CCF709EDDF","FX22036298")</f>
        <v>FX22036298</v>
      </c>
      <c r="F50" t="s">
        <v>19</v>
      </c>
      <c r="G50" t="s">
        <v>19</v>
      </c>
      <c r="H50" t="s">
        <v>84</v>
      </c>
      <c r="I50" t="s">
        <v>223</v>
      </c>
      <c r="J50">
        <v>28</v>
      </c>
      <c r="K50" t="s">
        <v>86</v>
      </c>
      <c r="L50" t="s">
        <v>87</v>
      </c>
      <c r="M50" t="s">
        <v>88</v>
      </c>
      <c r="N50">
        <v>1</v>
      </c>
      <c r="O50" s="1">
        <v>44651.616388888891</v>
      </c>
      <c r="P50" s="1">
        <v>44651.632094907407</v>
      </c>
      <c r="Q50">
        <v>992</v>
      </c>
      <c r="R50">
        <v>365</v>
      </c>
      <c r="S50" t="b">
        <v>0</v>
      </c>
      <c r="T50" t="s">
        <v>89</v>
      </c>
      <c r="U50" t="b">
        <v>0</v>
      </c>
      <c r="V50" t="s">
        <v>221</v>
      </c>
      <c r="W50" s="1">
        <v>44651.632094907407</v>
      </c>
      <c r="X50">
        <v>365</v>
      </c>
      <c r="Y50">
        <v>21</v>
      </c>
      <c r="Z50">
        <v>0</v>
      </c>
      <c r="AA50">
        <v>21</v>
      </c>
      <c r="AB50">
        <v>0</v>
      </c>
      <c r="AC50">
        <v>1</v>
      </c>
      <c r="AD50">
        <v>7</v>
      </c>
      <c r="AE50">
        <v>0</v>
      </c>
      <c r="AF50">
        <v>0</v>
      </c>
      <c r="AG50">
        <v>0</v>
      </c>
      <c r="AH50" t="s">
        <v>89</v>
      </c>
      <c r="AI50" t="s">
        <v>89</v>
      </c>
      <c r="AJ50" t="s">
        <v>89</v>
      </c>
      <c r="AK50" t="s">
        <v>89</v>
      </c>
      <c r="AL50" t="s">
        <v>89</v>
      </c>
      <c r="AM50" t="s">
        <v>89</v>
      </c>
      <c r="AN50" t="s">
        <v>89</v>
      </c>
      <c r="AO50" t="s">
        <v>89</v>
      </c>
      <c r="AP50" t="s">
        <v>89</v>
      </c>
      <c r="AQ50" t="s">
        <v>89</v>
      </c>
      <c r="AR50" t="s">
        <v>89</v>
      </c>
      <c r="AS50" t="s">
        <v>89</v>
      </c>
      <c r="AT50" t="s">
        <v>89</v>
      </c>
      <c r="AU50" t="s">
        <v>89</v>
      </c>
      <c r="AV50" t="s">
        <v>89</v>
      </c>
      <c r="AW50" t="s">
        <v>89</v>
      </c>
      <c r="AX50" t="s">
        <v>89</v>
      </c>
      <c r="AY50" t="s">
        <v>89</v>
      </c>
      <c r="AZ50" t="s">
        <v>89</v>
      </c>
      <c r="BA50" t="s">
        <v>89</v>
      </c>
      <c r="BB50" t="s">
        <v>89</v>
      </c>
      <c r="BC50" t="s">
        <v>89</v>
      </c>
      <c r="BD50" t="s">
        <v>89</v>
      </c>
      <c r="BE50" t="s">
        <v>89</v>
      </c>
    </row>
    <row r="51" spans="1:57" x14ac:dyDescent="0.45">
      <c r="A51" t="s">
        <v>224</v>
      </c>
      <c r="B51" t="s">
        <v>81</v>
      </c>
      <c r="C51" t="s">
        <v>211</v>
      </c>
      <c r="D51" t="s">
        <v>83</v>
      </c>
      <c r="E51" s="2" t="str">
        <f>HYPERLINK("capsilon://?command=openfolder&amp;siteaddress=FAM.docvelocity-na8.net&amp;folderid=FX0C354933-6F8B-CC64-3405-F9F337C52C2A","FX22036342")</f>
        <v>FX22036342</v>
      </c>
      <c r="F51" t="s">
        <v>19</v>
      </c>
      <c r="G51" t="s">
        <v>19</v>
      </c>
      <c r="H51" t="s">
        <v>84</v>
      </c>
      <c r="I51" t="s">
        <v>225</v>
      </c>
      <c r="J51">
        <v>28</v>
      </c>
      <c r="K51" t="s">
        <v>86</v>
      </c>
      <c r="L51" t="s">
        <v>87</v>
      </c>
      <c r="M51" t="s">
        <v>88</v>
      </c>
      <c r="N51">
        <v>1</v>
      </c>
      <c r="O51" s="1">
        <v>44651.617615740739</v>
      </c>
      <c r="P51" s="1">
        <v>44651.642048611109</v>
      </c>
      <c r="Q51">
        <v>1252</v>
      </c>
      <c r="R51">
        <v>859</v>
      </c>
      <c r="S51" t="b">
        <v>0</v>
      </c>
      <c r="T51" t="s">
        <v>89</v>
      </c>
      <c r="U51" t="b">
        <v>0</v>
      </c>
      <c r="V51" t="s">
        <v>221</v>
      </c>
      <c r="W51" s="1">
        <v>44651.642048611109</v>
      </c>
      <c r="X51">
        <v>859</v>
      </c>
      <c r="Y51">
        <v>21</v>
      </c>
      <c r="Z51">
        <v>0</v>
      </c>
      <c r="AA51">
        <v>21</v>
      </c>
      <c r="AB51">
        <v>0</v>
      </c>
      <c r="AC51">
        <v>1</v>
      </c>
      <c r="AD51">
        <v>7</v>
      </c>
      <c r="AE51">
        <v>0</v>
      </c>
      <c r="AF51">
        <v>0</v>
      </c>
      <c r="AG51">
        <v>0</v>
      </c>
      <c r="AH51" t="s">
        <v>89</v>
      </c>
      <c r="AI51" t="s">
        <v>89</v>
      </c>
      <c r="AJ51" t="s">
        <v>89</v>
      </c>
      <c r="AK51" t="s">
        <v>89</v>
      </c>
      <c r="AL51" t="s">
        <v>89</v>
      </c>
      <c r="AM51" t="s">
        <v>89</v>
      </c>
      <c r="AN51" t="s">
        <v>89</v>
      </c>
      <c r="AO51" t="s">
        <v>89</v>
      </c>
      <c r="AP51" t="s">
        <v>89</v>
      </c>
      <c r="AQ51" t="s">
        <v>89</v>
      </c>
      <c r="AR51" t="s">
        <v>89</v>
      </c>
      <c r="AS51" t="s">
        <v>89</v>
      </c>
      <c r="AT51" t="s">
        <v>89</v>
      </c>
      <c r="AU51" t="s">
        <v>89</v>
      </c>
      <c r="AV51" t="s">
        <v>89</v>
      </c>
      <c r="AW51" t="s">
        <v>89</v>
      </c>
      <c r="AX51" t="s">
        <v>89</v>
      </c>
      <c r="AY51" t="s">
        <v>89</v>
      </c>
      <c r="AZ51" t="s">
        <v>89</v>
      </c>
      <c r="BA51" t="s">
        <v>89</v>
      </c>
      <c r="BB51" t="s">
        <v>89</v>
      </c>
      <c r="BC51" t="s">
        <v>89</v>
      </c>
      <c r="BD51" t="s">
        <v>89</v>
      </c>
      <c r="BE51" t="s">
        <v>89</v>
      </c>
    </row>
    <row r="52" spans="1:57" x14ac:dyDescent="0.45">
      <c r="A52" t="s">
        <v>226</v>
      </c>
      <c r="B52" t="s">
        <v>81</v>
      </c>
      <c r="C52" t="s">
        <v>202</v>
      </c>
      <c r="D52" t="s">
        <v>83</v>
      </c>
      <c r="E52" s="2" t="str">
        <f>HYPERLINK("capsilon://?command=openfolder&amp;siteaddress=FAM.docvelocity-na8.net&amp;folderid=FXF2737DEE-184E-71A4-3403-2EB8FDC2EF3A","FX220311565")</f>
        <v>FX220311565</v>
      </c>
      <c r="F52" t="s">
        <v>19</v>
      </c>
      <c r="G52" t="s">
        <v>19</v>
      </c>
      <c r="H52" t="s">
        <v>84</v>
      </c>
      <c r="I52" t="s">
        <v>227</v>
      </c>
      <c r="J52">
        <v>28</v>
      </c>
      <c r="K52" t="s">
        <v>86</v>
      </c>
      <c r="L52" t="s">
        <v>87</v>
      </c>
      <c r="M52" t="s">
        <v>88</v>
      </c>
      <c r="N52">
        <v>1</v>
      </c>
      <c r="O52" s="1">
        <v>44651.618692129632</v>
      </c>
      <c r="P52" s="1">
        <v>44651.642060185186</v>
      </c>
      <c r="Q52">
        <v>1862</v>
      </c>
      <c r="R52">
        <v>157</v>
      </c>
      <c r="S52" t="b">
        <v>0</v>
      </c>
      <c r="T52" t="s">
        <v>89</v>
      </c>
      <c r="U52" t="b">
        <v>0</v>
      </c>
      <c r="V52" t="s">
        <v>164</v>
      </c>
      <c r="W52" s="1">
        <v>44651.642060185186</v>
      </c>
      <c r="X52">
        <v>132</v>
      </c>
      <c r="Y52">
        <v>21</v>
      </c>
      <c r="Z52">
        <v>0</v>
      </c>
      <c r="AA52">
        <v>21</v>
      </c>
      <c r="AB52">
        <v>0</v>
      </c>
      <c r="AC52">
        <v>1</v>
      </c>
      <c r="AD52">
        <v>7</v>
      </c>
      <c r="AE52">
        <v>0</v>
      </c>
      <c r="AF52">
        <v>0</v>
      </c>
      <c r="AG52">
        <v>0</v>
      </c>
      <c r="AH52" t="s">
        <v>89</v>
      </c>
      <c r="AI52" t="s">
        <v>89</v>
      </c>
      <c r="AJ52" t="s">
        <v>89</v>
      </c>
      <c r="AK52" t="s">
        <v>89</v>
      </c>
      <c r="AL52" t="s">
        <v>89</v>
      </c>
      <c r="AM52" t="s">
        <v>89</v>
      </c>
      <c r="AN52" t="s">
        <v>89</v>
      </c>
      <c r="AO52" t="s">
        <v>89</v>
      </c>
      <c r="AP52" t="s">
        <v>89</v>
      </c>
      <c r="AQ52" t="s">
        <v>89</v>
      </c>
      <c r="AR52" t="s">
        <v>89</v>
      </c>
      <c r="AS52" t="s">
        <v>89</v>
      </c>
      <c r="AT52" t="s">
        <v>89</v>
      </c>
      <c r="AU52" t="s">
        <v>89</v>
      </c>
      <c r="AV52" t="s">
        <v>89</v>
      </c>
      <c r="AW52" t="s">
        <v>89</v>
      </c>
      <c r="AX52" t="s">
        <v>89</v>
      </c>
      <c r="AY52" t="s">
        <v>89</v>
      </c>
      <c r="AZ52" t="s">
        <v>89</v>
      </c>
      <c r="BA52" t="s">
        <v>89</v>
      </c>
      <c r="BB52" t="s">
        <v>89</v>
      </c>
      <c r="BC52" t="s">
        <v>89</v>
      </c>
      <c r="BD52" t="s">
        <v>89</v>
      </c>
      <c r="BE52" t="s">
        <v>89</v>
      </c>
    </row>
    <row r="53" spans="1:57" x14ac:dyDescent="0.45">
      <c r="A53" t="s">
        <v>228</v>
      </c>
      <c r="B53" t="s">
        <v>81</v>
      </c>
      <c r="C53" t="s">
        <v>133</v>
      </c>
      <c r="D53" t="s">
        <v>83</v>
      </c>
      <c r="E53" s="2" t="str">
        <f>HYPERLINK("capsilon://?command=openfolder&amp;siteaddress=FAM.docvelocity-na8.net&amp;folderid=FX92568082-2496-9782-F2E9-921EA7B3A0AA","FX220212000")</f>
        <v>FX220212000</v>
      </c>
      <c r="F53" t="s">
        <v>19</v>
      </c>
      <c r="G53" t="s">
        <v>19</v>
      </c>
      <c r="H53" t="s">
        <v>84</v>
      </c>
      <c r="I53" t="s">
        <v>229</v>
      </c>
      <c r="J53">
        <v>0</v>
      </c>
      <c r="K53" t="s">
        <v>86</v>
      </c>
      <c r="L53" t="s">
        <v>87</v>
      </c>
      <c r="M53" t="s">
        <v>88</v>
      </c>
      <c r="N53">
        <v>1</v>
      </c>
      <c r="O53" s="1">
        <v>44651.623842592591</v>
      </c>
      <c r="P53" s="1">
        <v>44651.660104166665</v>
      </c>
      <c r="Q53">
        <v>3049</v>
      </c>
      <c r="R53">
        <v>84</v>
      </c>
      <c r="S53" t="b">
        <v>0</v>
      </c>
      <c r="T53" t="s">
        <v>89</v>
      </c>
      <c r="U53" t="b">
        <v>0</v>
      </c>
      <c r="V53" t="s">
        <v>183</v>
      </c>
      <c r="W53" s="1">
        <v>44651.660104166665</v>
      </c>
      <c r="X53">
        <v>28</v>
      </c>
      <c r="Y53">
        <v>0</v>
      </c>
      <c r="Z53">
        <v>0</v>
      </c>
      <c r="AA53">
        <v>0</v>
      </c>
      <c r="AB53">
        <v>52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89</v>
      </c>
      <c r="AI53" t="s">
        <v>89</v>
      </c>
      <c r="AJ53" t="s">
        <v>89</v>
      </c>
      <c r="AK53" t="s">
        <v>89</v>
      </c>
      <c r="AL53" t="s">
        <v>89</v>
      </c>
      <c r="AM53" t="s">
        <v>89</v>
      </c>
      <c r="AN53" t="s">
        <v>89</v>
      </c>
      <c r="AO53" t="s">
        <v>89</v>
      </c>
      <c r="AP53" t="s">
        <v>89</v>
      </c>
      <c r="AQ53" t="s">
        <v>89</v>
      </c>
      <c r="AR53" t="s">
        <v>89</v>
      </c>
      <c r="AS53" t="s">
        <v>89</v>
      </c>
      <c r="AT53" t="s">
        <v>89</v>
      </c>
      <c r="AU53" t="s">
        <v>89</v>
      </c>
      <c r="AV53" t="s">
        <v>89</v>
      </c>
      <c r="AW53" t="s">
        <v>89</v>
      </c>
      <c r="AX53" t="s">
        <v>89</v>
      </c>
      <c r="AY53" t="s">
        <v>89</v>
      </c>
      <c r="AZ53" t="s">
        <v>89</v>
      </c>
      <c r="BA53" t="s">
        <v>89</v>
      </c>
      <c r="BB53" t="s">
        <v>89</v>
      </c>
      <c r="BC53" t="s">
        <v>89</v>
      </c>
      <c r="BD53" t="s">
        <v>89</v>
      </c>
      <c r="BE53" t="s">
        <v>89</v>
      </c>
    </row>
    <row r="54" spans="1:57" x14ac:dyDescent="0.45">
      <c r="A54" t="s">
        <v>230</v>
      </c>
      <c r="B54" t="s">
        <v>81</v>
      </c>
      <c r="C54" t="s">
        <v>137</v>
      </c>
      <c r="D54" t="s">
        <v>83</v>
      </c>
      <c r="E54" s="2" t="str">
        <f>HYPERLINK("capsilon://?command=openfolder&amp;siteaddress=FAM.docvelocity-na8.net&amp;folderid=FXB92681D3-DCE0-546E-8887-EC3F497A2919","FX220210953")</f>
        <v>FX220210953</v>
      </c>
      <c r="F54" t="s">
        <v>19</v>
      </c>
      <c r="G54" t="s">
        <v>19</v>
      </c>
      <c r="H54" t="s">
        <v>84</v>
      </c>
      <c r="I54" t="s">
        <v>231</v>
      </c>
      <c r="J54">
        <v>0</v>
      </c>
      <c r="K54" t="s">
        <v>86</v>
      </c>
      <c r="L54" t="s">
        <v>87</v>
      </c>
      <c r="M54" t="s">
        <v>88</v>
      </c>
      <c r="N54">
        <v>1</v>
      </c>
      <c r="O54" s="1">
        <v>44656.584791666668</v>
      </c>
      <c r="P54" s="1">
        <v>44656.594108796293</v>
      </c>
      <c r="Q54">
        <v>199</v>
      </c>
      <c r="R54">
        <v>606</v>
      </c>
      <c r="S54" t="b">
        <v>0</v>
      </c>
      <c r="T54" t="s">
        <v>89</v>
      </c>
      <c r="U54" t="b">
        <v>1</v>
      </c>
      <c r="V54" t="s">
        <v>232</v>
      </c>
      <c r="W54" s="1">
        <v>44656.594108796293</v>
      </c>
      <c r="X54">
        <v>600</v>
      </c>
      <c r="Y54">
        <v>37</v>
      </c>
      <c r="Z54">
        <v>0</v>
      </c>
      <c r="AA54">
        <v>37</v>
      </c>
      <c r="AB54">
        <v>0</v>
      </c>
      <c r="AC54">
        <v>14</v>
      </c>
      <c r="AD54">
        <v>-37</v>
      </c>
      <c r="AE54">
        <v>0</v>
      </c>
      <c r="AF54">
        <v>0</v>
      </c>
      <c r="AG54">
        <v>0</v>
      </c>
      <c r="AH54" t="s">
        <v>89</v>
      </c>
      <c r="AI54" t="s">
        <v>89</v>
      </c>
      <c r="AJ54" t="s">
        <v>89</v>
      </c>
      <c r="AK54" t="s">
        <v>89</v>
      </c>
      <c r="AL54" t="s">
        <v>89</v>
      </c>
      <c r="AM54" t="s">
        <v>89</v>
      </c>
      <c r="AN54" t="s">
        <v>89</v>
      </c>
      <c r="AO54" t="s">
        <v>89</v>
      </c>
      <c r="AP54" t="s">
        <v>89</v>
      </c>
      <c r="AQ54" t="s">
        <v>89</v>
      </c>
      <c r="AR54" t="s">
        <v>89</v>
      </c>
      <c r="AS54" t="s">
        <v>89</v>
      </c>
      <c r="AT54" t="s">
        <v>89</v>
      </c>
      <c r="AU54" t="s">
        <v>89</v>
      </c>
      <c r="AV54" t="s">
        <v>89</v>
      </c>
      <c r="AW54" t="s">
        <v>89</v>
      </c>
      <c r="AX54" t="s">
        <v>89</v>
      </c>
      <c r="AY54" t="s">
        <v>89</v>
      </c>
      <c r="AZ54" t="s">
        <v>89</v>
      </c>
      <c r="BA54" t="s">
        <v>89</v>
      </c>
      <c r="BB54" t="s">
        <v>89</v>
      </c>
      <c r="BC54" t="s">
        <v>89</v>
      </c>
      <c r="BD54" t="s">
        <v>89</v>
      </c>
      <c r="BE54" t="s">
        <v>89</v>
      </c>
    </row>
    <row r="55" spans="1:57" x14ac:dyDescent="0.45">
      <c r="A55" t="s">
        <v>233</v>
      </c>
      <c r="B55" t="s">
        <v>81</v>
      </c>
      <c r="C55" t="s">
        <v>214</v>
      </c>
      <c r="D55" t="s">
        <v>83</v>
      </c>
      <c r="E55" s="2" t="str">
        <f>HYPERLINK("capsilon://?command=openfolder&amp;siteaddress=FAM.docvelocity-na8.net&amp;folderid=FXEABCF523-9F17-96DF-E984-9A9A193368E6","FX22038427")</f>
        <v>FX22038427</v>
      </c>
      <c r="F55" t="s">
        <v>19</v>
      </c>
      <c r="G55" t="s">
        <v>19</v>
      </c>
      <c r="H55" t="s">
        <v>84</v>
      </c>
      <c r="I55" t="s">
        <v>234</v>
      </c>
      <c r="J55">
        <v>86</v>
      </c>
      <c r="K55" t="s">
        <v>86</v>
      </c>
      <c r="L55" t="s">
        <v>87</v>
      </c>
      <c r="M55" t="s">
        <v>88</v>
      </c>
      <c r="N55">
        <v>1</v>
      </c>
      <c r="O55" s="1">
        <v>44656.604872685188</v>
      </c>
      <c r="P55" s="1">
        <v>44656.61928240741</v>
      </c>
      <c r="Q55">
        <v>727</v>
      </c>
      <c r="R55">
        <v>518</v>
      </c>
      <c r="S55" t="b">
        <v>0</v>
      </c>
      <c r="T55" t="s">
        <v>89</v>
      </c>
      <c r="U55" t="b">
        <v>0</v>
      </c>
      <c r="V55" t="s">
        <v>235</v>
      </c>
      <c r="W55" s="1">
        <v>44656.61928240741</v>
      </c>
      <c r="X55">
        <v>512</v>
      </c>
      <c r="Y55">
        <v>81</v>
      </c>
      <c r="Z55">
        <v>0</v>
      </c>
      <c r="AA55">
        <v>81</v>
      </c>
      <c r="AB55">
        <v>0</v>
      </c>
      <c r="AC55">
        <v>2</v>
      </c>
      <c r="AD55">
        <v>5</v>
      </c>
      <c r="AE55">
        <v>0</v>
      </c>
      <c r="AF55">
        <v>0</v>
      </c>
      <c r="AG55">
        <v>0</v>
      </c>
      <c r="AH55" t="s">
        <v>89</v>
      </c>
      <c r="AI55" t="s">
        <v>89</v>
      </c>
      <c r="AJ55" t="s">
        <v>89</v>
      </c>
      <c r="AK55" t="s">
        <v>89</v>
      </c>
      <c r="AL55" t="s">
        <v>89</v>
      </c>
      <c r="AM55" t="s">
        <v>89</v>
      </c>
      <c r="AN55" t="s">
        <v>89</v>
      </c>
      <c r="AO55" t="s">
        <v>89</v>
      </c>
      <c r="AP55" t="s">
        <v>89</v>
      </c>
      <c r="AQ55" t="s">
        <v>89</v>
      </c>
      <c r="AR55" t="s">
        <v>89</v>
      </c>
      <c r="AS55" t="s">
        <v>89</v>
      </c>
      <c r="AT55" t="s">
        <v>89</v>
      </c>
      <c r="AU55" t="s">
        <v>89</v>
      </c>
      <c r="AV55" t="s">
        <v>89</v>
      </c>
      <c r="AW55" t="s">
        <v>89</v>
      </c>
      <c r="AX55" t="s">
        <v>89</v>
      </c>
      <c r="AY55" t="s">
        <v>89</v>
      </c>
      <c r="AZ55" t="s">
        <v>89</v>
      </c>
      <c r="BA55" t="s">
        <v>89</v>
      </c>
      <c r="BB55" t="s">
        <v>89</v>
      </c>
      <c r="BC55" t="s">
        <v>89</v>
      </c>
      <c r="BD55" t="s">
        <v>89</v>
      </c>
      <c r="BE55" t="s">
        <v>89</v>
      </c>
    </row>
    <row r="56" spans="1:57" x14ac:dyDescent="0.45">
      <c r="A56" t="s">
        <v>236</v>
      </c>
      <c r="B56" t="s">
        <v>81</v>
      </c>
      <c r="C56" t="s">
        <v>214</v>
      </c>
      <c r="D56" t="s">
        <v>83</v>
      </c>
      <c r="E56" s="2" t="str">
        <f>HYPERLINK("capsilon://?command=openfolder&amp;siteaddress=FAM.docvelocity-na8.net&amp;folderid=FXEABCF523-9F17-96DF-E984-9A9A193368E6","FX22038427")</f>
        <v>FX22038427</v>
      </c>
      <c r="F56" t="s">
        <v>19</v>
      </c>
      <c r="G56" t="s">
        <v>19</v>
      </c>
      <c r="H56" t="s">
        <v>84</v>
      </c>
      <c r="I56" t="s">
        <v>237</v>
      </c>
      <c r="J56">
        <v>76</v>
      </c>
      <c r="K56" t="s">
        <v>86</v>
      </c>
      <c r="L56" t="s">
        <v>87</v>
      </c>
      <c r="M56" t="s">
        <v>88</v>
      </c>
      <c r="N56">
        <v>1</v>
      </c>
      <c r="O56" s="1">
        <v>44656.605092592596</v>
      </c>
      <c r="P56" s="1">
        <v>44656.618310185186</v>
      </c>
      <c r="Q56">
        <v>768</v>
      </c>
      <c r="R56">
        <v>374</v>
      </c>
      <c r="S56" t="b">
        <v>0</v>
      </c>
      <c r="T56" t="s">
        <v>89</v>
      </c>
      <c r="U56" t="b">
        <v>0</v>
      </c>
      <c r="V56" t="s">
        <v>221</v>
      </c>
      <c r="W56" s="1">
        <v>44656.618310185186</v>
      </c>
      <c r="X56">
        <v>374</v>
      </c>
      <c r="Y56">
        <v>71</v>
      </c>
      <c r="Z56">
        <v>0</v>
      </c>
      <c r="AA56">
        <v>71</v>
      </c>
      <c r="AB56">
        <v>0</v>
      </c>
      <c r="AC56">
        <v>1</v>
      </c>
      <c r="AD56">
        <v>5</v>
      </c>
      <c r="AE56">
        <v>0</v>
      </c>
      <c r="AF56">
        <v>0</v>
      </c>
      <c r="AG56">
        <v>0</v>
      </c>
      <c r="AH56" t="s">
        <v>89</v>
      </c>
      <c r="AI56" t="s">
        <v>89</v>
      </c>
      <c r="AJ56" t="s">
        <v>89</v>
      </c>
      <c r="AK56" t="s">
        <v>89</v>
      </c>
      <c r="AL56" t="s">
        <v>89</v>
      </c>
      <c r="AM56" t="s">
        <v>89</v>
      </c>
      <c r="AN56" t="s">
        <v>89</v>
      </c>
      <c r="AO56" t="s">
        <v>89</v>
      </c>
      <c r="AP56" t="s">
        <v>89</v>
      </c>
      <c r="AQ56" t="s">
        <v>89</v>
      </c>
      <c r="AR56" t="s">
        <v>89</v>
      </c>
      <c r="AS56" t="s">
        <v>89</v>
      </c>
      <c r="AT56" t="s">
        <v>89</v>
      </c>
      <c r="AU56" t="s">
        <v>89</v>
      </c>
      <c r="AV56" t="s">
        <v>89</v>
      </c>
      <c r="AW56" t="s">
        <v>89</v>
      </c>
      <c r="AX56" t="s">
        <v>89</v>
      </c>
      <c r="AY56" t="s">
        <v>89</v>
      </c>
      <c r="AZ56" t="s">
        <v>89</v>
      </c>
      <c r="BA56" t="s">
        <v>89</v>
      </c>
      <c r="BB56" t="s">
        <v>89</v>
      </c>
      <c r="BC56" t="s">
        <v>89</v>
      </c>
      <c r="BD56" t="s">
        <v>89</v>
      </c>
      <c r="BE56" t="s">
        <v>89</v>
      </c>
    </row>
    <row r="57" spans="1:57" x14ac:dyDescent="0.45">
      <c r="A57" t="s">
        <v>238</v>
      </c>
      <c r="B57" t="s">
        <v>81</v>
      </c>
      <c r="C57" t="s">
        <v>214</v>
      </c>
      <c r="D57" t="s">
        <v>83</v>
      </c>
      <c r="E57" s="2" t="str">
        <f>HYPERLINK("capsilon://?command=openfolder&amp;siteaddress=FAM.docvelocity-na8.net&amp;folderid=FXEABCF523-9F17-96DF-E984-9A9A193368E6","FX22038427")</f>
        <v>FX22038427</v>
      </c>
      <c r="F57" t="s">
        <v>19</v>
      </c>
      <c r="G57" t="s">
        <v>19</v>
      </c>
      <c r="H57" t="s">
        <v>84</v>
      </c>
      <c r="I57" t="s">
        <v>239</v>
      </c>
      <c r="J57">
        <v>475</v>
      </c>
      <c r="K57" t="s">
        <v>86</v>
      </c>
      <c r="L57" t="s">
        <v>87</v>
      </c>
      <c r="M57" t="s">
        <v>88</v>
      </c>
      <c r="N57">
        <v>1</v>
      </c>
      <c r="O57" s="1">
        <v>44656.612141203703</v>
      </c>
      <c r="P57" s="1">
        <v>44656.633310185185</v>
      </c>
      <c r="Q57">
        <v>198</v>
      </c>
      <c r="R57">
        <v>1631</v>
      </c>
      <c r="S57" t="b">
        <v>0</v>
      </c>
      <c r="T57" t="s">
        <v>89</v>
      </c>
      <c r="U57" t="b">
        <v>0</v>
      </c>
      <c r="V57" t="s">
        <v>240</v>
      </c>
      <c r="W57" s="1">
        <v>44656.633310185185</v>
      </c>
      <c r="X57">
        <v>1631</v>
      </c>
      <c r="Y57">
        <v>435</v>
      </c>
      <c r="Z57">
        <v>0</v>
      </c>
      <c r="AA57">
        <v>435</v>
      </c>
      <c r="AB57">
        <v>0</v>
      </c>
      <c r="AC57">
        <v>19</v>
      </c>
      <c r="AD57">
        <v>40</v>
      </c>
      <c r="AE57">
        <v>0</v>
      </c>
      <c r="AF57">
        <v>0</v>
      </c>
      <c r="AG57">
        <v>0</v>
      </c>
      <c r="AH57" t="s">
        <v>89</v>
      </c>
      <c r="AI57" t="s">
        <v>89</v>
      </c>
      <c r="AJ57" t="s">
        <v>89</v>
      </c>
      <c r="AK57" t="s">
        <v>89</v>
      </c>
      <c r="AL57" t="s">
        <v>89</v>
      </c>
      <c r="AM57" t="s">
        <v>89</v>
      </c>
      <c r="AN57" t="s">
        <v>89</v>
      </c>
      <c r="AO57" t="s">
        <v>89</v>
      </c>
      <c r="AP57" t="s">
        <v>89</v>
      </c>
      <c r="AQ57" t="s">
        <v>89</v>
      </c>
      <c r="AR57" t="s">
        <v>89</v>
      </c>
      <c r="AS57" t="s">
        <v>89</v>
      </c>
      <c r="AT57" t="s">
        <v>89</v>
      </c>
      <c r="AU57" t="s">
        <v>89</v>
      </c>
      <c r="AV57" t="s">
        <v>89</v>
      </c>
      <c r="AW57" t="s">
        <v>89</v>
      </c>
      <c r="AX57" t="s">
        <v>89</v>
      </c>
      <c r="AY57" t="s">
        <v>89</v>
      </c>
      <c r="AZ57" t="s">
        <v>89</v>
      </c>
      <c r="BA57" t="s">
        <v>89</v>
      </c>
      <c r="BB57" t="s">
        <v>89</v>
      </c>
      <c r="BC57" t="s">
        <v>89</v>
      </c>
      <c r="BD57" t="s">
        <v>89</v>
      </c>
      <c r="BE57" t="s">
        <v>89</v>
      </c>
    </row>
    <row r="58" spans="1:57" x14ac:dyDescent="0.45">
      <c r="A58" t="s">
        <v>241</v>
      </c>
      <c r="B58" t="s">
        <v>81</v>
      </c>
      <c r="C58" t="s">
        <v>242</v>
      </c>
      <c r="D58" t="s">
        <v>83</v>
      </c>
      <c r="E58" s="2" t="str">
        <f>HYPERLINK("capsilon://?command=openfolder&amp;siteaddress=FAM.docvelocity-na8.net&amp;folderid=FX8406A266-70E0-CBA2-DBEB-52F4A33B5C5C","FX2204475")</f>
        <v>FX2204475</v>
      </c>
      <c r="F58" t="s">
        <v>19</v>
      </c>
      <c r="G58" t="s">
        <v>19</v>
      </c>
      <c r="H58" t="s">
        <v>84</v>
      </c>
      <c r="I58" t="s">
        <v>243</v>
      </c>
      <c r="J58">
        <v>66</v>
      </c>
      <c r="K58" t="s">
        <v>86</v>
      </c>
      <c r="L58" t="s">
        <v>87</v>
      </c>
      <c r="M58" t="s">
        <v>88</v>
      </c>
      <c r="N58">
        <v>1</v>
      </c>
      <c r="O58" s="1">
        <v>44657.367731481485</v>
      </c>
      <c r="P58" s="1">
        <v>44657.399560185186</v>
      </c>
      <c r="Q58">
        <v>1980</v>
      </c>
      <c r="R58">
        <v>770</v>
      </c>
      <c r="S58" t="b">
        <v>0</v>
      </c>
      <c r="T58" t="s">
        <v>89</v>
      </c>
      <c r="U58" t="b">
        <v>0</v>
      </c>
      <c r="V58" t="s">
        <v>125</v>
      </c>
      <c r="W58" s="1">
        <v>44657.399560185186</v>
      </c>
      <c r="X58">
        <v>721</v>
      </c>
      <c r="Y58">
        <v>58</v>
      </c>
      <c r="Z58">
        <v>0</v>
      </c>
      <c r="AA58">
        <v>58</v>
      </c>
      <c r="AB58">
        <v>0</v>
      </c>
      <c r="AC58">
        <v>38</v>
      </c>
      <c r="AD58">
        <v>8</v>
      </c>
      <c r="AE58">
        <v>0</v>
      </c>
      <c r="AF58">
        <v>0</v>
      </c>
      <c r="AG58">
        <v>0</v>
      </c>
      <c r="AH58" t="s">
        <v>89</v>
      </c>
      <c r="AI58" t="s">
        <v>89</v>
      </c>
      <c r="AJ58" t="s">
        <v>89</v>
      </c>
      <c r="AK58" t="s">
        <v>89</v>
      </c>
      <c r="AL58" t="s">
        <v>89</v>
      </c>
      <c r="AM58" t="s">
        <v>89</v>
      </c>
      <c r="AN58" t="s">
        <v>89</v>
      </c>
      <c r="AO58" t="s">
        <v>89</v>
      </c>
      <c r="AP58" t="s">
        <v>89</v>
      </c>
      <c r="AQ58" t="s">
        <v>89</v>
      </c>
      <c r="AR58" t="s">
        <v>89</v>
      </c>
      <c r="AS58" t="s">
        <v>89</v>
      </c>
      <c r="AT58" t="s">
        <v>89</v>
      </c>
      <c r="AU58" t="s">
        <v>89</v>
      </c>
      <c r="AV58" t="s">
        <v>89</v>
      </c>
      <c r="AW58" t="s">
        <v>89</v>
      </c>
      <c r="AX58" t="s">
        <v>89</v>
      </c>
      <c r="AY58" t="s">
        <v>89</v>
      </c>
      <c r="AZ58" t="s">
        <v>89</v>
      </c>
      <c r="BA58" t="s">
        <v>89</v>
      </c>
      <c r="BB58" t="s">
        <v>89</v>
      </c>
      <c r="BC58" t="s">
        <v>89</v>
      </c>
      <c r="BD58" t="s">
        <v>89</v>
      </c>
      <c r="BE58" t="s">
        <v>89</v>
      </c>
    </row>
    <row r="59" spans="1:57" x14ac:dyDescent="0.45">
      <c r="A59" t="s">
        <v>244</v>
      </c>
      <c r="B59" t="s">
        <v>81</v>
      </c>
      <c r="C59" t="s">
        <v>245</v>
      </c>
      <c r="D59" t="s">
        <v>83</v>
      </c>
      <c r="E59" s="2" t="str">
        <f>HYPERLINK("capsilon://?command=openfolder&amp;siteaddress=FAM.docvelocity-na8.net&amp;folderid=FX0708E096-6CCF-920C-EB50-BF2C17B6893F","FX22024747")</f>
        <v>FX22024747</v>
      </c>
      <c r="F59" t="s">
        <v>19</v>
      </c>
      <c r="G59" t="s">
        <v>19</v>
      </c>
      <c r="H59" t="s">
        <v>84</v>
      </c>
      <c r="I59" t="s">
        <v>246</v>
      </c>
      <c r="J59">
        <v>914</v>
      </c>
      <c r="K59" t="s">
        <v>86</v>
      </c>
      <c r="L59" t="s">
        <v>87</v>
      </c>
      <c r="M59" t="s">
        <v>88</v>
      </c>
      <c r="N59">
        <v>1</v>
      </c>
      <c r="O59" s="1">
        <v>44658.346608796295</v>
      </c>
      <c r="P59" s="1">
        <v>44658.374895833331</v>
      </c>
      <c r="Q59">
        <v>1099</v>
      </c>
      <c r="R59">
        <v>1345</v>
      </c>
      <c r="S59" t="b">
        <v>0</v>
      </c>
      <c r="T59" t="s">
        <v>89</v>
      </c>
      <c r="U59" t="b">
        <v>0</v>
      </c>
      <c r="V59" t="s">
        <v>199</v>
      </c>
      <c r="W59" s="1">
        <v>44658.374895833331</v>
      </c>
      <c r="X59">
        <v>1313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914</v>
      </c>
      <c r="AE59">
        <v>839</v>
      </c>
      <c r="AF59">
        <v>0</v>
      </c>
      <c r="AG59">
        <v>16</v>
      </c>
      <c r="AH59" t="s">
        <v>89</v>
      </c>
      <c r="AI59" t="s">
        <v>89</v>
      </c>
      <c r="AJ59" t="s">
        <v>89</v>
      </c>
      <c r="AK59" t="s">
        <v>89</v>
      </c>
      <c r="AL59" t="s">
        <v>89</v>
      </c>
      <c r="AM59" t="s">
        <v>89</v>
      </c>
      <c r="AN59" t="s">
        <v>89</v>
      </c>
      <c r="AO59" t="s">
        <v>89</v>
      </c>
      <c r="AP59" t="s">
        <v>89</v>
      </c>
      <c r="AQ59" t="s">
        <v>89</v>
      </c>
      <c r="AR59" t="s">
        <v>89</v>
      </c>
      <c r="AS59" t="s">
        <v>89</v>
      </c>
      <c r="AT59" t="s">
        <v>89</v>
      </c>
      <c r="AU59" t="s">
        <v>89</v>
      </c>
      <c r="AV59" t="s">
        <v>89</v>
      </c>
      <c r="AW59" t="s">
        <v>89</v>
      </c>
      <c r="AX59" t="s">
        <v>89</v>
      </c>
      <c r="AY59" t="s">
        <v>89</v>
      </c>
      <c r="AZ59" t="s">
        <v>89</v>
      </c>
      <c r="BA59" t="s">
        <v>89</v>
      </c>
      <c r="BB59" t="s">
        <v>89</v>
      </c>
      <c r="BC59" t="s">
        <v>89</v>
      </c>
      <c r="BD59" t="s">
        <v>89</v>
      </c>
      <c r="BE59" t="s">
        <v>89</v>
      </c>
    </row>
    <row r="60" spans="1:57" x14ac:dyDescent="0.45">
      <c r="A60" t="s">
        <v>247</v>
      </c>
      <c r="B60" t="s">
        <v>81</v>
      </c>
      <c r="C60" t="s">
        <v>245</v>
      </c>
      <c r="D60" t="s">
        <v>83</v>
      </c>
      <c r="E60" s="2" t="str">
        <f>HYPERLINK("capsilon://?command=openfolder&amp;siteaddress=FAM.docvelocity-na8.net&amp;folderid=FX0708E096-6CCF-920C-EB50-BF2C17B6893F","FX22024747")</f>
        <v>FX22024747</v>
      </c>
      <c r="F60" t="s">
        <v>19</v>
      </c>
      <c r="G60" t="s">
        <v>19</v>
      </c>
      <c r="H60" t="s">
        <v>84</v>
      </c>
      <c r="I60" t="s">
        <v>246</v>
      </c>
      <c r="J60">
        <v>942</v>
      </c>
      <c r="K60" t="s">
        <v>86</v>
      </c>
      <c r="L60" t="s">
        <v>87</v>
      </c>
      <c r="M60" t="s">
        <v>88</v>
      </c>
      <c r="N60">
        <v>1</v>
      </c>
      <c r="O60" s="1">
        <v>44658.376087962963</v>
      </c>
      <c r="P60" s="1">
        <v>44658.403773148151</v>
      </c>
      <c r="Q60">
        <v>4</v>
      </c>
      <c r="R60">
        <v>2388</v>
      </c>
      <c r="S60" t="b">
        <v>0</v>
      </c>
      <c r="T60" t="s">
        <v>89</v>
      </c>
      <c r="U60" t="b">
        <v>1</v>
      </c>
      <c r="V60" t="s">
        <v>199</v>
      </c>
      <c r="W60" s="1">
        <v>44658.403773148151</v>
      </c>
      <c r="X60">
        <v>2388</v>
      </c>
      <c r="Y60">
        <v>753</v>
      </c>
      <c r="Z60">
        <v>0</v>
      </c>
      <c r="AA60">
        <v>753</v>
      </c>
      <c r="AB60">
        <v>75</v>
      </c>
      <c r="AC60">
        <v>66</v>
      </c>
      <c r="AD60">
        <v>189</v>
      </c>
      <c r="AE60">
        <v>0</v>
      </c>
      <c r="AF60">
        <v>0</v>
      </c>
      <c r="AG60">
        <v>0</v>
      </c>
      <c r="AH60" t="s">
        <v>89</v>
      </c>
      <c r="AI60" t="s">
        <v>89</v>
      </c>
      <c r="AJ60" t="s">
        <v>89</v>
      </c>
      <c r="AK60" t="s">
        <v>89</v>
      </c>
      <c r="AL60" t="s">
        <v>89</v>
      </c>
      <c r="AM60" t="s">
        <v>89</v>
      </c>
      <c r="AN60" t="s">
        <v>89</v>
      </c>
      <c r="AO60" t="s">
        <v>89</v>
      </c>
      <c r="AP60" t="s">
        <v>89</v>
      </c>
      <c r="AQ60" t="s">
        <v>89</v>
      </c>
      <c r="AR60" t="s">
        <v>89</v>
      </c>
      <c r="AS60" t="s">
        <v>89</v>
      </c>
      <c r="AT60" t="s">
        <v>89</v>
      </c>
      <c r="AU60" t="s">
        <v>89</v>
      </c>
      <c r="AV60" t="s">
        <v>89</v>
      </c>
      <c r="AW60" t="s">
        <v>89</v>
      </c>
      <c r="AX60" t="s">
        <v>89</v>
      </c>
      <c r="AY60" t="s">
        <v>89</v>
      </c>
      <c r="AZ60" t="s">
        <v>89</v>
      </c>
      <c r="BA60" t="s">
        <v>89</v>
      </c>
      <c r="BB60" t="s">
        <v>89</v>
      </c>
      <c r="BC60" t="s">
        <v>89</v>
      </c>
      <c r="BD60" t="s">
        <v>89</v>
      </c>
      <c r="BE60" t="s">
        <v>89</v>
      </c>
    </row>
    <row r="61" spans="1:57" x14ac:dyDescent="0.45">
      <c r="A61" t="s">
        <v>248</v>
      </c>
      <c r="B61" t="s">
        <v>81</v>
      </c>
      <c r="C61" t="s">
        <v>249</v>
      </c>
      <c r="D61" t="s">
        <v>83</v>
      </c>
      <c r="E61" s="2" t="str">
        <f>HYPERLINK("capsilon://?command=openfolder&amp;siteaddress=FAM.docvelocity-na8.net&amp;folderid=FXC11385A9-9F46-2054-83FC-5883830F312C","FX220311890")</f>
        <v>FX220311890</v>
      </c>
      <c r="F61" t="s">
        <v>19</v>
      </c>
      <c r="G61" t="s">
        <v>19</v>
      </c>
      <c r="H61" t="s">
        <v>84</v>
      </c>
      <c r="I61" t="s">
        <v>250</v>
      </c>
      <c r="J61">
        <v>28</v>
      </c>
      <c r="K61" t="s">
        <v>86</v>
      </c>
      <c r="L61" t="s">
        <v>87</v>
      </c>
      <c r="M61" t="s">
        <v>88</v>
      </c>
      <c r="N61">
        <v>1</v>
      </c>
      <c r="O61" s="1">
        <v>44658.419282407405</v>
      </c>
      <c r="P61" s="1">
        <v>44658.426562499997</v>
      </c>
      <c r="Q61">
        <v>334</v>
      </c>
      <c r="R61">
        <v>295</v>
      </c>
      <c r="S61" t="b">
        <v>0</v>
      </c>
      <c r="T61" t="s">
        <v>89</v>
      </c>
      <c r="U61" t="b">
        <v>0</v>
      </c>
      <c r="V61" t="s">
        <v>117</v>
      </c>
      <c r="W61" s="1">
        <v>44658.426562499997</v>
      </c>
      <c r="X61">
        <v>295</v>
      </c>
      <c r="Y61">
        <v>21</v>
      </c>
      <c r="Z61">
        <v>0</v>
      </c>
      <c r="AA61">
        <v>21</v>
      </c>
      <c r="AB61">
        <v>0</v>
      </c>
      <c r="AC61">
        <v>0</v>
      </c>
      <c r="AD61">
        <v>7</v>
      </c>
      <c r="AE61">
        <v>0</v>
      </c>
      <c r="AF61">
        <v>0</v>
      </c>
      <c r="AG61">
        <v>0</v>
      </c>
      <c r="AH61" t="s">
        <v>89</v>
      </c>
      <c r="AI61" t="s">
        <v>89</v>
      </c>
      <c r="AJ61" t="s">
        <v>89</v>
      </c>
      <c r="AK61" t="s">
        <v>89</v>
      </c>
      <c r="AL61" t="s">
        <v>89</v>
      </c>
      <c r="AM61" t="s">
        <v>89</v>
      </c>
      <c r="AN61" t="s">
        <v>89</v>
      </c>
      <c r="AO61" t="s">
        <v>89</v>
      </c>
      <c r="AP61" t="s">
        <v>89</v>
      </c>
      <c r="AQ61" t="s">
        <v>89</v>
      </c>
      <c r="AR61" t="s">
        <v>89</v>
      </c>
      <c r="AS61" t="s">
        <v>89</v>
      </c>
      <c r="AT61" t="s">
        <v>89</v>
      </c>
      <c r="AU61" t="s">
        <v>89</v>
      </c>
      <c r="AV61" t="s">
        <v>89</v>
      </c>
      <c r="AW61" t="s">
        <v>89</v>
      </c>
      <c r="AX61" t="s">
        <v>89</v>
      </c>
      <c r="AY61" t="s">
        <v>89</v>
      </c>
      <c r="AZ61" t="s">
        <v>89</v>
      </c>
      <c r="BA61" t="s">
        <v>89</v>
      </c>
      <c r="BB61" t="s">
        <v>89</v>
      </c>
      <c r="BC61" t="s">
        <v>89</v>
      </c>
      <c r="BD61" t="s">
        <v>89</v>
      </c>
      <c r="BE61" t="s">
        <v>89</v>
      </c>
    </row>
    <row r="62" spans="1:57" x14ac:dyDescent="0.45">
      <c r="A62" t="s">
        <v>251</v>
      </c>
      <c r="B62" t="s">
        <v>81</v>
      </c>
      <c r="C62" t="s">
        <v>249</v>
      </c>
      <c r="D62" t="s">
        <v>83</v>
      </c>
      <c r="E62" s="2" t="str">
        <f>HYPERLINK("capsilon://?command=openfolder&amp;siteaddress=FAM.docvelocity-na8.net&amp;folderid=FXC11385A9-9F46-2054-83FC-5883830F312C","FX220311890")</f>
        <v>FX220311890</v>
      </c>
      <c r="F62" t="s">
        <v>19</v>
      </c>
      <c r="G62" t="s">
        <v>19</v>
      </c>
      <c r="H62" t="s">
        <v>84</v>
      </c>
      <c r="I62" t="s">
        <v>252</v>
      </c>
      <c r="J62">
        <v>0</v>
      </c>
      <c r="K62" t="s">
        <v>86</v>
      </c>
      <c r="L62" t="s">
        <v>87</v>
      </c>
      <c r="M62" t="s">
        <v>88</v>
      </c>
      <c r="N62">
        <v>1</v>
      </c>
      <c r="O62" s="1">
        <v>44658.446064814816</v>
      </c>
      <c r="P62" s="1">
        <v>44658.455000000002</v>
      </c>
      <c r="Q62">
        <v>10</v>
      </c>
      <c r="R62">
        <v>762</v>
      </c>
      <c r="S62" t="b">
        <v>0</v>
      </c>
      <c r="T62" t="s">
        <v>89</v>
      </c>
      <c r="U62" t="b">
        <v>0</v>
      </c>
      <c r="V62" t="s">
        <v>253</v>
      </c>
      <c r="W62" s="1">
        <v>44658.455000000002</v>
      </c>
      <c r="X62">
        <v>762</v>
      </c>
      <c r="Y62">
        <v>52</v>
      </c>
      <c r="Z62">
        <v>0</v>
      </c>
      <c r="AA62">
        <v>52</v>
      </c>
      <c r="AB62">
        <v>52</v>
      </c>
      <c r="AC62">
        <v>37</v>
      </c>
      <c r="AD62">
        <v>-52</v>
      </c>
      <c r="AE62">
        <v>0</v>
      </c>
      <c r="AF62">
        <v>0</v>
      </c>
      <c r="AG62">
        <v>0</v>
      </c>
      <c r="AH62" t="s">
        <v>89</v>
      </c>
      <c r="AI62" t="s">
        <v>89</v>
      </c>
      <c r="AJ62" t="s">
        <v>89</v>
      </c>
      <c r="AK62" t="s">
        <v>89</v>
      </c>
      <c r="AL62" t="s">
        <v>89</v>
      </c>
      <c r="AM62" t="s">
        <v>89</v>
      </c>
      <c r="AN62" t="s">
        <v>89</v>
      </c>
      <c r="AO62" t="s">
        <v>89</v>
      </c>
      <c r="AP62" t="s">
        <v>89</v>
      </c>
      <c r="AQ62" t="s">
        <v>89</v>
      </c>
      <c r="AR62" t="s">
        <v>89</v>
      </c>
      <c r="AS62" t="s">
        <v>89</v>
      </c>
      <c r="AT62" t="s">
        <v>89</v>
      </c>
      <c r="AU62" t="s">
        <v>89</v>
      </c>
      <c r="AV62" t="s">
        <v>89</v>
      </c>
      <c r="AW62" t="s">
        <v>89</v>
      </c>
      <c r="AX62" t="s">
        <v>89</v>
      </c>
      <c r="AY62" t="s">
        <v>89</v>
      </c>
      <c r="AZ62" t="s">
        <v>89</v>
      </c>
      <c r="BA62" t="s">
        <v>89</v>
      </c>
      <c r="BB62" t="s">
        <v>89</v>
      </c>
      <c r="BC62" t="s">
        <v>89</v>
      </c>
      <c r="BD62" t="s">
        <v>89</v>
      </c>
      <c r="BE62" t="s">
        <v>89</v>
      </c>
    </row>
    <row r="63" spans="1:57" x14ac:dyDescent="0.45">
      <c r="A63" t="s">
        <v>254</v>
      </c>
      <c r="B63" t="s">
        <v>81</v>
      </c>
      <c r="C63" t="s">
        <v>255</v>
      </c>
      <c r="D63" t="s">
        <v>83</v>
      </c>
      <c r="E63" s="2" t="str">
        <f>HYPERLINK("capsilon://?command=openfolder&amp;siteaddress=FAM.docvelocity-na8.net&amp;folderid=FX9395EDB9-6252-99C7-0C39-7C73B7F43910","FX22042178")</f>
        <v>FX22042178</v>
      </c>
      <c r="F63" t="s">
        <v>19</v>
      </c>
      <c r="G63" t="s">
        <v>19</v>
      </c>
      <c r="H63" t="s">
        <v>84</v>
      </c>
      <c r="I63" t="s">
        <v>256</v>
      </c>
      <c r="J63">
        <v>188</v>
      </c>
      <c r="K63" t="s">
        <v>86</v>
      </c>
      <c r="L63" t="s">
        <v>87</v>
      </c>
      <c r="M63" t="s">
        <v>88</v>
      </c>
      <c r="N63">
        <v>1</v>
      </c>
      <c r="O63" s="1">
        <v>44658.513773148145</v>
      </c>
      <c r="P63" s="1">
        <v>44658.533009259256</v>
      </c>
      <c r="Q63">
        <v>13</v>
      </c>
      <c r="R63">
        <v>1649</v>
      </c>
      <c r="S63" t="b">
        <v>0</v>
      </c>
      <c r="T63" t="s">
        <v>89</v>
      </c>
      <c r="U63" t="b">
        <v>0</v>
      </c>
      <c r="V63" t="s">
        <v>114</v>
      </c>
      <c r="W63" s="1">
        <v>44658.533009259256</v>
      </c>
      <c r="X63">
        <v>1584</v>
      </c>
      <c r="Y63">
        <v>154</v>
      </c>
      <c r="Z63">
        <v>0</v>
      </c>
      <c r="AA63">
        <v>154</v>
      </c>
      <c r="AB63">
        <v>0</v>
      </c>
      <c r="AC63">
        <v>13</v>
      </c>
      <c r="AD63">
        <v>34</v>
      </c>
      <c r="AE63">
        <v>0</v>
      </c>
      <c r="AF63">
        <v>0</v>
      </c>
      <c r="AG63">
        <v>0</v>
      </c>
      <c r="AH63" t="s">
        <v>89</v>
      </c>
      <c r="AI63" t="s">
        <v>89</v>
      </c>
      <c r="AJ63" t="s">
        <v>89</v>
      </c>
      <c r="AK63" t="s">
        <v>89</v>
      </c>
      <c r="AL63" t="s">
        <v>89</v>
      </c>
      <c r="AM63" t="s">
        <v>89</v>
      </c>
      <c r="AN63" t="s">
        <v>89</v>
      </c>
      <c r="AO63" t="s">
        <v>89</v>
      </c>
      <c r="AP63" t="s">
        <v>89</v>
      </c>
      <c r="AQ63" t="s">
        <v>89</v>
      </c>
      <c r="AR63" t="s">
        <v>89</v>
      </c>
      <c r="AS63" t="s">
        <v>89</v>
      </c>
      <c r="AT63" t="s">
        <v>89</v>
      </c>
      <c r="AU63" t="s">
        <v>89</v>
      </c>
      <c r="AV63" t="s">
        <v>89</v>
      </c>
      <c r="AW63" t="s">
        <v>89</v>
      </c>
      <c r="AX63" t="s">
        <v>89</v>
      </c>
      <c r="AY63" t="s">
        <v>89</v>
      </c>
      <c r="AZ63" t="s">
        <v>89</v>
      </c>
      <c r="BA63" t="s">
        <v>89</v>
      </c>
      <c r="BB63" t="s">
        <v>89</v>
      </c>
      <c r="BC63" t="s">
        <v>89</v>
      </c>
      <c r="BD63" t="s">
        <v>89</v>
      </c>
      <c r="BE63" t="s">
        <v>89</v>
      </c>
    </row>
    <row r="64" spans="1:57" x14ac:dyDescent="0.45">
      <c r="A64" t="s">
        <v>257</v>
      </c>
      <c r="B64" t="s">
        <v>81</v>
      </c>
      <c r="C64" t="s">
        <v>258</v>
      </c>
      <c r="D64" t="s">
        <v>83</v>
      </c>
      <c r="E64" s="2" t="str">
        <f>HYPERLINK("capsilon://?command=openfolder&amp;siteaddress=FAM.docvelocity-na8.net&amp;folderid=FX29AB1E59-582D-A4F5-01BC-F6EFCEEE6EB4","FX22042508")</f>
        <v>FX22042508</v>
      </c>
      <c r="F64" t="s">
        <v>19</v>
      </c>
      <c r="G64" t="s">
        <v>19</v>
      </c>
      <c r="H64" t="s">
        <v>84</v>
      </c>
      <c r="I64" t="s">
        <v>259</v>
      </c>
      <c r="J64">
        <v>270</v>
      </c>
      <c r="K64" t="s">
        <v>86</v>
      </c>
      <c r="L64" t="s">
        <v>87</v>
      </c>
      <c r="M64" t="s">
        <v>88</v>
      </c>
      <c r="N64">
        <v>1</v>
      </c>
      <c r="O64" s="1">
        <v>44659.3669212963</v>
      </c>
      <c r="P64" s="1">
        <v>44659.377928240741</v>
      </c>
      <c r="Q64">
        <v>42</v>
      </c>
      <c r="R64">
        <v>909</v>
      </c>
      <c r="S64" t="b">
        <v>0</v>
      </c>
      <c r="T64" t="s">
        <v>89</v>
      </c>
      <c r="U64" t="b">
        <v>0</v>
      </c>
      <c r="V64" t="s">
        <v>125</v>
      </c>
      <c r="W64" s="1">
        <v>44659.377928240741</v>
      </c>
      <c r="X64">
        <v>909</v>
      </c>
      <c r="Y64">
        <v>229</v>
      </c>
      <c r="Z64">
        <v>0</v>
      </c>
      <c r="AA64">
        <v>229</v>
      </c>
      <c r="AB64">
        <v>0</v>
      </c>
      <c r="AC64">
        <v>19</v>
      </c>
      <c r="AD64">
        <v>41</v>
      </c>
      <c r="AE64">
        <v>0</v>
      </c>
      <c r="AF64">
        <v>0</v>
      </c>
      <c r="AG64">
        <v>0</v>
      </c>
      <c r="AH64" t="s">
        <v>89</v>
      </c>
      <c r="AI64" t="s">
        <v>89</v>
      </c>
      <c r="AJ64" t="s">
        <v>89</v>
      </c>
      <c r="AK64" t="s">
        <v>89</v>
      </c>
      <c r="AL64" t="s">
        <v>89</v>
      </c>
      <c r="AM64" t="s">
        <v>89</v>
      </c>
      <c r="AN64" t="s">
        <v>89</v>
      </c>
      <c r="AO64" t="s">
        <v>89</v>
      </c>
      <c r="AP64" t="s">
        <v>89</v>
      </c>
      <c r="AQ64" t="s">
        <v>89</v>
      </c>
      <c r="AR64" t="s">
        <v>89</v>
      </c>
      <c r="AS64" t="s">
        <v>89</v>
      </c>
      <c r="AT64" t="s">
        <v>89</v>
      </c>
      <c r="AU64" t="s">
        <v>89</v>
      </c>
      <c r="AV64" t="s">
        <v>89</v>
      </c>
      <c r="AW64" t="s">
        <v>89</v>
      </c>
      <c r="AX64" t="s">
        <v>89</v>
      </c>
      <c r="AY64" t="s">
        <v>89</v>
      </c>
      <c r="AZ64" t="s">
        <v>89</v>
      </c>
      <c r="BA64" t="s">
        <v>89</v>
      </c>
      <c r="BB64" t="s">
        <v>89</v>
      </c>
      <c r="BC64" t="s">
        <v>89</v>
      </c>
      <c r="BD64" t="s">
        <v>89</v>
      </c>
      <c r="BE64" t="s">
        <v>89</v>
      </c>
    </row>
    <row r="65" spans="1:57" x14ac:dyDescent="0.45">
      <c r="A65" t="s">
        <v>260</v>
      </c>
      <c r="B65" t="s">
        <v>81</v>
      </c>
      <c r="C65" t="s">
        <v>249</v>
      </c>
      <c r="D65" t="s">
        <v>83</v>
      </c>
      <c r="E65" s="2" t="str">
        <f>HYPERLINK("capsilon://?command=openfolder&amp;siteaddress=FAM.docvelocity-na8.net&amp;folderid=FXC11385A9-9F46-2054-83FC-5883830F312C","FX220311890")</f>
        <v>FX220311890</v>
      </c>
      <c r="F65" t="s">
        <v>19</v>
      </c>
      <c r="G65" t="s">
        <v>19</v>
      </c>
      <c r="H65" t="s">
        <v>84</v>
      </c>
      <c r="I65" t="s">
        <v>261</v>
      </c>
      <c r="J65">
        <v>165</v>
      </c>
      <c r="K65" t="s">
        <v>86</v>
      </c>
      <c r="L65" t="s">
        <v>87</v>
      </c>
      <c r="M65" t="s">
        <v>88</v>
      </c>
      <c r="N65">
        <v>1</v>
      </c>
      <c r="O65" s="1">
        <v>44659.51425925926</v>
      </c>
      <c r="P65" s="1">
        <v>44659.51939814815</v>
      </c>
      <c r="Q65">
        <v>3</v>
      </c>
      <c r="R65">
        <v>441</v>
      </c>
      <c r="S65" t="b">
        <v>0</v>
      </c>
      <c r="T65" t="s">
        <v>89</v>
      </c>
      <c r="U65" t="b">
        <v>0</v>
      </c>
      <c r="V65" t="s">
        <v>135</v>
      </c>
      <c r="W65" s="1">
        <v>44659.51939814815</v>
      </c>
      <c r="X65">
        <v>441</v>
      </c>
      <c r="Y65">
        <v>138</v>
      </c>
      <c r="Z65">
        <v>0</v>
      </c>
      <c r="AA65">
        <v>138</v>
      </c>
      <c r="AB65">
        <v>0</v>
      </c>
      <c r="AC65">
        <v>50</v>
      </c>
      <c r="AD65">
        <v>27</v>
      </c>
      <c r="AE65">
        <v>0</v>
      </c>
      <c r="AF65">
        <v>0</v>
      </c>
      <c r="AG65">
        <v>0</v>
      </c>
      <c r="AH65" t="s">
        <v>89</v>
      </c>
      <c r="AI65" t="s">
        <v>89</v>
      </c>
      <c r="AJ65" t="s">
        <v>89</v>
      </c>
      <c r="AK65" t="s">
        <v>89</v>
      </c>
      <c r="AL65" t="s">
        <v>89</v>
      </c>
      <c r="AM65" t="s">
        <v>89</v>
      </c>
      <c r="AN65" t="s">
        <v>89</v>
      </c>
      <c r="AO65" t="s">
        <v>89</v>
      </c>
      <c r="AP65" t="s">
        <v>89</v>
      </c>
      <c r="AQ65" t="s">
        <v>89</v>
      </c>
      <c r="AR65" t="s">
        <v>89</v>
      </c>
      <c r="AS65" t="s">
        <v>89</v>
      </c>
      <c r="AT65" t="s">
        <v>89</v>
      </c>
      <c r="AU65" t="s">
        <v>89</v>
      </c>
      <c r="AV65" t="s">
        <v>89</v>
      </c>
      <c r="AW65" t="s">
        <v>89</v>
      </c>
      <c r="AX65" t="s">
        <v>89</v>
      </c>
      <c r="AY65" t="s">
        <v>89</v>
      </c>
      <c r="AZ65" t="s">
        <v>89</v>
      </c>
      <c r="BA65" t="s">
        <v>89</v>
      </c>
      <c r="BB65" t="s">
        <v>89</v>
      </c>
      <c r="BC65" t="s">
        <v>89</v>
      </c>
      <c r="BD65" t="s">
        <v>89</v>
      </c>
      <c r="BE65" t="s">
        <v>89</v>
      </c>
    </row>
    <row r="66" spans="1:57" x14ac:dyDescent="0.45">
      <c r="A66" t="s">
        <v>262</v>
      </c>
      <c r="B66" t="s">
        <v>81</v>
      </c>
      <c r="C66" t="s">
        <v>214</v>
      </c>
      <c r="D66" t="s">
        <v>83</v>
      </c>
      <c r="E66" s="2" t="str">
        <f>HYPERLINK("capsilon://?command=openfolder&amp;siteaddress=FAM.docvelocity-na8.net&amp;folderid=FXEABCF523-9F17-96DF-E984-9A9A193368E6","FX22038427")</f>
        <v>FX22038427</v>
      </c>
      <c r="F66" t="s">
        <v>19</v>
      </c>
      <c r="G66" t="s">
        <v>19</v>
      </c>
      <c r="H66" t="s">
        <v>84</v>
      </c>
      <c r="I66" t="s">
        <v>263</v>
      </c>
      <c r="J66">
        <v>182</v>
      </c>
      <c r="K66" t="s">
        <v>86</v>
      </c>
      <c r="L66" t="s">
        <v>87</v>
      </c>
      <c r="M66" t="s">
        <v>88</v>
      </c>
      <c r="N66">
        <v>1</v>
      </c>
      <c r="O66" s="1">
        <v>44659.637928240743</v>
      </c>
      <c r="P66" s="1">
        <v>44659.647210648145</v>
      </c>
      <c r="Q66">
        <v>8</v>
      </c>
      <c r="R66">
        <v>794</v>
      </c>
      <c r="S66" t="b">
        <v>0</v>
      </c>
      <c r="T66" t="s">
        <v>89</v>
      </c>
      <c r="U66" t="b">
        <v>0</v>
      </c>
      <c r="V66" t="s">
        <v>221</v>
      </c>
      <c r="W66" s="1">
        <v>44659.647210648145</v>
      </c>
      <c r="X66">
        <v>794</v>
      </c>
      <c r="Y66">
        <v>162</v>
      </c>
      <c r="Z66">
        <v>0</v>
      </c>
      <c r="AA66">
        <v>162</v>
      </c>
      <c r="AB66">
        <v>0</v>
      </c>
      <c r="AC66">
        <v>10</v>
      </c>
      <c r="AD66">
        <v>20</v>
      </c>
      <c r="AE66">
        <v>0</v>
      </c>
      <c r="AF66">
        <v>0</v>
      </c>
      <c r="AG66">
        <v>0</v>
      </c>
      <c r="AH66" t="s">
        <v>89</v>
      </c>
      <c r="AI66" t="s">
        <v>89</v>
      </c>
      <c r="AJ66" t="s">
        <v>89</v>
      </c>
      <c r="AK66" t="s">
        <v>89</v>
      </c>
      <c r="AL66" t="s">
        <v>89</v>
      </c>
      <c r="AM66" t="s">
        <v>89</v>
      </c>
      <c r="AN66" t="s">
        <v>89</v>
      </c>
      <c r="AO66" t="s">
        <v>89</v>
      </c>
      <c r="AP66" t="s">
        <v>89</v>
      </c>
      <c r="AQ66" t="s">
        <v>89</v>
      </c>
      <c r="AR66" t="s">
        <v>89</v>
      </c>
      <c r="AS66" t="s">
        <v>89</v>
      </c>
      <c r="AT66" t="s">
        <v>89</v>
      </c>
      <c r="AU66" t="s">
        <v>89</v>
      </c>
      <c r="AV66" t="s">
        <v>89</v>
      </c>
      <c r="AW66" t="s">
        <v>89</v>
      </c>
      <c r="AX66" t="s">
        <v>89</v>
      </c>
      <c r="AY66" t="s">
        <v>89</v>
      </c>
      <c r="AZ66" t="s">
        <v>89</v>
      </c>
      <c r="BA66" t="s">
        <v>89</v>
      </c>
      <c r="BB66" t="s">
        <v>89</v>
      </c>
      <c r="BC66" t="s">
        <v>89</v>
      </c>
      <c r="BD66" t="s">
        <v>89</v>
      </c>
      <c r="BE66" t="s">
        <v>89</v>
      </c>
    </row>
    <row r="67" spans="1:57" x14ac:dyDescent="0.45">
      <c r="A67" t="s">
        <v>264</v>
      </c>
      <c r="B67" t="s">
        <v>81</v>
      </c>
      <c r="C67" t="s">
        <v>265</v>
      </c>
      <c r="D67" t="s">
        <v>83</v>
      </c>
      <c r="E67" s="2" t="str">
        <f>HYPERLINK("capsilon://?command=openfolder&amp;siteaddress=FAM.docvelocity-na8.net&amp;folderid=FX3B43A0F4-B8CE-CEF4-0E80-8A65F72BC5B1","FX22022061")</f>
        <v>FX22022061</v>
      </c>
      <c r="F67" t="s">
        <v>19</v>
      </c>
      <c r="G67" t="s">
        <v>19</v>
      </c>
      <c r="H67" t="s">
        <v>84</v>
      </c>
      <c r="I67" t="s">
        <v>266</v>
      </c>
      <c r="J67">
        <v>173</v>
      </c>
      <c r="K67" t="s">
        <v>86</v>
      </c>
      <c r="L67" t="s">
        <v>87</v>
      </c>
      <c r="M67" t="s">
        <v>88</v>
      </c>
      <c r="N67">
        <v>1</v>
      </c>
      <c r="O67" s="1">
        <v>44659.681990740741</v>
      </c>
      <c r="P67" s="1">
        <v>44659.692314814813</v>
      </c>
      <c r="Q67">
        <v>6</v>
      </c>
      <c r="R67">
        <v>886</v>
      </c>
      <c r="S67" t="b">
        <v>0</v>
      </c>
      <c r="T67" t="s">
        <v>89</v>
      </c>
      <c r="U67" t="b">
        <v>0</v>
      </c>
      <c r="V67" t="s">
        <v>221</v>
      </c>
      <c r="W67" s="1">
        <v>44659.692314814813</v>
      </c>
      <c r="X67">
        <v>886</v>
      </c>
      <c r="Y67">
        <v>139</v>
      </c>
      <c r="Z67">
        <v>0</v>
      </c>
      <c r="AA67">
        <v>139</v>
      </c>
      <c r="AB67">
        <v>0</v>
      </c>
      <c r="AC67">
        <v>12</v>
      </c>
      <c r="AD67">
        <v>34</v>
      </c>
      <c r="AE67">
        <v>0</v>
      </c>
      <c r="AF67">
        <v>0</v>
      </c>
      <c r="AG67">
        <v>0</v>
      </c>
      <c r="AH67" t="s">
        <v>89</v>
      </c>
      <c r="AI67" t="s">
        <v>89</v>
      </c>
      <c r="AJ67" t="s">
        <v>89</v>
      </c>
      <c r="AK67" t="s">
        <v>89</v>
      </c>
      <c r="AL67" t="s">
        <v>89</v>
      </c>
      <c r="AM67" t="s">
        <v>89</v>
      </c>
      <c r="AN67" t="s">
        <v>89</v>
      </c>
      <c r="AO67" t="s">
        <v>89</v>
      </c>
      <c r="AP67" t="s">
        <v>89</v>
      </c>
      <c r="AQ67" t="s">
        <v>89</v>
      </c>
      <c r="AR67" t="s">
        <v>89</v>
      </c>
      <c r="AS67" t="s">
        <v>89</v>
      </c>
      <c r="AT67" t="s">
        <v>89</v>
      </c>
      <c r="AU67" t="s">
        <v>89</v>
      </c>
      <c r="AV67" t="s">
        <v>89</v>
      </c>
      <c r="AW67" t="s">
        <v>89</v>
      </c>
      <c r="AX67" t="s">
        <v>89</v>
      </c>
      <c r="AY67" t="s">
        <v>89</v>
      </c>
      <c r="AZ67" t="s">
        <v>89</v>
      </c>
      <c r="BA67" t="s">
        <v>89</v>
      </c>
      <c r="BB67" t="s">
        <v>89</v>
      </c>
      <c r="BC67" t="s">
        <v>89</v>
      </c>
      <c r="BD67" t="s">
        <v>89</v>
      </c>
      <c r="BE67" t="s">
        <v>89</v>
      </c>
    </row>
    <row r="68" spans="1:57" x14ac:dyDescent="0.45">
      <c r="A68" t="s">
        <v>267</v>
      </c>
      <c r="B68" t="s">
        <v>81</v>
      </c>
      <c r="C68" t="s">
        <v>268</v>
      </c>
      <c r="D68" t="s">
        <v>83</v>
      </c>
      <c r="E68" s="2" t="str">
        <f>HYPERLINK("capsilon://?command=openfolder&amp;siteaddress=FAM.docvelocity-na8.net&amp;folderid=FXC358460D-CFFC-710E-FC17-8A61D8B3EA6A","FX220313598")</f>
        <v>FX220313598</v>
      </c>
      <c r="F68" t="s">
        <v>19</v>
      </c>
      <c r="G68" t="s">
        <v>19</v>
      </c>
      <c r="H68" t="s">
        <v>84</v>
      </c>
      <c r="I68" t="s">
        <v>269</v>
      </c>
      <c r="J68">
        <v>372</v>
      </c>
      <c r="K68" t="s">
        <v>86</v>
      </c>
      <c r="L68" t="s">
        <v>87</v>
      </c>
      <c r="M68" t="s">
        <v>88</v>
      </c>
      <c r="N68">
        <v>1</v>
      </c>
      <c r="O68" s="1">
        <v>44652.674537037034</v>
      </c>
      <c r="P68" s="1">
        <v>44652.693032407406</v>
      </c>
      <c r="Q68">
        <v>129</v>
      </c>
      <c r="R68">
        <v>1469</v>
      </c>
      <c r="S68" t="b">
        <v>0</v>
      </c>
      <c r="T68" t="s">
        <v>89</v>
      </c>
      <c r="U68" t="b">
        <v>0</v>
      </c>
      <c r="V68" t="s">
        <v>183</v>
      </c>
      <c r="W68" s="1">
        <v>44652.693032407406</v>
      </c>
      <c r="X68">
        <v>1456</v>
      </c>
      <c r="Y68">
        <v>318</v>
      </c>
      <c r="Z68">
        <v>0</v>
      </c>
      <c r="AA68">
        <v>318</v>
      </c>
      <c r="AB68">
        <v>0</v>
      </c>
      <c r="AC68">
        <v>26</v>
      </c>
      <c r="AD68">
        <v>54</v>
      </c>
      <c r="AE68">
        <v>0</v>
      </c>
      <c r="AF68">
        <v>0</v>
      </c>
      <c r="AG68">
        <v>0</v>
      </c>
      <c r="AH68" t="s">
        <v>89</v>
      </c>
      <c r="AI68" t="s">
        <v>89</v>
      </c>
      <c r="AJ68" t="s">
        <v>89</v>
      </c>
      <c r="AK68" t="s">
        <v>89</v>
      </c>
      <c r="AL68" t="s">
        <v>89</v>
      </c>
      <c r="AM68" t="s">
        <v>89</v>
      </c>
      <c r="AN68" t="s">
        <v>89</v>
      </c>
      <c r="AO68" t="s">
        <v>89</v>
      </c>
      <c r="AP68" t="s">
        <v>89</v>
      </c>
      <c r="AQ68" t="s">
        <v>89</v>
      </c>
      <c r="AR68" t="s">
        <v>89</v>
      </c>
      <c r="AS68" t="s">
        <v>89</v>
      </c>
      <c r="AT68" t="s">
        <v>89</v>
      </c>
      <c r="AU68" t="s">
        <v>89</v>
      </c>
      <c r="AV68" t="s">
        <v>89</v>
      </c>
      <c r="AW68" t="s">
        <v>89</v>
      </c>
      <c r="AX68" t="s">
        <v>89</v>
      </c>
      <c r="AY68" t="s">
        <v>89</v>
      </c>
      <c r="AZ68" t="s">
        <v>89</v>
      </c>
      <c r="BA68" t="s">
        <v>89</v>
      </c>
      <c r="BB68" t="s">
        <v>89</v>
      </c>
      <c r="BC68" t="s">
        <v>89</v>
      </c>
      <c r="BD68" t="s">
        <v>89</v>
      </c>
      <c r="BE68" t="s">
        <v>89</v>
      </c>
    </row>
    <row r="69" spans="1:57" x14ac:dyDescent="0.45">
      <c r="A69" t="s">
        <v>270</v>
      </c>
      <c r="B69" t="s">
        <v>81</v>
      </c>
      <c r="C69" t="s">
        <v>133</v>
      </c>
      <c r="D69" t="s">
        <v>83</v>
      </c>
      <c r="E69" s="2" t="str">
        <f>HYPERLINK("capsilon://?command=openfolder&amp;siteaddress=FAM.docvelocity-na8.net&amp;folderid=FX92568082-2496-9782-F2E9-921EA7B3A0AA","FX220212000")</f>
        <v>FX220212000</v>
      </c>
      <c r="F69" t="s">
        <v>19</v>
      </c>
      <c r="G69" t="s">
        <v>19</v>
      </c>
      <c r="H69" t="s">
        <v>84</v>
      </c>
      <c r="I69" t="s">
        <v>271</v>
      </c>
      <c r="J69">
        <v>28</v>
      </c>
      <c r="K69" t="s">
        <v>86</v>
      </c>
      <c r="L69" t="s">
        <v>87</v>
      </c>
      <c r="M69" t="s">
        <v>88</v>
      </c>
      <c r="N69">
        <v>1</v>
      </c>
      <c r="O69" s="1">
        <v>44655.544641203705</v>
      </c>
      <c r="P69" s="1">
        <v>44655.547291666669</v>
      </c>
      <c r="Q69">
        <v>118</v>
      </c>
      <c r="R69">
        <v>111</v>
      </c>
      <c r="S69" t="b">
        <v>0</v>
      </c>
      <c r="T69" t="s">
        <v>89</v>
      </c>
      <c r="U69" t="b">
        <v>0</v>
      </c>
      <c r="V69" t="s">
        <v>161</v>
      </c>
      <c r="W69" s="1">
        <v>44655.547291666669</v>
      </c>
      <c r="X69">
        <v>111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28</v>
      </c>
      <c r="AE69">
        <v>21</v>
      </c>
      <c r="AF69">
        <v>0</v>
      </c>
      <c r="AG69">
        <v>3</v>
      </c>
      <c r="AH69" t="s">
        <v>89</v>
      </c>
      <c r="AI69" t="s">
        <v>89</v>
      </c>
      <c r="AJ69" t="s">
        <v>89</v>
      </c>
      <c r="AK69" t="s">
        <v>89</v>
      </c>
      <c r="AL69" t="s">
        <v>89</v>
      </c>
      <c r="AM69" t="s">
        <v>89</v>
      </c>
      <c r="AN69" t="s">
        <v>89</v>
      </c>
      <c r="AO69" t="s">
        <v>89</v>
      </c>
      <c r="AP69" t="s">
        <v>89</v>
      </c>
      <c r="AQ69" t="s">
        <v>89</v>
      </c>
      <c r="AR69" t="s">
        <v>89</v>
      </c>
      <c r="AS69" t="s">
        <v>89</v>
      </c>
      <c r="AT69" t="s">
        <v>89</v>
      </c>
      <c r="AU69" t="s">
        <v>89</v>
      </c>
      <c r="AV69" t="s">
        <v>89</v>
      </c>
      <c r="AW69" t="s">
        <v>89</v>
      </c>
      <c r="AX69" t="s">
        <v>89</v>
      </c>
      <c r="AY69" t="s">
        <v>89</v>
      </c>
      <c r="AZ69" t="s">
        <v>89</v>
      </c>
      <c r="BA69" t="s">
        <v>89</v>
      </c>
      <c r="BB69" t="s">
        <v>89</v>
      </c>
      <c r="BC69" t="s">
        <v>89</v>
      </c>
      <c r="BD69" t="s">
        <v>89</v>
      </c>
      <c r="BE69" t="s">
        <v>89</v>
      </c>
    </row>
    <row r="70" spans="1:57" x14ac:dyDescent="0.45">
      <c r="A70" t="s">
        <v>272</v>
      </c>
      <c r="B70" t="s">
        <v>81</v>
      </c>
      <c r="C70" t="s">
        <v>133</v>
      </c>
      <c r="D70" t="s">
        <v>83</v>
      </c>
      <c r="E70" s="2" t="str">
        <f>HYPERLINK("capsilon://?command=openfolder&amp;siteaddress=FAM.docvelocity-na8.net&amp;folderid=FX92568082-2496-9782-F2E9-921EA7B3A0AA","FX220212000")</f>
        <v>FX220212000</v>
      </c>
      <c r="F70" t="s">
        <v>19</v>
      </c>
      <c r="G70" t="s">
        <v>19</v>
      </c>
      <c r="H70" t="s">
        <v>84</v>
      </c>
      <c r="I70" t="s">
        <v>271</v>
      </c>
      <c r="J70">
        <v>84</v>
      </c>
      <c r="K70" t="s">
        <v>86</v>
      </c>
      <c r="L70" t="s">
        <v>87</v>
      </c>
      <c r="M70" t="s">
        <v>88</v>
      </c>
      <c r="N70">
        <v>1</v>
      </c>
      <c r="O70" s="1">
        <v>44655.548032407409</v>
      </c>
      <c r="P70" s="1">
        <v>44655.552881944444</v>
      </c>
      <c r="Q70">
        <v>24</v>
      </c>
      <c r="R70">
        <v>395</v>
      </c>
      <c r="S70" t="b">
        <v>0</v>
      </c>
      <c r="T70" t="s">
        <v>89</v>
      </c>
      <c r="U70" t="b">
        <v>1</v>
      </c>
      <c r="V70" t="s">
        <v>128</v>
      </c>
      <c r="W70" s="1">
        <v>44655.552881944444</v>
      </c>
      <c r="X70">
        <v>395</v>
      </c>
      <c r="Y70">
        <v>63</v>
      </c>
      <c r="Z70">
        <v>0</v>
      </c>
      <c r="AA70">
        <v>63</v>
      </c>
      <c r="AB70">
        <v>0</v>
      </c>
      <c r="AC70">
        <v>2</v>
      </c>
      <c r="AD70">
        <v>21</v>
      </c>
      <c r="AE70">
        <v>0</v>
      </c>
      <c r="AF70">
        <v>0</v>
      </c>
      <c r="AG70">
        <v>0</v>
      </c>
      <c r="AH70" t="s">
        <v>89</v>
      </c>
      <c r="AI70" t="s">
        <v>89</v>
      </c>
      <c r="AJ70" t="s">
        <v>89</v>
      </c>
      <c r="AK70" t="s">
        <v>89</v>
      </c>
      <c r="AL70" t="s">
        <v>89</v>
      </c>
      <c r="AM70" t="s">
        <v>89</v>
      </c>
      <c r="AN70" t="s">
        <v>89</v>
      </c>
      <c r="AO70" t="s">
        <v>89</v>
      </c>
      <c r="AP70" t="s">
        <v>89</v>
      </c>
      <c r="AQ70" t="s">
        <v>89</v>
      </c>
      <c r="AR70" t="s">
        <v>89</v>
      </c>
      <c r="AS70" t="s">
        <v>89</v>
      </c>
      <c r="AT70" t="s">
        <v>89</v>
      </c>
      <c r="AU70" t="s">
        <v>89</v>
      </c>
      <c r="AV70" t="s">
        <v>89</v>
      </c>
      <c r="AW70" t="s">
        <v>89</v>
      </c>
      <c r="AX70" t="s">
        <v>89</v>
      </c>
      <c r="AY70" t="s">
        <v>89</v>
      </c>
      <c r="AZ70" t="s">
        <v>89</v>
      </c>
      <c r="BA70" t="s">
        <v>89</v>
      </c>
      <c r="BB70" t="s">
        <v>89</v>
      </c>
      <c r="BC70" t="s">
        <v>89</v>
      </c>
      <c r="BD70" t="s">
        <v>89</v>
      </c>
      <c r="BE70" t="s">
        <v>89</v>
      </c>
    </row>
    <row r="71" spans="1:57" x14ac:dyDescent="0.45">
      <c r="A71" t="s">
        <v>273</v>
      </c>
      <c r="B71" t="s">
        <v>81</v>
      </c>
      <c r="C71" t="s">
        <v>146</v>
      </c>
      <c r="D71" t="s">
        <v>83</v>
      </c>
      <c r="E71" s="2" t="str">
        <f>HYPERLINK("capsilon://?command=openfolder&amp;siteaddress=FAM.docvelocity-na8.net&amp;folderid=FXE7AA8002-095B-8C9C-1A60-F4F303E18774","FX22036989")</f>
        <v>FX22036989</v>
      </c>
      <c r="F71" t="s">
        <v>19</v>
      </c>
      <c r="G71" t="s">
        <v>19</v>
      </c>
      <c r="H71" t="s">
        <v>84</v>
      </c>
      <c r="I71" t="s">
        <v>274</v>
      </c>
      <c r="J71">
        <v>139</v>
      </c>
      <c r="K71" t="s">
        <v>86</v>
      </c>
      <c r="L71" t="s">
        <v>87</v>
      </c>
      <c r="M71" t="s">
        <v>88</v>
      </c>
      <c r="N71">
        <v>1</v>
      </c>
      <c r="O71" s="1">
        <v>44655.628009259257</v>
      </c>
      <c r="P71" s="1">
        <v>44655.631157407406</v>
      </c>
      <c r="Q71">
        <v>22</v>
      </c>
      <c r="R71">
        <v>250</v>
      </c>
      <c r="S71" t="b">
        <v>0</v>
      </c>
      <c r="T71" t="s">
        <v>89</v>
      </c>
      <c r="U71" t="b">
        <v>0</v>
      </c>
      <c r="V71" t="s">
        <v>183</v>
      </c>
      <c r="W71" s="1">
        <v>44655.631157407406</v>
      </c>
      <c r="X71">
        <v>225</v>
      </c>
      <c r="Y71">
        <v>0</v>
      </c>
      <c r="Z71">
        <v>0</v>
      </c>
      <c r="AA71">
        <v>0</v>
      </c>
      <c r="AB71">
        <v>129</v>
      </c>
      <c r="AC71">
        <v>0</v>
      </c>
      <c r="AD71">
        <v>139</v>
      </c>
      <c r="AE71">
        <v>0</v>
      </c>
      <c r="AF71">
        <v>0</v>
      </c>
      <c r="AG71">
        <v>0</v>
      </c>
      <c r="AH71" t="s">
        <v>89</v>
      </c>
      <c r="AI71" t="s">
        <v>89</v>
      </c>
      <c r="AJ71" t="s">
        <v>89</v>
      </c>
      <c r="AK71" t="s">
        <v>89</v>
      </c>
      <c r="AL71" t="s">
        <v>89</v>
      </c>
      <c r="AM71" t="s">
        <v>89</v>
      </c>
      <c r="AN71" t="s">
        <v>89</v>
      </c>
      <c r="AO71" t="s">
        <v>89</v>
      </c>
      <c r="AP71" t="s">
        <v>89</v>
      </c>
      <c r="AQ71" t="s">
        <v>89</v>
      </c>
      <c r="AR71" t="s">
        <v>89</v>
      </c>
      <c r="AS71" t="s">
        <v>89</v>
      </c>
      <c r="AT71" t="s">
        <v>89</v>
      </c>
      <c r="AU71" t="s">
        <v>89</v>
      </c>
      <c r="AV71" t="s">
        <v>89</v>
      </c>
      <c r="AW71" t="s">
        <v>89</v>
      </c>
      <c r="AX71" t="s">
        <v>89</v>
      </c>
      <c r="AY71" t="s">
        <v>89</v>
      </c>
      <c r="AZ71" t="s">
        <v>89</v>
      </c>
      <c r="BA71" t="s">
        <v>89</v>
      </c>
      <c r="BB71" t="s">
        <v>89</v>
      </c>
      <c r="BC71" t="s">
        <v>89</v>
      </c>
      <c r="BD71" t="s">
        <v>89</v>
      </c>
      <c r="BE71" t="s">
        <v>89</v>
      </c>
    </row>
    <row r="72" spans="1:57" x14ac:dyDescent="0.45">
      <c r="A72" t="s">
        <v>275</v>
      </c>
      <c r="B72" t="s">
        <v>81</v>
      </c>
      <c r="C72" t="s">
        <v>211</v>
      </c>
      <c r="D72" t="s">
        <v>83</v>
      </c>
      <c r="E72" s="2" t="str">
        <f>HYPERLINK("capsilon://?command=openfolder&amp;siteaddress=FAM.docvelocity-na8.net&amp;folderid=FX0C354933-6F8B-CC64-3405-F9F337C52C2A","FX22036342")</f>
        <v>FX22036342</v>
      </c>
      <c r="F72" t="s">
        <v>19</v>
      </c>
      <c r="G72" t="s">
        <v>19</v>
      </c>
      <c r="H72" t="s">
        <v>84</v>
      </c>
      <c r="I72" t="s">
        <v>276</v>
      </c>
      <c r="J72">
        <v>71</v>
      </c>
      <c r="K72" t="s">
        <v>86</v>
      </c>
      <c r="L72" t="s">
        <v>87</v>
      </c>
      <c r="M72" t="s">
        <v>88</v>
      </c>
      <c r="N72">
        <v>1</v>
      </c>
      <c r="O72" s="1">
        <v>44655.748067129629</v>
      </c>
      <c r="P72" s="1">
        <v>44655.755428240744</v>
      </c>
      <c r="Q72">
        <v>43</v>
      </c>
      <c r="R72">
        <v>593</v>
      </c>
      <c r="S72" t="b">
        <v>0</v>
      </c>
      <c r="T72" t="s">
        <v>89</v>
      </c>
      <c r="U72" t="b">
        <v>0</v>
      </c>
      <c r="V72" t="s">
        <v>178</v>
      </c>
      <c r="W72" s="1">
        <v>44655.755428240744</v>
      </c>
      <c r="X72">
        <v>593</v>
      </c>
      <c r="Y72">
        <v>61</v>
      </c>
      <c r="Z72">
        <v>0</v>
      </c>
      <c r="AA72">
        <v>61</v>
      </c>
      <c r="AB72">
        <v>0</v>
      </c>
      <c r="AC72">
        <v>5</v>
      </c>
      <c r="AD72">
        <v>10</v>
      </c>
      <c r="AE72">
        <v>0</v>
      </c>
      <c r="AF72">
        <v>0</v>
      </c>
      <c r="AG72">
        <v>0</v>
      </c>
      <c r="AH72" t="s">
        <v>89</v>
      </c>
      <c r="AI72" t="s">
        <v>89</v>
      </c>
      <c r="AJ72" t="s">
        <v>89</v>
      </c>
      <c r="AK72" t="s">
        <v>89</v>
      </c>
      <c r="AL72" t="s">
        <v>89</v>
      </c>
      <c r="AM72" t="s">
        <v>89</v>
      </c>
      <c r="AN72" t="s">
        <v>89</v>
      </c>
      <c r="AO72" t="s">
        <v>89</v>
      </c>
      <c r="AP72" t="s">
        <v>89</v>
      </c>
      <c r="AQ72" t="s">
        <v>89</v>
      </c>
      <c r="AR72" t="s">
        <v>89</v>
      </c>
      <c r="AS72" t="s">
        <v>89</v>
      </c>
      <c r="AT72" t="s">
        <v>89</v>
      </c>
      <c r="AU72" t="s">
        <v>89</v>
      </c>
      <c r="AV72" t="s">
        <v>89</v>
      </c>
      <c r="AW72" t="s">
        <v>89</v>
      </c>
      <c r="AX72" t="s">
        <v>89</v>
      </c>
      <c r="AY72" t="s">
        <v>89</v>
      </c>
      <c r="AZ72" t="s">
        <v>89</v>
      </c>
      <c r="BA72" t="s">
        <v>89</v>
      </c>
      <c r="BB72" t="s">
        <v>89</v>
      </c>
      <c r="BC72" t="s">
        <v>89</v>
      </c>
      <c r="BD72" t="s">
        <v>89</v>
      </c>
      <c r="BE72" t="s">
        <v>89</v>
      </c>
    </row>
    <row r="73" spans="1:57" x14ac:dyDescent="0.45">
      <c r="A73" t="s">
        <v>277</v>
      </c>
      <c r="B73" t="s">
        <v>81</v>
      </c>
      <c r="C73" t="s">
        <v>137</v>
      </c>
      <c r="D73" t="s">
        <v>83</v>
      </c>
      <c r="E73" s="2" t="str">
        <f>HYPERLINK("capsilon://?command=openfolder&amp;siteaddress=FAM.docvelocity-na8.net&amp;folderid=FXB92681D3-DCE0-546E-8887-EC3F497A2919","FX220210953")</f>
        <v>FX220210953</v>
      </c>
      <c r="F73" t="s">
        <v>19</v>
      </c>
      <c r="G73" t="s">
        <v>19</v>
      </c>
      <c r="H73" t="s">
        <v>84</v>
      </c>
      <c r="I73" t="s">
        <v>231</v>
      </c>
      <c r="J73">
        <v>0</v>
      </c>
      <c r="K73" t="s">
        <v>86</v>
      </c>
      <c r="L73" t="s">
        <v>87</v>
      </c>
      <c r="M73" t="s">
        <v>88</v>
      </c>
      <c r="N73">
        <v>1</v>
      </c>
      <c r="O73" s="1">
        <v>44656.536886574075</v>
      </c>
      <c r="P73" s="1">
        <v>44656.584432870368</v>
      </c>
      <c r="Q73">
        <v>3574</v>
      </c>
      <c r="R73">
        <v>534</v>
      </c>
      <c r="S73" t="b">
        <v>0</v>
      </c>
      <c r="T73" t="s">
        <v>89</v>
      </c>
      <c r="U73" t="b">
        <v>0</v>
      </c>
      <c r="V73" t="s">
        <v>161</v>
      </c>
      <c r="W73" s="1">
        <v>44656.584432870368</v>
      </c>
      <c r="X73">
        <v>68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52</v>
      </c>
      <c r="AF73">
        <v>0</v>
      </c>
      <c r="AG73">
        <v>1</v>
      </c>
      <c r="AH73" t="s">
        <v>89</v>
      </c>
      <c r="AI73" t="s">
        <v>89</v>
      </c>
      <c r="AJ73" t="s">
        <v>89</v>
      </c>
      <c r="AK73" t="s">
        <v>89</v>
      </c>
      <c r="AL73" t="s">
        <v>89</v>
      </c>
      <c r="AM73" t="s">
        <v>89</v>
      </c>
      <c r="AN73" t="s">
        <v>89</v>
      </c>
      <c r="AO73" t="s">
        <v>89</v>
      </c>
      <c r="AP73" t="s">
        <v>89</v>
      </c>
      <c r="AQ73" t="s">
        <v>89</v>
      </c>
      <c r="AR73" t="s">
        <v>89</v>
      </c>
      <c r="AS73" t="s">
        <v>89</v>
      </c>
      <c r="AT73" t="s">
        <v>89</v>
      </c>
      <c r="AU73" t="s">
        <v>89</v>
      </c>
      <c r="AV73" t="s">
        <v>89</v>
      </c>
      <c r="AW73" t="s">
        <v>89</v>
      </c>
      <c r="AX73" t="s">
        <v>89</v>
      </c>
      <c r="AY73" t="s">
        <v>89</v>
      </c>
      <c r="AZ73" t="s">
        <v>89</v>
      </c>
      <c r="BA73" t="s">
        <v>89</v>
      </c>
      <c r="BB73" t="s">
        <v>89</v>
      </c>
      <c r="BC73" t="s">
        <v>89</v>
      </c>
      <c r="BD73" t="s">
        <v>89</v>
      </c>
      <c r="BE7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2022-04-10T12:00:00Z</dcterms:created>
  <dcterms:modified xsi:type="dcterms:W3CDTF">2022-04-18T14:33:22Z</dcterms:modified>
</cp:coreProperties>
</file>