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xr:revisionPtr revIDLastSave="0" documentId="11_F3B13374509E80F5A917A81EA15CFCC00D95742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1" i="2" l="1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<sst xmlns="http://schemas.openxmlformats.org/spreadsheetml/2006/main" count="2572" uniqueCount="327">
  <si>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</si>
  <si>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</si>
  <si>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</si>
  <si>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</si>
  <si>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</si>
  <si>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</si>
  <si>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</si>
  <si>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</si>
  <si>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</si>
  <si>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</si>
  <si>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</si>
  <si>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</si>
  <si>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</si>
  <si>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</si>
  <si>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</si>
  <si>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</si>
  <si>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</si>
  <si>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</si>
  <si>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</si>
  <si>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</si>
  <si>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</si>
  <si>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</si>
  <si>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</si>
  <si>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</si>
  <si>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</si>
  <si>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</si>
  <si>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</si>
  <si>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</si>
  <si>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</si>
  <si>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</si>
  <si>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</si>
  <si>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</si>
  <si>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</si>
  <si>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</si>
  <si>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</si>
  <si>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</si>
  <si>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</si>
  <si>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</si>
  <si>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</si>
  <si>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</si>
  <si>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</si>
  <si>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</si>
  <si>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</si>
  <si>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</si>
  <si>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</si>
  <si>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</si>
  <si>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</si>
  <si>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</si>
  <si>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</si>
  <si>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</si>
  <si>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</si>
  <si>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</si>
  <si>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</si>
  <si>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</si>
  <si>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</si>
  <si>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</si>
  <si>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</si>
  <si>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</si>
  <si>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</si>
  <si>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</si>
  <si>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</si>
  <si>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</si>
  <si>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</si>
  <si>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</si>
  <si>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</si>
  <si>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</si>
  <si>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</si>
  <si>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</si>
  <si>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</si>
  <si>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</si>
  <si>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</si>
  <si>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</si>
  <si>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</si>
  <si>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</si>
  <si>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</si>
  <si>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</si>
  <si>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</si>
  <si>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</si>
  <si>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WI220510684</t>
  </si>
  <si>
    <t>DATA_VALIDATION</t>
  </si>
  <si>
    <t>150030054695</t>
  </si>
  <si>
    <t>Folder</t>
  </si>
  <si>
    <t>Mailitem</t>
  </si>
  <si>
    <t>MI220597204</t>
  </si>
  <si>
    <t>COMPLETED</t>
  </si>
  <si>
    <t>MARK_AS_COMPLETED</t>
  </si>
  <si>
    <t>Queue</t>
  </si>
  <si>
    <t>N/A</t>
  </si>
  <si>
    <t>Nayan Naramshettiwar</t>
  </si>
  <si>
    <t>Mohini Shinde</t>
  </si>
  <si>
    <t>WI220510688</t>
  </si>
  <si>
    <t>MI220597210</t>
  </si>
  <si>
    <t>WI220510697</t>
  </si>
  <si>
    <t>MI220597267</t>
  </si>
  <si>
    <t>WI220510705</t>
  </si>
  <si>
    <t>MI220597314</t>
  </si>
  <si>
    <t>WI220511822</t>
  </si>
  <si>
    <t>150030055616</t>
  </si>
  <si>
    <t>MI2205109837</t>
  </si>
  <si>
    <t>Varsha Dombale</t>
  </si>
  <si>
    <t>Ujwala Ajabe</t>
  </si>
  <si>
    <t>WI220511857</t>
  </si>
  <si>
    <t>MI2205110357</t>
  </si>
  <si>
    <t>Nisha Verma</t>
  </si>
  <si>
    <t>WI220512216</t>
  </si>
  <si>
    <t>150030053454</t>
  </si>
  <si>
    <t>MI2205113905</t>
  </si>
  <si>
    <t>Prajwal Kendre</t>
  </si>
  <si>
    <t>WI220512234</t>
  </si>
  <si>
    <t>Supriya Khape</t>
  </si>
  <si>
    <t>WI220512465</t>
  </si>
  <si>
    <t>150080001087</t>
  </si>
  <si>
    <t>MI2205116284</t>
  </si>
  <si>
    <t>Rituja Bhuse</t>
  </si>
  <si>
    <t>WI220513866</t>
  </si>
  <si>
    <t>150030054809</t>
  </si>
  <si>
    <t>MI2205129021</t>
  </si>
  <si>
    <t>Ganesh Bavdiwale</t>
  </si>
  <si>
    <t>Ketan Pathak</t>
  </si>
  <si>
    <t>WI220513894</t>
  </si>
  <si>
    <t>MI2205129262</t>
  </si>
  <si>
    <t>Shivani Narwade</t>
  </si>
  <si>
    <t>WI220515731</t>
  </si>
  <si>
    <t>150030054024</t>
  </si>
  <si>
    <t>MI2205147218</t>
  </si>
  <si>
    <t>WI220517407</t>
  </si>
  <si>
    <t>150100002124</t>
  </si>
  <si>
    <t>MI2205159448</t>
  </si>
  <si>
    <t>Swapnil Chavan</t>
  </si>
  <si>
    <t>WI220517409</t>
  </si>
  <si>
    <t>MI2205159460</t>
  </si>
  <si>
    <t>WI22051852</t>
  </si>
  <si>
    <t>150030054092</t>
  </si>
  <si>
    <t>MI220518785</t>
  </si>
  <si>
    <t>WI22051860</t>
  </si>
  <si>
    <t>MI220518835</t>
  </si>
  <si>
    <t>Samadhan Kamble</t>
  </si>
  <si>
    <t>WI220523112</t>
  </si>
  <si>
    <t>150030055714</t>
  </si>
  <si>
    <t>MI2205213498</t>
  </si>
  <si>
    <t>Nikita Mandage</t>
  </si>
  <si>
    <t>WI220523115</t>
  </si>
  <si>
    <t>MI2205213528</t>
  </si>
  <si>
    <t>WI220523116</t>
  </si>
  <si>
    <t>MI2205213541</t>
  </si>
  <si>
    <t>Sushant Bhambure</t>
  </si>
  <si>
    <t>Aparna Chavan</t>
  </si>
  <si>
    <t>WI220523117</t>
  </si>
  <si>
    <t>MI2205213555</t>
  </si>
  <si>
    <t>Akash Pawar</t>
  </si>
  <si>
    <t>WI220523118</t>
  </si>
  <si>
    <t>MI2205213556</t>
  </si>
  <si>
    <t>WI220523283</t>
  </si>
  <si>
    <t>150030055461</t>
  </si>
  <si>
    <t>MI2205215338</t>
  </si>
  <si>
    <t>WI220523309</t>
  </si>
  <si>
    <t>MI2205215604</t>
  </si>
  <si>
    <t>Prathamesh Amte</t>
  </si>
  <si>
    <t>WI22052546</t>
  </si>
  <si>
    <t>150030053516</t>
  </si>
  <si>
    <t>MI220524719</t>
  </si>
  <si>
    <t>Shivani Rapariya</t>
  </si>
  <si>
    <t>WI22052703</t>
  </si>
  <si>
    <t>150030051397</t>
  </si>
  <si>
    <t>MI220525900</t>
  </si>
  <si>
    <t>WI220527675</t>
  </si>
  <si>
    <t>150030053983</t>
  </si>
  <si>
    <t>MI2205253468</t>
  </si>
  <si>
    <t>WI220527678</t>
  </si>
  <si>
    <t>MI2205253516</t>
  </si>
  <si>
    <t>WI220529342</t>
  </si>
  <si>
    <t>150030054745</t>
  </si>
  <si>
    <t>MI2205270540</t>
  </si>
  <si>
    <t>WI220529351</t>
  </si>
  <si>
    <t>MI2205270618</t>
  </si>
  <si>
    <t>WI220529476</t>
  </si>
  <si>
    <t>WI220530589</t>
  </si>
  <si>
    <t>150030054817</t>
  </si>
  <si>
    <t>MI2205284316</t>
  </si>
  <si>
    <t>WI220531895</t>
  </si>
  <si>
    <t>150030051052</t>
  </si>
  <si>
    <t>MI2205296029</t>
  </si>
  <si>
    <t>Archana Bhujbal</t>
  </si>
  <si>
    <t>WI220534411</t>
  </si>
  <si>
    <t>150030054496</t>
  </si>
  <si>
    <t>MI2205318817</t>
  </si>
  <si>
    <t>WI220534414</t>
  </si>
  <si>
    <t>MI2205318842</t>
  </si>
  <si>
    <t>WI220534510</t>
  </si>
  <si>
    <t>150030055038</t>
  </si>
  <si>
    <t>MI2205319463</t>
  </si>
  <si>
    <t>WI220534511</t>
  </si>
  <si>
    <t>MI2205319478</t>
  </si>
  <si>
    <t>WI220534536</t>
  </si>
  <si>
    <t>150030054892</t>
  </si>
  <si>
    <t>MI2205319641</t>
  </si>
  <si>
    <t>WI220534539</t>
  </si>
  <si>
    <t>MI2205319658</t>
  </si>
  <si>
    <t>WI220534581</t>
  </si>
  <si>
    <t>150030055826</t>
  </si>
  <si>
    <t>MI2205319934</t>
  </si>
  <si>
    <t>WI220534582</t>
  </si>
  <si>
    <t>MI2205319945</t>
  </si>
  <si>
    <t>WI220534587</t>
  </si>
  <si>
    <t>MI2205319962</t>
  </si>
  <si>
    <t>WI220534589</t>
  </si>
  <si>
    <t>MI2205319968</t>
  </si>
  <si>
    <t>WI220535274</t>
  </si>
  <si>
    <t>150030052507</t>
  </si>
  <si>
    <t>MI2205325367</t>
  </si>
  <si>
    <t>WI22053932</t>
  </si>
  <si>
    <t>150080001089</t>
  </si>
  <si>
    <t>MI220538558</t>
  </si>
  <si>
    <t>WI220539648</t>
  </si>
  <si>
    <t>150030055427</t>
  </si>
  <si>
    <t>MI2205369973</t>
  </si>
  <si>
    <t>Payal Pathare</t>
  </si>
  <si>
    <t>WI220539655</t>
  </si>
  <si>
    <t>MI2205369994</t>
  </si>
  <si>
    <t>WI220539657</t>
  </si>
  <si>
    <t>MI2205370016</t>
  </si>
  <si>
    <t>WI220540465</t>
  </si>
  <si>
    <t>MI2205375888</t>
  </si>
  <si>
    <t>WI22054153</t>
  </si>
  <si>
    <t>150030054957</t>
  </si>
  <si>
    <t>MI220540028</t>
  </si>
  <si>
    <t>WI220542060</t>
  </si>
  <si>
    <t>150030055113</t>
  </si>
  <si>
    <t>MI2205390050</t>
  </si>
  <si>
    <t>WI220542254</t>
  </si>
  <si>
    <t>MI2205391538</t>
  </si>
  <si>
    <t>DELETED</t>
  </si>
  <si>
    <t>WI220542384</t>
  </si>
  <si>
    <t>150030055226</t>
  </si>
  <si>
    <t>MI2205392925</t>
  </si>
  <si>
    <t>WI220542896</t>
  </si>
  <si>
    <t>MI2205396516</t>
  </si>
  <si>
    <t>WI220545388</t>
  </si>
  <si>
    <t>MI2205419097</t>
  </si>
  <si>
    <t>Saloni Uttekar</t>
  </si>
  <si>
    <t>WI220545587</t>
  </si>
  <si>
    <t>150030055896</t>
  </si>
  <si>
    <t>MI2205420722</t>
  </si>
  <si>
    <t>WI220545588</t>
  </si>
  <si>
    <t>MI2205420725</t>
  </si>
  <si>
    <t>WI22054774</t>
  </si>
  <si>
    <t>150030053882</t>
  </si>
  <si>
    <t>MI220544293</t>
  </si>
  <si>
    <t>Suraj Toradmal</t>
  </si>
  <si>
    <t>WI22054869</t>
  </si>
  <si>
    <t>150100002010</t>
  </si>
  <si>
    <t>MI220545442</t>
  </si>
  <si>
    <t>WI22054870</t>
  </si>
  <si>
    <t>MI220545449</t>
  </si>
  <si>
    <t>WI22055015</t>
  </si>
  <si>
    <t>150030054103</t>
  </si>
  <si>
    <t>MI220547253</t>
  </si>
  <si>
    <t>WI22055283</t>
  </si>
  <si>
    <t>WI22055308</t>
  </si>
  <si>
    <t>WI220553245</t>
  </si>
  <si>
    <t>150030055086</t>
  </si>
  <si>
    <t>MI2205485440</t>
  </si>
  <si>
    <t>WI220553246</t>
  </si>
  <si>
    <t>MI2205485437</t>
  </si>
  <si>
    <t>WI220553247</t>
  </si>
  <si>
    <t>MI2205485445</t>
  </si>
  <si>
    <t>WI220553248</t>
  </si>
  <si>
    <t>MI2205485442</t>
  </si>
  <si>
    <t>WI220553645</t>
  </si>
  <si>
    <t>150030055252</t>
  </si>
  <si>
    <t>MI2205489234</t>
  </si>
  <si>
    <t>WI220553828</t>
  </si>
  <si>
    <t>150030055253</t>
  </si>
  <si>
    <t>MI2205491029</t>
  </si>
  <si>
    <t>WI220553859</t>
  </si>
  <si>
    <t>150030055211</t>
  </si>
  <si>
    <t>MI2205491433</t>
  </si>
  <si>
    <t>WI220560634</t>
  </si>
  <si>
    <t>150100002144</t>
  </si>
  <si>
    <t>MI2205552986</t>
  </si>
  <si>
    <t>WI220560640</t>
  </si>
  <si>
    <t>MI2205553035</t>
  </si>
  <si>
    <t>WI220560644</t>
  </si>
  <si>
    <t>MI2205553058</t>
  </si>
  <si>
    <t>WI220560652</t>
  </si>
  <si>
    <t>150030054606</t>
  </si>
  <si>
    <t>MI2205553110</t>
  </si>
  <si>
    <t>WI220560864</t>
  </si>
  <si>
    <t>150030055007</t>
  </si>
  <si>
    <t>MI2205555074</t>
  </si>
  <si>
    <t>WI220560959</t>
  </si>
  <si>
    <t>MI2205555920</t>
  </si>
  <si>
    <t>WI220561260</t>
  </si>
  <si>
    <t>150030055245</t>
  </si>
  <si>
    <t>MI2205559223</t>
  </si>
  <si>
    <t>WI220561708</t>
  </si>
  <si>
    <t>150100002127</t>
  </si>
  <si>
    <t>MI2205563643</t>
  </si>
  <si>
    <t>WI220561710</t>
  </si>
  <si>
    <t>MI2205563661</t>
  </si>
  <si>
    <t>WI220561725</t>
  </si>
  <si>
    <t>MI2205563808</t>
  </si>
  <si>
    <t>WI220561744</t>
  </si>
  <si>
    <t>MI2205563966</t>
  </si>
  <si>
    <t>WI220561794</t>
  </si>
  <si>
    <t>MI2205564288</t>
  </si>
  <si>
    <t>WI220561798</t>
  </si>
  <si>
    <t>MI2205564320</t>
  </si>
  <si>
    <t>WI220561826</t>
  </si>
  <si>
    <t>MI2205564464</t>
  </si>
  <si>
    <t>WI220561828</t>
  </si>
  <si>
    <t>MI2205564509</t>
  </si>
  <si>
    <t>WI220562965</t>
  </si>
  <si>
    <t>150030055667</t>
  </si>
  <si>
    <t>MI2205575168</t>
  </si>
  <si>
    <t>WI220565219</t>
  </si>
  <si>
    <t>150030055355</t>
  </si>
  <si>
    <t>MI2205597783</t>
  </si>
  <si>
    <t>WI220565224</t>
  </si>
  <si>
    <t>MI2205597831</t>
  </si>
  <si>
    <t>WI220565688</t>
  </si>
  <si>
    <t>150030054794</t>
  </si>
  <si>
    <t>MI2205601968</t>
  </si>
  <si>
    <t>WI220565700</t>
  </si>
  <si>
    <t>MI2205602140</t>
  </si>
  <si>
    <t>WI220567156</t>
  </si>
  <si>
    <t>MI2205617811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</si>
</sst>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44712.416673171298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44681.958333333336</v>
      </c>
    </row>
    <row r="10" spans="1:2">
      <c r="A10" t="s">
        <v>16</v>
      </c>
      <c r="B10" s="1">
        <v>44712.416673171298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>
        <f>HYPERLINK("capsilon://?command=openfolder&amp;siteaddress=FAM.docvelocity-na8.net&amp;folderid=FX618E2B4F-68DE-3F51-C7A5-6ADA658B2332","FX220313246")</f>
        <v>0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44685.654456018521</v>
      </c>
      <c r="P2" s="1">
        <v>44685.685347222221</v>
      </c>
      <c r="Q2">
        <v>2595</v>
      </c>
      <c r="R2">
        <v>74</v>
      </c>
      <c r="S2" t="b">
        <v>0</v>
      </c>
      <c r="T2" t="s">
        <v>87</v>
      </c>
      <c r="U2" t="b">
        <v>0</v>
      </c>
      <c r="V2" t="s">
        <v>88</v>
      </c>
      <c r="W2" s="1">
        <v>44685.660150462965</v>
      </c>
      <c r="X2">
        <v>40</v>
      </c>
      <c r="Y2">
        <v>0</v>
      </c>
      <c r="Z2">
        <v>0</v>
      </c>
      <c r="AA2">
        <v>0</v>
      </c>
      <c r="AB2">
        <v>52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44685.685347222221</v>
      </c>
      <c r="AJ2">
        <v>15</v>
      </c>
      <c r="AK2">
        <v>0</v>
      </c>
      <c r="AL2">
        <v>0</v>
      </c>
      <c r="AM2">
        <v>0</v>
      </c>
      <c r="AN2">
        <v>52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80</v>
      </c>
      <c r="D3" t="s">
        <v>81</v>
      </c>
      <c r="E3" s="2">
        <f>HYPERLINK("capsilon://?command=openfolder&amp;siteaddress=FAM.docvelocity-na8.net&amp;folderid=FX618E2B4F-68DE-3F51-C7A5-6ADA658B2332","FX220313246")</f>
        <v>0</v>
      </c>
      <c r="F3" t="s">
        <v>19</v>
      </c>
      <c r="G3" t="s">
        <v>19</v>
      </c>
      <c r="H3" t="s">
        <v>82</v>
      </c>
      <c r="I3" t="s">
        <v>91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44685.654618055552</v>
      </c>
      <c r="P3" s="1">
        <v>44685.685497685183</v>
      </c>
      <c r="Q3">
        <v>2612</v>
      </c>
      <c r="R3">
        <v>56</v>
      </c>
      <c r="S3" t="b">
        <v>0</v>
      </c>
      <c r="T3" t="s">
        <v>87</v>
      </c>
      <c r="U3" t="b">
        <v>0</v>
      </c>
      <c r="V3" t="s">
        <v>88</v>
      </c>
      <c r="W3" s="1">
        <v>44685.660578703704</v>
      </c>
      <c r="X3">
        <v>36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89</v>
      </c>
      <c r="AI3" s="1">
        <v>44685.685497685183</v>
      </c>
      <c r="AJ3">
        <v>12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92</v>
      </c>
      <c r="B4" t="s">
        <v>79</v>
      </c>
      <c r="C4" t="s">
        <v>80</v>
      </c>
      <c r="D4" t="s">
        <v>81</v>
      </c>
      <c r="E4" s="2">
        <f>HYPERLINK("capsilon://?command=openfolder&amp;siteaddress=FAM.docvelocity-na8.net&amp;folderid=FX618E2B4F-68DE-3F51-C7A5-6ADA658B2332","FX220313246")</f>
        <v>0</v>
      </c>
      <c r="F4" t="s">
        <v>19</v>
      </c>
      <c r="G4" t="s">
        <v>19</v>
      </c>
      <c r="H4" t="s">
        <v>82</v>
      </c>
      <c r="I4" t="s">
        <v>93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44685.655162037037</v>
      </c>
      <c r="P4" s="1">
        <v>44685.685671296298</v>
      </c>
      <c r="Q4">
        <v>2576</v>
      </c>
      <c r="R4">
        <v>60</v>
      </c>
      <c r="S4" t="b">
        <v>0</v>
      </c>
      <c r="T4" t="s">
        <v>87</v>
      </c>
      <c r="U4" t="b">
        <v>0</v>
      </c>
      <c r="V4" t="s">
        <v>88</v>
      </c>
      <c r="W4" s="1">
        <v>44685.661041666666</v>
      </c>
      <c r="X4">
        <v>39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89</v>
      </c>
      <c r="AI4" s="1">
        <v>44685.685671296298</v>
      </c>
      <c r="AJ4">
        <v>14</v>
      </c>
      <c r="AK4">
        <v>0</v>
      </c>
      <c r="AL4">
        <v>0</v>
      </c>
      <c r="AM4">
        <v>0</v>
      </c>
      <c r="AN4">
        <v>52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94</v>
      </c>
      <c r="B5" t="s">
        <v>79</v>
      </c>
      <c r="C5" t="s">
        <v>80</v>
      </c>
      <c r="D5" t="s">
        <v>81</v>
      </c>
      <c r="E5" s="2">
        <f>HYPERLINK("capsilon://?command=openfolder&amp;siteaddress=FAM.docvelocity-na8.net&amp;folderid=FX618E2B4F-68DE-3F51-C7A5-6ADA658B2332","FX220313246")</f>
        <v>0</v>
      </c>
      <c r="F5" t="s">
        <v>19</v>
      </c>
      <c r="G5" t="s">
        <v>19</v>
      </c>
      <c r="H5" t="s">
        <v>82</v>
      </c>
      <c r="I5" t="s">
        <v>95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44685.655682870369</v>
      </c>
      <c r="P5" s="1">
        <v>44685.685844907406</v>
      </c>
      <c r="Q5">
        <v>2563</v>
      </c>
      <c r="R5">
        <v>43</v>
      </c>
      <c r="S5" t="b">
        <v>0</v>
      </c>
      <c r="T5" t="s">
        <v>87</v>
      </c>
      <c r="U5" t="b">
        <v>0</v>
      </c>
      <c r="V5" t="s">
        <v>88</v>
      </c>
      <c r="W5" s="1">
        <v>44685.661273148151</v>
      </c>
      <c r="X5">
        <v>19</v>
      </c>
      <c r="Y5">
        <v>0</v>
      </c>
      <c r="Z5">
        <v>0</v>
      </c>
      <c r="AA5">
        <v>0</v>
      </c>
      <c r="AB5">
        <v>52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89</v>
      </c>
      <c r="AI5" s="1">
        <v>44685.685844907406</v>
      </c>
      <c r="AJ5">
        <v>14</v>
      </c>
      <c r="AK5">
        <v>0</v>
      </c>
      <c r="AL5">
        <v>0</v>
      </c>
      <c r="AM5">
        <v>0</v>
      </c>
      <c r="AN5">
        <v>52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96</v>
      </c>
      <c r="B6" t="s">
        <v>79</v>
      </c>
      <c r="C6" t="s">
        <v>97</v>
      </c>
      <c r="D6" t="s">
        <v>81</v>
      </c>
      <c r="E6" s="2">
        <f>HYPERLINK("capsilon://?command=openfolder&amp;siteaddress=FAM.docvelocity-na8.net&amp;folderid=FX3B54973E-7A86-7B74-E3E8-37D953D16808","FX22051072")</f>
        <v>0</v>
      </c>
      <c r="F6" t="s">
        <v>19</v>
      </c>
      <c r="G6" t="s">
        <v>19</v>
      </c>
      <c r="H6" t="s">
        <v>82</v>
      </c>
      <c r="I6" t="s">
        <v>98</v>
      </c>
      <c r="J6">
        <v>32</v>
      </c>
      <c r="K6" t="s">
        <v>84</v>
      </c>
      <c r="L6" t="s">
        <v>85</v>
      </c>
      <c r="M6" t="s">
        <v>86</v>
      </c>
      <c r="N6">
        <v>2</v>
      </c>
      <c r="O6" s="1">
        <v>44686.316944444443</v>
      </c>
      <c r="P6" s="1">
        <v>44686.341516203705</v>
      </c>
      <c r="Q6">
        <v>1879</v>
      </c>
      <c r="R6">
        <v>244</v>
      </c>
      <c r="S6" t="b">
        <v>0</v>
      </c>
      <c r="T6" t="s">
        <v>87</v>
      </c>
      <c r="U6" t="b">
        <v>0</v>
      </c>
      <c r="V6" t="s">
        <v>99</v>
      </c>
      <c r="W6" s="1">
        <v>44686.340624999997</v>
      </c>
      <c r="X6">
        <v>158</v>
      </c>
      <c r="Y6">
        <v>0</v>
      </c>
      <c r="Z6">
        <v>0</v>
      </c>
      <c r="AA6">
        <v>0</v>
      </c>
      <c r="AB6">
        <v>27</v>
      </c>
      <c r="AC6">
        <v>0</v>
      </c>
      <c r="AD6">
        <v>32</v>
      </c>
      <c r="AE6">
        <v>0</v>
      </c>
      <c r="AF6">
        <v>0</v>
      </c>
      <c r="AG6">
        <v>0</v>
      </c>
      <c r="AH6" t="s">
        <v>100</v>
      </c>
      <c r="AI6" s="1">
        <v>44686.341516203705</v>
      </c>
      <c r="AJ6">
        <v>40</v>
      </c>
      <c r="AK6">
        <v>0</v>
      </c>
      <c r="AL6">
        <v>0</v>
      </c>
      <c r="AM6">
        <v>0</v>
      </c>
      <c r="AN6">
        <v>27</v>
      </c>
      <c r="AO6">
        <v>0</v>
      </c>
      <c r="AP6">
        <v>32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101</v>
      </c>
      <c r="B7" t="s">
        <v>79</v>
      </c>
      <c r="C7" t="s">
        <v>97</v>
      </c>
      <c r="D7" t="s">
        <v>81</v>
      </c>
      <c r="E7" s="2">
        <f>HYPERLINK("capsilon://?command=openfolder&amp;siteaddress=FAM.docvelocity-na8.net&amp;folderid=FX3B54973E-7A86-7B74-E3E8-37D953D16808","FX22051072")</f>
        <v>0</v>
      </c>
      <c r="F7" t="s">
        <v>19</v>
      </c>
      <c r="G7" t="s">
        <v>19</v>
      </c>
      <c r="H7" t="s">
        <v>82</v>
      </c>
      <c r="I7" t="s">
        <v>102</v>
      </c>
      <c r="J7">
        <v>48</v>
      </c>
      <c r="K7" t="s">
        <v>84</v>
      </c>
      <c r="L7" t="s">
        <v>85</v>
      </c>
      <c r="M7" t="s">
        <v>86</v>
      </c>
      <c r="N7">
        <v>2</v>
      </c>
      <c r="O7" s="1">
        <v>44686.342638888891</v>
      </c>
      <c r="P7" s="1">
        <v>44686.359768518516</v>
      </c>
      <c r="Q7">
        <v>1017</v>
      </c>
      <c r="R7">
        <v>463</v>
      </c>
      <c r="S7" t="b">
        <v>0</v>
      </c>
      <c r="T7" t="s">
        <v>87</v>
      </c>
      <c r="U7" t="b">
        <v>0</v>
      </c>
      <c r="V7" t="s">
        <v>99</v>
      </c>
      <c r="W7" s="1">
        <v>44686.357523148145</v>
      </c>
      <c r="X7">
        <v>269</v>
      </c>
      <c r="Y7">
        <v>43</v>
      </c>
      <c r="Z7">
        <v>0</v>
      </c>
      <c r="AA7">
        <v>43</v>
      </c>
      <c r="AB7">
        <v>0</v>
      </c>
      <c r="AC7">
        <v>3</v>
      </c>
      <c r="AD7">
        <v>5</v>
      </c>
      <c r="AE7">
        <v>0</v>
      </c>
      <c r="AF7">
        <v>0</v>
      </c>
      <c r="AG7">
        <v>0</v>
      </c>
      <c r="AH7" t="s">
        <v>103</v>
      </c>
      <c r="AI7" s="1">
        <v>44686.359768518516</v>
      </c>
      <c r="AJ7">
        <v>194</v>
      </c>
      <c r="AK7">
        <v>1</v>
      </c>
      <c r="AL7">
        <v>0</v>
      </c>
      <c r="AM7">
        <v>1</v>
      </c>
      <c r="AN7">
        <v>5</v>
      </c>
      <c r="AO7">
        <v>1</v>
      </c>
      <c r="AP7">
        <v>4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104</v>
      </c>
      <c r="B8" t="s">
        <v>79</v>
      </c>
      <c r="C8" t="s">
        <v>105</v>
      </c>
      <c r="D8" t="s">
        <v>81</v>
      </c>
      <c r="E8" s="2">
        <f>HYPERLINK("capsilon://?command=openfolder&amp;siteaddress=FAM.docvelocity-na8.net&amp;folderid=FX1F8B72A2-8ABC-B554-6029-45529940B31D","FX22028594")</f>
        <v>0</v>
      </c>
      <c r="F8" t="s">
        <v>19</v>
      </c>
      <c r="G8" t="s">
        <v>19</v>
      </c>
      <c r="H8" t="s">
        <v>82</v>
      </c>
      <c r="I8" t="s">
        <v>106</v>
      </c>
      <c r="J8">
        <v>94</v>
      </c>
      <c r="K8" t="s">
        <v>84</v>
      </c>
      <c r="L8" t="s">
        <v>85</v>
      </c>
      <c r="M8" t="s">
        <v>86</v>
      </c>
      <c r="N8">
        <v>1</v>
      </c>
      <c r="O8" s="1">
        <v>44686.423773148148</v>
      </c>
      <c r="P8" s="1">
        <v>44686.425451388888</v>
      </c>
      <c r="Q8">
        <v>26</v>
      </c>
      <c r="R8">
        <v>119</v>
      </c>
      <c r="S8" t="b">
        <v>0</v>
      </c>
      <c r="T8" t="s">
        <v>87</v>
      </c>
      <c r="U8" t="b">
        <v>0</v>
      </c>
      <c r="V8" t="s">
        <v>107</v>
      </c>
      <c r="W8" s="1">
        <v>44686.425451388888</v>
      </c>
      <c r="X8">
        <v>119</v>
      </c>
      <c r="Y8">
        <v>0</v>
      </c>
      <c r="Z8">
        <v>0</v>
      </c>
      <c r="AA8">
        <v>0</v>
      </c>
      <c r="AB8">
        <v>0</v>
      </c>
      <c r="AC8">
        <v>0</v>
      </c>
      <c r="AD8">
        <v>94</v>
      </c>
      <c r="AE8">
        <v>89</v>
      </c>
      <c r="AF8">
        <v>0</v>
      </c>
      <c r="AG8">
        <v>2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108</v>
      </c>
      <c r="B9" t="s">
        <v>79</v>
      </c>
      <c r="C9" t="s">
        <v>105</v>
      </c>
      <c r="D9" t="s">
        <v>81</v>
      </c>
      <c r="E9" s="2">
        <f>HYPERLINK("capsilon://?command=openfolder&amp;siteaddress=FAM.docvelocity-na8.net&amp;folderid=FX1F8B72A2-8ABC-B554-6029-45529940B31D","FX22028594")</f>
        <v>0</v>
      </c>
      <c r="F9" t="s">
        <v>19</v>
      </c>
      <c r="G9" t="s">
        <v>19</v>
      </c>
      <c r="H9" t="s">
        <v>82</v>
      </c>
      <c r="I9" t="s">
        <v>106</v>
      </c>
      <c r="J9">
        <v>118</v>
      </c>
      <c r="K9" t="s">
        <v>84</v>
      </c>
      <c r="L9" t="s">
        <v>85</v>
      </c>
      <c r="M9" t="s">
        <v>86</v>
      </c>
      <c r="N9">
        <v>2</v>
      </c>
      <c r="O9" s="1">
        <v>44686.426076388889</v>
      </c>
      <c r="P9" s="1">
        <v>44686.444918981484</v>
      </c>
      <c r="Q9">
        <v>1099</v>
      </c>
      <c r="R9">
        <v>529</v>
      </c>
      <c r="S9" t="b">
        <v>0</v>
      </c>
      <c r="T9" t="s">
        <v>87</v>
      </c>
      <c r="U9" t="b">
        <v>1</v>
      </c>
      <c r="V9" t="s">
        <v>107</v>
      </c>
      <c r="W9" s="1">
        <v>44686.429456018515</v>
      </c>
      <c r="X9">
        <v>291</v>
      </c>
      <c r="Y9">
        <v>98</v>
      </c>
      <c r="Z9">
        <v>0</v>
      </c>
      <c r="AA9">
        <v>98</v>
      </c>
      <c r="AB9">
        <v>0</v>
      </c>
      <c r="AC9">
        <v>2</v>
      </c>
      <c r="AD9">
        <v>20</v>
      </c>
      <c r="AE9">
        <v>0</v>
      </c>
      <c r="AF9">
        <v>0</v>
      </c>
      <c r="AG9">
        <v>0</v>
      </c>
      <c r="AH9" t="s">
        <v>109</v>
      </c>
      <c r="AI9" s="1">
        <v>44686.444918981484</v>
      </c>
      <c r="AJ9">
        <v>238</v>
      </c>
      <c r="AK9">
        <v>0</v>
      </c>
      <c r="AL9">
        <v>0</v>
      </c>
      <c r="AM9">
        <v>0</v>
      </c>
      <c r="AN9">
        <v>0</v>
      </c>
      <c r="AO9">
        <v>0</v>
      </c>
      <c r="AP9">
        <v>20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110</v>
      </c>
      <c r="B10" t="s">
        <v>79</v>
      </c>
      <c r="C10" t="s">
        <v>111</v>
      </c>
      <c r="D10" t="s">
        <v>81</v>
      </c>
      <c r="E10" s="2">
        <f>HYPERLINK("capsilon://?command=openfolder&amp;siteaddress=FAM.docvelocity-na8.net&amp;folderid=FXCD5C356D-BB94-C460-EA92-BD4E54FDC59F","FX22047668")</f>
        <v>0</v>
      </c>
      <c r="F10" t="s">
        <v>19</v>
      </c>
      <c r="G10" t="s">
        <v>19</v>
      </c>
      <c r="H10" t="s">
        <v>82</v>
      </c>
      <c r="I10" t="s">
        <v>112</v>
      </c>
      <c r="J10">
        <v>28</v>
      </c>
      <c r="K10" t="s">
        <v>84</v>
      </c>
      <c r="L10" t="s">
        <v>85</v>
      </c>
      <c r="M10" t="s">
        <v>86</v>
      </c>
      <c r="N10">
        <v>2</v>
      </c>
      <c r="O10" s="1">
        <v>44686.456122685187</v>
      </c>
      <c r="P10" s="1">
        <v>44686.467835648145</v>
      </c>
      <c r="Q10">
        <v>678</v>
      </c>
      <c r="R10">
        <v>334</v>
      </c>
      <c r="S10" t="b">
        <v>0</v>
      </c>
      <c r="T10" t="s">
        <v>87</v>
      </c>
      <c r="U10" t="b">
        <v>0</v>
      </c>
      <c r="V10" t="s">
        <v>113</v>
      </c>
      <c r="W10" s="1">
        <v>44686.458645833336</v>
      </c>
      <c r="X10">
        <v>185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109</v>
      </c>
      <c r="AI10" s="1">
        <v>44686.467835648145</v>
      </c>
      <c r="AJ10">
        <v>149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114</v>
      </c>
      <c r="B11" t="s">
        <v>79</v>
      </c>
      <c r="C11" t="s">
        <v>115</v>
      </c>
      <c r="D11" t="s">
        <v>81</v>
      </c>
      <c r="E11" s="2">
        <f>HYPERLINK("capsilon://?command=openfolder&amp;siteaddress=FAM.docvelocity-na8.net&amp;folderid=FXED2398A5-DE49-1023-2673-9CFF47141FAB","FX2204593")</f>
        <v>0</v>
      </c>
      <c r="F11" t="s">
        <v>19</v>
      </c>
      <c r="G11" t="s">
        <v>19</v>
      </c>
      <c r="H11" t="s">
        <v>82</v>
      </c>
      <c r="I11" t="s">
        <v>116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44686.604895833334</v>
      </c>
      <c r="P11" s="1">
        <v>44686.687222222223</v>
      </c>
      <c r="Q11">
        <v>6807</v>
      </c>
      <c r="R11">
        <v>306</v>
      </c>
      <c r="S11" t="b">
        <v>0</v>
      </c>
      <c r="T11" t="s">
        <v>87</v>
      </c>
      <c r="U11" t="b">
        <v>0</v>
      </c>
      <c r="V11" t="s">
        <v>117</v>
      </c>
      <c r="W11" s="1">
        <v>44686.608888888892</v>
      </c>
      <c r="X11">
        <v>211</v>
      </c>
      <c r="Y11">
        <v>9</v>
      </c>
      <c r="Z11">
        <v>0</v>
      </c>
      <c r="AA11">
        <v>9</v>
      </c>
      <c r="AB11">
        <v>0</v>
      </c>
      <c r="AC11">
        <v>1</v>
      </c>
      <c r="AD11">
        <v>-9</v>
      </c>
      <c r="AE11">
        <v>0</v>
      </c>
      <c r="AF11">
        <v>0</v>
      </c>
      <c r="AG11">
        <v>0</v>
      </c>
      <c r="AH11" t="s">
        <v>118</v>
      </c>
      <c r="AI11" s="1">
        <v>44686.687222222223</v>
      </c>
      <c r="AJ11">
        <v>95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119</v>
      </c>
      <c r="B12" t="s">
        <v>79</v>
      </c>
      <c r="C12" t="s">
        <v>115</v>
      </c>
      <c r="D12" t="s">
        <v>81</v>
      </c>
      <c r="E12" s="2">
        <f>HYPERLINK("capsilon://?command=openfolder&amp;siteaddress=FAM.docvelocity-na8.net&amp;folderid=FXED2398A5-DE49-1023-2673-9CFF47141FAB","FX2204593")</f>
        <v>0</v>
      </c>
      <c r="F12" t="s">
        <v>19</v>
      </c>
      <c r="G12" t="s">
        <v>19</v>
      </c>
      <c r="H12" t="s">
        <v>82</v>
      </c>
      <c r="I12" t="s">
        <v>120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44686.607928240737</v>
      </c>
      <c r="P12" s="1">
        <v>44686.688078703701</v>
      </c>
      <c r="Q12">
        <v>6779</v>
      </c>
      <c r="R12">
        <v>146</v>
      </c>
      <c r="S12" t="b">
        <v>0</v>
      </c>
      <c r="T12" t="s">
        <v>87</v>
      </c>
      <c r="U12" t="b">
        <v>0</v>
      </c>
      <c r="V12" t="s">
        <v>121</v>
      </c>
      <c r="W12" s="1">
        <v>44686.609305555554</v>
      </c>
      <c r="X12">
        <v>73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118</v>
      </c>
      <c r="AI12" s="1">
        <v>44686.688078703701</v>
      </c>
      <c r="AJ12">
        <v>73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>
        <f>HYPERLINK("capsilon://?command=openfolder&amp;siteaddress=FAM.docvelocity-na8.net&amp;folderid=FX1EB4F21D-B687-94DD-A0CE-A622A73F8A1F","FX22032986")</f>
        <v>0</v>
      </c>
      <c r="F13" t="s">
        <v>19</v>
      </c>
      <c r="G13" t="s">
        <v>19</v>
      </c>
      <c r="H13" t="s">
        <v>82</v>
      </c>
      <c r="I13" t="s">
        <v>124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44687.377129629633</v>
      </c>
      <c r="P13" s="1">
        <v>44687.379050925927</v>
      </c>
      <c r="Q13">
        <v>18</v>
      </c>
      <c r="R13">
        <v>148</v>
      </c>
      <c r="S13" t="b">
        <v>0</v>
      </c>
      <c r="T13" t="s">
        <v>87</v>
      </c>
      <c r="U13" t="b">
        <v>0</v>
      </c>
      <c r="V13" t="s">
        <v>99</v>
      </c>
      <c r="W13" s="1">
        <v>44687.378634259258</v>
      </c>
      <c r="X13">
        <v>118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100</v>
      </c>
      <c r="AI13" s="1">
        <v>44687.379050925927</v>
      </c>
      <c r="AJ13">
        <v>30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125</v>
      </c>
      <c r="B14" t="s">
        <v>79</v>
      </c>
      <c r="C14" t="s">
        <v>126</v>
      </c>
      <c r="D14" t="s">
        <v>81</v>
      </c>
      <c r="E14" s="2">
        <f>HYPERLINK("capsilon://?command=openfolder&amp;siteaddress=FAM.docvelocity-na8.net&amp;folderid=FXF0251DA1-C49C-6881-7EFF-CC575020BED5","FX22048749")</f>
        <v>0</v>
      </c>
      <c r="F14" t="s">
        <v>19</v>
      </c>
      <c r="G14" t="s">
        <v>19</v>
      </c>
      <c r="H14" t="s">
        <v>82</v>
      </c>
      <c r="I14" t="s">
        <v>127</v>
      </c>
      <c r="J14">
        <v>84</v>
      </c>
      <c r="K14" t="s">
        <v>84</v>
      </c>
      <c r="L14" t="s">
        <v>85</v>
      </c>
      <c r="M14" t="s">
        <v>86</v>
      </c>
      <c r="N14">
        <v>2</v>
      </c>
      <c r="O14" s="1">
        <v>44687.550474537034</v>
      </c>
      <c r="P14" s="1">
        <v>44687.56958333333</v>
      </c>
      <c r="Q14">
        <v>1026</v>
      </c>
      <c r="R14">
        <v>625</v>
      </c>
      <c r="S14" t="b">
        <v>0</v>
      </c>
      <c r="T14" t="s">
        <v>87</v>
      </c>
      <c r="U14" t="b">
        <v>0</v>
      </c>
      <c r="V14" t="s">
        <v>128</v>
      </c>
      <c r="W14" s="1">
        <v>44687.5549537037</v>
      </c>
      <c r="X14">
        <v>383</v>
      </c>
      <c r="Y14">
        <v>74</v>
      </c>
      <c r="Z14">
        <v>0</v>
      </c>
      <c r="AA14">
        <v>74</v>
      </c>
      <c r="AB14">
        <v>0</v>
      </c>
      <c r="AC14">
        <v>5</v>
      </c>
      <c r="AD14">
        <v>10</v>
      </c>
      <c r="AE14">
        <v>0</v>
      </c>
      <c r="AF14">
        <v>0</v>
      </c>
      <c r="AG14">
        <v>0</v>
      </c>
      <c r="AH14" t="s">
        <v>118</v>
      </c>
      <c r="AI14" s="1">
        <v>44687.56958333333</v>
      </c>
      <c r="AJ14">
        <v>242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9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126</v>
      </c>
      <c r="D15" t="s">
        <v>81</v>
      </c>
      <c r="E15" s="2">
        <f>HYPERLINK("capsilon://?command=openfolder&amp;siteaddress=FAM.docvelocity-na8.net&amp;folderid=FXF0251DA1-C49C-6881-7EFF-CC575020BED5","FX22048749")</f>
        <v>0</v>
      </c>
      <c r="F15" t="s">
        <v>19</v>
      </c>
      <c r="G15" t="s">
        <v>19</v>
      </c>
      <c r="H15" t="s">
        <v>82</v>
      </c>
      <c r="I15" t="s">
        <v>130</v>
      </c>
      <c r="J15">
        <v>89</v>
      </c>
      <c r="K15" t="s">
        <v>84</v>
      </c>
      <c r="L15" t="s">
        <v>85</v>
      </c>
      <c r="M15" t="s">
        <v>86</v>
      </c>
      <c r="N15">
        <v>2</v>
      </c>
      <c r="O15" s="1">
        <v>44687.55059027778</v>
      </c>
      <c r="P15" s="1">
        <v>44687.572013888886</v>
      </c>
      <c r="Q15">
        <v>1280</v>
      </c>
      <c r="R15">
        <v>571</v>
      </c>
      <c r="S15" t="b">
        <v>0</v>
      </c>
      <c r="T15" t="s">
        <v>87</v>
      </c>
      <c r="U15" t="b">
        <v>0</v>
      </c>
      <c r="V15" t="s">
        <v>88</v>
      </c>
      <c r="W15" s="1">
        <v>44687.555462962962</v>
      </c>
      <c r="X15">
        <v>362</v>
      </c>
      <c r="Y15">
        <v>79</v>
      </c>
      <c r="Z15">
        <v>0</v>
      </c>
      <c r="AA15">
        <v>79</v>
      </c>
      <c r="AB15">
        <v>0</v>
      </c>
      <c r="AC15">
        <v>5</v>
      </c>
      <c r="AD15">
        <v>10</v>
      </c>
      <c r="AE15">
        <v>0</v>
      </c>
      <c r="AF15">
        <v>0</v>
      </c>
      <c r="AG15">
        <v>0</v>
      </c>
      <c r="AH15" t="s">
        <v>118</v>
      </c>
      <c r="AI15" s="1">
        <v>44687.572013888886</v>
      </c>
      <c r="AJ15">
        <v>209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132</v>
      </c>
      <c r="D16" t="s">
        <v>81</v>
      </c>
      <c r="E16" s="2">
        <f>HYPERLINK("capsilon://?command=openfolder&amp;siteaddress=FAM.docvelocity-na8.net&amp;folderid=FXCBBDAD12-C836-D6C5-1232-6145AD93ECC1","FX22033905")</f>
        <v>0</v>
      </c>
      <c r="F16" t="s">
        <v>19</v>
      </c>
      <c r="G16" t="s">
        <v>19</v>
      </c>
      <c r="H16" t="s">
        <v>82</v>
      </c>
      <c r="I16" t="s">
        <v>133</v>
      </c>
      <c r="J16">
        <v>121</v>
      </c>
      <c r="K16" t="s">
        <v>84</v>
      </c>
      <c r="L16" t="s">
        <v>85</v>
      </c>
      <c r="M16" t="s">
        <v>86</v>
      </c>
      <c r="N16">
        <v>2</v>
      </c>
      <c r="O16" s="1">
        <v>44683.580914351849</v>
      </c>
      <c r="P16" s="1">
        <v>44683.611898148149</v>
      </c>
      <c r="Q16">
        <v>1585</v>
      </c>
      <c r="R16">
        <v>1092</v>
      </c>
      <c r="S16" t="b">
        <v>0</v>
      </c>
      <c r="T16" t="s">
        <v>87</v>
      </c>
      <c r="U16" t="b">
        <v>0</v>
      </c>
      <c r="V16" t="s">
        <v>117</v>
      </c>
      <c r="W16" s="1">
        <v>44683.59946759259</v>
      </c>
      <c r="X16">
        <v>710</v>
      </c>
      <c r="Y16">
        <v>96</v>
      </c>
      <c r="Z16">
        <v>0</v>
      </c>
      <c r="AA16">
        <v>96</v>
      </c>
      <c r="AB16">
        <v>0</v>
      </c>
      <c r="AC16">
        <v>9</v>
      </c>
      <c r="AD16">
        <v>25</v>
      </c>
      <c r="AE16">
        <v>0</v>
      </c>
      <c r="AF16">
        <v>0</v>
      </c>
      <c r="AG16">
        <v>0</v>
      </c>
      <c r="AH16" t="s">
        <v>118</v>
      </c>
      <c r="AI16" s="1">
        <v>44683.611898148149</v>
      </c>
      <c r="AJ16">
        <v>382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25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134</v>
      </c>
      <c r="B17" t="s">
        <v>79</v>
      </c>
      <c r="C17" t="s">
        <v>132</v>
      </c>
      <c r="D17" t="s">
        <v>81</v>
      </c>
      <c r="E17" s="2">
        <f>HYPERLINK("capsilon://?command=openfolder&amp;siteaddress=FAM.docvelocity-na8.net&amp;folderid=FXCBBDAD12-C836-D6C5-1232-6145AD93ECC1","FX22033905")</f>
        <v>0</v>
      </c>
      <c r="F17" t="s">
        <v>19</v>
      </c>
      <c r="G17" t="s">
        <v>19</v>
      </c>
      <c r="H17" t="s">
        <v>82</v>
      </c>
      <c r="I17" t="s">
        <v>135</v>
      </c>
      <c r="J17">
        <v>184</v>
      </c>
      <c r="K17" t="s">
        <v>84</v>
      </c>
      <c r="L17" t="s">
        <v>85</v>
      </c>
      <c r="M17" t="s">
        <v>86</v>
      </c>
      <c r="N17">
        <v>2</v>
      </c>
      <c r="O17" s="1">
        <v>44683.581261574072</v>
      </c>
      <c r="P17" s="1">
        <v>44683.621458333335</v>
      </c>
      <c r="Q17">
        <v>2048</v>
      </c>
      <c r="R17">
        <v>1425</v>
      </c>
      <c r="S17" t="b">
        <v>0</v>
      </c>
      <c r="T17" t="s">
        <v>87</v>
      </c>
      <c r="U17" t="b">
        <v>0</v>
      </c>
      <c r="V17" t="s">
        <v>136</v>
      </c>
      <c r="W17" s="1">
        <v>44683.588356481479</v>
      </c>
      <c r="X17">
        <v>599</v>
      </c>
      <c r="Y17">
        <v>161</v>
      </c>
      <c r="Z17">
        <v>0</v>
      </c>
      <c r="AA17">
        <v>161</v>
      </c>
      <c r="AB17">
        <v>0</v>
      </c>
      <c r="AC17">
        <v>10</v>
      </c>
      <c r="AD17">
        <v>23</v>
      </c>
      <c r="AE17">
        <v>0</v>
      </c>
      <c r="AF17">
        <v>0</v>
      </c>
      <c r="AG17">
        <v>0</v>
      </c>
      <c r="AH17" t="s">
        <v>118</v>
      </c>
      <c r="AI17" s="1">
        <v>44683.621458333335</v>
      </c>
      <c r="AJ17">
        <v>826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23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137</v>
      </c>
      <c r="B18" t="s">
        <v>79</v>
      </c>
      <c r="C18" t="s">
        <v>138</v>
      </c>
      <c r="D18" t="s">
        <v>81</v>
      </c>
      <c r="E18" s="2">
        <f>HYPERLINK("capsilon://?command=openfolder&amp;siteaddress=FAM.docvelocity-na8.net&amp;folderid=FX050DF14A-7852-A965-7CFB-6ACFF9F5FE65","FX22052878")</f>
        <v>0</v>
      </c>
      <c r="F18" t="s">
        <v>19</v>
      </c>
      <c r="G18" t="s">
        <v>19</v>
      </c>
      <c r="H18" t="s">
        <v>82</v>
      </c>
      <c r="I18" t="s">
        <v>139</v>
      </c>
      <c r="J18">
        <v>28</v>
      </c>
      <c r="K18" t="s">
        <v>84</v>
      </c>
      <c r="L18" t="s">
        <v>85</v>
      </c>
      <c r="M18" t="s">
        <v>86</v>
      </c>
      <c r="N18">
        <v>2</v>
      </c>
      <c r="O18" s="1">
        <v>44691.29074074074</v>
      </c>
      <c r="P18" s="1">
        <v>44691.315972222219</v>
      </c>
      <c r="Q18">
        <v>1833</v>
      </c>
      <c r="R18">
        <v>347</v>
      </c>
      <c r="S18" t="b">
        <v>0</v>
      </c>
      <c r="T18" t="s">
        <v>87</v>
      </c>
      <c r="U18" t="b">
        <v>0</v>
      </c>
      <c r="V18" t="s">
        <v>140</v>
      </c>
      <c r="W18" s="1">
        <v>44691.293958333335</v>
      </c>
      <c r="X18">
        <v>254</v>
      </c>
      <c r="Y18">
        <v>21</v>
      </c>
      <c r="Z18">
        <v>0</v>
      </c>
      <c r="AA18">
        <v>21</v>
      </c>
      <c r="AB18">
        <v>0</v>
      </c>
      <c r="AC18">
        <v>3</v>
      </c>
      <c r="AD18">
        <v>7</v>
      </c>
      <c r="AE18">
        <v>0</v>
      </c>
      <c r="AF18">
        <v>0</v>
      </c>
      <c r="AG18">
        <v>0</v>
      </c>
      <c r="AH18" t="s">
        <v>103</v>
      </c>
      <c r="AI18" s="1">
        <v>44691.315972222219</v>
      </c>
      <c r="AJ18">
        <v>93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141</v>
      </c>
      <c r="B19" t="s">
        <v>79</v>
      </c>
      <c r="C19" t="s">
        <v>138</v>
      </c>
      <c r="D19" t="s">
        <v>81</v>
      </c>
      <c r="E19" s="2">
        <f>HYPERLINK("capsilon://?command=openfolder&amp;siteaddress=FAM.docvelocity-na8.net&amp;folderid=FX050DF14A-7852-A965-7CFB-6ACFF9F5FE65","FX22052878")</f>
        <v>0</v>
      </c>
      <c r="F19" t="s">
        <v>19</v>
      </c>
      <c r="G19" t="s">
        <v>19</v>
      </c>
      <c r="H19" t="s">
        <v>82</v>
      </c>
      <c r="I19" t="s">
        <v>142</v>
      </c>
      <c r="J19">
        <v>28</v>
      </c>
      <c r="K19" t="s">
        <v>84</v>
      </c>
      <c r="L19" t="s">
        <v>85</v>
      </c>
      <c r="M19" t="s">
        <v>86</v>
      </c>
      <c r="N19">
        <v>2</v>
      </c>
      <c r="O19" s="1">
        <v>44691.292986111112</v>
      </c>
      <c r="P19" s="1">
        <v>44691.316666666666</v>
      </c>
      <c r="Q19">
        <v>1753</v>
      </c>
      <c r="R19">
        <v>293</v>
      </c>
      <c r="S19" t="b">
        <v>0</v>
      </c>
      <c r="T19" t="s">
        <v>87</v>
      </c>
      <c r="U19" t="b">
        <v>0</v>
      </c>
      <c r="V19" t="s">
        <v>140</v>
      </c>
      <c r="W19" s="1">
        <v>44691.296678240738</v>
      </c>
      <c r="X19">
        <v>234</v>
      </c>
      <c r="Y19">
        <v>21</v>
      </c>
      <c r="Z19">
        <v>0</v>
      </c>
      <c r="AA19">
        <v>21</v>
      </c>
      <c r="AB19">
        <v>0</v>
      </c>
      <c r="AC19">
        <v>1</v>
      </c>
      <c r="AD19">
        <v>7</v>
      </c>
      <c r="AE19">
        <v>0</v>
      </c>
      <c r="AF19">
        <v>0</v>
      </c>
      <c r="AG19">
        <v>0</v>
      </c>
      <c r="AH19" t="s">
        <v>103</v>
      </c>
      <c r="AI19" s="1">
        <v>44691.316666666666</v>
      </c>
      <c r="AJ19">
        <v>59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143</v>
      </c>
      <c r="B20" t="s">
        <v>79</v>
      </c>
      <c r="C20" t="s">
        <v>138</v>
      </c>
      <c r="D20" t="s">
        <v>81</v>
      </c>
      <c r="E20" s="2">
        <f>HYPERLINK("capsilon://?command=openfolder&amp;siteaddress=FAM.docvelocity-na8.net&amp;folderid=FX050DF14A-7852-A965-7CFB-6ACFF9F5FE65","FX22052878")</f>
        <v>0</v>
      </c>
      <c r="F20" t="s">
        <v>19</v>
      </c>
      <c r="G20" t="s">
        <v>19</v>
      </c>
      <c r="H20" t="s">
        <v>82</v>
      </c>
      <c r="I20" t="s">
        <v>144</v>
      </c>
      <c r="J20">
        <v>83</v>
      </c>
      <c r="K20" t="s">
        <v>84</v>
      </c>
      <c r="L20" t="s">
        <v>85</v>
      </c>
      <c r="M20" t="s">
        <v>86</v>
      </c>
      <c r="N20">
        <v>2</v>
      </c>
      <c r="O20" s="1">
        <v>44691.29351851852</v>
      </c>
      <c r="P20" s="1">
        <v>44691.319513888891</v>
      </c>
      <c r="Q20">
        <v>1544</v>
      </c>
      <c r="R20">
        <v>702</v>
      </c>
      <c r="S20" t="b">
        <v>0</v>
      </c>
      <c r="T20" t="s">
        <v>87</v>
      </c>
      <c r="U20" t="b">
        <v>0</v>
      </c>
      <c r="V20" t="s">
        <v>145</v>
      </c>
      <c r="W20" s="1">
        <v>44691.300312500003</v>
      </c>
      <c r="X20">
        <v>440</v>
      </c>
      <c r="Y20">
        <v>73</v>
      </c>
      <c r="Z20">
        <v>0</v>
      </c>
      <c r="AA20">
        <v>73</v>
      </c>
      <c r="AB20">
        <v>0</v>
      </c>
      <c r="AC20">
        <v>7</v>
      </c>
      <c r="AD20">
        <v>10</v>
      </c>
      <c r="AE20">
        <v>0</v>
      </c>
      <c r="AF20">
        <v>0</v>
      </c>
      <c r="AG20">
        <v>0</v>
      </c>
      <c r="AH20" t="s">
        <v>146</v>
      </c>
      <c r="AI20" s="1">
        <v>44691.319513888891</v>
      </c>
      <c r="AJ20">
        <v>262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147</v>
      </c>
      <c r="B21" t="s">
        <v>79</v>
      </c>
      <c r="C21" t="s">
        <v>138</v>
      </c>
      <c r="D21" t="s">
        <v>81</v>
      </c>
      <c r="E21" s="2">
        <f>HYPERLINK("capsilon://?command=openfolder&amp;siteaddress=FAM.docvelocity-na8.net&amp;folderid=FX050DF14A-7852-A965-7CFB-6ACFF9F5FE65","FX22052878")</f>
        <v>0</v>
      </c>
      <c r="F21" t="s">
        <v>19</v>
      </c>
      <c r="G21" t="s">
        <v>19</v>
      </c>
      <c r="H21" t="s">
        <v>82</v>
      </c>
      <c r="I21" t="s">
        <v>148</v>
      </c>
      <c r="J21">
        <v>138</v>
      </c>
      <c r="K21" t="s">
        <v>84</v>
      </c>
      <c r="L21" t="s">
        <v>85</v>
      </c>
      <c r="M21" t="s">
        <v>86</v>
      </c>
      <c r="N21">
        <v>2</v>
      </c>
      <c r="O21" s="1">
        <v>44691.29482638889</v>
      </c>
      <c r="P21" s="1">
        <v>44691.319733796299</v>
      </c>
      <c r="Q21">
        <v>1309</v>
      </c>
      <c r="R21">
        <v>843</v>
      </c>
      <c r="S21" t="b">
        <v>0</v>
      </c>
      <c r="T21" t="s">
        <v>87</v>
      </c>
      <c r="U21" t="b">
        <v>0</v>
      </c>
      <c r="V21" t="s">
        <v>149</v>
      </c>
      <c r="W21" s="1">
        <v>44691.302581018521</v>
      </c>
      <c r="X21">
        <v>579</v>
      </c>
      <c r="Y21">
        <v>128</v>
      </c>
      <c r="Z21">
        <v>0</v>
      </c>
      <c r="AA21">
        <v>128</v>
      </c>
      <c r="AB21">
        <v>0</v>
      </c>
      <c r="AC21">
        <v>12</v>
      </c>
      <c r="AD21">
        <v>10</v>
      </c>
      <c r="AE21">
        <v>0</v>
      </c>
      <c r="AF21">
        <v>0</v>
      </c>
      <c r="AG21">
        <v>0</v>
      </c>
      <c r="AH21" t="s">
        <v>103</v>
      </c>
      <c r="AI21" s="1">
        <v>44691.319733796299</v>
      </c>
      <c r="AJ21">
        <v>264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150</v>
      </c>
      <c r="B22" t="s">
        <v>79</v>
      </c>
      <c r="C22" t="s">
        <v>138</v>
      </c>
      <c r="D22" t="s">
        <v>81</v>
      </c>
      <c r="E22" s="2">
        <f>HYPERLINK("capsilon://?command=openfolder&amp;siteaddress=FAM.docvelocity-na8.net&amp;folderid=FX050DF14A-7852-A965-7CFB-6ACFF9F5FE65","FX22052878")</f>
        <v>0</v>
      </c>
      <c r="F22" t="s">
        <v>19</v>
      </c>
      <c r="G22" t="s">
        <v>19</v>
      </c>
      <c r="H22" t="s">
        <v>82</v>
      </c>
      <c r="I22" t="s">
        <v>151</v>
      </c>
      <c r="J22">
        <v>83</v>
      </c>
      <c r="K22" t="s">
        <v>84</v>
      </c>
      <c r="L22" t="s">
        <v>85</v>
      </c>
      <c r="M22" t="s">
        <v>86</v>
      </c>
      <c r="N22">
        <v>2</v>
      </c>
      <c r="O22" s="1">
        <v>44691.295011574075</v>
      </c>
      <c r="P22" s="1">
        <v>44691.321863425925</v>
      </c>
      <c r="Q22">
        <v>1674</v>
      </c>
      <c r="R22">
        <v>646</v>
      </c>
      <c r="S22" t="b">
        <v>0</v>
      </c>
      <c r="T22" t="s">
        <v>87</v>
      </c>
      <c r="U22" t="b">
        <v>0</v>
      </c>
      <c r="V22" t="s">
        <v>140</v>
      </c>
      <c r="W22" s="1">
        <v>44691.300717592596</v>
      </c>
      <c r="X22">
        <v>348</v>
      </c>
      <c r="Y22">
        <v>73</v>
      </c>
      <c r="Z22">
        <v>0</v>
      </c>
      <c r="AA22">
        <v>73</v>
      </c>
      <c r="AB22">
        <v>0</v>
      </c>
      <c r="AC22">
        <v>6</v>
      </c>
      <c r="AD22">
        <v>10</v>
      </c>
      <c r="AE22">
        <v>0</v>
      </c>
      <c r="AF22">
        <v>0</v>
      </c>
      <c r="AG22">
        <v>0</v>
      </c>
      <c r="AH22" t="s">
        <v>109</v>
      </c>
      <c r="AI22" s="1">
        <v>44691.321863425925</v>
      </c>
      <c r="AJ22">
        <v>275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152</v>
      </c>
      <c r="B23" t="s">
        <v>79</v>
      </c>
      <c r="C23" t="s">
        <v>153</v>
      </c>
      <c r="D23" t="s">
        <v>81</v>
      </c>
      <c r="E23" s="2">
        <f>HYPERLINK("capsilon://?command=openfolder&amp;siteaddress=FAM.docvelocity-na8.net&amp;folderid=FX1C5F4610-E22E-A49D-5BB3-B9BEC3F2BA69","FX220410174")</f>
        <v>0</v>
      </c>
      <c r="F23" t="s">
        <v>19</v>
      </c>
      <c r="G23" t="s">
        <v>19</v>
      </c>
      <c r="H23" t="s">
        <v>82</v>
      </c>
      <c r="I23" t="s">
        <v>154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44691.370497685188</v>
      </c>
      <c r="P23" s="1">
        <v>44691.374618055554</v>
      </c>
      <c r="Q23">
        <v>47</v>
      </c>
      <c r="R23">
        <v>309</v>
      </c>
      <c r="S23" t="b">
        <v>0</v>
      </c>
      <c r="T23" t="s">
        <v>87</v>
      </c>
      <c r="U23" t="b">
        <v>0</v>
      </c>
      <c r="V23" t="s">
        <v>140</v>
      </c>
      <c r="W23" s="1">
        <v>44691.373090277775</v>
      </c>
      <c r="X23">
        <v>221</v>
      </c>
      <c r="Y23">
        <v>21</v>
      </c>
      <c r="Z23">
        <v>0</v>
      </c>
      <c r="AA23">
        <v>21</v>
      </c>
      <c r="AB23">
        <v>0</v>
      </c>
      <c r="AC23">
        <v>1</v>
      </c>
      <c r="AD23">
        <v>7</v>
      </c>
      <c r="AE23">
        <v>0</v>
      </c>
      <c r="AF23">
        <v>0</v>
      </c>
      <c r="AG23">
        <v>0</v>
      </c>
      <c r="AH23" t="s">
        <v>103</v>
      </c>
      <c r="AI23" s="1">
        <v>44691.374618055554</v>
      </c>
      <c r="AJ23">
        <v>88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155</v>
      </c>
      <c r="B24" t="s">
        <v>79</v>
      </c>
      <c r="C24" t="s">
        <v>153</v>
      </c>
      <c r="D24" t="s">
        <v>81</v>
      </c>
      <c r="E24" s="2">
        <f>HYPERLINK("capsilon://?command=openfolder&amp;siteaddress=FAM.docvelocity-na8.net&amp;folderid=FX1C5F4610-E22E-A49D-5BB3-B9BEC3F2BA69","FX220410174")</f>
        <v>0</v>
      </c>
      <c r="F24" t="s">
        <v>19</v>
      </c>
      <c r="G24" t="s">
        <v>19</v>
      </c>
      <c r="H24" t="s">
        <v>82</v>
      </c>
      <c r="I24" t="s">
        <v>156</v>
      </c>
      <c r="J24">
        <v>89</v>
      </c>
      <c r="K24" t="s">
        <v>84</v>
      </c>
      <c r="L24" t="s">
        <v>85</v>
      </c>
      <c r="M24" t="s">
        <v>86</v>
      </c>
      <c r="N24">
        <v>2</v>
      </c>
      <c r="O24" s="1">
        <v>44691.377002314817</v>
      </c>
      <c r="P24" s="1">
        <v>44691.382939814815</v>
      </c>
      <c r="Q24">
        <v>141</v>
      </c>
      <c r="R24">
        <v>372</v>
      </c>
      <c r="S24" t="b">
        <v>0</v>
      </c>
      <c r="T24" t="s">
        <v>87</v>
      </c>
      <c r="U24" t="b">
        <v>0</v>
      </c>
      <c r="V24" t="s">
        <v>157</v>
      </c>
      <c r="W24" s="1">
        <v>44691.381423611114</v>
      </c>
      <c r="X24">
        <v>242</v>
      </c>
      <c r="Y24">
        <v>84</v>
      </c>
      <c r="Z24">
        <v>0</v>
      </c>
      <c r="AA24">
        <v>84</v>
      </c>
      <c r="AB24">
        <v>0</v>
      </c>
      <c r="AC24">
        <v>0</v>
      </c>
      <c r="AD24">
        <v>5</v>
      </c>
      <c r="AE24">
        <v>0</v>
      </c>
      <c r="AF24">
        <v>0</v>
      </c>
      <c r="AG24">
        <v>0</v>
      </c>
      <c r="AH24" t="s">
        <v>103</v>
      </c>
      <c r="AI24" s="1">
        <v>44691.382939814815</v>
      </c>
      <c r="AJ24">
        <v>130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158</v>
      </c>
      <c r="B25" t="s">
        <v>79</v>
      </c>
      <c r="C25" t="s">
        <v>159</v>
      </c>
      <c r="D25" t="s">
        <v>81</v>
      </c>
      <c r="E25" s="2">
        <f>HYPERLINK("capsilon://?command=openfolder&amp;siteaddress=FAM.docvelocity-na8.net&amp;folderid=FXDA1D1048-07BA-554F-A8B2-F3D8AE884A7B","FX22029412")</f>
        <v>0</v>
      </c>
      <c r="F25" t="s">
        <v>19</v>
      </c>
      <c r="G25" t="s">
        <v>19</v>
      </c>
      <c r="H25" t="s">
        <v>82</v>
      </c>
      <c r="I25" t="s">
        <v>160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44683.652604166666</v>
      </c>
      <c r="P25" s="1">
        <v>44683.708333333336</v>
      </c>
      <c r="Q25">
        <v>4753</v>
      </c>
      <c r="R25">
        <v>62</v>
      </c>
      <c r="S25" t="b">
        <v>0</v>
      </c>
      <c r="T25" t="s">
        <v>87</v>
      </c>
      <c r="U25" t="b">
        <v>0</v>
      </c>
      <c r="V25" t="s">
        <v>161</v>
      </c>
      <c r="W25" s="1">
        <v>44683.653877314813</v>
      </c>
      <c r="X25">
        <v>41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118</v>
      </c>
      <c r="AI25" s="1">
        <v>44683.708333333336</v>
      </c>
      <c r="AJ25">
        <v>21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162</v>
      </c>
      <c r="B26" t="s">
        <v>79</v>
      </c>
      <c r="C26" t="s">
        <v>163</v>
      </c>
      <c r="D26" t="s">
        <v>81</v>
      </c>
      <c r="E26" s="2">
        <f>HYPERLINK("capsilon://?command=openfolder&amp;siteaddress=FAM.docvelocity-na8.net&amp;folderid=FX91B5109D-E415-389A-EB3C-55FF5581ADD8","FX21127884")</f>
        <v>0</v>
      </c>
      <c r="F26" t="s">
        <v>19</v>
      </c>
      <c r="G26" t="s">
        <v>19</v>
      </c>
      <c r="H26" t="s">
        <v>82</v>
      </c>
      <c r="I26" t="s">
        <v>164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44683.667800925927</v>
      </c>
      <c r="P26" s="1">
        <v>44683.708472222221</v>
      </c>
      <c r="Q26">
        <v>3456</v>
      </c>
      <c r="R26">
        <v>58</v>
      </c>
      <c r="S26" t="b">
        <v>0</v>
      </c>
      <c r="T26" t="s">
        <v>87</v>
      </c>
      <c r="U26" t="b">
        <v>0</v>
      </c>
      <c r="V26" t="s">
        <v>88</v>
      </c>
      <c r="W26" s="1">
        <v>44683.668391203704</v>
      </c>
      <c r="X26">
        <v>47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118</v>
      </c>
      <c r="AI26" s="1">
        <v>44683.708472222221</v>
      </c>
      <c r="AJ26">
        <v>11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165</v>
      </c>
      <c r="B27" t="s">
        <v>79</v>
      </c>
      <c r="C27" t="s">
        <v>166</v>
      </c>
      <c r="D27" t="s">
        <v>81</v>
      </c>
      <c r="E27" s="2">
        <f>HYPERLINK("capsilon://?command=openfolder&amp;siteaddress=FAM.docvelocity-na8.net&amp;folderid=FX81770B9E-5AB1-4D31-AEE2-4459370CC7E7","FX22032600")</f>
        <v>0</v>
      </c>
      <c r="F27" t="s">
        <v>19</v>
      </c>
      <c r="G27" t="s">
        <v>19</v>
      </c>
      <c r="H27" t="s">
        <v>82</v>
      </c>
      <c r="I27" t="s">
        <v>167</v>
      </c>
      <c r="J27">
        <v>0</v>
      </c>
      <c r="K27" t="s">
        <v>84</v>
      </c>
      <c r="L27" t="s">
        <v>85</v>
      </c>
      <c r="M27" t="s">
        <v>86</v>
      </c>
      <c r="N27">
        <v>2</v>
      </c>
      <c r="O27" s="1">
        <v>44692.434062499997</v>
      </c>
      <c r="P27" s="1">
        <v>44692.453831018516</v>
      </c>
      <c r="Q27">
        <v>1646</v>
      </c>
      <c r="R27">
        <v>62</v>
      </c>
      <c r="S27" t="b">
        <v>0</v>
      </c>
      <c r="T27" t="s">
        <v>87</v>
      </c>
      <c r="U27" t="b">
        <v>0</v>
      </c>
      <c r="V27" t="s">
        <v>113</v>
      </c>
      <c r="W27" s="1">
        <v>44692.442407407405</v>
      </c>
      <c r="X27">
        <v>33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100</v>
      </c>
      <c r="AI27" s="1">
        <v>44692.453831018516</v>
      </c>
      <c r="AJ27">
        <v>29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168</v>
      </c>
      <c r="B28" t="s">
        <v>79</v>
      </c>
      <c r="C28" t="s">
        <v>166</v>
      </c>
      <c r="D28" t="s">
        <v>81</v>
      </c>
      <c r="E28" s="2">
        <f>HYPERLINK("capsilon://?command=openfolder&amp;siteaddress=FAM.docvelocity-na8.net&amp;folderid=FX81770B9E-5AB1-4D31-AEE2-4459370CC7E7","FX22032600")</f>
        <v>0</v>
      </c>
      <c r="F28" t="s">
        <v>19</v>
      </c>
      <c r="G28" t="s">
        <v>19</v>
      </c>
      <c r="H28" t="s">
        <v>82</v>
      </c>
      <c r="I28" t="s">
        <v>169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44692.434861111113</v>
      </c>
      <c r="P28" s="1">
        <v>44692.454155092593</v>
      </c>
      <c r="Q28">
        <v>1540</v>
      </c>
      <c r="R28">
        <v>127</v>
      </c>
      <c r="S28" t="b">
        <v>0</v>
      </c>
      <c r="T28" t="s">
        <v>87</v>
      </c>
      <c r="U28" t="b">
        <v>0</v>
      </c>
      <c r="V28" t="s">
        <v>113</v>
      </c>
      <c r="W28" s="1">
        <v>44692.443680555552</v>
      </c>
      <c r="X28">
        <v>85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100</v>
      </c>
      <c r="AI28" s="1">
        <v>44692.454155092593</v>
      </c>
      <c r="AJ28">
        <v>28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170</v>
      </c>
      <c r="B29" t="s">
        <v>79</v>
      </c>
      <c r="C29" t="s">
        <v>171</v>
      </c>
      <c r="D29" t="s">
        <v>81</v>
      </c>
      <c r="E29" s="2">
        <f>HYPERLINK("capsilon://?command=openfolder&amp;siteaddress=FAM.docvelocity-na8.net&amp;folderid=FX67F2FB8A-0298-0F7F-7A59-C9790241C2E7","FX220313755")</f>
        <v>0</v>
      </c>
      <c r="F29" t="s">
        <v>19</v>
      </c>
      <c r="G29" t="s">
        <v>19</v>
      </c>
      <c r="H29" t="s">
        <v>82</v>
      </c>
      <c r="I29" t="s">
        <v>172</v>
      </c>
      <c r="J29">
        <v>0</v>
      </c>
      <c r="K29" t="s">
        <v>84</v>
      </c>
      <c r="L29" t="s">
        <v>85</v>
      </c>
      <c r="M29" t="s">
        <v>86</v>
      </c>
      <c r="N29">
        <v>1</v>
      </c>
      <c r="O29" s="1">
        <v>44692.640625</v>
      </c>
      <c r="P29" s="1">
        <v>44692.654675925929</v>
      </c>
      <c r="Q29">
        <v>880</v>
      </c>
      <c r="R29">
        <v>334</v>
      </c>
      <c r="S29" t="b">
        <v>0</v>
      </c>
      <c r="T29" t="s">
        <v>87</v>
      </c>
      <c r="U29" t="b">
        <v>0</v>
      </c>
      <c r="V29" t="s">
        <v>117</v>
      </c>
      <c r="W29" s="1">
        <v>44692.654675925929</v>
      </c>
      <c r="X29">
        <v>146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52</v>
      </c>
      <c r="AF29">
        <v>0</v>
      </c>
      <c r="AG29">
        <v>1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173</v>
      </c>
      <c r="B30" t="s">
        <v>79</v>
      </c>
      <c r="C30" t="s">
        <v>171</v>
      </c>
      <c r="D30" t="s">
        <v>81</v>
      </c>
      <c r="E30" s="2">
        <f>HYPERLINK("capsilon://?command=openfolder&amp;siteaddress=FAM.docvelocity-na8.net&amp;folderid=FX67F2FB8A-0298-0F7F-7A59-C9790241C2E7","FX220313755")</f>
        <v>0</v>
      </c>
      <c r="F30" t="s">
        <v>19</v>
      </c>
      <c r="G30" t="s">
        <v>19</v>
      </c>
      <c r="H30" t="s">
        <v>82</v>
      </c>
      <c r="I30" t="s">
        <v>174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44692.641504629632</v>
      </c>
      <c r="P30" s="1">
        <v>44692.655856481484</v>
      </c>
      <c r="Q30">
        <v>1203</v>
      </c>
      <c r="R30">
        <v>37</v>
      </c>
      <c r="S30" t="b">
        <v>0</v>
      </c>
      <c r="T30" t="s">
        <v>87</v>
      </c>
      <c r="U30" t="b">
        <v>0</v>
      </c>
      <c r="V30" t="s">
        <v>161</v>
      </c>
      <c r="W30" s="1">
        <v>44692.643923611111</v>
      </c>
      <c r="X30">
        <v>21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89</v>
      </c>
      <c r="AI30" s="1">
        <v>44692.655856481484</v>
      </c>
      <c r="AJ30">
        <v>16</v>
      </c>
      <c r="AK30">
        <v>0</v>
      </c>
      <c r="AL30">
        <v>0</v>
      </c>
      <c r="AM30">
        <v>0</v>
      </c>
      <c r="AN30">
        <v>52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175</v>
      </c>
      <c r="B31" t="s">
        <v>79</v>
      </c>
      <c r="C31" t="s">
        <v>171</v>
      </c>
      <c r="D31" t="s">
        <v>81</v>
      </c>
      <c r="E31" s="2">
        <f>HYPERLINK("capsilon://?command=openfolder&amp;siteaddress=FAM.docvelocity-na8.net&amp;folderid=FX67F2FB8A-0298-0F7F-7A59-C9790241C2E7","FX220313755")</f>
        <v>0</v>
      </c>
      <c r="F31" t="s">
        <v>19</v>
      </c>
      <c r="G31" t="s">
        <v>19</v>
      </c>
      <c r="H31" t="s">
        <v>82</v>
      </c>
      <c r="I31" t="s">
        <v>172</v>
      </c>
      <c r="J31">
        <v>64</v>
      </c>
      <c r="K31" t="s">
        <v>84</v>
      </c>
      <c r="L31" t="s">
        <v>85</v>
      </c>
      <c r="M31" t="s">
        <v>86</v>
      </c>
      <c r="N31">
        <v>2</v>
      </c>
      <c r="O31" s="1">
        <v>44692.655370370368</v>
      </c>
      <c r="P31" s="1">
        <v>44692.672106481485</v>
      </c>
      <c r="Q31">
        <v>737</v>
      </c>
      <c r="R31">
        <v>709</v>
      </c>
      <c r="S31" t="b">
        <v>0</v>
      </c>
      <c r="T31" t="s">
        <v>87</v>
      </c>
      <c r="U31" t="b">
        <v>1</v>
      </c>
      <c r="V31" t="s">
        <v>117</v>
      </c>
      <c r="W31" s="1">
        <v>44692.659895833334</v>
      </c>
      <c r="X31">
        <v>390</v>
      </c>
      <c r="Y31">
        <v>54</v>
      </c>
      <c r="Z31">
        <v>0</v>
      </c>
      <c r="AA31">
        <v>54</v>
      </c>
      <c r="AB31">
        <v>0</v>
      </c>
      <c r="AC31">
        <v>10</v>
      </c>
      <c r="AD31">
        <v>10</v>
      </c>
      <c r="AE31">
        <v>0</v>
      </c>
      <c r="AF31">
        <v>0</v>
      </c>
      <c r="AG31">
        <v>0</v>
      </c>
      <c r="AH31" t="s">
        <v>118</v>
      </c>
      <c r="AI31" s="1">
        <v>44692.672106481485</v>
      </c>
      <c r="AJ31">
        <v>319</v>
      </c>
      <c r="AK31">
        <v>3</v>
      </c>
      <c r="AL31">
        <v>0</v>
      </c>
      <c r="AM31">
        <v>3</v>
      </c>
      <c r="AN31">
        <v>0</v>
      </c>
      <c r="AO31">
        <v>3</v>
      </c>
      <c r="AP31">
        <v>7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176</v>
      </c>
      <c r="B32" t="s">
        <v>79</v>
      </c>
      <c r="C32" t="s">
        <v>177</v>
      </c>
      <c r="D32" t="s">
        <v>81</v>
      </c>
      <c r="E32" s="2">
        <f>HYPERLINK("capsilon://?command=openfolder&amp;siteaddress=FAM.docvelocity-na8.net&amp;folderid=FX2B313CC4-CF18-EA9B-C436-5889510C3B1A","FX2204674")</f>
        <v>0</v>
      </c>
      <c r="F32" t="s">
        <v>19</v>
      </c>
      <c r="G32" t="s">
        <v>19</v>
      </c>
      <c r="H32" t="s">
        <v>82</v>
      </c>
      <c r="I32" t="s">
        <v>178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44693.36215277778</v>
      </c>
      <c r="P32" s="1">
        <v>44693.372800925928</v>
      </c>
      <c r="Q32">
        <v>702</v>
      </c>
      <c r="R32">
        <v>218</v>
      </c>
      <c r="S32" t="b">
        <v>0</v>
      </c>
      <c r="T32" t="s">
        <v>87</v>
      </c>
      <c r="U32" t="b">
        <v>0</v>
      </c>
      <c r="V32" t="s">
        <v>99</v>
      </c>
      <c r="W32" s="1">
        <v>44693.370474537034</v>
      </c>
      <c r="X32">
        <v>175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146</v>
      </c>
      <c r="AI32" s="1">
        <v>44693.372800925928</v>
      </c>
      <c r="AJ32">
        <v>23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179</v>
      </c>
      <c r="B33" t="s">
        <v>79</v>
      </c>
      <c r="C33" t="s">
        <v>180</v>
      </c>
      <c r="D33" t="s">
        <v>81</v>
      </c>
      <c r="E33" s="2">
        <f>HYPERLINK("capsilon://?command=openfolder&amp;siteaddress=FAM.docvelocity-na8.net&amp;folderid=FXB59A85BC-FBC1-FF2C-0AB2-0595515B4FFB","FX2112751")</f>
        <v>0</v>
      </c>
      <c r="F33" t="s">
        <v>19</v>
      </c>
      <c r="G33" t="s">
        <v>19</v>
      </c>
      <c r="H33" t="s">
        <v>82</v>
      </c>
      <c r="I33" t="s">
        <v>181</v>
      </c>
      <c r="J33">
        <v>44</v>
      </c>
      <c r="K33" t="s">
        <v>84</v>
      </c>
      <c r="L33" t="s">
        <v>85</v>
      </c>
      <c r="M33" t="s">
        <v>86</v>
      </c>
      <c r="N33">
        <v>2</v>
      </c>
      <c r="O33" s="1">
        <v>44693.533599537041</v>
      </c>
      <c r="P33" s="1">
        <v>44693.552442129629</v>
      </c>
      <c r="Q33">
        <v>1196</v>
      </c>
      <c r="R33">
        <v>432</v>
      </c>
      <c r="S33" t="b">
        <v>0</v>
      </c>
      <c r="T33" t="s">
        <v>87</v>
      </c>
      <c r="U33" t="b">
        <v>0</v>
      </c>
      <c r="V33" t="s">
        <v>128</v>
      </c>
      <c r="W33" s="1">
        <v>44693.542997685188</v>
      </c>
      <c r="X33">
        <v>311</v>
      </c>
      <c r="Y33">
        <v>39</v>
      </c>
      <c r="Z33">
        <v>0</v>
      </c>
      <c r="AA33">
        <v>39</v>
      </c>
      <c r="AB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 t="s">
        <v>182</v>
      </c>
      <c r="AI33" s="1">
        <v>44693.552442129629</v>
      </c>
      <c r="AJ33">
        <v>112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183</v>
      </c>
      <c r="B34" t="s">
        <v>79</v>
      </c>
      <c r="C34" t="s">
        <v>184</v>
      </c>
      <c r="D34" t="s">
        <v>81</v>
      </c>
      <c r="E34" s="2">
        <f>HYPERLINK("capsilon://?command=openfolder&amp;siteaddress=FAM.docvelocity-na8.net&amp;folderid=FX6601C5F3-732D-DF5C-BCA5-400D6CFD916D","FX220310442")</f>
        <v>0</v>
      </c>
      <c r="F34" t="s">
        <v>19</v>
      </c>
      <c r="G34" t="s">
        <v>19</v>
      </c>
      <c r="H34" t="s">
        <v>82</v>
      </c>
      <c r="I34" t="s">
        <v>185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44694.369479166664</v>
      </c>
      <c r="P34" s="1">
        <v>44694.386157407411</v>
      </c>
      <c r="Q34">
        <v>1259</v>
      </c>
      <c r="R34">
        <v>182</v>
      </c>
      <c r="S34" t="b">
        <v>0</v>
      </c>
      <c r="T34" t="s">
        <v>87</v>
      </c>
      <c r="U34" t="b">
        <v>0</v>
      </c>
      <c r="V34" t="s">
        <v>99</v>
      </c>
      <c r="W34" s="1">
        <v>44694.384340277778</v>
      </c>
      <c r="X34">
        <v>123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100</v>
      </c>
      <c r="AI34" s="1">
        <v>44694.386157407411</v>
      </c>
      <c r="AJ34">
        <v>25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186</v>
      </c>
      <c r="B35" t="s">
        <v>79</v>
      </c>
      <c r="C35" t="s">
        <v>184</v>
      </c>
      <c r="D35" t="s">
        <v>81</v>
      </c>
      <c r="E35" s="2">
        <f>HYPERLINK("capsilon://?command=openfolder&amp;siteaddress=FAM.docvelocity-na8.net&amp;folderid=FX6601C5F3-732D-DF5C-BCA5-400D6CFD916D","FX220310442")</f>
        <v>0</v>
      </c>
      <c r="F35" t="s">
        <v>19</v>
      </c>
      <c r="G35" t="s">
        <v>19</v>
      </c>
      <c r="H35" t="s">
        <v>82</v>
      </c>
      <c r="I35" t="s">
        <v>187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44694.369884259257</v>
      </c>
      <c r="P35" s="1">
        <v>44694.386365740742</v>
      </c>
      <c r="Q35">
        <v>1313</v>
      </c>
      <c r="R35">
        <v>111</v>
      </c>
      <c r="S35" t="b">
        <v>0</v>
      </c>
      <c r="T35" t="s">
        <v>87</v>
      </c>
      <c r="U35" t="b">
        <v>0</v>
      </c>
      <c r="V35" t="s">
        <v>99</v>
      </c>
      <c r="W35" s="1">
        <v>44694.385208333333</v>
      </c>
      <c r="X35">
        <v>74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100</v>
      </c>
      <c r="AI35" s="1">
        <v>44694.386365740742</v>
      </c>
      <c r="AJ35">
        <v>17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188</v>
      </c>
      <c r="B36" t="s">
        <v>79</v>
      </c>
      <c r="C36" t="s">
        <v>189</v>
      </c>
      <c r="D36" t="s">
        <v>81</v>
      </c>
      <c r="E36" s="2">
        <f>HYPERLINK("capsilon://?command=openfolder&amp;siteaddress=FAM.docvelocity-na8.net&amp;folderid=FX96BD537E-E633-F0B5-1A53-E32053624DA7","FX22044480")</f>
        <v>0</v>
      </c>
      <c r="F36" t="s">
        <v>19</v>
      </c>
      <c r="G36" t="s">
        <v>19</v>
      </c>
      <c r="H36" t="s">
        <v>82</v>
      </c>
      <c r="I36" t="s">
        <v>190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44694.383969907409</v>
      </c>
      <c r="P36" s="1">
        <v>44694.38721064815</v>
      </c>
      <c r="Q36">
        <v>98</v>
      </c>
      <c r="R36">
        <v>182</v>
      </c>
      <c r="S36" t="b">
        <v>0</v>
      </c>
      <c r="T36" t="s">
        <v>87</v>
      </c>
      <c r="U36" t="b">
        <v>0</v>
      </c>
      <c r="V36" t="s">
        <v>99</v>
      </c>
      <c r="W36" s="1">
        <v>44694.386724537035</v>
      </c>
      <c r="X36">
        <v>130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146</v>
      </c>
      <c r="AI36" s="1">
        <v>44694.38721064815</v>
      </c>
      <c r="AJ36">
        <v>25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191</v>
      </c>
      <c r="B37" t="s">
        <v>79</v>
      </c>
      <c r="C37" t="s">
        <v>189</v>
      </c>
      <c r="D37" t="s">
        <v>81</v>
      </c>
      <c r="E37" s="2">
        <f>HYPERLINK("capsilon://?command=openfolder&amp;siteaddress=FAM.docvelocity-na8.net&amp;folderid=FX96BD537E-E633-F0B5-1A53-E32053624DA7","FX22044480")</f>
        <v>0</v>
      </c>
      <c r="F37" t="s">
        <v>19</v>
      </c>
      <c r="G37" t="s">
        <v>19</v>
      </c>
      <c r="H37" t="s">
        <v>82</v>
      </c>
      <c r="I37" t="s">
        <v>192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44694.38422453704</v>
      </c>
      <c r="P37" s="1">
        <v>44694.388113425928</v>
      </c>
      <c r="Q37">
        <v>237</v>
      </c>
      <c r="R37">
        <v>99</v>
      </c>
      <c r="S37" t="b">
        <v>0</v>
      </c>
      <c r="T37" t="s">
        <v>87</v>
      </c>
      <c r="U37" t="b">
        <v>0</v>
      </c>
      <c r="V37" t="s">
        <v>99</v>
      </c>
      <c r="W37" s="1">
        <v>44694.38758101852</v>
      </c>
      <c r="X37">
        <v>61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146</v>
      </c>
      <c r="AI37" s="1">
        <v>44694.388113425928</v>
      </c>
      <c r="AJ37">
        <v>19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193</v>
      </c>
      <c r="B38" t="s">
        <v>79</v>
      </c>
      <c r="C38" t="s">
        <v>194</v>
      </c>
      <c r="D38" t="s">
        <v>81</v>
      </c>
      <c r="E38" s="2">
        <f>HYPERLINK("capsilon://?command=openfolder&amp;siteaddress=FAM.docvelocity-na8.net&amp;folderid=FXAF6263D3-16A1-B4FC-D9BB-B5742714358B","FX22042509")</f>
        <v>0</v>
      </c>
      <c r="F38" t="s">
        <v>19</v>
      </c>
      <c r="G38" t="s">
        <v>19</v>
      </c>
      <c r="H38" t="s">
        <v>82</v>
      </c>
      <c r="I38" t="s">
        <v>195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44694.388275462959</v>
      </c>
      <c r="P38" s="1">
        <v>44694.393831018519</v>
      </c>
      <c r="Q38">
        <v>372</v>
      </c>
      <c r="R38">
        <v>108</v>
      </c>
      <c r="S38" t="b">
        <v>0</v>
      </c>
      <c r="T38" t="s">
        <v>87</v>
      </c>
      <c r="U38" t="b">
        <v>0</v>
      </c>
      <c r="V38" t="s">
        <v>99</v>
      </c>
      <c r="W38" s="1">
        <v>44694.390486111108</v>
      </c>
      <c r="X38">
        <v>62</v>
      </c>
      <c r="Y38">
        <v>0</v>
      </c>
      <c r="Z38">
        <v>0</v>
      </c>
      <c r="AA38">
        <v>0</v>
      </c>
      <c r="AB38">
        <v>52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146</v>
      </c>
      <c r="AI38" s="1">
        <v>44694.393831018519</v>
      </c>
      <c r="AJ38">
        <v>21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196</v>
      </c>
      <c r="B39" t="s">
        <v>79</v>
      </c>
      <c r="C39" t="s">
        <v>194</v>
      </c>
      <c r="D39" t="s">
        <v>81</v>
      </c>
      <c r="E39" s="2">
        <f>HYPERLINK("capsilon://?command=openfolder&amp;siteaddress=FAM.docvelocity-na8.net&amp;folderid=FXAF6263D3-16A1-B4FC-D9BB-B5742714358B","FX22042509")</f>
        <v>0</v>
      </c>
      <c r="F39" t="s">
        <v>19</v>
      </c>
      <c r="G39" t="s">
        <v>19</v>
      </c>
      <c r="H39" t="s">
        <v>82</v>
      </c>
      <c r="I39" t="s">
        <v>197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44694.388692129629</v>
      </c>
      <c r="P39" s="1">
        <v>44694.394074074073</v>
      </c>
      <c r="Q39">
        <v>359</v>
      </c>
      <c r="R39">
        <v>106</v>
      </c>
      <c r="S39" t="b">
        <v>0</v>
      </c>
      <c r="T39" t="s">
        <v>87</v>
      </c>
      <c r="U39" t="b">
        <v>0</v>
      </c>
      <c r="V39" t="s">
        <v>99</v>
      </c>
      <c r="W39" s="1">
        <v>44694.389768518522</v>
      </c>
      <c r="X39">
        <v>86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146</v>
      </c>
      <c r="AI39" s="1">
        <v>44694.394074074073</v>
      </c>
      <c r="AJ39">
        <v>20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198</v>
      </c>
      <c r="B40" t="s">
        <v>79</v>
      </c>
      <c r="C40" t="s">
        <v>199</v>
      </c>
      <c r="D40" t="s">
        <v>81</v>
      </c>
      <c r="E40" s="2">
        <f>HYPERLINK("capsilon://?command=openfolder&amp;siteaddress=FAM.docvelocity-na8.net&amp;folderid=FX11096E56-78BE-6938-4A41-127D6298C299","FX22054700")</f>
        <v>0</v>
      </c>
      <c r="F40" t="s">
        <v>19</v>
      </c>
      <c r="G40" t="s">
        <v>19</v>
      </c>
      <c r="H40" t="s">
        <v>82</v>
      </c>
      <c r="I40" t="s">
        <v>200</v>
      </c>
      <c r="J40">
        <v>28</v>
      </c>
      <c r="K40" t="s">
        <v>84</v>
      </c>
      <c r="L40" t="s">
        <v>85</v>
      </c>
      <c r="M40" t="s">
        <v>86</v>
      </c>
      <c r="N40">
        <v>2</v>
      </c>
      <c r="O40" s="1">
        <v>44694.395636574074</v>
      </c>
      <c r="P40" s="1">
        <v>44694.399583333332</v>
      </c>
      <c r="Q40">
        <v>34</v>
      </c>
      <c r="R40">
        <v>307</v>
      </c>
      <c r="S40" t="b">
        <v>0</v>
      </c>
      <c r="T40" t="s">
        <v>87</v>
      </c>
      <c r="U40" t="b">
        <v>0</v>
      </c>
      <c r="V40" t="s">
        <v>99</v>
      </c>
      <c r="W40" s="1">
        <v>44694.39702546296</v>
      </c>
      <c r="X40">
        <v>116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100</v>
      </c>
      <c r="AI40" s="1">
        <v>44694.399583333332</v>
      </c>
      <c r="AJ40">
        <v>191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6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201</v>
      </c>
      <c r="B41" t="s">
        <v>79</v>
      </c>
      <c r="C41" t="s">
        <v>199</v>
      </c>
      <c r="D41" t="s">
        <v>81</v>
      </c>
      <c r="E41" s="2">
        <f>HYPERLINK("capsilon://?command=openfolder&amp;siteaddress=FAM.docvelocity-na8.net&amp;folderid=FX11096E56-78BE-6938-4A41-127D6298C299","FX22054700")</f>
        <v>0</v>
      </c>
      <c r="F41" t="s">
        <v>19</v>
      </c>
      <c r="G41" t="s">
        <v>19</v>
      </c>
      <c r="H41" t="s">
        <v>82</v>
      </c>
      <c r="I41" t="s">
        <v>202</v>
      </c>
      <c r="J41">
        <v>61</v>
      </c>
      <c r="K41" t="s">
        <v>84</v>
      </c>
      <c r="L41" t="s">
        <v>85</v>
      </c>
      <c r="M41" t="s">
        <v>86</v>
      </c>
      <c r="N41">
        <v>2</v>
      </c>
      <c r="O41" s="1">
        <v>44694.39570601852</v>
      </c>
      <c r="P41" s="1">
        <v>44694.401261574072</v>
      </c>
      <c r="Q41">
        <v>139</v>
      </c>
      <c r="R41">
        <v>341</v>
      </c>
      <c r="S41" t="b">
        <v>0</v>
      </c>
      <c r="T41" t="s">
        <v>87</v>
      </c>
      <c r="U41" t="b">
        <v>0</v>
      </c>
      <c r="V41" t="s">
        <v>140</v>
      </c>
      <c r="W41" s="1">
        <v>44694.399108796293</v>
      </c>
      <c r="X41">
        <v>197</v>
      </c>
      <c r="Y41">
        <v>56</v>
      </c>
      <c r="Z41">
        <v>0</v>
      </c>
      <c r="AA41">
        <v>56</v>
      </c>
      <c r="AB41">
        <v>0</v>
      </c>
      <c r="AC41">
        <v>1</v>
      </c>
      <c r="AD41">
        <v>5</v>
      </c>
      <c r="AE41">
        <v>0</v>
      </c>
      <c r="AF41">
        <v>0</v>
      </c>
      <c r="AG41">
        <v>0</v>
      </c>
      <c r="AH41" t="s">
        <v>100</v>
      </c>
      <c r="AI41" s="1">
        <v>44694.401261574072</v>
      </c>
      <c r="AJ41">
        <v>144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203</v>
      </c>
      <c r="B42" t="s">
        <v>79</v>
      </c>
      <c r="C42" t="s">
        <v>199</v>
      </c>
      <c r="D42" t="s">
        <v>81</v>
      </c>
      <c r="E42" s="2">
        <f>HYPERLINK("capsilon://?command=openfolder&amp;siteaddress=FAM.docvelocity-na8.net&amp;folderid=FX11096E56-78BE-6938-4A41-127D6298C299","FX22054700")</f>
        <v>0</v>
      </c>
      <c r="F42" t="s">
        <v>19</v>
      </c>
      <c r="G42" t="s">
        <v>19</v>
      </c>
      <c r="H42" t="s">
        <v>82</v>
      </c>
      <c r="I42" t="s">
        <v>204</v>
      </c>
      <c r="J42">
        <v>61</v>
      </c>
      <c r="K42" t="s">
        <v>84</v>
      </c>
      <c r="L42" t="s">
        <v>85</v>
      </c>
      <c r="M42" t="s">
        <v>86</v>
      </c>
      <c r="N42">
        <v>2</v>
      </c>
      <c r="O42" s="1">
        <v>44694.396238425928</v>
      </c>
      <c r="P42" s="1">
        <v>44694.402118055557</v>
      </c>
      <c r="Q42">
        <v>203</v>
      </c>
      <c r="R42">
        <v>305</v>
      </c>
      <c r="S42" t="b">
        <v>0</v>
      </c>
      <c r="T42" t="s">
        <v>87</v>
      </c>
      <c r="U42" t="b">
        <v>0</v>
      </c>
      <c r="V42" t="s">
        <v>99</v>
      </c>
      <c r="W42" s="1">
        <v>44694.39875</v>
      </c>
      <c r="X42">
        <v>148</v>
      </c>
      <c r="Y42">
        <v>56</v>
      </c>
      <c r="Z42">
        <v>0</v>
      </c>
      <c r="AA42">
        <v>56</v>
      </c>
      <c r="AB42">
        <v>0</v>
      </c>
      <c r="AC42">
        <v>1</v>
      </c>
      <c r="AD42">
        <v>5</v>
      </c>
      <c r="AE42">
        <v>0</v>
      </c>
      <c r="AF42">
        <v>0</v>
      </c>
      <c r="AG42">
        <v>0</v>
      </c>
      <c r="AH42" t="s">
        <v>146</v>
      </c>
      <c r="AI42" s="1">
        <v>44694.402118055557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205</v>
      </c>
      <c r="B43" t="s">
        <v>79</v>
      </c>
      <c r="C43" t="s">
        <v>199</v>
      </c>
      <c r="D43" t="s">
        <v>81</v>
      </c>
      <c r="E43" s="2">
        <f>HYPERLINK("capsilon://?command=openfolder&amp;siteaddress=FAM.docvelocity-na8.net&amp;folderid=FX11096E56-78BE-6938-4A41-127D6298C299","FX22054700")</f>
        <v>0</v>
      </c>
      <c r="F43" t="s">
        <v>19</v>
      </c>
      <c r="G43" t="s">
        <v>19</v>
      </c>
      <c r="H43" t="s">
        <v>82</v>
      </c>
      <c r="I43" t="s">
        <v>206</v>
      </c>
      <c r="J43">
        <v>28</v>
      </c>
      <c r="K43" t="s">
        <v>84</v>
      </c>
      <c r="L43" t="s">
        <v>85</v>
      </c>
      <c r="M43" t="s">
        <v>86</v>
      </c>
      <c r="N43">
        <v>2</v>
      </c>
      <c r="O43" s="1">
        <v>44694.396620370368</v>
      </c>
      <c r="P43" s="1">
        <v>44694.402256944442</v>
      </c>
      <c r="Q43">
        <v>289</v>
      </c>
      <c r="R43">
        <v>198</v>
      </c>
      <c r="S43" t="b">
        <v>0</v>
      </c>
      <c r="T43" t="s">
        <v>87</v>
      </c>
      <c r="U43" t="b">
        <v>0</v>
      </c>
      <c r="V43" t="s">
        <v>99</v>
      </c>
      <c r="W43" s="1">
        <v>44694.400069444448</v>
      </c>
      <c r="X43">
        <v>113</v>
      </c>
      <c r="Y43">
        <v>21</v>
      </c>
      <c r="Z43">
        <v>0</v>
      </c>
      <c r="AA43">
        <v>21</v>
      </c>
      <c r="AB43">
        <v>0</v>
      </c>
      <c r="AC43">
        <v>1</v>
      </c>
      <c r="AD43">
        <v>7</v>
      </c>
      <c r="AE43">
        <v>0</v>
      </c>
      <c r="AF43">
        <v>0</v>
      </c>
      <c r="AG43">
        <v>0</v>
      </c>
      <c r="AH43" t="s">
        <v>100</v>
      </c>
      <c r="AI43" s="1">
        <v>44694.402256944442</v>
      </c>
      <c r="AJ43">
        <v>85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207</v>
      </c>
      <c r="B44" t="s">
        <v>79</v>
      </c>
      <c r="C44" t="s">
        <v>208</v>
      </c>
      <c r="D44" t="s">
        <v>81</v>
      </c>
      <c r="E44" s="2">
        <f>HYPERLINK("capsilon://?command=openfolder&amp;siteaddress=FAM.docvelocity-na8.net&amp;folderid=FXCE84A39F-AD93-F295-1F78-2CFD54773E44","FX22018360")</f>
        <v>0</v>
      </c>
      <c r="F44" t="s">
        <v>19</v>
      </c>
      <c r="G44" t="s">
        <v>19</v>
      </c>
      <c r="H44" t="s">
        <v>82</v>
      </c>
      <c r="I44" t="s">
        <v>209</v>
      </c>
      <c r="J44">
        <v>0</v>
      </c>
      <c r="K44" t="s">
        <v>84</v>
      </c>
      <c r="L44" t="s">
        <v>85</v>
      </c>
      <c r="M44" t="s">
        <v>86</v>
      </c>
      <c r="N44">
        <v>2</v>
      </c>
      <c r="O44" s="1">
        <v>44694.487627314818</v>
      </c>
      <c r="P44" s="1">
        <v>44694.509282407409</v>
      </c>
      <c r="Q44">
        <v>1635</v>
      </c>
      <c r="R44">
        <v>236</v>
      </c>
      <c r="S44" t="b">
        <v>0</v>
      </c>
      <c r="T44" t="s">
        <v>87</v>
      </c>
      <c r="U44" t="b">
        <v>0</v>
      </c>
      <c r="V44" t="s">
        <v>88</v>
      </c>
      <c r="W44" s="1">
        <v>44694.505173611113</v>
      </c>
      <c r="X44">
        <v>141</v>
      </c>
      <c r="Y44">
        <v>0</v>
      </c>
      <c r="Z44">
        <v>0</v>
      </c>
      <c r="AA44">
        <v>0</v>
      </c>
      <c r="AB44">
        <v>37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146</v>
      </c>
      <c r="AI44" s="1">
        <v>44694.509282407409</v>
      </c>
      <c r="AJ44">
        <v>20</v>
      </c>
      <c r="AK44">
        <v>0</v>
      </c>
      <c r="AL44">
        <v>0</v>
      </c>
      <c r="AM44">
        <v>0</v>
      </c>
      <c r="AN44">
        <v>37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210</v>
      </c>
      <c r="B45" t="s">
        <v>79</v>
      </c>
      <c r="C45" t="s">
        <v>211</v>
      </c>
      <c r="D45" t="s">
        <v>81</v>
      </c>
      <c r="E45" s="2">
        <f>HYPERLINK("capsilon://?command=openfolder&amp;siteaddress=FAM.docvelocity-na8.net&amp;folderid=FX63993558-E0BB-A3D5-BFB6-7671967D8E6E","FX22049159")</f>
        <v>0</v>
      </c>
      <c r="F45" t="s">
        <v>19</v>
      </c>
      <c r="G45" t="s">
        <v>19</v>
      </c>
      <c r="H45" t="s">
        <v>82</v>
      </c>
      <c r="I45" t="s">
        <v>212</v>
      </c>
      <c r="J45">
        <v>112</v>
      </c>
      <c r="K45" t="s">
        <v>84</v>
      </c>
      <c r="L45" t="s">
        <v>85</v>
      </c>
      <c r="M45" t="s">
        <v>86</v>
      </c>
      <c r="N45">
        <v>2</v>
      </c>
      <c r="O45" s="1">
        <v>44684.364085648151</v>
      </c>
      <c r="P45" s="1">
        <v>44684.38521990741</v>
      </c>
      <c r="Q45">
        <v>28</v>
      </c>
      <c r="R45">
        <v>1798</v>
      </c>
      <c r="S45" t="b">
        <v>0</v>
      </c>
      <c r="T45" t="s">
        <v>87</v>
      </c>
      <c r="U45" t="b">
        <v>0</v>
      </c>
      <c r="V45" t="s">
        <v>99</v>
      </c>
      <c r="W45" s="1">
        <v>44684.372442129628</v>
      </c>
      <c r="X45">
        <v>713</v>
      </c>
      <c r="Y45">
        <v>84</v>
      </c>
      <c r="Z45">
        <v>0</v>
      </c>
      <c r="AA45">
        <v>84</v>
      </c>
      <c r="AB45">
        <v>0</v>
      </c>
      <c r="AC45">
        <v>10</v>
      </c>
      <c r="AD45">
        <v>28</v>
      </c>
      <c r="AE45">
        <v>0</v>
      </c>
      <c r="AF45">
        <v>0</v>
      </c>
      <c r="AG45">
        <v>0</v>
      </c>
      <c r="AH45" t="s">
        <v>100</v>
      </c>
      <c r="AI45" s="1">
        <v>44684.38521990741</v>
      </c>
      <c r="AJ45">
        <v>1085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213</v>
      </c>
      <c r="B46" t="s">
        <v>79</v>
      </c>
      <c r="C46" t="s">
        <v>214</v>
      </c>
      <c r="D46" t="s">
        <v>81</v>
      </c>
      <c r="E46" s="2">
        <f>HYPERLINK("capsilon://?command=openfolder&amp;siteaddress=FAM.docvelocity-na8.net&amp;folderid=FX8344A758-4775-077C-0470-5538576F5459","FX22049846")</f>
        <v>0</v>
      </c>
      <c r="F46" t="s">
        <v>19</v>
      </c>
      <c r="G46" t="s">
        <v>19</v>
      </c>
      <c r="H46" t="s">
        <v>82</v>
      </c>
      <c r="I46" t="s">
        <v>215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44697.630624999998</v>
      </c>
      <c r="P46" s="1">
        <v>44697.664305555554</v>
      </c>
      <c r="Q46">
        <v>2778</v>
      </c>
      <c r="R46">
        <v>132</v>
      </c>
      <c r="S46" t="b">
        <v>0</v>
      </c>
      <c r="T46" t="s">
        <v>87</v>
      </c>
      <c r="U46" t="b">
        <v>0</v>
      </c>
      <c r="V46" t="s">
        <v>216</v>
      </c>
      <c r="W46" s="1">
        <v>44697.663668981484</v>
      </c>
      <c r="X46">
        <v>51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182</v>
      </c>
      <c r="AI46" s="1">
        <v>44697.664305555554</v>
      </c>
      <c r="AJ46">
        <v>17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217</v>
      </c>
      <c r="B47" t="s">
        <v>79</v>
      </c>
      <c r="C47" t="s">
        <v>214</v>
      </c>
      <c r="D47" t="s">
        <v>81</v>
      </c>
      <c r="E47" s="2">
        <f>HYPERLINK("capsilon://?command=openfolder&amp;siteaddress=FAM.docvelocity-na8.net&amp;folderid=FX8344A758-4775-077C-0470-5538576F5459","FX22049846")</f>
        <v>0</v>
      </c>
      <c r="F47" t="s">
        <v>19</v>
      </c>
      <c r="G47" t="s">
        <v>19</v>
      </c>
      <c r="H47" t="s">
        <v>82</v>
      </c>
      <c r="I47" t="s">
        <v>218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44697.630925925929</v>
      </c>
      <c r="P47" s="1">
        <v>44697.649016203701</v>
      </c>
      <c r="Q47">
        <v>1491</v>
      </c>
      <c r="R47">
        <v>72</v>
      </c>
      <c r="S47" t="b">
        <v>0</v>
      </c>
      <c r="T47" t="s">
        <v>87</v>
      </c>
      <c r="U47" t="b">
        <v>0</v>
      </c>
      <c r="V47" t="s">
        <v>117</v>
      </c>
      <c r="W47" s="1">
        <v>44697.646747685183</v>
      </c>
      <c r="X47">
        <v>28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118</v>
      </c>
      <c r="AI47" s="1">
        <v>44697.649016203701</v>
      </c>
      <c r="AJ47">
        <v>18</v>
      </c>
      <c r="AK47">
        <v>0</v>
      </c>
      <c r="AL47">
        <v>0</v>
      </c>
      <c r="AM47">
        <v>0</v>
      </c>
      <c r="AN47">
        <v>52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219</v>
      </c>
      <c r="B48" t="s">
        <v>79</v>
      </c>
      <c r="C48" t="s">
        <v>214</v>
      </c>
      <c r="D48" t="s">
        <v>81</v>
      </c>
      <c r="E48" s="2">
        <f>HYPERLINK("capsilon://?command=openfolder&amp;siteaddress=FAM.docvelocity-na8.net&amp;folderid=FX8344A758-4775-077C-0470-5538576F5459","FX22049846")</f>
        <v>0</v>
      </c>
      <c r="F48" t="s">
        <v>19</v>
      </c>
      <c r="G48" t="s">
        <v>19</v>
      </c>
      <c r="H48" t="s">
        <v>82</v>
      </c>
      <c r="I48" t="s">
        <v>220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44697.63108796296</v>
      </c>
      <c r="P48" s="1">
        <v>44697.664594907408</v>
      </c>
      <c r="Q48">
        <v>2785</v>
      </c>
      <c r="R48">
        <v>110</v>
      </c>
      <c r="S48" t="b">
        <v>0</v>
      </c>
      <c r="T48" t="s">
        <v>87</v>
      </c>
      <c r="U48" t="b">
        <v>0</v>
      </c>
      <c r="V48" t="s">
        <v>121</v>
      </c>
      <c r="W48" s="1">
        <v>44697.664155092592</v>
      </c>
      <c r="X48">
        <v>49</v>
      </c>
      <c r="Y48">
        <v>0</v>
      </c>
      <c r="Z48">
        <v>0</v>
      </c>
      <c r="AA48">
        <v>0</v>
      </c>
      <c r="AB48">
        <v>52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182</v>
      </c>
      <c r="AI48" s="1">
        <v>44697.664594907408</v>
      </c>
      <c r="AJ48">
        <v>24</v>
      </c>
      <c r="AK48">
        <v>0</v>
      </c>
      <c r="AL48">
        <v>0</v>
      </c>
      <c r="AM48">
        <v>0</v>
      </c>
      <c r="AN48">
        <v>52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221</v>
      </c>
      <c r="B49" t="s">
        <v>79</v>
      </c>
      <c r="C49" t="s">
        <v>171</v>
      </c>
      <c r="D49" t="s">
        <v>81</v>
      </c>
      <c r="E49" s="2">
        <f>HYPERLINK("capsilon://?command=openfolder&amp;siteaddress=FAM.docvelocity-na8.net&amp;folderid=FX67F2FB8A-0298-0F7F-7A59-C9790241C2E7","FX220313755")</f>
        <v>0</v>
      </c>
      <c r="F49" t="s">
        <v>19</v>
      </c>
      <c r="G49" t="s">
        <v>19</v>
      </c>
      <c r="H49" t="s">
        <v>82</v>
      </c>
      <c r="I49" t="s">
        <v>222</v>
      </c>
      <c r="J49">
        <v>0</v>
      </c>
      <c r="K49" t="s">
        <v>84</v>
      </c>
      <c r="L49" t="s">
        <v>85</v>
      </c>
      <c r="M49" t="s">
        <v>86</v>
      </c>
      <c r="N49">
        <v>2</v>
      </c>
      <c r="O49" s="1">
        <v>44697.711689814816</v>
      </c>
      <c r="P49" s="1">
        <v>44697.743032407408</v>
      </c>
      <c r="Q49">
        <v>2647</v>
      </c>
      <c r="R49">
        <v>61</v>
      </c>
      <c r="S49" t="b">
        <v>0</v>
      </c>
      <c r="T49" t="s">
        <v>87</v>
      </c>
      <c r="U49" t="b">
        <v>0</v>
      </c>
      <c r="V49" t="s">
        <v>161</v>
      </c>
      <c r="W49" s="1">
        <v>44697.738993055558</v>
      </c>
      <c r="X49">
        <v>22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118</v>
      </c>
      <c r="AI49" s="1">
        <v>44697.743032407408</v>
      </c>
      <c r="AJ49">
        <v>19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223</v>
      </c>
      <c r="B50" t="s">
        <v>79</v>
      </c>
      <c r="C50" t="s">
        <v>224</v>
      </c>
      <c r="D50" t="s">
        <v>81</v>
      </c>
      <c r="E50" s="2">
        <f>HYPERLINK("capsilon://?command=openfolder&amp;siteaddress=FAM.docvelocity-na8.net&amp;folderid=FX9A76284F-D2F7-46E1-ED3B-00232D319279","FX22043240")</f>
        <v>0</v>
      </c>
      <c r="F50" t="s">
        <v>19</v>
      </c>
      <c r="G50" t="s">
        <v>19</v>
      </c>
      <c r="H50" t="s">
        <v>82</v>
      </c>
      <c r="I50" t="s">
        <v>225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44684.394016203703</v>
      </c>
      <c r="P50" s="1">
        <v>44684.398217592592</v>
      </c>
      <c r="Q50">
        <v>280</v>
      </c>
      <c r="R50">
        <v>83</v>
      </c>
      <c r="S50" t="b">
        <v>0</v>
      </c>
      <c r="T50" t="s">
        <v>87</v>
      </c>
      <c r="U50" t="b">
        <v>0</v>
      </c>
      <c r="V50" t="s">
        <v>113</v>
      </c>
      <c r="W50" s="1">
        <v>44684.396990740737</v>
      </c>
      <c r="X50">
        <v>40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100</v>
      </c>
      <c r="AI50" s="1">
        <v>44684.398217592592</v>
      </c>
      <c r="AJ50">
        <v>43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226</v>
      </c>
      <c r="B51" t="s">
        <v>79</v>
      </c>
      <c r="C51" t="s">
        <v>227</v>
      </c>
      <c r="D51" t="s">
        <v>81</v>
      </c>
      <c r="E51" s="2">
        <f>HYPERLINK("capsilon://?command=openfolder&amp;siteaddress=FAM.docvelocity-na8.net&amp;folderid=FXA229197B-1B22-C55A-3E29-2A6DA6028100","FX22045555")</f>
        <v>0</v>
      </c>
      <c r="F51" t="s">
        <v>19</v>
      </c>
      <c r="G51" t="s">
        <v>19</v>
      </c>
      <c r="H51" t="s">
        <v>82</v>
      </c>
      <c r="I51" t="s">
        <v>228</v>
      </c>
      <c r="J51">
        <v>43</v>
      </c>
      <c r="K51" t="s">
        <v>84</v>
      </c>
      <c r="L51" t="s">
        <v>85</v>
      </c>
      <c r="M51" t="s">
        <v>86</v>
      </c>
      <c r="N51">
        <v>2</v>
      </c>
      <c r="O51" s="1">
        <v>44698.445625</v>
      </c>
      <c r="P51" s="1">
        <v>44698.452650462961</v>
      </c>
      <c r="Q51">
        <v>100</v>
      </c>
      <c r="R51">
        <v>507</v>
      </c>
      <c r="S51" t="b">
        <v>0</v>
      </c>
      <c r="T51" t="s">
        <v>87</v>
      </c>
      <c r="U51" t="b">
        <v>0</v>
      </c>
      <c r="V51" t="s">
        <v>107</v>
      </c>
      <c r="W51" s="1">
        <v>44698.448854166665</v>
      </c>
      <c r="X51">
        <v>195</v>
      </c>
      <c r="Y51">
        <v>38</v>
      </c>
      <c r="Z51">
        <v>0</v>
      </c>
      <c r="AA51">
        <v>38</v>
      </c>
      <c r="AB51">
        <v>0</v>
      </c>
      <c r="AC51">
        <v>3</v>
      </c>
      <c r="AD51">
        <v>5</v>
      </c>
      <c r="AE51">
        <v>0</v>
      </c>
      <c r="AF51">
        <v>0</v>
      </c>
      <c r="AG51">
        <v>0</v>
      </c>
      <c r="AH51" t="s">
        <v>103</v>
      </c>
      <c r="AI51" s="1">
        <v>44698.452650462961</v>
      </c>
      <c r="AJ51">
        <v>292</v>
      </c>
      <c r="AK51">
        <v>2</v>
      </c>
      <c r="AL51">
        <v>0</v>
      </c>
      <c r="AM51">
        <v>2</v>
      </c>
      <c r="AN51">
        <v>0</v>
      </c>
      <c r="AO51">
        <v>2</v>
      </c>
      <c r="AP51">
        <v>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229</v>
      </c>
      <c r="B52" t="s">
        <v>79</v>
      </c>
      <c r="C52" t="s">
        <v>227</v>
      </c>
      <c r="D52" t="s">
        <v>81</v>
      </c>
      <c r="E52" s="2">
        <f>HYPERLINK("capsilon://?command=openfolder&amp;siteaddress=FAM.docvelocity-na8.net&amp;folderid=FXA229197B-1B22-C55A-3E29-2A6DA6028100","FX22045555")</f>
        <v>0</v>
      </c>
      <c r="F52" t="s">
        <v>19</v>
      </c>
      <c r="G52" t="s">
        <v>19</v>
      </c>
      <c r="H52" t="s">
        <v>82</v>
      </c>
      <c r="I52" t="s">
        <v>230</v>
      </c>
      <c r="J52">
        <v>115</v>
      </c>
      <c r="K52" t="s">
        <v>231</v>
      </c>
      <c r="L52" t="s">
        <v>19</v>
      </c>
      <c r="M52" t="s">
        <v>81</v>
      </c>
      <c r="N52">
        <v>0</v>
      </c>
      <c r="O52" s="1">
        <v>44698.464502314811</v>
      </c>
      <c r="P52" s="1">
        <v>44698.464687500003</v>
      </c>
      <c r="Q52">
        <v>16</v>
      </c>
      <c r="R52">
        <v>0</v>
      </c>
      <c r="S52" t="b">
        <v>0</v>
      </c>
      <c r="T52" t="s">
        <v>87</v>
      </c>
      <c r="U52" t="b">
        <v>0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232</v>
      </c>
      <c r="B53" t="s">
        <v>79</v>
      </c>
      <c r="C53" t="s">
        <v>233</v>
      </c>
      <c r="D53" t="s">
        <v>81</v>
      </c>
      <c r="E53" s="2">
        <f>HYPERLINK("capsilon://?command=openfolder&amp;siteaddress=FAM.docvelocity-na8.net&amp;folderid=FX94E5B7F9-A815-A9F1-31FA-C12FC0ABCEF8","FX22047199")</f>
        <v>0</v>
      </c>
      <c r="F53" t="s">
        <v>19</v>
      </c>
      <c r="G53" t="s">
        <v>19</v>
      </c>
      <c r="H53" t="s">
        <v>82</v>
      </c>
      <c r="I53" t="s">
        <v>234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44698.481539351851</v>
      </c>
      <c r="P53" s="1">
        <v>44698.483252314814</v>
      </c>
      <c r="Q53">
        <v>76</v>
      </c>
      <c r="R53">
        <v>72</v>
      </c>
      <c r="S53" t="b">
        <v>0</v>
      </c>
      <c r="T53" t="s">
        <v>87</v>
      </c>
      <c r="U53" t="b">
        <v>0</v>
      </c>
      <c r="V53" t="s">
        <v>88</v>
      </c>
      <c r="W53" s="1">
        <v>44698.482488425929</v>
      </c>
      <c r="X53">
        <v>45</v>
      </c>
      <c r="Y53">
        <v>0</v>
      </c>
      <c r="Z53">
        <v>0</v>
      </c>
      <c r="AA53">
        <v>0</v>
      </c>
      <c r="AB53">
        <v>52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100</v>
      </c>
      <c r="AI53" s="1">
        <v>44698.483252314814</v>
      </c>
      <c r="AJ53">
        <v>27</v>
      </c>
      <c r="AK53">
        <v>0</v>
      </c>
      <c r="AL53">
        <v>0</v>
      </c>
      <c r="AM53">
        <v>0</v>
      </c>
      <c r="AN53">
        <v>52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235</v>
      </c>
      <c r="B54" t="s">
        <v>79</v>
      </c>
      <c r="C54" t="s">
        <v>208</v>
      </c>
      <c r="D54" t="s">
        <v>81</v>
      </c>
      <c r="E54" s="2">
        <f>HYPERLINK("capsilon://?command=openfolder&amp;siteaddress=FAM.docvelocity-na8.net&amp;folderid=FXCE84A39F-AD93-F295-1F78-2CFD54773E44","FX22018360")</f>
        <v>0</v>
      </c>
      <c r="F54" t="s">
        <v>19</v>
      </c>
      <c r="G54" t="s">
        <v>19</v>
      </c>
      <c r="H54" t="s">
        <v>82</v>
      </c>
      <c r="I54" t="s">
        <v>236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44698.524108796293</v>
      </c>
      <c r="P54" s="1">
        <v>44698.544895833336</v>
      </c>
      <c r="Q54">
        <v>1642</v>
      </c>
      <c r="R54">
        <v>154</v>
      </c>
      <c r="S54" t="b">
        <v>0</v>
      </c>
      <c r="T54" t="s">
        <v>87</v>
      </c>
      <c r="U54" t="b">
        <v>0</v>
      </c>
      <c r="V54" t="s">
        <v>121</v>
      </c>
      <c r="W54" s="1">
        <v>44698.526018518518</v>
      </c>
      <c r="X54">
        <v>63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118</v>
      </c>
      <c r="AI54" s="1">
        <v>44698.544895833336</v>
      </c>
      <c r="AJ54">
        <v>91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237</v>
      </c>
      <c r="B55" t="s">
        <v>79</v>
      </c>
      <c r="C55" t="s">
        <v>214</v>
      </c>
      <c r="D55" t="s">
        <v>81</v>
      </c>
      <c r="E55" s="2">
        <f>HYPERLINK("capsilon://?command=openfolder&amp;siteaddress=FAM.docvelocity-na8.net&amp;folderid=FX8344A758-4775-077C-0470-5538576F5459","FX22049846")</f>
        <v>0</v>
      </c>
      <c r="F55" t="s">
        <v>19</v>
      </c>
      <c r="G55" t="s">
        <v>19</v>
      </c>
      <c r="H55" t="s">
        <v>82</v>
      </c>
      <c r="I55" t="s">
        <v>238</v>
      </c>
      <c r="J55">
        <v>101</v>
      </c>
      <c r="K55" t="s">
        <v>84</v>
      </c>
      <c r="L55" t="s">
        <v>85</v>
      </c>
      <c r="M55" t="s">
        <v>86</v>
      </c>
      <c r="N55">
        <v>2</v>
      </c>
      <c r="O55" s="1">
        <v>44699.36005787037</v>
      </c>
      <c r="P55" s="1">
        <v>44699.379872685182</v>
      </c>
      <c r="Q55">
        <v>1204</v>
      </c>
      <c r="R55">
        <v>508</v>
      </c>
      <c r="S55" t="b">
        <v>0</v>
      </c>
      <c r="T55" t="s">
        <v>87</v>
      </c>
      <c r="U55" t="b">
        <v>0</v>
      </c>
      <c r="V55" t="s">
        <v>99</v>
      </c>
      <c r="W55" s="1">
        <v>44699.376087962963</v>
      </c>
      <c r="X55">
        <v>286</v>
      </c>
      <c r="Y55">
        <v>96</v>
      </c>
      <c r="Z55">
        <v>0</v>
      </c>
      <c r="AA55">
        <v>96</v>
      </c>
      <c r="AB55">
        <v>0</v>
      </c>
      <c r="AC55">
        <v>0</v>
      </c>
      <c r="AD55">
        <v>5</v>
      </c>
      <c r="AE55">
        <v>0</v>
      </c>
      <c r="AF55">
        <v>0</v>
      </c>
      <c r="AG55">
        <v>0</v>
      </c>
      <c r="AH55" t="s">
        <v>239</v>
      </c>
      <c r="AI55" s="1">
        <v>44699.379872685182</v>
      </c>
      <c r="AJ55">
        <v>210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4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240</v>
      </c>
      <c r="B56" t="s">
        <v>79</v>
      </c>
      <c r="C56" t="s">
        <v>241</v>
      </c>
      <c r="D56" t="s">
        <v>81</v>
      </c>
      <c r="E56" s="2">
        <f>HYPERLINK("capsilon://?command=openfolder&amp;siteaddress=FAM.docvelocity-na8.net&amp;folderid=FX3B6F7918-940F-E545-6131-60DB3D29364F","FX22055845")</f>
        <v>0</v>
      </c>
      <c r="F56" t="s">
        <v>19</v>
      </c>
      <c r="G56" t="s">
        <v>19</v>
      </c>
      <c r="H56" t="s">
        <v>82</v>
      </c>
      <c r="I56" t="s">
        <v>242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44699.399259259262</v>
      </c>
      <c r="P56" s="1">
        <v>44699.406446759262</v>
      </c>
      <c r="Q56">
        <v>112</v>
      </c>
      <c r="R56">
        <v>509</v>
      </c>
      <c r="S56" t="b">
        <v>0</v>
      </c>
      <c r="T56" t="s">
        <v>87</v>
      </c>
      <c r="U56" t="b">
        <v>0</v>
      </c>
      <c r="V56" t="s">
        <v>99</v>
      </c>
      <c r="W56" s="1">
        <v>44699.404016203705</v>
      </c>
      <c r="X56">
        <v>364</v>
      </c>
      <c r="Y56">
        <v>21</v>
      </c>
      <c r="Z56">
        <v>0</v>
      </c>
      <c r="AA56">
        <v>21</v>
      </c>
      <c r="AB56">
        <v>0</v>
      </c>
      <c r="AC56">
        <v>9</v>
      </c>
      <c r="AD56">
        <v>7</v>
      </c>
      <c r="AE56">
        <v>0</v>
      </c>
      <c r="AF56">
        <v>0</v>
      </c>
      <c r="AG56">
        <v>0</v>
      </c>
      <c r="AH56" t="s">
        <v>100</v>
      </c>
      <c r="AI56" s="1">
        <v>44699.406446759262</v>
      </c>
      <c r="AJ56">
        <v>145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243</v>
      </c>
      <c r="B57" t="s">
        <v>79</v>
      </c>
      <c r="C57" t="s">
        <v>241</v>
      </c>
      <c r="D57" t="s">
        <v>81</v>
      </c>
      <c r="E57" s="2">
        <f>HYPERLINK("capsilon://?command=openfolder&amp;siteaddress=FAM.docvelocity-na8.net&amp;folderid=FX3B6F7918-940F-E545-6131-60DB3D29364F","FX22055845")</f>
        <v>0</v>
      </c>
      <c r="F57" t="s">
        <v>19</v>
      </c>
      <c r="G57" t="s">
        <v>19</v>
      </c>
      <c r="H57" t="s">
        <v>82</v>
      </c>
      <c r="I57" t="s">
        <v>244</v>
      </c>
      <c r="J57">
        <v>28</v>
      </c>
      <c r="K57" t="s">
        <v>84</v>
      </c>
      <c r="L57" t="s">
        <v>85</v>
      </c>
      <c r="M57" t="s">
        <v>86</v>
      </c>
      <c r="N57">
        <v>2</v>
      </c>
      <c r="O57" s="1">
        <v>44699.399293981478</v>
      </c>
      <c r="P57" s="1">
        <v>44699.407453703701</v>
      </c>
      <c r="Q57">
        <v>391</v>
      </c>
      <c r="R57">
        <v>314</v>
      </c>
      <c r="S57" t="b">
        <v>0</v>
      </c>
      <c r="T57" t="s">
        <v>87</v>
      </c>
      <c r="U57" t="b">
        <v>0</v>
      </c>
      <c r="V57" t="s">
        <v>99</v>
      </c>
      <c r="W57" s="1">
        <v>44699.406041666669</v>
      </c>
      <c r="X57">
        <v>174</v>
      </c>
      <c r="Y57">
        <v>21</v>
      </c>
      <c r="Z57">
        <v>0</v>
      </c>
      <c r="AA57">
        <v>21</v>
      </c>
      <c r="AB57">
        <v>0</v>
      </c>
      <c r="AC57">
        <v>3</v>
      </c>
      <c r="AD57">
        <v>7</v>
      </c>
      <c r="AE57">
        <v>0</v>
      </c>
      <c r="AF57">
        <v>0</v>
      </c>
      <c r="AG57">
        <v>0</v>
      </c>
      <c r="AH57" t="s">
        <v>100</v>
      </c>
      <c r="AI57" s="1">
        <v>44699.407453703701</v>
      </c>
      <c r="AJ57">
        <v>86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245</v>
      </c>
      <c r="B58" t="s">
        <v>79</v>
      </c>
      <c r="C58" t="s">
        <v>246</v>
      </c>
      <c r="D58" t="s">
        <v>81</v>
      </c>
      <c r="E58" s="2">
        <f>HYPERLINK("capsilon://?command=openfolder&amp;siteaddress=FAM.docvelocity-na8.net&amp;folderid=FX4B37A996-6640-3D10-3145-BA78E1C563BF","FX22031046")</f>
        <v>0</v>
      </c>
      <c r="F58" t="s">
        <v>19</v>
      </c>
      <c r="G58" t="s">
        <v>19</v>
      </c>
      <c r="H58" t="s">
        <v>82</v>
      </c>
      <c r="I58" t="s">
        <v>247</v>
      </c>
      <c r="J58">
        <v>72</v>
      </c>
      <c r="K58" t="s">
        <v>84</v>
      </c>
      <c r="L58" t="s">
        <v>85</v>
      </c>
      <c r="M58" t="s">
        <v>86</v>
      </c>
      <c r="N58">
        <v>1</v>
      </c>
      <c r="O58" s="1">
        <v>44684.454826388886</v>
      </c>
      <c r="P58" s="1">
        <v>44684.523634259262</v>
      </c>
      <c r="Q58">
        <v>5663</v>
      </c>
      <c r="R58">
        <v>282</v>
      </c>
      <c r="S58" t="b">
        <v>0</v>
      </c>
      <c r="T58" t="s">
        <v>87</v>
      </c>
      <c r="U58" t="b">
        <v>0</v>
      </c>
      <c r="V58" t="s">
        <v>248</v>
      </c>
      <c r="W58" s="1">
        <v>44684.523634259262</v>
      </c>
      <c r="X58">
        <v>72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72</v>
      </c>
      <c r="AE58">
        <v>67</v>
      </c>
      <c r="AF58">
        <v>0</v>
      </c>
      <c r="AG58">
        <v>2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249</v>
      </c>
      <c r="B59" t="s">
        <v>79</v>
      </c>
      <c r="C59" t="s">
        <v>250</v>
      </c>
      <c r="D59" t="s">
        <v>81</v>
      </c>
      <c r="E59" s="2">
        <f>HYPERLINK("capsilon://?command=openfolder&amp;siteaddress=FAM.docvelocity-na8.net&amp;folderid=FX3B43A0F4-B8CE-CEF4-0E80-8A65F72BC5B1","FX22022061")</f>
        <v>0</v>
      </c>
      <c r="F59" t="s">
        <v>19</v>
      </c>
      <c r="G59" t="s">
        <v>19</v>
      </c>
      <c r="H59" t="s">
        <v>82</v>
      </c>
      <c r="I59" t="s">
        <v>251</v>
      </c>
      <c r="J59">
        <v>56</v>
      </c>
      <c r="K59" t="s">
        <v>84</v>
      </c>
      <c r="L59" t="s">
        <v>85</v>
      </c>
      <c r="M59" t="s">
        <v>86</v>
      </c>
      <c r="N59">
        <v>2</v>
      </c>
      <c r="O59" s="1">
        <v>44684.469675925924</v>
      </c>
      <c r="P59" s="1">
        <v>44684.486851851849</v>
      </c>
      <c r="Q59">
        <v>922</v>
      </c>
      <c r="R59">
        <v>562</v>
      </c>
      <c r="S59" t="b">
        <v>0</v>
      </c>
      <c r="T59" t="s">
        <v>87</v>
      </c>
      <c r="U59" t="b">
        <v>0</v>
      </c>
      <c r="V59" t="s">
        <v>216</v>
      </c>
      <c r="W59" s="1">
        <v>44684.479861111111</v>
      </c>
      <c r="X59">
        <v>304</v>
      </c>
      <c r="Y59">
        <v>41</v>
      </c>
      <c r="Z59">
        <v>0</v>
      </c>
      <c r="AA59">
        <v>41</v>
      </c>
      <c r="AB59">
        <v>0</v>
      </c>
      <c r="AC59">
        <v>6</v>
      </c>
      <c r="AD59">
        <v>15</v>
      </c>
      <c r="AE59">
        <v>0</v>
      </c>
      <c r="AF59">
        <v>0</v>
      </c>
      <c r="AG59">
        <v>0</v>
      </c>
      <c r="AH59" t="s">
        <v>182</v>
      </c>
      <c r="AI59" s="1">
        <v>44684.486851851849</v>
      </c>
      <c r="AJ59">
        <v>258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252</v>
      </c>
      <c r="B60" t="s">
        <v>79</v>
      </c>
      <c r="C60" t="s">
        <v>250</v>
      </c>
      <c r="D60" t="s">
        <v>81</v>
      </c>
      <c r="E60" s="2">
        <f>HYPERLINK("capsilon://?command=openfolder&amp;siteaddress=FAM.docvelocity-na8.net&amp;folderid=FX3B43A0F4-B8CE-CEF4-0E80-8A65F72BC5B1","FX22022061")</f>
        <v>0</v>
      </c>
      <c r="F60" t="s">
        <v>19</v>
      </c>
      <c r="G60" t="s">
        <v>19</v>
      </c>
      <c r="H60" t="s">
        <v>82</v>
      </c>
      <c r="I60" t="s">
        <v>253</v>
      </c>
      <c r="J60">
        <v>56</v>
      </c>
      <c r="K60" t="s">
        <v>84</v>
      </c>
      <c r="L60" t="s">
        <v>85</v>
      </c>
      <c r="M60" t="s">
        <v>86</v>
      </c>
      <c r="N60">
        <v>2</v>
      </c>
      <c r="O60" s="1">
        <v>44684.469710648147</v>
      </c>
      <c r="P60" s="1">
        <v>44684.488530092596</v>
      </c>
      <c r="Q60">
        <v>1235</v>
      </c>
      <c r="R60">
        <v>391</v>
      </c>
      <c r="S60" t="b">
        <v>0</v>
      </c>
      <c r="T60" t="s">
        <v>87</v>
      </c>
      <c r="U60" t="b">
        <v>0</v>
      </c>
      <c r="V60" t="s">
        <v>216</v>
      </c>
      <c r="W60" s="1">
        <v>44684.482719907406</v>
      </c>
      <c r="X60">
        <v>247</v>
      </c>
      <c r="Y60">
        <v>41</v>
      </c>
      <c r="Z60">
        <v>0</v>
      </c>
      <c r="AA60">
        <v>41</v>
      </c>
      <c r="AB60">
        <v>0</v>
      </c>
      <c r="AC60">
        <v>6</v>
      </c>
      <c r="AD60">
        <v>15</v>
      </c>
      <c r="AE60">
        <v>0</v>
      </c>
      <c r="AF60">
        <v>0</v>
      </c>
      <c r="AG60">
        <v>0</v>
      </c>
      <c r="AH60" t="s">
        <v>182</v>
      </c>
      <c r="AI60" s="1">
        <v>44684.488530092596</v>
      </c>
      <c r="AJ60">
        <v>144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254</v>
      </c>
      <c r="B61" t="s">
        <v>79</v>
      </c>
      <c r="C61" t="s">
        <v>255</v>
      </c>
      <c r="D61" t="s">
        <v>81</v>
      </c>
      <c r="E61" s="2">
        <f>HYPERLINK("capsilon://?command=openfolder&amp;siteaddress=FAM.docvelocity-na8.net&amp;folderid=FX659BD966-014C-CB05-4F15-EC5566296190","FX22034014")</f>
        <v>0</v>
      </c>
      <c r="F61" t="s">
        <v>19</v>
      </c>
      <c r="G61" t="s">
        <v>19</v>
      </c>
      <c r="H61" t="s">
        <v>82</v>
      </c>
      <c r="I61" t="s">
        <v>256</v>
      </c>
      <c r="J61">
        <v>84</v>
      </c>
      <c r="K61" t="s">
        <v>84</v>
      </c>
      <c r="L61" t="s">
        <v>85</v>
      </c>
      <c r="M61" t="s">
        <v>86</v>
      </c>
      <c r="N61">
        <v>1</v>
      </c>
      <c r="O61" s="1">
        <v>44684.491215277776</v>
      </c>
      <c r="P61" s="1">
        <v>44684.525000000001</v>
      </c>
      <c r="Q61">
        <v>2677</v>
      </c>
      <c r="R61">
        <v>242</v>
      </c>
      <c r="S61" t="b">
        <v>0</v>
      </c>
      <c r="T61" t="s">
        <v>87</v>
      </c>
      <c r="U61" t="b">
        <v>0</v>
      </c>
      <c r="V61" t="s">
        <v>248</v>
      </c>
      <c r="W61" s="1">
        <v>44684.525000000001</v>
      </c>
      <c r="X61">
        <v>117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84</v>
      </c>
      <c r="AE61">
        <v>79</v>
      </c>
      <c r="AF61">
        <v>0</v>
      </c>
      <c r="AG61">
        <v>3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257</v>
      </c>
      <c r="B62" t="s">
        <v>79</v>
      </c>
      <c r="C62" t="s">
        <v>246</v>
      </c>
      <c r="D62" t="s">
        <v>81</v>
      </c>
      <c r="E62" s="2">
        <f>HYPERLINK("capsilon://?command=openfolder&amp;siteaddress=FAM.docvelocity-na8.net&amp;folderid=FX4B37A996-6640-3D10-3145-BA78E1C563BF","FX22031046")</f>
        <v>0</v>
      </c>
      <c r="F62" t="s">
        <v>19</v>
      </c>
      <c r="G62" t="s">
        <v>19</v>
      </c>
      <c r="H62" t="s">
        <v>82</v>
      </c>
      <c r="I62" t="s">
        <v>247</v>
      </c>
      <c r="J62">
        <v>96</v>
      </c>
      <c r="K62" t="s">
        <v>84</v>
      </c>
      <c r="L62" t="s">
        <v>85</v>
      </c>
      <c r="M62" t="s">
        <v>86</v>
      </c>
      <c r="N62">
        <v>2</v>
      </c>
      <c r="O62" s="1">
        <v>44684.524247685185</v>
      </c>
      <c r="P62" s="1">
        <v>44684.580057870371</v>
      </c>
      <c r="Q62">
        <v>3986</v>
      </c>
      <c r="R62">
        <v>836</v>
      </c>
      <c r="S62" t="b">
        <v>0</v>
      </c>
      <c r="T62" t="s">
        <v>87</v>
      </c>
      <c r="U62" t="b">
        <v>1</v>
      </c>
      <c r="V62" t="s">
        <v>88</v>
      </c>
      <c r="W62" s="1">
        <v>44684.538032407407</v>
      </c>
      <c r="X62">
        <v>368</v>
      </c>
      <c r="Y62">
        <v>86</v>
      </c>
      <c r="Z62">
        <v>0</v>
      </c>
      <c r="AA62">
        <v>86</v>
      </c>
      <c r="AB62">
        <v>0</v>
      </c>
      <c r="AC62">
        <v>9</v>
      </c>
      <c r="AD62">
        <v>10</v>
      </c>
      <c r="AE62">
        <v>0</v>
      </c>
      <c r="AF62">
        <v>0</v>
      </c>
      <c r="AG62">
        <v>0</v>
      </c>
      <c r="AH62" t="s">
        <v>118</v>
      </c>
      <c r="AI62" s="1">
        <v>44684.580057870371</v>
      </c>
      <c r="AJ62">
        <v>329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258</v>
      </c>
      <c r="B63" t="s">
        <v>79</v>
      </c>
      <c r="C63" t="s">
        <v>255</v>
      </c>
      <c r="D63" t="s">
        <v>81</v>
      </c>
      <c r="E63" s="2">
        <f>HYPERLINK("capsilon://?command=openfolder&amp;siteaddress=FAM.docvelocity-na8.net&amp;folderid=FX659BD966-014C-CB05-4F15-EC5566296190","FX22034014")</f>
        <v>0</v>
      </c>
      <c r="F63" t="s">
        <v>19</v>
      </c>
      <c r="G63" t="s">
        <v>19</v>
      </c>
      <c r="H63" t="s">
        <v>82</v>
      </c>
      <c r="I63" t="s">
        <v>256</v>
      </c>
      <c r="J63">
        <v>132</v>
      </c>
      <c r="K63" t="s">
        <v>84</v>
      </c>
      <c r="L63" t="s">
        <v>85</v>
      </c>
      <c r="M63" t="s">
        <v>86</v>
      </c>
      <c r="N63">
        <v>2</v>
      </c>
      <c r="O63" s="1">
        <v>44684.525613425925</v>
      </c>
      <c r="P63" s="1">
        <v>44684.585300925923</v>
      </c>
      <c r="Q63">
        <v>4391</v>
      </c>
      <c r="R63">
        <v>766</v>
      </c>
      <c r="S63" t="b">
        <v>0</v>
      </c>
      <c r="T63" t="s">
        <v>87</v>
      </c>
      <c r="U63" t="b">
        <v>1</v>
      </c>
      <c r="V63" t="s">
        <v>121</v>
      </c>
      <c r="W63" s="1">
        <v>44684.536863425928</v>
      </c>
      <c r="X63">
        <v>307</v>
      </c>
      <c r="Y63">
        <v>117</v>
      </c>
      <c r="Z63">
        <v>0</v>
      </c>
      <c r="AA63">
        <v>117</v>
      </c>
      <c r="AB63">
        <v>0</v>
      </c>
      <c r="AC63">
        <v>5</v>
      </c>
      <c r="AD63">
        <v>15</v>
      </c>
      <c r="AE63">
        <v>0</v>
      </c>
      <c r="AF63">
        <v>0</v>
      </c>
      <c r="AG63">
        <v>0</v>
      </c>
      <c r="AH63" t="s">
        <v>118</v>
      </c>
      <c r="AI63" s="1">
        <v>44684.585300925923</v>
      </c>
      <c r="AJ63">
        <v>452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15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259</v>
      </c>
      <c r="B64" t="s">
        <v>79</v>
      </c>
      <c r="C64" t="s">
        <v>260</v>
      </c>
      <c r="D64" t="s">
        <v>81</v>
      </c>
      <c r="E64" s="2">
        <f>HYPERLINK("capsilon://?command=openfolder&amp;siteaddress=FAM.docvelocity-na8.net&amp;folderid=FX334A6E62-54E6-61FB-D776-130853B7FB5E","FX22045140")</f>
        <v>0</v>
      </c>
      <c r="F64" t="s">
        <v>19</v>
      </c>
      <c r="G64" t="s">
        <v>19</v>
      </c>
      <c r="H64" t="s">
        <v>82</v>
      </c>
      <c r="I64" t="s">
        <v>261</v>
      </c>
      <c r="J64">
        <v>69</v>
      </c>
      <c r="K64" t="s">
        <v>231</v>
      </c>
      <c r="L64" t="s">
        <v>19</v>
      </c>
      <c r="M64" t="s">
        <v>81</v>
      </c>
      <c r="N64">
        <v>0</v>
      </c>
      <c r="O64" s="1">
        <v>44701.323900462965</v>
      </c>
      <c r="P64" s="1">
        <v>44701.325601851851</v>
      </c>
      <c r="Q64">
        <v>147</v>
      </c>
      <c r="R64">
        <v>0</v>
      </c>
      <c r="S64" t="b">
        <v>0</v>
      </c>
      <c r="T64" t="s">
        <v>87</v>
      </c>
      <c r="U64" t="b">
        <v>0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262</v>
      </c>
      <c r="B65" t="s">
        <v>79</v>
      </c>
      <c r="C65" t="s">
        <v>260</v>
      </c>
      <c r="D65" t="s">
        <v>81</v>
      </c>
      <c r="E65" s="2">
        <f>HYPERLINK("capsilon://?command=openfolder&amp;siteaddress=FAM.docvelocity-na8.net&amp;folderid=FX334A6E62-54E6-61FB-D776-130853B7FB5E","FX22045140")</f>
        <v>0</v>
      </c>
      <c r="F65" t="s">
        <v>19</v>
      </c>
      <c r="G65" t="s">
        <v>19</v>
      </c>
      <c r="H65" t="s">
        <v>82</v>
      </c>
      <c r="I65" t="s">
        <v>263</v>
      </c>
      <c r="J65">
        <v>77</v>
      </c>
      <c r="K65" t="s">
        <v>231</v>
      </c>
      <c r="L65" t="s">
        <v>19</v>
      </c>
      <c r="M65" t="s">
        <v>81</v>
      </c>
      <c r="N65">
        <v>0</v>
      </c>
      <c r="O65" s="1">
        <v>44701.323969907404</v>
      </c>
      <c r="P65" s="1">
        <v>44701.325613425928</v>
      </c>
      <c r="Q65">
        <v>142</v>
      </c>
      <c r="R65">
        <v>0</v>
      </c>
      <c r="S65" t="b">
        <v>0</v>
      </c>
      <c r="T65" t="s">
        <v>87</v>
      </c>
      <c r="U65" t="b">
        <v>0</v>
      </c>
      <c r="V65" t="s">
        <v>87</v>
      </c>
      <c r="W65" t="s">
        <v>87</v>
      </c>
      <c r="X65" t="s">
        <v>87</v>
      </c>
      <c r="Y65" t="s">
        <v>87</v>
      </c>
      <c r="Z65" t="s">
        <v>87</v>
      </c>
      <c r="AA65" t="s">
        <v>87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264</v>
      </c>
      <c r="B66" t="s">
        <v>79</v>
      </c>
      <c r="C66" t="s">
        <v>260</v>
      </c>
      <c r="D66" t="s">
        <v>81</v>
      </c>
      <c r="E66" s="2">
        <f>HYPERLINK("capsilon://?command=openfolder&amp;siteaddress=FAM.docvelocity-na8.net&amp;folderid=FX334A6E62-54E6-61FB-D776-130853B7FB5E","FX22045140")</f>
        <v>0</v>
      </c>
      <c r="F66" t="s">
        <v>19</v>
      </c>
      <c r="G66" t="s">
        <v>19</v>
      </c>
      <c r="H66" t="s">
        <v>82</v>
      </c>
      <c r="I66" t="s">
        <v>265</v>
      </c>
      <c r="J66">
        <v>63</v>
      </c>
      <c r="K66" t="s">
        <v>231</v>
      </c>
      <c r="L66" t="s">
        <v>19</v>
      </c>
      <c r="M66" t="s">
        <v>81</v>
      </c>
      <c r="N66">
        <v>0</v>
      </c>
      <c r="O66" s="1">
        <v>44701.324004629627</v>
      </c>
      <c r="P66" s="1">
        <v>44701.325613425928</v>
      </c>
      <c r="Q66">
        <v>139</v>
      </c>
      <c r="R66">
        <v>0</v>
      </c>
      <c r="S66" t="b">
        <v>0</v>
      </c>
      <c r="T66" t="s">
        <v>87</v>
      </c>
      <c r="U66" t="b">
        <v>0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266</v>
      </c>
      <c r="B67" t="s">
        <v>79</v>
      </c>
      <c r="C67" t="s">
        <v>260</v>
      </c>
      <c r="D67" t="s">
        <v>81</v>
      </c>
      <c r="E67" s="2">
        <f>HYPERLINK("capsilon://?command=openfolder&amp;siteaddress=FAM.docvelocity-na8.net&amp;folderid=FX334A6E62-54E6-61FB-D776-130853B7FB5E","FX22045140")</f>
        <v>0</v>
      </c>
      <c r="F67" t="s">
        <v>19</v>
      </c>
      <c r="G67" t="s">
        <v>19</v>
      </c>
      <c r="H67" t="s">
        <v>82</v>
      </c>
      <c r="I67" t="s">
        <v>267</v>
      </c>
      <c r="J67">
        <v>58</v>
      </c>
      <c r="K67" t="s">
        <v>231</v>
      </c>
      <c r="L67" t="s">
        <v>19</v>
      </c>
      <c r="M67" t="s">
        <v>81</v>
      </c>
      <c r="N67">
        <v>0</v>
      </c>
      <c r="O67" s="1">
        <v>44701.32403935185</v>
      </c>
      <c r="P67" s="1">
        <v>44701.325578703705</v>
      </c>
      <c r="Q67">
        <v>133</v>
      </c>
      <c r="R67">
        <v>0</v>
      </c>
      <c r="S67" t="b">
        <v>0</v>
      </c>
      <c r="T67" t="s">
        <v>87</v>
      </c>
      <c r="U67" t="b">
        <v>0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268</v>
      </c>
      <c r="B68" t="s">
        <v>79</v>
      </c>
      <c r="C68" t="s">
        <v>269</v>
      </c>
      <c r="D68" t="s">
        <v>81</v>
      </c>
      <c r="E68" s="2">
        <f>HYPERLINK("capsilon://?command=openfolder&amp;siteaddress=FAM.docvelocity-na8.net&amp;folderid=FX64C98064-CCED-3899-034D-7995A4ADD828","FX22047484")</f>
        <v>0</v>
      </c>
      <c r="F68" t="s">
        <v>19</v>
      </c>
      <c r="G68" t="s">
        <v>19</v>
      </c>
      <c r="H68" t="s">
        <v>82</v>
      </c>
      <c r="I68" t="s">
        <v>270</v>
      </c>
      <c r="J68">
        <v>0</v>
      </c>
      <c r="K68" t="s">
        <v>84</v>
      </c>
      <c r="L68" t="s">
        <v>85</v>
      </c>
      <c r="M68" t="s">
        <v>86</v>
      </c>
      <c r="N68">
        <v>2</v>
      </c>
      <c r="O68" s="1">
        <v>44701.422175925924</v>
      </c>
      <c r="P68" s="1">
        <v>44701.431516203702</v>
      </c>
      <c r="Q68">
        <v>721</v>
      </c>
      <c r="R68">
        <v>86</v>
      </c>
      <c r="S68" t="b">
        <v>0</v>
      </c>
      <c r="T68" t="s">
        <v>87</v>
      </c>
      <c r="U68" t="b">
        <v>0</v>
      </c>
      <c r="V68" t="s">
        <v>99</v>
      </c>
      <c r="W68" s="1">
        <v>44701.422766203701</v>
      </c>
      <c r="X68">
        <v>45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103</v>
      </c>
      <c r="AI68" s="1">
        <v>44701.431516203702</v>
      </c>
      <c r="AJ68">
        <v>33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0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271</v>
      </c>
      <c r="B69" t="s">
        <v>79</v>
      </c>
      <c r="C69" t="s">
        <v>272</v>
      </c>
      <c r="D69" t="s">
        <v>81</v>
      </c>
      <c r="E69" s="2">
        <f>HYPERLINK("capsilon://?command=openfolder&amp;siteaddress=FAM.docvelocity-na8.net&amp;folderid=FX5AC05BC3-3ED5-FD01-0862-D9D7C7437047","FX22047489")</f>
        <v>0</v>
      </c>
      <c r="F69" t="s">
        <v>19</v>
      </c>
      <c r="G69" t="s">
        <v>19</v>
      </c>
      <c r="H69" t="s">
        <v>82</v>
      </c>
      <c r="I69" t="s">
        <v>273</v>
      </c>
      <c r="J69">
        <v>0</v>
      </c>
      <c r="K69" t="s">
        <v>84</v>
      </c>
      <c r="L69" t="s">
        <v>85</v>
      </c>
      <c r="M69" t="s">
        <v>86</v>
      </c>
      <c r="N69">
        <v>2</v>
      </c>
      <c r="O69" s="1">
        <v>44701.451273148145</v>
      </c>
      <c r="P69" s="1">
        <v>44701.452800925923</v>
      </c>
      <c r="Q69">
        <v>72</v>
      </c>
      <c r="R69">
        <v>60</v>
      </c>
      <c r="S69" t="b">
        <v>0</v>
      </c>
      <c r="T69" t="s">
        <v>87</v>
      </c>
      <c r="U69" t="b">
        <v>0</v>
      </c>
      <c r="V69" t="s">
        <v>99</v>
      </c>
      <c r="W69" s="1">
        <v>44701.451840277776</v>
      </c>
      <c r="X69">
        <v>41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103</v>
      </c>
      <c r="AI69" s="1">
        <v>44701.452800925923</v>
      </c>
      <c r="AJ69">
        <v>19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0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274</v>
      </c>
      <c r="B70" t="s">
        <v>79</v>
      </c>
      <c r="C70" t="s">
        <v>275</v>
      </c>
      <c r="D70" t="s">
        <v>81</v>
      </c>
      <c r="E70" s="2">
        <f>HYPERLINK("capsilon://?command=openfolder&amp;siteaddress=FAM.docvelocity-na8.net&amp;folderid=FX90198FF8-7C19-801A-C24B-E1637DAFC4DC","FX22046942")</f>
        <v>0</v>
      </c>
      <c r="F70" t="s">
        <v>19</v>
      </c>
      <c r="G70" t="s">
        <v>19</v>
      </c>
      <c r="H70" t="s">
        <v>82</v>
      </c>
      <c r="I70" t="s">
        <v>276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44701.457604166666</v>
      </c>
      <c r="P70" s="1">
        <v>44701.459710648145</v>
      </c>
      <c r="Q70">
        <v>66</v>
      </c>
      <c r="R70">
        <v>116</v>
      </c>
      <c r="S70" t="b">
        <v>0</v>
      </c>
      <c r="T70" t="s">
        <v>87</v>
      </c>
      <c r="U70" t="b">
        <v>0</v>
      </c>
      <c r="V70" t="s">
        <v>99</v>
      </c>
      <c r="W70" s="1">
        <v>44701.459120370368</v>
      </c>
      <c r="X70">
        <v>55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146</v>
      </c>
      <c r="AI70" s="1">
        <v>44701.459710648145</v>
      </c>
      <c r="AJ70">
        <v>35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0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277</v>
      </c>
      <c r="B71" t="s">
        <v>79</v>
      </c>
      <c r="C71" t="s">
        <v>278</v>
      </c>
      <c r="D71" t="s">
        <v>81</v>
      </c>
      <c r="E71" s="2">
        <f>HYPERLINK("capsilon://?command=openfolder&amp;siteaddress=FAM.docvelocity-na8.net&amp;folderid=FXB2459F3B-1E39-26B0-59EA-85A4F32DF9E8","FX22057732")</f>
        <v>0</v>
      </c>
      <c r="F71" t="s">
        <v>19</v>
      </c>
      <c r="G71" t="s">
        <v>19</v>
      </c>
      <c r="H71" t="s">
        <v>82</v>
      </c>
      <c r="I71" t="s">
        <v>279</v>
      </c>
      <c r="J71">
        <v>70</v>
      </c>
      <c r="K71" t="s">
        <v>84</v>
      </c>
      <c r="L71" t="s">
        <v>85</v>
      </c>
      <c r="M71" t="s">
        <v>86</v>
      </c>
      <c r="N71">
        <v>2</v>
      </c>
      <c r="O71" s="1">
        <v>44705.33425925926</v>
      </c>
      <c r="P71" s="1">
        <v>44705.340150462966</v>
      </c>
      <c r="Q71">
        <v>71</v>
      </c>
      <c r="R71">
        <v>438</v>
      </c>
      <c r="S71" t="b">
        <v>0</v>
      </c>
      <c r="T71" t="s">
        <v>87</v>
      </c>
      <c r="U71" t="b">
        <v>0</v>
      </c>
      <c r="V71" t="s">
        <v>107</v>
      </c>
      <c r="W71" s="1">
        <v>44705.336550925924</v>
      </c>
      <c r="X71">
        <v>181</v>
      </c>
      <c r="Y71">
        <v>65</v>
      </c>
      <c r="Z71">
        <v>0</v>
      </c>
      <c r="AA71">
        <v>65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100</v>
      </c>
      <c r="AI71" s="1">
        <v>44705.340150462966</v>
      </c>
      <c r="AJ71">
        <v>257</v>
      </c>
      <c r="AK71">
        <v>0</v>
      </c>
      <c r="AL71">
        <v>0</v>
      </c>
      <c r="AM71">
        <v>0</v>
      </c>
      <c r="AN71">
        <v>5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280</v>
      </c>
      <c r="B72" t="s">
        <v>79</v>
      </c>
      <c r="C72" t="s">
        <v>278</v>
      </c>
      <c r="D72" t="s">
        <v>81</v>
      </c>
      <c r="E72" s="2">
        <f>HYPERLINK("capsilon://?command=openfolder&amp;siteaddress=FAM.docvelocity-na8.net&amp;folderid=FXB2459F3B-1E39-26B0-59EA-85A4F32DF9E8","FX22057732")</f>
        <v>0</v>
      </c>
      <c r="F72" t="s">
        <v>19</v>
      </c>
      <c r="G72" t="s">
        <v>19</v>
      </c>
      <c r="H72" t="s">
        <v>82</v>
      </c>
      <c r="I72" t="s">
        <v>281</v>
      </c>
      <c r="J72">
        <v>70</v>
      </c>
      <c r="K72" t="s">
        <v>84</v>
      </c>
      <c r="L72" t="s">
        <v>85</v>
      </c>
      <c r="M72" t="s">
        <v>86</v>
      </c>
      <c r="N72">
        <v>2</v>
      </c>
      <c r="O72" s="1">
        <v>44705.335636574076</v>
      </c>
      <c r="P72" s="1">
        <v>44705.343715277777</v>
      </c>
      <c r="Q72">
        <v>400</v>
      </c>
      <c r="R72">
        <v>298</v>
      </c>
      <c r="S72" t="b">
        <v>0</v>
      </c>
      <c r="T72" t="s">
        <v>87</v>
      </c>
      <c r="U72" t="b">
        <v>0</v>
      </c>
      <c r="V72" t="s">
        <v>107</v>
      </c>
      <c r="W72" s="1">
        <v>44705.337893518517</v>
      </c>
      <c r="X72">
        <v>115</v>
      </c>
      <c r="Y72">
        <v>65</v>
      </c>
      <c r="Z72">
        <v>0</v>
      </c>
      <c r="AA72">
        <v>65</v>
      </c>
      <c r="AB72">
        <v>0</v>
      </c>
      <c r="AC72">
        <v>4</v>
      </c>
      <c r="AD72">
        <v>5</v>
      </c>
      <c r="AE72">
        <v>0</v>
      </c>
      <c r="AF72">
        <v>0</v>
      </c>
      <c r="AG72">
        <v>0</v>
      </c>
      <c r="AH72" t="s">
        <v>100</v>
      </c>
      <c r="AI72" s="1">
        <v>44705.343715277777</v>
      </c>
      <c r="AJ72">
        <v>139</v>
      </c>
      <c r="AK72">
        <v>0</v>
      </c>
      <c r="AL72">
        <v>0</v>
      </c>
      <c r="AM72">
        <v>0</v>
      </c>
      <c r="AN72">
        <v>5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282</v>
      </c>
      <c r="B73" t="s">
        <v>79</v>
      </c>
      <c r="C73" t="s">
        <v>278</v>
      </c>
      <c r="D73" t="s">
        <v>81</v>
      </c>
      <c r="E73" s="2">
        <f>HYPERLINK("capsilon://?command=openfolder&amp;siteaddress=FAM.docvelocity-na8.net&amp;folderid=FXB2459F3B-1E39-26B0-59EA-85A4F32DF9E8","FX22057732")</f>
        <v>0</v>
      </c>
      <c r="F73" t="s">
        <v>19</v>
      </c>
      <c r="G73" t="s">
        <v>19</v>
      </c>
      <c r="H73" t="s">
        <v>82</v>
      </c>
      <c r="I73" t="s">
        <v>283</v>
      </c>
      <c r="J73">
        <v>70</v>
      </c>
      <c r="K73" t="s">
        <v>84</v>
      </c>
      <c r="L73" t="s">
        <v>85</v>
      </c>
      <c r="M73" t="s">
        <v>86</v>
      </c>
      <c r="N73">
        <v>2</v>
      </c>
      <c r="O73" s="1">
        <v>44705.336689814816</v>
      </c>
      <c r="P73" s="1">
        <v>44705.344965277778</v>
      </c>
      <c r="Q73">
        <v>377</v>
      </c>
      <c r="R73">
        <v>338</v>
      </c>
      <c r="S73" t="b">
        <v>0</v>
      </c>
      <c r="T73" t="s">
        <v>87</v>
      </c>
      <c r="U73" t="b">
        <v>0</v>
      </c>
      <c r="V73" t="s">
        <v>107</v>
      </c>
      <c r="W73" s="1">
        <v>44705.339432870373</v>
      </c>
      <c r="X73">
        <v>133</v>
      </c>
      <c r="Y73">
        <v>65</v>
      </c>
      <c r="Z73">
        <v>0</v>
      </c>
      <c r="AA73">
        <v>65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100</v>
      </c>
      <c r="AI73" s="1">
        <v>44705.344965277778</v>
      </c>
      <c r="AJ73">
        <v>107</v>
      </c>
      <c r="AK73">
        <v>0</v>
      </c>
      <c r="AL73">
        <v>0</v>
      </c>
      <c r="AM73">
        <v>0</v>
      </c>
      <c r="AN73">
        <v>5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284</v>
      </c>
      <c r="B74" t="s">
        <v>79</v>
      </c>
      <c r="C74" t="s">
        <v>285</v>
      </c>
      <c r="D74" t="s">
        <v>81</v>
      </c>
      <c r="E74" s="2">
        <f>HYPERLINK("capsilon://?command=openfolder&amp;siteaddress=FAM.docvelocity-na8.net&amp;folderid=FX76987148-8F7E-99B7-F0D8-5DE2F57D6137","FX220311902")</f>
        <v>0</v>
      </c>
      <c r="F74" t="s">
        <v>19</v>
      </c>
      <c r="G74" t="s">
        <v>19</v>
      </c>
      <c r="H74" t="s">
        <v>82</v>
      </c>
      <c r="I74" t="s">
        <v>286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44705.338842592595</v>
      </c>
      <c r="P74" s="1">
        <v>44705.345254629632</v>
      </c>
      <c r="Q74">
        <v>424</v>
      </c>
      <c r="R74">
        <v>130</v>
      </c>
      <c r="S74" t="b">
        <v>0</v>
      </c>
      <c r="T74" t="s">
        <v>87</v>
      </c>
      <c r="U74" t="b">
        <v>0</v>
      </c>
      <c r="V74" t="s">
        <v>107</v>
      </c>
      <c r="W74" s="1">
        <v>44705.34065972222</v>
      </c>
      <c r="X74">
        <v>106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100</v>
      </c>
      <c r="AI74" s="1">
        <v>44705.345254629632</v>
      </c>
      <c r="AJ74">
        <v>24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287</v>
      </c>
      <c r="B75" t="s">
        <v>79</v>
      </c>
      <c r="C75" t="s">
        <v>288</v>
      </c>
      <c r="D75" t="s">
        <v>81</v>
      </c>
      <c r="E75" s="2">
        <f>HYPERLINK("capsilon://?command=openfolder&amp;siteaddress=FAM.docvelocity-na8.net&amp;folderid=FX5151F755-5E9E-DCFE-122A-845C0280D4E0","FX22044041")</f>
        <v>0</v>
      </c>
      <c r="F75" t="s">
        <v>19</v>
      </c>
      <c r="G75" t="s">
        <v>19</v>
      </c>
      <c r="H75" t="s">
        <v>82</v>
      </c>
      <c r="I75" t="s">
        <v>289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44705.389872685184</v>
      </c>
      <c r="P75" s="1">
        <v>44705.391087962962</v>
      </c>
      <c r="Q75">
        <v>11</v>
      </c>
      <c r="R75">
        <v>94</v>
      </c>
      <c r="S75" t="b">
        <v>0</v>
      </c>
      <c r="T75" t="s">
        <v>87</v>
      </c>
      <c r="U75" t="b">
        <v>0</v>
      </c>
      <c r="V75" t="s">
        <v>99</v>
      </c>
      <c r="W75" s="1">
        <v>44705.390810185185</v>
      </c>
      <c r="X75">
        <v>74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103</v>
      </c>
      <c r="AI75" s="1">
        <v>44705.391087962962</v>
      </c>
      <c r="AJ75">
        <v>20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290</v>
      </c>
      <c r="B76" t="s">
        <v>79</v>
      </c>
      <c r="C76" t="s">
        <v>288</v>
      </c>
      <c r="D76" t="s">
        <v>81</v>
      </c>
      <c r="E76" s="2">
        <f>HYPERLINK("capsilon://?command=openfolder&amp;siteaddress=FAM.docvelocity-na8.net&amp;folderid=FX5151F755-5E9E-DCFE-122A-845C0280D4E0","FX22044041")</f>
        <v>0</v>
      </c>
      <c r="F76" t="s">
        <v>19</v>
      </c>
      <c r="G76" t="s">
        <v>19</v>
      </c>
      <c r="H76" t="s">
        <v>82</v>
      </c>
      <c r="I76" t="s">
        <v>291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44705.405613425923</v>
      </c>
      <c r="P76" s="1">
        <v>44705.408865740741</v>
      </c>
      <c r="Q76">
        <v>194</v>
      </c>
      <c r="R76">
        <v>87</v>
      </c>
      <c r="S76" t="b">
        <v>0</v>
      </c>
      <c r="T76" t="s">
        <v>87</v>
      </c>
      <c r="U76" t="b">
        <v>0</v>
      </c>
      <c r="V76" t="s">
        <v>113</v>
      </c>
      <c r="W76" s="1">
        <v>44705.408530092594</v>
      </c>
      <c r="X76">
        <v>44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146</v>
      </c>
      <c r="AI76" s="1">
        <v>44705.408865740741</v>
      </c>
      <c r="AJ76">
        <v>23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292</v>
      </c>
      <c r="B77" t="s">
        <v>79</v>
      </c>
      <c r="C77" t="s">
        <v>293</v>
      </c>
      <c r="D77" t="s">
        <v>81</v>
      </c>
      <c r="E77" s="2">
        <f>HYPERLINK("capsilon://?command=openfolder&amp;siteaddress=FAM.docvelocity-na8.net&amp;folderid=FX9B1A5B56-DE15-49D6-AFD6-99C517F9B1E3","FX22047432")</f>
        <v>0</v>
      </c>
      <c r="F77" t="s">
        <v>19</v>
      </c>
      <c r="G77" t="s">
        <v>19</v>
      </c>
      <c r="H77" t="s">
        <v>82</v>
      </c>
      <c r="I77" t="s">
        <v>294</v>
      </c>
      <c r="J77">
        <v>0</v>
      </c>
      <c r="K77" t="s">
        <v>84</v>
      </c>
      <c r="L77" t="s">
        <v>85</v>
      </c>
      <c r="M77" t="s">
        <v>86</v>
      </c>
      <c r="N77">
        <v>2</v>
      </c>
      <c r="O77" s="1">
        <v>44705.455590277779</v>
      </c>
      <c r="P77" s="1">
        <v>44705.456944444442</v>
      </c>
      <c r="Q77">
        <v>57</v>
      </c>
      <c r="R77">
        <v>60</v>
      </c>
      <c r="S77" t="b">
        <v>0</v>
      </c>
      <c r="T77" t="s">
        <v>87</v>
      </c>
      <c r="U77" t="b">
        <v>0</v>
      </c>
      <c r="V77" t="s">
        <v>113</v>
      </c>
      <c r="W77" s="1">
        <v>44705.456365740742</v>
      </c>
      <c r="X77">
        <v>17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146</v>
      </c>
      <c r="AI77" s="1">
        <v>44705.456944444442</v>
      </c>
      <c r="AJ77">
        <v>32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295</v>
      </c>
      <c r="B78" t="s">
        <v>79</v>
      </c>
      <c r="C78" t="s">
        <v>296</v>
      </c>
      <c r="D78" t="s">
        <v>81</v>
      </c>
      <c r="E78" s="2">
        <f>HYPERLINK("capsilon://?command=openfolder&amp;siteaddress=FAM.docvelocity-na8.net&amp;folderid=FX2348E9E4-9E7F-F9EA-B271-87E192842B5A","FX220411412")</f>
        <v>0</v>
      </c>
      <c r="F78" t="s">
        <v>19</v>
      </c>
      <c r="G78" t="s">
        <v>19</v>
      </c>
      <c r="H78" t="s">
        <v>82</v>
      </c>
      <c r="I78" t="s">
        <v>297</v>
      </c>
      <c r="J78">
        <v>63</v>
      </c>
      <c r="K78" t="s">
        <v>84</v>
      </c>
      <c r="L78" t="s">
        <v>85</v>
      </c>
      <c r="M78" t="s">
        <v>86</v>
      </c>
      <c r="N78">
        <v>2</v>
      </c>
      <c r="O78" s="1">
        <v>44705.509942129633</v>
      </c>
      <c r="P78" s="1">
        <v>44705.519791666666</v>
      </c>
      <c r="Q78">
        <v>357</v>
      </c>
      <c r="R78">
        <v>494</v>
      </c>
      <c r="S78" t="b">
        <v>0</v>
      </c>
      <c r="T78" t="s">
        <v>87</v>
      </c>
      <c r="U78" t="b">
        <v>0</v>
      </c>
      <c r="V78" t="s">
        <v>128</v>
      </c>
      <c r="W78" s="1">
        <v>44705.51394675926</v>
      </c>
      <c r="X78">
        <v>343</v>
      </c>
      <c r="Y78">
        <v>53</v>
      </c>
      <c r="Z78">
        <v>0</v>
      </c>
      <c r="AA78">
        <v>53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182</v>
      </c>
      <c r="AI78" s="1">
        <v>44705.519791666666</v>
      </c>
      <c r="AJ78">
        <v>151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298</v>
      </c>
      <c r="B79" t="s">
        <v>79</v>
      </c>
      <c r="C79" t="s">
        <v>296</v>
      </c>
      <c r="D79" t="s">
        <v>81</v>
      </c>
      <c r="E79" s="2">
        <f>HYPERLINK("capsilon://?command=openfolder&amp;siteaddress=FAM.docvelocity-na8.net&amp;folderid=FX2348E9E4-9E7F-F9EA-B271-87E192842B5A","FX220411412")</f>
        <v>0</v>
      </c>
      <c r="F79" t="s">
        <v>19</v>
      </c>
      <c r="G79" t="s">
        <v>19</v>
      </c>
      <c r="H79" t="s">
        <v>82</v>
      </c>
      <c r="I79" t="s">
        <v>299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44705.510312500002</v>
      </c>
      <c r="P79" s="1">
        <v>44705.52103009259</v>
      </c>
      <c r="Q79">
        <v>498</v>
      </c>
      <c r="R79">
        <v>428</v>
      </c>
      <c r="S79" t="b">
        <v>0</v>
      </c>
      <c r="T79" t="s">
        <v>87</v>
      </c>
      <c r="U79" t="b">
        <v>0</v>
      </c>
      <c r="V79" t="s">
        <v>140</v>
      </c>
      <c r="W79" s="1">
        <v>44705.514224537037</v>
      </c>
      <c r="X79">
        <v>321</v>
      </c>
      <c r="Y79">
        <v>21</v>
      </c>
      <c r="Z79">
        <v>0</v>
      </c>
      <c r="AA79">
        <v>21</v>
      </c>
      <c r="AB79">
        <v>0</v>
      </c>
      <c r="AC79">
        <v>2</v>
      </c>
      <c r="AD79">
        <v>7</v>
      </c>
      <c r="AE79">
        <v>0</v>
      </c>
      <c r="AF79">
        <v>0</v>
      </c>
      <c r="AG79">
        <v>0</v>
      </c>
      <c r="AH79" t="s">
        <v>182</v>
      </c>
      <c r="AI79" s="1">
        <v>44705.52103009259</v>
      </c>
      <c r="AJ79">
        <v>107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300</v>
      </c>
      <c r="B80" t="s">
        <v>79</v>
      </c>
      <c r="C80" t="s">
        <v>296</v>
      </c>
      <c r="D80" t="s">
        <v>81</v>
      </c>
      <c r="E80" s="2">
        <f>HYPERLINK("capsilon://?command=openfolder&amp;siteaddress=FAM.docvelocity-na8.net&amp;folderid=FX2348E9E4-9E7F-F9EA-B271-87E192842B5A","FX220411412")</f>
        <v>0</v>
      </c>
      <c r="F80" t="s">
        <v>19</v>
      </c>
      <c r="G80" t="s">
        <v>19</v>
      </c>
      <c r="H80" t="s">
        <v>82</v>
      </c>
      <c r="I80" t="s">
        <v>301</v>
      </c>
      <c r="J80">
        <v>58</v>
      </c>
      <c r="K80" t="s">
        <v>84</v>
      </c>
      <c r="L80" t="s">
        <v>85</v>
      </c>
      <c r="M80" t="s">
        <v>86</v>
      </c>
      <c r="N80">
        <v>2</v>
      </c>
      <c r="O80" s="1">
        <v>44705.512037037035</v>
      </c>
      <c r="P80" s="1">
        <v>44705.522002314814</v>
      </c>
      <c r="Q80">
        <v>543</v>
      </c>
      <c r="R80">
        <v>318</v>
      </c>
      <c r="S80" t="b">
        <v>0</v>
      </c>
      <c r="T80" t="s">
        <v>87</v>
      </c>
      <c r="U80" t="b">
        <v>0</v>
      </c>
      <c r="V80" t="s">
        <v>128</v>
      </c>
      <c r="W80" s="1">
        <v>44705.51667824074</v>
      </c>
      <c r="X80">
        <v>235</v>
      </c>
      <c r="Y80">
        <v>48</v>
      </c>
      <c r="Z80">
        <v>0</v>
      </c>
      <c r="AA80">
        <v>48</v>
      </c>
      <c r="AB80">
        <v>0</v>
      </c>
      <c r="AC80">
        <v>6</v>
      </c>
      <c r="AD80">
        <v>10</v>
      </c>
      <c r="AE80">
        <v>0</v>
      </c>
      <c r="AF80">
        <v>0</v>
      </c>
      <c r="AG80">
        <v>0</v>
      </c>
      <c r="AH80" t="s">
        <v>182</v>
      </c>
      <c r="AI80" s="1">
        <v>44705.522002314814</v>
      </c>
      <c r="AJ80">
        <v>83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10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302</v>
      </c>
      <c r="B81" t="s">
        <v>79</v>
      </c>
      <c r="C81" t="s">
        <v>296</v>
      </c>
      <c r="D81" t="s">
        <v>81</v>
      </c>
      <c r="E81" s="2">
        <f>HYPERLINK("capsilon://?command=openfolder&amp;siteaddress=FAM.docvelocity-na8.net&amp;folderid=FX2348E9E4-9E7F-F9EA-B271-87E192842B5A","FX220411412")</f>
        <v>0</v>
      </c>
      <c r="F81" t="s">
        <v>19</v>
      </c>
      <c r="G81" t="s">
        <v>19</v>
      </c>
      <c r="H81" t="s">
        <v>82</v>
      </c>
      <c r="I81" t="s">
        <v>303</v>
      </c>
      <c r="J81">
        <v>63</v>
      </c>
      <c r="K81" t="s">
        <v>84</v>
      </c>
      <c r="L81" t="s">
        <v>85</v>
      </c>
      <c r="M81" t="s">
        <v>86</v>
      </c>
      <c r="N81">
        <v>2</v>
      </c>
      <c r="O81" s="1">
        <v>44705.51394675926</v>
      </c>
      <c r="P81" s="1">
        <v>44705.522951388892</v>
      </c>
      <c r="Q81">
        <v>512</v>
      </c>
      <c r="R81">
        <v>266</v>
      </c>
      <c r="S81" t="b">
        <v>0</v>
      </c>
      <c r="T81" t="s">
        <v>87</v>
      </c>
      <c r="U81" t="b">
        <v>0</v>
      </c>
      <c r="V81" t="s">
        <v>140</v>
      </c>
      <c r="W81" s="1">
        <v>44705.516377314816</v>
      </c>
      <c r="X81">
        <v>185</v>
      </c>
      <c r="Y81">
        <v>53</v>
      </c>
      <c r="Z81">
        <v>0</v>
      </c>
      <c r="AA81">
        <v>53</v>
      </c>
      <c r="AB81">
        <v>0</v>
      </c>
      <c r="AC81">
        <v>5</v>
      </c>
      <c r="AD81">
        <v>10</v>
      </c>
      <c r="AE81">
        <v>0</v>
      </c>
      <c r="AF81">
        <v>0</v>
      </c>
      <c r="AG81">
        <v>0</v>
      </c>
      <c r="AH81" t="s">
        <v>182</v>
      </c>
      <c r="AI81" s="1">
        <v>44705.522951388892</v>
      </c>
      <c r="AJ81">
        <v>81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10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304</v>
      </c>
      <c r="B82" t="s">
        <v>79</v>
      </c>
      <c r="C82" t="s">
        <v>296</v>
      </c>
      <c r="D82" t="s">
        <v>81</v>
      </c>
      <c r="E82" s="2">
        <f>HYPERLINK("capsilon://?command=openfolder&amp;siteaddress=FAM.docvelocity-na8.net&amp;folderid=FX2348E9E4-9E7F-F9EA-B271-87E192842B5A","FX220411412")</f>
        <v>0</v>
      </c>
      <c r="F82" t="s">
        <v>19</v>
      </c>
      <c r="G82" t="s">
        <v>19</v>
      </c>
      <c r="H82" t="s">
        <v>82</v>
      </c>
      <c r="I82" t="s">
        <v>305</v>
      </c>
      <c r="J82">
        <v>68</v>
      </c>
      <c r="K82" t="s">
        <v>84</v>
      </c>
      <c r="L82" t="s">
        <v>85</v>
      </c>
      <c r="M82" t="s">
        <v>86</v>
      </c>
      <c r="N82">
        <v>2</v>
      </c>
      <c r="O82" s="1">
        <v>44705.517916666664</v>
      </c>
      <c r="P82" s="1">
        <v>44705.524050925924</v>
      </c>
      <c r="Q82">
        <v>191</v>
      </c>
      <c r="R82">
        <v>339</v>
      </c>
      <c r="S82" t="b">
        <v>0</v>
      </c>
      <c r="T82" t="s">
        <v>87</v>
      </c>
      <c r="U82" t="b">
        <v>0</v>
      </c>
      <c r="V82" t="s">
        <v>128</v>
      </c>
      <c r="W82" s="1">
        <v>44705.522152777776</v>
      </c>
      <c r="X82">
        <v>245</v>
      </c>
      <c r="Y82">
        <v>58</v>
      </c>
      <c r="Z82">
        <v>0</v>
      </c>
      <c r="AA82">
        <v>58</v>
      </c>
      <c r="AB82">
        <v>0</v>
      </c>
      <c r="AC82">
        <v>4</v>
      </c>
      <c r="AD82">
        <v>10</v>
      </c>
      <c r="AE82">
        <v>0</v>
      </c>
      <c r="AF82">
        <v>0</v>
      </c>
      <c r="AG82">
        <v>0</v>
      </c>
      <c r="AH82" t="s">
        <v>182</v>
      </c>
      <c r="AI82" s="1">
        <v>44705.524050925924</v>
      </c>
      <c r="AJ82">
        <v>94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306</v>
      </c>
      <c r="B83" t="s">
        <v>79</v>
      </c>
      <c r="C83" t="s">
        <v>296</v>
      </c>
      <c r="D83" t="s">
        <v>81</v>
      </c>
      <c r="E83" s="2">
        <f>HYPERLINK("capsilon://?command=openfolder&amp;siteaddress=FAM.docvelocity-na8.net&amp;folderid=FX2348E9E4-9E7F-F9EA-B271-87E192842B5A","FX220411412")</f>
        <v>0</v>
      </c>
      <c r="F83" t="s">
        <v>19</v>
      </c>
      <c r="G83" t="s">
        <v>19</v>
      </c>
      <c r="H83" t="s">
        <v>82</v>
      </c>
      <c r="I83" t="s">
        <v>307</v>
      </c>
      <c r="J83">
        <v>108</v>
      </c>
      <c r="K83" t="s">
        <v>84</v>
      </c>
      <c r="L83" t="s">
        <v>85</v>
      </c>
      <c r="M83" t="s">
        <v>86</v>
      </c>
      <c r="N83">
        <v>2</v>
      </c>
      <c r="O83" s="1">
        <v>44705.518217592595</v>
      </c>
      <c r="P83" s="1">
        <v>44705.558564814812</v>
      </c>
      <c r="Q83">
        <v>3054</v>
      </c>
      <c r="R83">
        <v>432</v>
      </c>
      <c r="S83" t="b">
        <v>0</v>
      </c>
      <c r="T83" t="s">
        <v>87</v>
      </c>
      <c r="U83" t="b">
        <v>0</v>
      </c>
      <c r="V83" t="s">
        <v>140</v>
      </c>
      <c r="W83" s="1">
        <v>44705.522187499999</v>
      </c>
      <c r="X83">
        <v>232</v>
      </c>
      <c r="Y83">
        <v>98</v>
      </c>
      <c r="Z83">
        <v>0</v>
      </c>
      <c r="AA83">
        <v>98</v>
      </c>
      <c r="AB83">
        <v>0</v>
      </c>
      <c r="AC83">
        <v>6</v>
      </c>
      <c r="AD83">
        <v>10</v>
      </c>
      <c r="AE83">
        <v>0</v>
      </c>
      <c r="AF83">
        <v>0</v>
      </c>
      <c r="AG83">
        <v>0</v>
      </c>
      <c r="AH83" t="s">
        <v>182</v>
      </c>
      <c r="AI83" s="1">
        <v>44705.558564814812</v>
      </c>
      <c r="AJ83">
        <v>188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308</v>
      </c>
      <c r="B84" t="s">
        <v>79</v>
      </c>
      <c r="C84" t="s">
        <v>296</v>
      </c>
      <c r="D84" t="s">
        <v>81</v>
      </c>
      <c r="E84" s="2">
        <f>HYPERLINK("capsilon://?command=openfolder&amp;siteaddress=FAM.docvelocity-na8.net&amp;folderid=FX2348E9E4-9E7F-F9EA-B271-87E192842B5A","FX220411412")</f>
        <v>0</v>
      </c>
      <c r="F84" t="s">
        <v>19</v>
      </c>
      <c r="G84" t="s">
        <v>19</v>
      </c>
      <c r="H84" t="s">
        <v>82</v>
      </c>
      <c r="I84" t="s">
        <v>309</v>
      </c>
      <c r="J84">
        <v>113</v>
      </c>
      <c r="K84" t="s">
        <v>84</v>
      </c>
      <c r="L84" t="s">
        <v>85</v>
      </c>
      <c r="M84" t="s">
        <v>86</v>
      </c>
      <c r="N84">
        <v>2</v>
      </c>
      <c r="O84" s="1">
        <v>44705.519826388889</v>
      </c>
      <c r="P84" s="1">
        <v>44705.559861111113</v>
      </c>
      <c r="Q84">
        <v>2881</v>
      </c>
      <c r="R84">
        <v>578</v>
      </c>
      <c r="S84" t="b">
        <v>0</v>
      </c>
      <c r="T84" t="s">
        <v>87</v>
      </c>
      <c r="U84" t="b">
        <v>0</v>
      </c>
      <c r="V84" t="s">
        <v>128</v>
      </c>
      <c r="W84" s="1">
        <v>44705.527569444443</v>
      </c>
      <c r="X84">
        <v>467</v>
      </c>
      <c r="Y84">
        <v>103</v>
      </c>
      <c r="Z84">
        <v>0</v>
      </c>
      <c r="AA84">
        <v>103</v>
      </c>
      <c r="AB84">
        <v>0</v>
      </c>
      <c r="AC84">
        <v>6</v>
      </c>
      <c r="AD84">
        <v>10</v>
      </c>
      <c r="AE84">
        <v>0</v>
      </c>
      <c r="AF84">
        <v>0</v>
      </c>
      <c r="AG84">
        <v>0</v>
      </c>
      <c r="AH84" t="s">
        <v>182</v>
      </c>
      <c r="AI84" s="1">
        <v>44705.559861111113</v>
      </c>
      <c r="AJ84">
        <v>111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10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310</v>
      </c>
      <c r="B85" t="s">
        <v>79</v>
      </c>
      <c r="C85" t="s">
        <v>296</v>
      </c>
      <c r="D85" t="s">
        <v>81</v>
      </c>
      <c r="E85" s="2">
        <f>HYPERLINK("capsilon://?command=openfolder&amp;siteaddress=FAM.docvelocity-na8.net&amp;folderid=FX2348E9E4-9E7F-F9EA-B271-87E192842B5A","FX220411412")</f>
        <v>0</v>
      </c>
      <c r="F85" t="s">
        <v>19</v>
      </c>
      <c r="G85" t="s">
        <v>19</v>
      </c>
      <c r="H85" t="s">
        <v>82</v>
      </c>
      <c r="I85" t="s">
        <v>311</v>
      </c>
      <c r="J85">
        <v>103</v>
      </c>
      <c r="K85" t="s">
        <v>84</v>
      </c>
      <c r="L85" t="s">
        <v>85</v>
      </c>
      <c r="M85" t="s">
        <v>86</v>
      </c>
      <c r="N85">
        <v>2</v>
      </c>
      <c r="O85" s="1">
        <v>44705.520312499997</v>
      </c>
      <c r="P85" s="1">
        <v>44705.562314814815</v>
      </c>
      <c r="Q85">
        <v>3282</v>
      </c>
      <c r="R85">
        <v>347</v>
      </c>
      <c r="S85" t="b">
        <v>0</v>
      </c>
      <c r="T85" t="s">
        <v>87</v>
      </c>
      <c r="U85" t="b">
        <v>0</v>
      </c>
      <c r="V85" t="s">
        <v>140</v>
      </c>
      <c r="W85" s="1">
        <v>44705.523773148147</v>
      </c>
      <c r="X85">
        <v>136</v>
      </c>
      <c r="Y85">
        <v>93</v>
      </c>
      <c r="Z85">
        <v>0</v>
      </c>
      <c r="AA85">
        <v>93</v>
      </c>
      <c r="AB85">
        <v>0</v>
      </c>
      <c r="AC85">
        <v>5</v>
      </c>
      <c r="AD85">
        <v>10</v>
      </c>
      <c r="AE85">
        <v>0</v>
      </c>
      <c r="AF85">
        <v>0</v>
      </c>
      <c r="AG85">
        <v>0</v>
      </c>
      <c r="AH85" t="s">
        <v>182</v>
      </c>
      <c r="AI85" s="1">
        <v>44705.562314814815</v>
      </c>
      <c r="AJ85">
        <v>211</v>
      </c>
      <c r="AK85">
        <v>2</v>
      </c>
      <c r="AL85">
        <v>0</v>
      </c>
      <c r="AM85">
        <v>2</v>
      </c>
      <c r="AN85">
        <v>0</v>
      </c>
      <c r="AO85">
        <v>1</v>
      </c>
      <c r="AP85">
        <v>8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312</v>
      </c>
      <c r="B86" t="s">
        <v>79</v>
      </c>
      <c r="C86" t="s">
        <v>313</v>
      </c>
      <c r="D86" t="s">
        <v>81</v>
      </c>
      <c r="E86" s="2">
        <f>HYPERLINK("capsilon://?command=openfolder&amp;siteaddress=FAM.docvelocity-na8.net&amp;folderid=FXA37AA9B6-A0EF-2823-4022-90C91E696895","FX22052016")</f>
        <v>0</v>
      </c>
      <c r="F86" t="s">
        <v>19</v>
      </c>
      <c r="G86" t="s">
        <v>19</v>
      </c>
      <c r="H86" t="s">
        <v>82</v>
      </c>
      <c r="I86" t="s">
        <v>314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44705.646111111113</v>
      </c>
      <c r="P86" s="1">
        <v>44705.712465277778</v>
      </c>
      <c r="Q86">
        <v>5652</v>
      </c>
      <c r="R86">
        <v>81</v>
      </c>
      <c r="S86" t="b">
        <v>0</v>
      </c>
      <c r="T86" t="s">
        <v>87</v>
      </c>
      <c r="U86" t="b">
        <v>0</v>
      </c>
      <c r="V86" t="s">
        <v>136</v>
      </c>
      <c r="W86" s="1">
        <v>44705.701620370368</v>
      </c>
      <c r="X86">
        <v>26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89</v>
      </c>
      <c r="AI86" s="1">
        <v>44705.712465277778</v>
      </c>
      <c r="AJ86">
        <v>15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0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315</v>
      </c>
      <c r="B87" t="s">
        <v>79</v>
      </c>
      <c r="C87" t="s">
        <v>316</v>
      </c>
      <c r="D87" t="s">
        <v>81</v>
      </c>
      <c r="E87" s="2">
        <f>HYPERLINK("capsilon://?command=openfolder&amp;siteaddress=FAM.docvelocity-na8.net&amp;folderid=FXF633139F-1790-63D5-58D9-7D6C33D5A623","FX22048701")</f>
        <v>0</v>
      </c>
      <c r="F87" t="s">
        <v>19</v>
      </c>
      <c r="G87" t="s">
        <v>19</v>
      </c>
      <c r="H87" t="s">
        <v>82</v>
      </c>
      <c r="I87" t="s">
        <v>317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44706.498865740738</v>
      </c>
      <c r="P87" s="1">
        <v>44706.527881944443</v>
      </c>
      <c r="Q87">
        <v>2405</v>
      </c>
      <c r="R87">
        <v>102</v>
      </c>
      <c r="S87" t="b">
        <v>0</v>
      </c>
      <c r="T87" t="s">
        <v>87</v>
      </c>
      <c r="U87" t="b">
        <v>0</v>
      </c>
      <c r="V87" t="s">
        <v>216</v>
      </c>
      <c r="W87" s="1">
        <v>44706.519756944443</v>
      </c>
      <c r="X87">
        <v>45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182</v>
      </c>
      <c r="AI87" s="1">
        <v>44706.527881944443</v>
      </c>
      <c r="AJ87">
        <v>14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318</v>
      </c>
      <c r="B88" t="s">
        <v>79</v>
      </c>
      <c r="C88" t="s">
        <v>316</v>
      </c>
      <c r="D88" t="s">
        <v>81</v>
      </c>
      <c r="E88" s="2">
        <f>HYPERLINK("capsilon://?command=openfolder&amp;siteaddress=FAM.docvelocity-na8.net&amp;folderid=FXF633139F-1790-63D5-58D9-7D6C33D5A623","FX22048701")</f>
        <v>0</v>
      </c>
      <c r="F88" t="s">
        <v>19</v>
      </c>
      <c r="G88" t="s">
        <v>19</v>
      </c>
      <c r="H88" t="s">
        <v>82</v>
      </c>
      <c r="I88" t="s">
        <v>319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44706.499398148146</v>
      </c>
      <c r="P88" s="1">
        <v>44706.528055555558</v>
      </c>
      <c r="Q88">
        <v>2412</v>
      </c>
      <c r="R88">
        <v>64</v>
      </c>
      <c r="S88" t="b">
        <v>0</v>
      </c>
      <c r="T88" t="s">
        <v>87</v>
      </c>
      <c r="U88" t="b">
        <v>0</v>
      </c>
      <c r="V88" t="s">
        <v>216</v>
      </c>
      <c r="W88" s="1">
        <v>44706.520092592589</v>
      </c>
      <c r="X88">
        <v>29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182</v>
      </c>
      <c r="AI88" s="1">
        <v>44706.528055555558</v>
      </c>
      <c r="AJ88">
        <v>14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320</v>
      </c>
      <c r="B89" t="s">
        <v>79</v>
      </c>
      <c r="C89" t="s">
        <v>321</v>
      </c>
      <c r="D89" t="s">
        <v>81</v>
      </c>
      <c r="E89" s="2">
        <f>HYPERLINK("capsilon://?command=openfolder&amp;siteaddress=FAM.docvelocity-na8.net&amp;folderid=FX6185437C-E466-6C8A-A7C6-1C6A49A1CD9D","FX2204259")</f>
        <v>0</v>
      </c>
      <c r="F89" t="s">
        <v>19</v>
      </c>
      <c r="G89" t="s">
        <v>19</v>
      </c>
      <c r="H89" t="s">
        <v>82</v>
      </c>
      <c r="I89" t="s">
        <v>322</v>
      </c>
      <c r="J89">
        <v>73</v>
      </c>
      <c r="K89" t="s">
        <v>84</v>
      </c>
      <c r="L89" t="s">
        <v>85</v>
      </c>
      <c r="M89" t="s">
        <v>86</v>
      </c>
      <c r="N89">
        <v>2</v>
      </c>
      <c r="O89" s="1">
        <v>44706.548541666663</v>
      </c>
      <c r="P89" s="1">
        <v>44706.565717592595</v>
      </c>
      <c r="Q89">
        <v>1080</v>
      </c>
      <c r="R89">
        <v>404</v>
      </c>
      <c r="S89" t="b">
        <v>0</v>
      </c>
      <c r="T89" t="s">
        <v>87</v>
      </c>
      <c r="U89" t="b">
        <v>0</v>
      </c>
      <c r="V89" t="s">
        <v>128</v>
      </c>
      <c r="W89" s="1">
        <v>44706.556574074071</v>
      </c>
      <c r="X89">
        <v>288</v>
      </c>
      <c r="Y89">
        <v>68</v>
      </c>
      <c r="Z89">
        <v>0</v>
      </c>
      <c r="AA89">
        <v>68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182</v>
      </c>
      <c r="AI89" s="1">
        <v>44706.565717592595</v>
      </c>
      <c r="AJ89">
        <v>116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323</v>
      </c>
      <c r="B90" t="s">
        <v>79</v>
      </c>
      <c r="C90" t="s">
        <v>321</v>
      </c>
      <c r="D90" t="s">
        <v>81</v>
      </c>
      <c r="E90" s="2">
        <f>HYPERLINK("capsilon://?command=openfolder&amp;siteaddress=FAM.docvelocity-na8.net&amp;folderid=FX6185437C-E466-6C8A-A7C6-1C6A49A1CD9D","FX2204259")</f>
        <v>0</v>
      </c>
      <c r="F90" t="s">
        <v>19</v>
      </c>
      <c r="G90" t="s">
        <v>19</v>
      </c>
      <c r="H90" t="s">
        <v>82</v>
      </c>
      <c r="I90" t="s">
        <v>324</v>
      </c>
      <c r="J90">
        <v>78</v>
      </c>
      <c r="K90" t="s">
        <v>84</v>
      </c>
      <c r="L90" t="s">
        <v>85</v>
      </c>
      <c r="M90" t="s">
        <v>86</v>
      </c>
      <c r="N90">
        <v>2</v>
      </c>
      <c r="O90" s="1">
        <v>44706.550347222219</v>
      </c>
      <c r="P90" s="1">
        <v>44706.566990740743</v>
      </c>
      <c r="Q90">
        <v>955</v>
      </c>
      <c r="R90">
        <v>483</v>
      </c>
      <c r="S90" t="b">
        <v>0</v>
      </c>
      <c r="T90" t="s">
        <v>87</v>
      </c>
      <c r="U90" t="b">
        <v>0</v>
      </c>
      <c r="V90" t="s">
        <v>128</v>
      </c>
      <c r="W90" s="1">
        <v>44706.560914351852</v>
      </c>
      <c r="X90">
        <v>374</v>
      </c>
      <c r="Y90">
        <v>73</v>
      </c>
      <c r="Z90">
        <v>0</v>
      </c>
      <c r="AA90">
        <v>73</v>
      </c>
      <c r="AB90">
        <v>0</v>
      </c>
      <c r="AC90">
        <v>1</v>
      </c>
      <c r="AD90">
        <v>5</v>
      </c>
      <c r="AE90">
        <v>0</v>
      </c>
      <c r="AF90">
        <v>0</v>
      </c>
      <c r="AG90">
        <v>0</v>
      </c>
      <c r="AH90" t="s">
        <v>182</v>
      </c>
      <c r="AI90" s="1">
        <v>44706.566990740743</v>
      </c>
      <c r="AJ90">
        <v>109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325</v>
      </c>
      <c r="B91" t="s">
        <v>79</v>
      </c>
      <c r="C91" t="s">
        <v>316</v>
      </c>
      <c r="D91" t="s">
        <v>81</v>
      </c>
      <c r="E91" s="2">
        <f>HYPERLINK("capsilon://?command=openfolder&amp;siteaddress=FAM.docvelocity-na8.net&amp;folderid=FXF633139F-1790-63D5-58D9-7D6C33D5A623","FX22048701")</f>
        <v>0</v>
      </c>
      <c r="F91" t="s">
        <v>19</v>
      </c>
      <c r="G91" t="s">
        <v>19</v>
      </c>
      <c r="H91" t="s">
        <v>82</v>
      </c>
      <c r="I91" t="s">
        <v>326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44706.774097222224</v>
      </c>
      <c r="P91" s="1">
        <v>44706.797083333331</v>
      </c>
      <c r="Q91">
        <v>1871</v>
      </c>
      <c r="R91">
        <v>115</v>
      </c>
      <c r="S91" t="b">
        <v>0</v>
      </c>
      <c r="T91" t="s">
        <v>87</v>
      </c>
      <c r="U91" t="b">
        <v>0</v>
      </c>
      <c r="V91" t="s">
        <v>117</v>
      </c>
      <c r="W91" s="1">
        <v>44706.775879629633</v>
      </c>
      <c r="X91">
        <v>49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182</v>
      </c>
      <c r="AI91" s="1">
        <v>44706.797083333331</v>
      </c>
      <c r="AJ91">
        <v>16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Sandeep Sawant</cp:lastModifiedBy>
  <cp:revision/>
  <dcterms:created xsi:type="dcterms:W3CDTF">2022-05-31T15:00:00Z</dcterms:created>
  <dcterms:modified xsi:type="dcterms:W3CDTF">2022-06-03T13:44:05Z</dcterms:modified>
  <cp:category/>
  <cp:contentStatus/>
</cp:coreProperties>
</file>