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3" documentId="11_2F479163A3AE05CFE717A81EA15CFCC01D93EFCB" xr6:coauthVersionLast="47" xr6:coauthVersionMax="47" xr10:uidLastSave="{DDA3F600-9B4C-4A55-BEB0-C4079D28C96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<sst xmlns="http://schemas.openxmlformats.org/spreadsheetml/2006/main" count="641" uniqueCount="159">
  <si>
    <t>Site Address:</t>
  </si>
  <si>
    <t>FAM.docvelocity-na8.net</t>
  </si>
  <si>
    <t>Report Name:</t>
  </si>
  <si>
    <t>Daily Completed Report - Analyzer Consumer Direct</t>
  </si>
  <si>
    <t>Report Type:</t>
  </si>
  <si>
    <t>Completed Workitem Report</t>
  </si>
  <si>
    <t>Report Period:</t>
  </si>
  <si>
    <t>Previous-Day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</si>
  <si>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</si>
  <si>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</si>
  <si>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</si>
  <si>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</si>
  <si>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</si>
  <si>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</si>
  <si>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</si>
  <si>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</si>
  <si>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</si>
  <si>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</si>
  <si>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</si>
  <si>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</si>
  <si>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</si>
  <si>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</si>
  <si>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</si>
  <si>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</si>
  <si>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</si>
  <si>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</si>
  <si>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</si>
  <si>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</si>
  <si>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</si>
  <si>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</si>
  <si>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</si>
  <si>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</si>
  <si>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</si>
  <si>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</si>
  <si>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</si>
  <si>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</si>
  <si>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</si>
  <si>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</si>
  <si>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</si>
  <si>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</si>
  <si>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</si>
  <si>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</si>
  <si>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</si>
  <si>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</si>
  <si>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</si>
  <si>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</si>
  <si>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</si>
  <si>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</si>
  <si>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</si>
  <si>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</si>
  <si>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</si>
  <si>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</si>
  <si>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</si>
  <si>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</si>
  <si>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</si>
  <si>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</si>
  <si>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</si>
  <si>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</si>
  <si>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</si>
  <si>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</si>
  <si>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</si>
  <si>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</si>
  <si>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</si>
  <si>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</si>
  <si>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</si>
  <si>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</si>
  <si>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</si>
  <si>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</si>
  <si>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</si>
  <si>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</si>
  <si>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</si>
  <si>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</si>
  <si>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</si>
  <si>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</si>
  <si>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</si>
  <si>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</si>
  <si>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</si>
  <si>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</si>
  <si>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</si>
  <si>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</si>
  <si>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</si>
  <si>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WI220574308</t>
  </si>
  <si>
    <t>DATA_VALIDATION</t>
  </si>
  <si>
    <t>150030056001</t>
  </si>
  <si>
    <t>Folder</t>
  </si>
  <si>
    <t>Mailitem</t>
  </si>
  <si>
    <t>MI2205687031</t>
  </si>
  <si>
    <t>COMPLETED</t>
  </si>
  <si>
    <t>MARK_AS_COMPLETED</t>
  </si>
  <si>
    <t>Queue</t>
  </si>
  <si>
    <t>N/A</t>
  </si>
  <si>
    <t>Nikita Mandage</t>
  </si>
  <si>
    <t>Saloni Uttekar</t>
  </si>
  <si>
    <t>WI220574382</t>
  </si>
  <si>
    <t>150030056099</t>
  </si>
  <si>
    <t>MI2205688054</t>
  </si>
  <si>
    <t>Aparna Chavan</t>
  </si>
  <si>
    <t>WI220574465</t>
  </si>
  <si>
    <t>150030056147</t>
  </si>
  <si>
    <t>MI2205689259</t>
  </si>
  <si>
    <t>WI220574510</t>
  </si>
  <si>
    <t>150030055489</t>
  </si>
  <si>
    <t>MI2205689821</t>
  </si>
  <si>
    <t>WI220574696</t>
  </si>
  <si>
    <t>150030055879</t>
  </si>
  <si>
    <t>MI2205692124</t>
  </si>
  <si>
    <t>Prajwal Kendre</t>
  </si>
  <si>
    <t>WI220574697</t>
  </si>
  <si>
    <t>150030056086</t>
  </si>
  <si>
    <t>MI2205692115</t>
  </si>
  <si>
    <t>WI220574814</t>
  </si>
  <si>
    <t>150030055617</t>
  </si>
  <si>
    <t>MI2205693465</t>
  </si>
  <si>
    <t>Shivani Narwade</t>
  </si>
  <si>
    <t>Archana Bhujbal</t>
  </si>
  <si>
    <t>WI220574824</t>
  </si>
  <si>
    <t>150030055882</t>
  </si>
  <si>
    <t>MI2205693630</t>
  </si>
  <si>
    <t>Swapnil Chavan</t>
  </si>
  <si>
    <t>WI220575060</t>
  </si>
  <si>
    <t>150030054585</t>
  </si>
  <si>
    <t>MI2205696387</t>
  </si>
  <si>
    <t>Shubham Karwate</t>
  </si>
  <si>
    <t>WI220575282</t>
  </si>
  <si>
    <t>150030056146</t>
  </si>
  <si>
    <t>MI2205698090</t>
  </si>
  <si>
    <t>Payal Pathare</t>
  </si>
  <si>
    <t>Ketan Pathak</t>
  </si>
  <si>
    <t>WI220575922</t>
  </si>
  <si>
    <t>Mohini Shinde</t>
  </si>
  <si>
    <t>WI220576035</t>
  </si>
  <si>
    <t>150030056168</t>
  </si>
  <si>
    <t>MI2205704806</t>
  </si>
  <si>
    <t>WI220576390</t>
  </si>
  <si>
    <t>150030055891</t>
  </si>
  <si>
    <t>MI2205707590</t>
  </si>
  <si>
    <t>WI220576414</t>
  </si>
  <si>
    <t>150030055414</t>
  </si>
  <si>
    <t>MI2205707732</t>
  </si>
  <si>
    <t>WI220576514</t>
  </si>
  <si>
    <t>150030054339</t>
  </si>
  <si>
    <t>MI2205708550</t>
  </si>
  <si>
    <t>WI220576864</t>
  </si>
  <si>
    <t>150030055982</t>
  </si>
  <si>
    <t>MI2205712592</t>
  </si>
  <si>
    <t>WI2206296</t>
  </si>
  <si>
    <t>150030040136</t>
  </si>
  <si>
    <t>MI22063180</t>
  </si>
  <si>
    <t>Varsha Dombale</t>
  </si>
  <si>
    <t>WI2206311</t>
  </si>
  <si>
    <t>150030055702</t>
  </si>
  <si>
    <t>MI22063403</t>
  </si>
  <si>
    <t>WI2206312</t>
  </si>
  <si>
    <t>MI22063406</t>
  </si>
  <si>
    <t>WI2206314</t>
  </si>
  <si>
    <t>MI22063413</t>
  </si>
  <si>
    <t>WI2206317</t>
  </si>
  <si>
    <t>150080001100</t>
  </si>
  <si>
    <t>MI22063514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</si>
</sst>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7.06640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44713.333335393516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44711.958333333336</v>
      </c>
    </row>
    <row r="10" spans="1:2" x14ac:dyDescent="0.45">
      <c r="A10" t="s">
        <v>16</v>
      </c>
      <c r="B10" s="1">
        <v>44713.333335393516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22"/>
  <sheetViews>
    <sheetView tabSelected="1" workbookViewId="0">
      <selection activeCell="A2" sqref="A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HYPERLINK("capsilon://?command=openfolder&amp;siteaddress=FAM.docvelocity-na8.net&amp;folderid=FXD00C3894-D386-C8B8-AD89-DC1AC76A22BF","FX22057415")</f>
        <v>FX22057415</v>
      </c>
      <c r="F2" t="s">
        <v>19</v>
      </c>
      <c r="G2" t="s">
        <v>19</v>
      </c>
      <c r="H2" t="s">
        <v>85</v>
      </c>
      <c r="I2" t="s">
        <v>86</v>
      </c>
      <c r="J2">
        <v>395</v>
      </c>
      <c r="K2" t="s">
        <v>87</v>
      </c>
      <c r="L2" t="s">
        <v>88</v>
      </c>
      <c r="M2" t="s">
        <v>89</v>
      </c>
      <c r="N2">
        <v>2</v>
      </c>
      <c r="O2" s="1">
        <v>44712.335219907407</v>
      </c>
      <c r="P2" s="1">
        <v>44712.364236111112</v>
      </c>
      <c r="Q2">
        <v>15</v>
      </c>
      <c r="R2">
        <v>2492</v>
      </c>
      <c r="S2" t="b">
        <v>0</v>
      </c>
      <c r="T2" t="s">
        <v>90</v>
      </c>
      <c r="U2" t="b">
        <v>0</v>
      </c>
      <c r="V2" t="s">
        <v>91</v>
      </c>
      <c r="W2" s="1">
        <v>44712.355671296296</v>
      </c>
      <c r="X2">
        <v>1764</v>
      </c>
      <c r="Y2">
        <v>349</v>
      </c>
      <c r="Z2">
        <v>0</v>
      </c>
      <c r="AA2">
        <v>349</v>
      </c>
      <c r="AB2">
        <v>0</v>
      </c>
      <c r="AC2">
        <v>7</v>
      </c>
      <c r="AD2">
        <v>46</v>
      </c>
      <c r="AE2">
        <v>0</v>
      </c>
      <c r="AF2">
        <v>0</v>
      </c>
      <c r="AG2">
        <v>0</v>
      </c>
      <c r="AH2" t="s">
        <v>92</v>
      </c>
      <c r="AI2" s="1">
        <v>44712.364236111112</v>
      </c>
      <c r="AJ2">
        <v>728</v>
      </c>
      <c r="AK2">
        <v>1</v>
      </c>
      <c r="AL2">
        <v>0</v>
      </c>
      <c r="AM2">
        <v>1</v>
      </c>
      <c r="AN2">
        <v>0</v>
      </c>
      <c r="AO2">
        <v>1</v>
      </c>
      <c r="AP2">
        <v>45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HYPERLINK("capsilon://?command=openfolder&amp;siteaddress=FAM.docvelocity-na8.net&amp;folderid=FX7F3B3144-5E48-3D00-0EC4-FCF0E09F0C3D","FX22058949")</f>
        <v>FX22058949</v>
      </c>
      <c r="F3" t="s">
        <v>19</v>
      </c>
      <c r="G3" t="s">
        <v>19</v>
      </c>
      <c r="H3" t="s">
        <v>85</v>
      </c>
      <c r="I3" t="s">
        <v>95</v>
      </c>
      <c r="J3">
        <v>154</v>
      </c>
      <c r="K3" t="s">
        <v>87</v>
      </c>
      <c r="L3" t="s">
        <v>88</v>
      </c>
      <c r="M3" t="s">
        <v>89</v>
      </c>
      <c r="N3">
        <v>2</v>
      </c>
      <c r="O3" s="1">
        <v>44712.370208333334</v>
      </c>
      <c r="P3" s="1">
        <v>44712.380381944444</v>
      </c>
      <c r="Q3">
        <v>64</v>
      </c>
      <c r="R3">
        <v>815</v>
      </c>
      <c r="S3" t="b">
        <v>0</v>
      </c>
      <c r="T3" t="s">
        <v>90</v>
      </c>
      <c r="U3" t="b">
        <v>0</v>
      </c>
      <c r="V3" t="s">
        <v>91</v>
      </c>
      <c r="W3" s="1">
        <v>44712.375694444447</v>
      </c>
      <c r="X3">
        <v>449</v>
      </c>
      <c r="Y3">
        <v>130</v>
      </c>
      <c r="Z3">
        <v>0</v>
      </c>
      <c r="AA3">
        <v>130</v>
      </c>
      <c r="AB3">
        <v>0</v>
      </c>
      <c r="AC3">
        <v>1</v>
      </c>
      <c r="AD3">
        <v>24</v>
      </c>
      <c r="AE3">
        <v>0</v>
      </c>
      <c r="AF3">
        <v>0</v>
      </c>
      <c r="AG3">
        <v>0</v>
      </c>
      <c r="AH3" t="s">
        <v>96</v>
      </c>
      <c r="AI3" s="1">
        <v>44712.380381944444</v>
      </c>
      <c r="AJ3">
        <v>366</v>
      </c>
      <c r="AK3">
        <v>3</v>
      </c>
      <c r="AL3">
        <v>0</v>
      </c>
      <c r="AM3">
        <v>3</v>
      </c>
      <c r="AN3">
        <v>0</v>
      </c>
      <c r="AO3">
        <v>2</v>
      </c>
      <c r="AP3">
        <v>21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HYPERLINK("capsilon://?command=openfolder&amp;siteaddress=FAM.docvelocity-na8.net&amp;folderid=FXF07CF049-6BB2-CE3E-6177-B42FAC8E286E","FX22059647")</f>
        <v>FX22059647</v>
      </c>
      <c r="F4" t="s">
        <v>19</v>
      </c>
      <c r="G4" t="s">
        <v>19</v>
      </c>
      <c r="H4" t="s">
        <v>85</v>
      </c>
      <c r="I4" t="s">
        <v>99</v>
      </c>
      <c r="J4">
        <v>230</v>
      </c>
      <c r="K4" t="s">
        <v>87</v>
      </c>
      <c r="L4" t="s">
        <v>88</v>
      </c>
      <c r="M4" t="s">
        <v>89</v>
      </c>
      <c r="N4">
        <v>2</v>
      </c>
      <c r="O4" s="1">
        <v>44712.400578703702</v>
      </c>
      <c r="P4" s="1">
        <v>44712.434895833336</v>
      </c>
      <c r="Q4">
        <v>947</v>
      </c>
      <c r="R4">
        <v>2018</v>
      </c>
      <c r="S4" t="b">
        <v>0</v>
      </c>
      <c r="T4" t="s">
        <v>90</v>
      </c>
      <c r="U4" t="b">
        <v>0</v>
      </c>
      <c r="V4" t="s">
        <v>91</v>
      </c>
      <c r="W4" s="1">
        <v>44712.419502314813</v>
      </c>
      <c r="X4">
        <v>1597</v>
      </c>
      <c r="Y4">
        <v>173</v>
      </c>
      <c r="Z4">
        <v>0</v>
      </c>
      <c r="AA4">
        <v>173</v>
      </c>
      <c r="AB4">
        <v>21</v>
      </c>
      <c r="AC4">
        <v>42</v>
      </c>
      <c r="AD4">
        <v>57</v>
      </c>
      <c r="AE4">
        <v>0</v>
      </c>
      <c r="AF4">
        <v>0</v>
      </c>
      <c r="AG4">
        <v>0</v>
      </c>
      <c r="AH4" t="s">
        <v>96</v>
      </c>
      <c r="AI4" s="1">
        <v>44712.434895833336</v>
      </c>
      <c r="AJ4">
        <v>421</v>
      </c>
      <c r="AK4">
        <v>1</v>
      </c>
      <c r="AL4">
        <v>0</v>
      </c>
      <c r="AM4">
        <v>1</v>
      </c>
      <c r="AN4">
        <v>21</v>
      </c>
      <c r="AO4">
        <v>1</v>
      </c>
      <c r="AP4">
        <v>56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HYPERLINK("capsilon://?command=openfolder&amp;siteaddress=FAM.docvelocity-na8.net&amp;folderid=FX8B28F8B6-C014-1E37-1A00-E0D027214AA1","FX220410565")</f>
        <v>FX220410565</v>
      </c>
      <c r="F5" t="s">
        <v>19</v>
      </c>
      <c r="G5" t="s">
        <v>19</v>
      </c>
      <c r="H5" t="s">
        <v>85</v>
      </c>
      <c r="I5" t="s">
        <v>102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44712.411192129628</v>
      </c>
      <c r="P5" s="1">
        <v>44712.43644675926</v>
      </c>
      <c r="Q5">
        <v>990</v>
      </c>
      <c r="R5">
        <v>1192</v>
      </c>
      <c r="S5" t="b">
        <v>0</v>
      </c>
      <c r="T5" t="s">
        <v>90</v>
      </c>
      <c r="U5" t="b">
        <v>0</v>
      </c>
      <c r="V5" t="s">
        <v>91</v>
      </c>
      <c r="W5" s="1">
        <v>44712.431770833333</v>
      </c>
      <c r="X5">
        <v>1059</v>
      </c>
      <c r="Y5">
        <v>52</v>
      </c>
      <c r="Z5">
        <v>0</v>
      </c>
      <c r="AA5">
        <v>52</v>
      </c>
      <c r="AB5">
        <v>0</v>
      </c>
      <c r="AC5">
        <v>40</v>
      </c>
      <c r="AD5">
        <v>-52</v>
      </c>
      <c r="AE5">
        <v>0</v>
      </c>
      <c r="AF5">
        <v>0</v>
      </c>
      <c r="AG5">
        <v>0</v>
      </c>
      <c r="AH5" t="s">
        <v>96</v>
      </c>
      <c r="AI5" s="1">
        <v>44712.43644675926</v>
      </c>
      <c r="AJ5">
        <v>133</v>
      </c>
      <c r="AK5">
        <v>3</v>
      </c>
      <c r="AL5">
        <v>0</v>
      </c>
      <c r="AM5">
        <v>3</v>
      </c>
      <c r="AN5">
        <v>0</v>
      </c>
      <c r="AO5">
        <v>3</v>
      </c>
      <c r="AP5">
        <v>-55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103</v>
      </c>
      <c r="B6" t="s">
        <v>82</v>
      </c>
      <c r="C6" t="s">
        <v>104</v>
      </c>
      <c r="D6" t="s">
        <v>84</v>
      </c>
      <c r="E6" s="2" t="str">
        <f>HYPERLINK("capsilon://?command=openfolder&amp;siteaddress=FAM.docvelocity-na8.net&amp;folderid=FXFFEDFE67-B4F5-A60A-0119-00AB35482D31","FX22055503")</f>
        <v>FX22055503</v>
      </c>
      <c r="F6" t="s">
        <v>19</v>
      </c>
      <c r="G6" t="s">
        <v>19</v>
      </c>
      <c r="H6" t="s">
        <v>85</v>
      </c>
      <c r="I6" t="s">
        <v>105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44712.448935185188</v>
      </c>
      <c r="P6" s="1">
        <v>44712.460046296299</v>
      </c>
      <c r="Q6">
        <v>830</v>
      </c>
      <c r="R6">
        <v>130</v>
      </c>
      <c r="S6" t="b">
        <v>0</v>
      </c>
      <c r="T6" t="s">
        <v>90</v>
      </c>
      <c r="U6" t="b">
        <v>0</v>
      </c>
      <c r="V6" t="s">
        <v>106</v>
      </c>
      <c r="W6" s="1">
        <v>44712.457777777781</v>
      </c>
      <c r="X6">
        <v>69</v>
      </c>
      <c r="Y6">
        <v>9</v>
      </c>
      <c r="Z6">
        <v>0</v>
      </c>
      <c r="AA6">
        <v>9</v>
      </c>
      <c r="AB6">
        <v>0</v>
      </c>
      <c r="AC6">
        <v>3</v>
      </c>
      <c r="AD6">
        <v>-9</v>
      </c>
      <c r="AE6">
        <v>0</v>
      </c>
      <c r="AF6">
        <v>0</v>
      </c>
      <c r="AG6">
        <v>0</v>
      </c>
      <c r="AH6" t="s">
        <v>96</v>
      </c>
      <c r="AI6" s="1">
        <v>44712.460046296299</v>
      </c>
      <c r="AJ6">
        <v>61</v>
      </c>
      <c r="AK6">
        <v>0</v>
      </c>
      <c r="AL6">
        <v>0</v>
      </c>
      <c r="AM6">
        <v>0</v>
      </c>
      <c r="AN6">
        <v>0</v>
      </c>
      <c r="AO6">
        <v>0</v>
      </c>
      <c r="AP6">
        <v>-9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107</v>
      </c>
      <c r="B7" t="s">
        <v>82</v>
      </c>
      <c r="C7" t="s">
        <v>108</v>
      </c>
      <c r="D7" t="s">
        <v>84</v>
      </c>
      <c r="E7" s="2" t="str">
        <f>HYPERLINK("capsilon://?command=openfolder&amp;siteaddress=FAM.docvelocity-na8.net&amp;folderid=FXF31DC47C-4670-3714-32A4-81C81CA72CD0","FX22058827")</f>
        <v>FX22058827</v>
      </c>
      <c r="F7" t="s">
        <v>19</v>
      </c>
      <c r="G7" t="s">
        <v>19</v>
      </c>
      <c r="H7" t="s">
        <v>85</v>
      </c>
      <c r="I7" t="s">
        <v>109</v>
      </c>
      <c r="J7">
        <v>48</v>
      </c>
      <c r="K7" t="s">
        <v>87</v>
      </c>
      <c r="L7" t="s">
        <v>88</v>
      </c>
      <c r="M7" t="s">
        <v>89</v>
      </c>
      <c r="N7">
        <v>2</v>
      </c>
      <c r="O7" s="1">
        <v>44712.449016203704</v>
      </c>
      <c r="P7" s="1">
        <v>44712.461770833332</v>
      </c>
      <c r="Q7">
        <v>852</v>
      </c>
      <c r="R7">
        <v>250</v>
      </c>
      <c r="S7" t="b">
        <v>0</v>
      </c>
      <c r="T7" t="s">
        <v>90</v>
      </c>
      <c r="U7" t="b">
        <v>0</v>
      </c>
      <c r="V7" t="s">
        <v>106</v>
      </c>
      <c r="W7" s="1">
        <v>44712.458969907406</v>
      </c>
      <c r="X7">
        <v>102</v>
      </c>
      <c r="Y7">
        <v>38</v>
      </c>
      <c r="Z7">
        <v>0</v>
      </c>
      <c r="AA7">
        <v>38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 t="s">
        <v>96</v>
      </c>
      <c r="AI7" s="1">
        <v>44712.461770833332</v>
      </c>
      <c r="AJ7">
        <v>148</v>
      </c>
      <c r="AK7">
        <v>0</v>
      </c>
      <c r="AL7">
        <v>0</v>
      </c>
      <c r="AM7">
        <v>0</v>
      </c>
      <c r="AN7">
        <v>0</v>
      </c>
      <c r="AO7">
        <v>0</v>
      </c>
      <c r="AP7">
        <v>10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HYPERLINK("capsilon://?command=openfolder&amp;siteaddress=FAM.docvelocity-na8.net&amp;folderid=FXE7B4E989-9500-FC98-44BE-F54610785A0F","FX22051074")</f>
        <v>FX22051074</v>
      </c>
      <c r="F8" t="s">
        <v>19</v>
      </c>
      <c r="G8" t="s">
        <v>19</v>
      </c>
      <c r="H8" t="s">
        <v>85</v>
      </c>
      <c r="I8" t="s">
        <v>112</v>
      </c>
      <c r="J8">
        <v>0</v>
      </c>
      <c r="K8" t="s">
        <v>87</v>
      </c>
      <c r="L8" t="s">
        <v>88</v>
      </c>
      <c r="M8" t="s">
        <v>89</v>
      </c>
      <c r="N8">
        <v>2</v>
      </c>
      <c r="O8" s="1">
        <v>44712.468611111108</v>
      </c>
      <c r="P8" s="1">
        <v>44712.484664351854</v>
      </c>
      <c r="Q8">
        <v>1271</v>
      </c>
      <c r="R8">
        <v>116</v>
      </c>
      <c r="S8" t="b">
        <v>0</v>
      </c>
      <c r="T8" t="s">
        <v>90</v>
      </c>
      <c r="U8" t="b">
        <v>0</v>
      </c>
      <c r="V8" t="s">
        <v>113</v>
      </c>
      <c r="W8" s="1">
        <v>44712.481377314813</v>
      </c>
      <c r="X8">
        <v>66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114</v>
      </c>
      <c r="AI8" s="1">
        <v>44712.484664351854</v>
      </c>
      <c r="AJ8">
        <v>23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115</v>
      </c>
      <c r="B9" t="s">
        <v>82</v>
      </c>
      <c r="C9" t="s">
        <v>116</v>
      </c>
      <c r="D9" t="s">
        <v>84</v>
      </c>
      <c r="E9" s="2" t="str">
        <f>HYPERLINK("capsilon://?command=openfolder&amp;siteaddress=FAM.docvelocity-na8.net&amp;folderid=FXCCDF8117-DC28-56B8-938B-4F7FBB0BCF01","FX22055642")</f>
        <v>FX22055642</v>
      </c>
      <c r="F9" t="s">
        <v>19</v>
      </c>
      <c r="G9" t="s">
        <v>19</v>
      </c>
      <c r="H9" t="s">
        <v>85</v>
      </c>
      <c r="I9" t="s">
        <v>117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44712.470879629633</v>
      </c>
      <c r="P9" s="1">
        <v>44712.480162037034</v>
      </c>
      <c r="Q9">
        <v>721</v>
      </c>
      <c r="R9">
        <v>81</v>
      </c>
      <c r="S9" t="b">
        <v>0</v>
      </c>
      <c r="T9" t="s">
        <v>90</v>
      </c>
      <c r="U9" t="b">
        <v>0</v>
      </c>
      <c r="V9" t="s">
        <v>118</v>
      </c>
      <c r="W9" s="1">
        <v>44712.471608796295</v>
      </c>
      <c r="X9">
        <v>47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114</v>
      </c>
      <c r="AI9" s="1">
        <v>44712.480162037034</v>
      </c>
      <c r="AJ9">
        <v>25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119</v>
      </c>
      <c r="B10" t="s">
        <v>82</v>
      </c>
      <c r="C10" t="s">
        <v>120</v>
      </c>
      <c r="D10" t="s">
        <v>84</v>
      </c>
      <c r="E10" s="2" t="str">
        <f>HYPERLINK("capsilon://?command=openfolder&amp;siteaddress=FAM.docvelocity-na8.net&amp;folderid=FXC78B0374-59A2-9754-21BC-B1244ABC798C","FX220311505")</f>
        <v>FX220311505</v>
      </c>
      <c r="F10" t="s">
        <v>19</v>
      </c>
      <c r="G10" t="s">
        <v>19</v>
      </c>
      <c r="H10" t="s">
        <v>85</v>
      </c>
      <c r="I10" t="s">
        <v>121</v>
      </c>
      <c r="J10">
        <v>0</v>
      </c>
      <c r="K10" t="s">
        <v>87</v>
      </c>
      <c r="L10" t="s">
        <v>88</v>
      </c>
      <c r="M10" t="s">
        <v>89</v>
      </c>
      <c r="N10">
        <v>1</v>
      </c>
      <c r="O10" s="1">
        <v>44712.508969907409</v>
      </c>
      <c r="P10" s="1">
        <v>44712.598287037035</v>
      </c>
      <c r="Q10">
        <v>7566</v>
      </c>
      <c r="R10">
        <v>151</v>
      </c>
      <c r="S10" t="b">
        <v>0</v>
      </c>
      <c r="T10" t="s">
        <v>90</v>
      </c>
      <c r="U10" t="b">
        <v>0</v>
      </c>
      <c r="V10" t="s">
        <v>122</v>
      </c>
      <c r="W10" s="1">
        <v>44712.598287037035</v>
      </c>
      <c r="X10">
        <v>80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52</v>
      </c>
      <c r="AF10">
        <v>0</v>
      </c>
      <c r="AG10">
        <v>1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123</v>
      </c>
      <c r="B11" t="s">
        <v>82</v>
      </c>
      <c r="C11" t="s">
        <v>124</v>
      </c>
      <c r="D11" t="s">
        <v>84</v>
      </c>
      <c r="E11" s="2" t="str">
        <f>HYPERLINK("capsilon://?command=openfolder&amp;siteaddress=FAM.docvelocity-na8.net&amp;folderid=FXFFBE5DB2-18F9-5887-3345-202D9E0A4CCD","FX22059613")</f>
        <v>FX22059613</v>
      </c>
      <c r="F11" t="s">
        <v>19</v>
      </c>
      <c r="G11" t="s">
        <v>19</v>
      </c>
      <c r="H11" t="s">
        <v>85</v>
      </c>
      <c r="I11" t="s">
        <v>125</v>
      </c>
      <c r="J11">
        <v>0</v>
      </c>
      <c r="K11" t="s">
        <v>87</v>
      </c>
      <c r="L11" t="s">
        <v>88</v>
      </c>
      <c r="M11" t="s">
        <v>89</v>
      </c>
      <c r="N11">
        <v>2</v>
      </c>
      <c r="O11" s="1">
        <v>44712.529641203706</v>
      </c>
      <c r="P11" s="1">
        <v>44712.547569444447</v>
      </c>
      <c r="Q11">
        <v>1357</v>
      </c>
      <c r="R11">
        <v>192</v>
      </c>
      <c r="S11" t="b">
        <v>0</v>
      </c>
      <c r="T11" t="s">
        <v>90</v>
      </c>
      <c r="U11" t="b">
        <v>0</v>
      </c>
      <c r="V11" t="s">
        <v>126</v>
      </c>
      <c r="W11" s="1">
        <v>44712.532534722224</v>
      </c>
      <c r="X11">
        <v>92</v>
      </c>
      <c r="Y11">
        <v>9</v>
      </c>
      <c r="Z11">
        <v>0</v>
      </c>
      <c r="AA11">
        <v>9</v>
      </c>
      <c r="AB11">
        <v>0</v>
      </c>
      <c r="AC11">
        <v>1</v>
      </c>
      <c r="AD11">
        <v>-9</v>
      </c>
      <c r="AE11">
        <v>0</v>
      </c>
      <c r="AF11">
        <v>0</v>
      </c>
      <c r="AG11">
        <v>0</v>
      </c>
      <c r="AH11" t="s">
        <v>127</v>
      </c>
      <c r="AI11" s="1">
        <v>44712.547569444447</v>
      </c>
      <c r="AJ11">
        <v>100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128</v>
      </c>
      <c r="B12" t="s">
        <v>82</v>
      </c>
      <c r="C12" t="s">
        <v>120</v>
      </c>
      <c r="D12" t="s">
        <v>84</v>
      </c>
      <c r="E12" s="2" t="str">
        <f>HYPERLINK("capsilon://?command=openfolder&amp;siteaddress=FAM.docvelocity-na8.net&amp;folderid=FXC78B0374-59A2-9754-21BC-B1244ABC798C","FX220311505")</f>
        <v>FX220311505</v>
      </c>
      <c r="F12" t="s">
        <v>19</v>
      </c>
      <c r="G12" t="s">
        <v>19</v>
      </c>
      <c r="H12" t="s">
        <v>85</v>
      </c>
      <c r="I12" t="s">
        <v>121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44712.598611111112</v>
      </c>
      <c r="P12" s="1">
        <v>44712.646307870367</v>
      </c>
      <c r="Q12">
        <v>3327</v>
      </c>
      <c r="R12">
        <v>794</v>
      </c>
      <c r="S12" t="b">
        <v>0</v>
      </c>
      <c r="T12" t="s">
        <v>90</v>
      </c>
      <c r="U12" t="b">
        <v>1</v>
      </c>
      <c r="V12" t="s">
        <v>113</v>
      </c>
      <c r="W12" s="1">
        <v>44712.639953703707</v>
      </c>
      <c r="X12">
        <v>500</v>
      </c>
      <c r="Y12">
        <v>37</v>
      </c>
      <c r="Z12">
        <v>0</v>
      </c>
      <c r="AA12">
        <v>37</v>
      </c>
      <c r="AB12">
        <v>0</v>
      </c>
      <c r="AC12">
        <v>13</v>
      </c>
      <c r="AD12">
        <v>-37</v>
      </c>
      <c r="AE12">
        <v>0</v>
      </c>
      <c r="AF12">
        <v>0</v>
      </c>
      <c r="AG12">
        <v>0</v>
      </c>
      <c r="AH12" t="s">
        <v>129</v>
      </c>
      <c r="AI12" s="1">
        <v>44712.646307870367</v>
      </c>
      <c r="AJ12">
        <v>283</v>
      </c>
      <c r="AK12">
        <v>3</v>
      </c>
      <c r="AL12">
        <v>0</v>
      </c>
      <c r="AM12">
        <v>3</v>
      </c>
      <c r="AN12">
        <v>0</v>
      </c>
      <c r="AO12">
        <v>3</v>
      </c>
      <c r="AP12">
        <v>-40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130</v>
      </c>
      <c r="B13" t="s">
        <v>82</v>
      </c>
      <c r="C13" t="s">
        <v>131</v>
      </c>
      <c r="D13" t="s">
        <v>84</v>
      </c>
      <c r="E13" s="2" t="str">
        <f>HYPERLINK("capsilon://?command=openfolder&amp;siteaddress=FAM.docvelocity-na8.net&amp;folderid=FX062CB7F7-C8B6-5F46-06A3-7424C2A057D9","FX22059863")</f>
        <v>FX22059863</v>
      </c>
      <c r="F13" t="s">
        <v>19</v>
      </c>
      <c r="G13" t="s">
        <v>19</v>
      </c>
      <c r="H13" t="s">
        <v>85</v>
      </c>
      <c r="I13" t="s">
        <v>132</v>
      </c>
      <c r="J13">
        <v>233</v>
      </c>
      <c r="K13" t="s">
        <v>87</v>
      </c>
      <c r="L13" t="s">
        <v>88</v>
      </c>
      <c r="M13" t="s">
        <v>89</v>
      </c>
      <c r="N13">
        <v>2</v>
      </c>
      <c r="O13" s="1">
        <v>44712.616041666668</v>
      </c>
      <c r="P13" s="1">
        <v>44712.715046296296</v>
      </c>
      <c r="Q13">
        <v>7413</v>
      </c>
      <c r="R13">
        <v>1141</v>
      </c>
      <c r="S13" t="b">
        <v>0</v>
      </c>
      <c r="T13" t="s">
        <v>90</v>
      </c>
      <c r="U13" t="b">
        <v>0</v>
      </c>
      <c r="V13" t="s">
        <v>113</v>
      </c>
      <c r="W13" s="1">
        <v>44712.64503472222</v>
      </c>
      <c r="X13">
        <v>438</v>
      </c>
      <c r="Y13">
        <v>189</v>
      </c>
      <c r="Z13">
        <v>0</v>
      </c>
      <c r="AA13">
        <v>189</v>
      </c>
      <c r="AB13">
        <v>0</v>
      </c>
      <c r="AC13">
        <v>18</v>
      </c>
      <c r="AD13">
        <v>44</v>
      </c>
      <c r="AE13">
        <v>0</v>
      </c>
      <c r="AF13">
        <v>0</v>
      </c>
      <c r="AG13">
        <v>0</v>
      </c>
      <c r="AH13" t="s">
        <v>127</v>
      </c>
      <c r="AI13" s="1">
        <v>44712.715046296296</v>
      </c>
      <c r="AJ13">
        <v>666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44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133</v>
      </c>
      <c r="B14" t="s">
        <v>82</v>
      </c>
      <c r="C14" t="s">
        <v>134</v>
      </c>
      <c r="D14" t="s">
        <v>84</v>
      </c>
      <c r="E14" s="2" t="str">
        <f>HYPERLINK("capsilon://?command=openfolder&amp;siteaddress=FAM.docvelocity-na8.net&amp;folderid=FX28B44780-77ED-E732-8A38-92851F97F3A3","FX22055807")</f>
        <v>FX22055807</v>
      </c>
      <c r="F14" t="s">
        <v>19</v>
      </c>
      <c r="G14" t="s">
        <v>19</v>
      </c>
      <c r="H14" t="s">
        <v>85</v>
      </c>
      <c r="I14" t="s">
        <v>135</v>
      </c>
      <c r="J14">
        <v>342</v>
      </c>
      <c r="K14" t="s">
        <v>87</v>
      </c>
      <c r="L14" t="s">
        <v>88</v>
      </c>
      <c r="M14" t="s">
        <v>89</v>
      </c>
      <c r="N14">
        <v>2</v>
      </c>
      <c r="O14" s="1">
        <v>44712.650150462963</v>
      </c>
      <c r="P14" s="1">
        <v>44712.728263888886</v>
      </c>
      <c r="Q14">
        <v>4690</v>
      </c>
      <c r="R14">
        <v>2059</v>
      </c>
      <c r="S14" t="b">
        <v>0</v>
      </c>
      <c r="T14" t="s">
        <v>90</v>
      </c>
      <c r="U14" t="b">
        <v>0</v>
      </c>
      <c r="V14" t="s">
        <v>113</v>
      </c>
      <c r="W14" s="1">
        <v>44712.667604166665</v>
      </c>
      <c r="X14">
        <v>904</v>
      </c>
      <c r="Y14">
        <v>305</v>
      </c>
      <c r="Z14">
        <v>0</v>
      </c>
      <c r="AA14">
        <v>305</v>
      </c>
      <c r="AB14">
        <v>0</v>
      </c>
      <c r="AC14">
        <v>7</v>
      </c>
      <c r="AD14">
        <v>37</v>
      </c>
      <c r="AE14">
        <v>0</v>
      </c>
      <c r="AF14">
        <v>0</v>
      </c>
      <c r="AG14">
        <v>0</v>
      </c>
      <c r="AH14" t="s">
        <v>127</v>
      </c>
      <c r="AI14" s="1">
        <v>44712.728263888886</v>
      </c>
      <c r="AJ14">
        <v>1141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37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136</v>
      </c>
      <c r="B15" t="s">
        <v>82</v>
      </c>
      <c r="C15" t="s">
        <v>137</v>
      </c>
      <c r="D15" t="s">
        <v>84</v>
      </c>
      <c r="E15" s="2" t="str">
        <f>HYPERLINK("capsilon://?command=openfolder&amp;siteaddress=FAM.docvelocity-na8.net&amp;folderid=FXB148F68C-0473-0D60-42EE-CA9DB368C67A","FX22049611")</f>
        <v>FX22049611</v>
      </c>
      <c r="F15" t="s">
        <v>19</v>
      </c>
      <c r="G15" t="s">
        <v>19</v>
      </c>
      <c r="H15" t="s">
        <v>85</v>
      </c>
      <c r="I15" t="s">
        <v>138</v>
      </c>
      <c r="J15">
        <v>437</v>
      </c>
      <c r="K15" t="s">
        <v>87</v>
      </c>
      <c r="L15" t="s">
        <v>88</v>
      </c>
      <c r="M15" t="s">
        <v>89</v>
      </c>
      <c r="N15">
        <v>2</v>
      </c>
      <c r="O15" s="1">
        <v>44712.652418981481</v>
      </c>
      <c r="P15" s="1">
        <v>44712.740069444444</v>
      </c>
      <c r="Q15">
        <v>5634</v>
      </c>
      <c r="R15">
        <v>1939</v>
      </c>
      <c r="S15" t="b">
        <v>0</v>
      </c>
      <c r="T15" t="s">
        <v>90</v>
      </c>
      <c r="U15" t="b">
        <v>0</v>
      </c>
      <c r="V15" t="s">
        <v>126</v>
      </c>
      <c r="W15" s="1">
        <v>44712.670543981483</v>
      </c>
      <c r="X15">
        <v>920</v>
      </c>
      <c r="Y15">
        <v>384</v>
      </c>
      <c r="Z15">
        <v>0</v>
      </c>
      <c r="AA15">
        <v>384</v>
      </c>
      <c r="AB15">
        <v>0</v>
      </c>
      <c r="AC15">
        <v>11</v>
      </c>
      <c r="AD15">
        <v>53</v>
      </c>
      <c r="AE15">
        <v>0</v>
      </c>
      <c r="AF15">
        <v>0</v>
      </c>
      <c r="AG15">
        <v>0</v>
      </c>
      <c r="AH15" t="s">
        <v>127</v>
      </c>
      <c r="AI15" s="1">
        <v>44712.740069444444</v>
      </c>
      <c r="AJ15">
        <v>1019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53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139</v>
      </c>
      <c r="B16" t="s">
        <v>82</v>
      </c>
      <c r="C16" t="s">
        <v>140</v>
      </c>
      <c r="D16" t="s">
        <v>84</v>
      </c>
      <c r="E16" s="2" t="str">
        <f>HYPERLINK("capsilon://?command=openfolder&amp;siteaddress=FAM.docvelocity-na8.net&amp;folderid=FX3F7790FE-2544-9CA0-8425-E7A2417FF1DD","FX22037644")</f>
        <v>FX22037644</v>
      </c>
      <c r="F16" t="s">
        <v>19</v>
      </c>
      <c r="G16" t="s">
        <v>19</v>
      </c>
      <c r="H16" t="s">
        <v>85</v>
      </c>
      <c r="I16" t="s">
        <v>141</v>
      </c>
      <c r="J16">
        <v>408</v>
      </c>
      <c r="K16" t="s">
        <v>87</v>
      </c>
      <c r="L16" t="s">
        <v>88</v>
      </c>
      <c r="M16" t="s">
        <v>89</v>
      </c>
      <c r="N16">
        <v>2</v>
      </c>
      <c r="O16" s="1">
        <v>44712.662766203706</v>
      </c>
      <c r="P16" s="1">
        <v>44712.752256944441</v>
      </c>
      <c r="Q16">
        <v>5892</v>
      </c>
      <c r="R16">
        <v>1840</v>
      </c>
      <c r="S16" t="b">
        <v>0</v>
      </c>
      <c r="T16" t="s">
        <v>90</v>
      </c>
      <c r="U16" t="b">
        <v>0</v>
      </c>
      <c r="V16" t="s">
        <v>113</v>
      </c>
      <c r="W16" s="1">
        <v>44712.676631944443</v>
      </c>
      <c r="X16">
        <v>779</v>
      </c>
      <c r="Y16">
        <v>355</v>
      </c>
      <c r="Z16">
        <v>0</v>
      </c>
      <c r="AA16">
        <v>355</v>
      </c>
      <c r="AB16">
        <v>0</v>
      </c>
      <c r="AC16">
        <v>24</v>
      </c>
      <c r="AD16">
        <v>53</v>
      </c>
      <c r="AE16">
        <v>0</v>
      </c>
      <c r="AF16">
        <v>0</v>
      </c>
      <c r="AG16">
        <v>0</v>
      </c>
      <c r="AH16" t="s">
        <v>127</v>
      </c>
      <c r="AI16" s="1">
        <v>44712.752256944441</v>
      </c>
      <c r="AJ16">
        <v>1053</v>
      </c>
      <c r="AK16">
        <v>8</v>
      </c>
      <c r="AL16">
        <v>0</v>
      </c>
      <c r="AM16">
        <v>8</v>
      </c>
      <c r="AN16">
        <v>0</v>
      </c>
      <c r="AO16">
        <v>8</v>
      </c>
      <c r="AP16">
        <v>45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142</v>
      </c>
      <c r="B17" t="s">
        <v>82</v>
      </c>
      <c r="C17" t="s">
        <v>143</v>
      </c>
      <c r="D17" t="s">
        <v>84</v>
      </c>
      <c r="E17" s="2" t="str">
        <f>HYPERLINK("capsilon://?command=openfolder&amp;siteaddress=FAM.docvelocity-na8.net&amp;folderid=FX2081687C-62DD-0C62-5751-063C1842C797","FX22057158")</f>
        <v>FX22057158</v>
      </c>
      <c r="F17" t="s">
        <v>19</v>
      </c>
      <c r="G17" t="s">
        <v>19</v>
      </c>
      <c r="H17" t="s">
        <v>85</v>
      </c>
      <c r="I17" t="s">
        <v>144</v>
      </c>
      <c r="J17">
        <v>117</v>
      </c>
      <c r="K17" t="s">
        <v>87</v>
      </c>
      <c r="L17" t="s">
        <v>88</v>
      </c>
      <c r="M17" t="s">
        <v>89</v>
      </c>
      <c r="N17">
        <v>2</v>
      </c>
      <c r="O17" s="1">
        <v>44712.727048611108</v>
      </c>
      <c r="P17" s="1">
        <v>44712.754513888889</v>
      </c>
      <c r="Q17">
        <v>1626</v>
      </c>
      <c r="R17">
        <v>747</v>
      </c>
      <c r="S17" t="b">
        <v>0</v>
      </c>
      <c r="T17" t="s">
        <v>90</v>
      </c>
      <c r="U17" t="b">
        <v>0</v>
      </c>
      <c r="V17" t="s">
        <v>118</v>
      </c>
      <c r="W17" s="1">
        <v>44712.748078703706</v>
      </c>
      <c r="X17">
        <v>553</v>
      </c>
      <c r="Y17">
        <v>77</v>
      </c>
      <c r="Z17">
        <v>0</v>
      </c>
      <c r="AA17">
        <v>77</v>
      </c>
      <c r="AB17">
        <v>0</v>
      </c>
      <c r="AC17">
        <v>3</v>
      </c>
      <c r="AD17">
        <v>40</v>
      </c>
      <c r="AE17">
        <v>0</v>
      </c>
      <c r="AF17">
        <v>0</v>
      </c>
      <c r="AG17">
        <v>0</v>
      </c>
      <c r="AH17" t="s">
        <v>127</v>
      </c>
      <c r="AI17" s="1">
        <v>44712.754513888889</v>
      </c>
      <c r="AJ17">
        <v>194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145</v>
      </c>
      <c r="B18" t="s">
        <v>82</v>
      </c>
      <c r="C18" t="s">
        <v>146</v>
      </c>
      <c r="D18" t="s">
        <v>84</v>
      </c>
      <c r="E18" s="2" t="str">
        <f>HYPERLINK("capsilon://?command=openfolder&amp;siteaddress=FAM.docvelocity-na8.net&amp;folderid=FX833208E0-84CF-2C0C-9E97-07AFDD1BF985","FX21039311")</f>
        <v>FX21039311</v>
      </c>
      <c r="F18" t="s">
        <v>19</v>
      </c>
      <c r="G18" t="s">
        <v>19</v>
      </c>
      <c r="H18" t="s">
        <v>85</v>
      </c>
      <c r="I18" t="s">
        <v>147</v>
      </c>
      <c r="J18">
        <v>130</v>
      </c>
      <c r="K18" t="s">
        <v>87</v>
      </c>
      <c r="L18" t="s">
        <v>88</v>
      </c>
      <c r="M18" t="s">
        <v>89</v>
      </c>
      <c r="N18">
        <v>2</v>
      </c>
      <c r="O18" s="1">
        <v>44713.279733796298</v>
      </c>
      <c r="P18" s="1">
        <v>44713.295543981483</v>
      </c>
      <c r="Q18">
        <v>87</v>
      </c>
      <c r="R18">
        <v>1279</v>
      </c>
      <c r="S18" t="b">
        <v>0</v>
      </c>
      <c r="T18" t="s">
        <v>90</v>
      </c>
      <c r="U18" t="b">
        <v>0</v>
      </c>
      <c r="V18" t="s">
        <v>148</v>
      </c>
      <c r="W18" s="1">
        <v>44713.28765046296</v>
      </c>
      <c r="X18">
        <v>600</v>
      </c>
      <c r="Y18">
        <v>120</v>
      </c>
      <c r="Z18">
        <v>0</v>
      </c>
      <c r="AA18">
        <v>120</v>
      </c>
      <c r="AB18">
        <v>0</v>
      </c>
      <c r="AC18">
        <v>31</v>
      </c>
      <c r="AD18">
        <v>10</v>
      </c>
      <c r="AE18">
        <v>0</v>
      </c>
      <c r="AF18">
        <v>0</v>
      </c>
      <c r="AG18">
        <v>0</v>
      </c>
      <c r="AH18" t="s">
        <v>96</v>
      </c>
      <c r="AI18" s="1">
        <v>44713.295543981483</v>
      </c>
      <c r="AJ18">
        <v>275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9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149</v>
      </c>
      <c r="B19" t="s">
        <v>82</v>
      </c>
      <c r="C19" t="s">
        <v>150</v>
      </c>
      <c r="D19" t="s">
        <v>84</v>
      </c>
      <c r="E19" s="2" t="str">
        <f>HYPERLINK("capsilon://?command=openfolder&amp;siteaddress=FAM.docvelocity-na8.net&amp;folderid=FX9F1D17DD-0F4A-F82C-D953-3AD506849EA9","FX22052639")</f>
        <v>FX22052639</v>
      </c>
      <c r="F19" t="s">
        <v>19</v>
      </c>
      <c r="G19" t="s">
        <v>19</v>
      </c>
      <c r="H19" t="s">
        <v>85</v>
      </c>
      <c r="I19" t="s">
        <v>151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44713.307662037034</v>
      </c>
      <c r="P19" s="1">
        <v>44713.309467592589</v>
      </c>
      <c r="Q19">
        <v>59</v>
      </c>
      <c r="R19">
        <v>97</v>
      </c>
      <c r="S19" t="b">
        <v>0</v>
      </c>
      <c r="T19" t="s">
        <v>90</v>
      </c>
      <c r="U19" t="b">
        <v>0</v>
      </c>
      <c r="V19" t="s">
        <v>106</v>
      </c>
      <c r="W19" s="1">
        <v>44713.308668981481</v>
      </c>
      <c r="X19">
        <v>56</v>
      </c>
      <c r="Y19">
        <v>0</v>
      </c>
      <c r="Z19">
        <v>0</v>
      </c>
      <c r="AA19">
        <v>0</v>
      </c>
      <c r="AB19">
        <v>52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96</v>
      </c>
      <c r="AI19" s="1">
        <v>44713.309467592589</v>
      </c>
      <c r="AJ19">
        <v>17</v>
      </c>
      <c r="AK19">
        <v>0</v>
      </c>
      <c r="AL19">
        <v>0</v>
      </c>
      <c r="AM19">
        <v>0</v>
      </c>
      <c r="AN19">
        <v>52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152</v>
      </c>
      <c r="B20" t="s">
        <v>82</v>
      </c>
      <c r="C20" t="s">
        <v>150</v>
      </c>
      <c r="D20" t="s">
        <v>84</v>
      </c>
      <c r="E20" s="2" t="str">
        <f>HYPERLINK("capsilon://?command=openfolder&amp;siteaddress=FAM.docvelocity-na8.net&amp;folderid=FX9F1D17DD-0F4A-F82C-D953-3AD506849EA9","FX22052639")</f>
        <v>FX22052639</v>
      </c>
      <c r="F20" t="s">
        <v>19</v>
      </c>
      <c r="G20" t="s">
        <v>19</v>
      </c>
      <c r="H20" t="s">
        <v>85</v>
      </c>
      <c r="I20" t="s">
        <v>153</v>
      </c>
      <c r="J20">
        <v>0</v>
      </c>
      <c r="K20" t="s">
        <v>87</v>
      </c>
      <c r="L20" t="s">
        <v>88</v>
      </c>
      <c r="M20" t="s">
        <v>89</v>
      </c>
      <c r="N20">
        <v>2</v>
      </c>
      <c r="O20" s="1">
        <v>44713.307800925926</v>
      </c>
      <c r="P20" s="1">
        <v>44713.309618055559</v>
      </c>
      <c r="Q20">
        <v>24</v>
      </c>
      <c r="R20">
        <v>133</v>
      </c>
      <c r="S20" t="b">
        <v>0</v>
      </c>
      <c r="T20" t="s">
        <v>90</v>
      </c>
      <c r="U20" t="b">
        <v>0</v>
      </c>
      <c r="V20" t="s">
        <v>148</v>
      </c>
      <c r="W20" s="1">
        <v>44713.309236111112</v>
      </c>
      <c r="X20">
        <v>121</v>
      </c>
      <c r="Y20">
        <v>0</v>
      </c>
      <c r="Z20">
        <v>0</v>
      </c>
      <c r="AA20">
        <v>0</v>
      </c>
      <c r="AB20">
        <v>52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96</v>
      </c>
      <c r="AI20" s="1">
        <v>44713.309618055559</v>
      </c>
      <c r="AJ20">
        <v>12</v>
      </c>
      <c r="AK20">
        <v>0</v>
      </c>
      <c r="AL20">
        <v>0</v>
      </c>
      <c r="AM20">
        <v>0</v>
      </c>
      <c r="AN20">
        <v>52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154</v>
      </c>
      <c r="B21" t="s">
        <v>82</v>
      </c>
      <c r="C21" t="s">
        <v>150</v>
      </c>
      <c r="D21" t="s">
        <v>84</v>
      </c>
      <c r="E21" s="2" t="str">
        <f>HYPERLINK("capsilon://?command=openfolder&amp;siteaddress=FAM.docvelocity-na8.net&amp;folderid=FX9F1D17DD-0F4A-F82C-D953-3AD506849EA9","FX22052639")</f>
        <v>FX22052639</v>
      </c>
      <c r="F21" t="s">
        <v>19</v>
      </c>
      <c r="G21" t="s">
        <v>19</v>
      </c>
      <c r="H21" t="s">
        <v>85</v>
      </c>
      <c r="I21" t="s">
        <v>155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44713.308703703704</v>
      </c>
      <c r="P21" s="1">
        <v>44713.309710648151</v>
      </c>
      <c r="Q21">
        <v>39</v>
      </c>
      <c r="R21">
        <v>48</v>
      </c>
      <c r="S21" t="b">
        <v>0</v>
      </c>
      <c r="T21" t="s">
        <v>90</v>
      </c>
      <c r="U21" t="b">
        <v>0</v>
      </c>
      <c r="V21" t="s">
        <v>106</v>
      </c>
      <c r="W21" s="1">
        <v>44713.309212962966</v>
      </c>
      <c r="X21">
        <v>41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96</v>
      </c>
      <c r="AI21" s="1">
        <v>44713.309710648151</v>
      </c>
      <c r="AJ21">
        <v>7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156</v>
      </c>
      <c r="B22" t="s">
        <v>82</v>
      </c>
      <c r="C22" t="s">
        <v>157</v>
      </c>
      <c r="D22" t="s">
        <v>84</v>
      </c>
      <c r="E22" s="2" t="str">
        <f>HYPERLINK("capsilon://?command=openfolder&amp;siteaddress=FAM.docvelocity-na8.net&amp;folderid=FX46102950-2C46-17C7-4C19-FB16030CF27D","FX22058956")</f>
        <v>FX22058956</v>
      </c>
      <c r="F22" t="s">
        <v>19</v>
      </c>
      <c r="G22" t="s">
        <v>19</v>
      </c>
      <c r="H22" t="s">
        <v>85</v>
      </c>
      <c r="I22" t="s">
        <v>158</v>
      </c>
      <c r="J22">
        <v>43</v>
      </c>
      <c r="K22" t="s">
        <v>87</v>
      </c>
      <c r="L22" t="s">
        <v>88</v>
      </c>
      <c r="M22" t="s">
        <v>89</v>
      </c>
      <c r="N22">
        <v>2</v>
      </c>
      <c r="O22" s="1">
        <v>44713.316770833335</v>
      </c>
      <c r="P22" s="1">
        <v>44713.321747685186</v>
      </c>
      <c r="Q22">
        <v>160</v>
      </c>
      <c r="R22">
        <v>270</v>
      </c>
      <c r="S22" t="b">
        <v>0</v>
      </c>
      <c r="T22" t="s">
        <v>90</v>
      </c>
      <c r="U22" t="b">
        <v>0</v>
      </c>
      <c r="V22" t="s">
        <v>106</v>
      </c>
      <c r="W22" s="1">
        <v>44713.320231481484</v>
      </c>
      <c r="X22">
        <v>141</v>
      </c>
      <c r="Y22">
        <v>38</v>
      </c>
      <c r="Z22">
        <v>0</v>
      </c>
      <c r="AA22">
        <v>38</v>
      </c>
      <c r="AB22">
        <v>0</v>
      </c>
      <c r="AC22">
        <v>2</v>
      </c>
      <c r="AD22">
        <v>5</v>
      </c>
      <c r="AE22">
        <v>0</v>
      </c>
      <c r="AF22">
        <v>0</v>
      </c>
      <c r="AG22">
        <v>0</v>
      </c>
      <c r="AH22" t="s">
        <v>96</v>
      </c>
      <c r="AI22" s="1">
        <v>44713.321747685186</v>
      </c>
      <c r="AJ22">
        <v>129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5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</sheetData>
  <autoFilter ref="A1:BE22" xr:uid="{00000000-0001-0000-0100-000000000000}">
    <filterColumn colId="22">
      <filters>
        <dateGroupItem year="2022" month="5" dateTimeGrouping="month"/>
      </filters>
    </filterColumn>
    <filterColumn colId="24">
      <filters>
        <filter val="130"/>
        <filter val="173"/>
        <filter val="189"/>
        <filter val="305"/>
        <filter val="349"/>
        <filter val="355"/>
        <filter val="37"/>
        <filter val="38"/>
        <filter val="384"/>
        <filter val="52"/>
        <filter val="77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2022-06-01T13:00:00Z</dcterms:created>
  <dcterms:modified xsi:type="dcterms:W3CDTF">2022-06-27T10:02:45Z</dcterms:modified>
</cp:coreProperties>
</file>