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 Reports/FAM/2022/06_June 2022/"/>
    </mc:Choice>
  </mc:AlternateContent>
  <xr:revisionPtr revIDLastSave="3" documentId="11_D95FB376FD3644EAE517A81EA15CFCC0FD9CB4D1" xr6:coauthVersionLast="47" xr6:coauthVersionMax="47" xr10:uidLastSave="{B3071636-E43C-48C9-A60C-DB2E31AD4BEB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2" l="1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<sst xmlns="http://schemas.openxmlformats.org/spreadsheetml/2006/main" count="941" uniqueCount="176">
  <si>
    <t>Site Address:</t>
  </si>
  <si>
    <t>FAM.docvelocity-na8.net</t>
  </si>
  <si>
    <t>Report Name:</t>
  </si>
  <si>
    <t>Monthly Completed Work Items</t>
  </si>
  <si>
    <t>Report Type:</t>
  </si>
  <si>
    <t>Completed Workitem Report</t>
  </si>
  <si>
    <t>Report Period:</t>
  </si>
  <si>
    <t>Previous-Month</t>
  </si>
  <si>
    <t>Queue Id:</t>
  </si>
  <si>
    <t>QUE1339F98A-BC49-4942-A315-E97CBB799570</t>
  </si>
  <si>
    <t>Queue Name:</t>
  </si>
  <si>
    <t>Analyzer - Employee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</si>
  <si>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</si>
  <si>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</si>
  <si>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</si>
  <si>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</si>
  <si>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</si>
  <si>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</si>
  <si>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</si>
  <si>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</si>
  <si>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</si>
  <si>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</si>
  <si>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</si>
  <si>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</si>
  <si>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</si>
  <si>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</si>
  <si>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</si>
  <si>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</si>
  <si>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</si>
  <si>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</si>
  <si>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</si>
  <si>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</si>
  <si>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</si>
  <si>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</si>
  <si>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</si>
  <si>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</si>
  <si>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</si>
  <si>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</si>
  <si>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</si>
  <si>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</si>
  <si>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</si>
  <si>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</si>
  <si>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</si>
  <si>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</si>
  <si>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</si>
  <si>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</si>
  <si>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</si>
  <si>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</si>
  <si>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</si>
  <si>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</si>
  <si>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</si>
  <si>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</si>
  <si>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</si>
  <si>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</si>
  <si>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</si>
  <si>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</si>
  <si>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</si>
  <si>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</si>
  <si>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</si>
  <si>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</si>
  <si>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</si>
  <si>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</si>
  <si>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</si>
  <si>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</si>
  <si>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</si>
  <si>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</si>
  <si>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</si>
  <si>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</si>
  <si>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</si>
  <si>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</si>
  <si>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</si>
  <si>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</si>
  <si>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</si>
  <si>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</si>
  <si>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</si>
  <si>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</si>
  <si>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</si>
  <si>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</si>
  <si>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</si>
  <si>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</si>
  <si>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</si>
  <si>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WI220514534</t>
  </si>
  <si>
    <t>DATA_VALIDATION</t>
  </si>
  <si>
    <t>150100002107</t>
  </si>
  <si>
    <t>Folder</t>
  </si>
  <si>
    <t>Mailitem</t>
  </si>
  <si>
    <t>MI2205133545</t>
  </si>
  <si>
    <t>COMPLETED</t>
  </si>
  <si>
    <t>MARK_AS_COMPLETED</t>
  </si>
  <si>
    <t>Queue</t>
  </si>
  <si>
    <t>N/A</t>
  </si>
  <si>
    <t>Samadhan Kamble</t>
  </si>
  <si>
    <t>Ketan Pathak</t>
  </si>
  <si>
    <t>WI22052285</t>
  </si>
  <si>
    <t>150100002106</t>
  </si>
  <si>
    <t>MI220522659</t>
  </si>
  <si>
    <t>Shivani Rapariya</t>
  </si>
  <si>
    <t>WI220525233</t>
  </si>
  <si>
    <t>150100002119</t>
  </si>
  <si>
    <t>MI2205231255</t>
  </si>
  <si>
    <t>WI220525809</t>
  </si>
  <si>
    <t>MI2205236166</t>
  </si>
  <si>
    <t>WI220526140</t>
  </si>
  <si>
    <t>MI2205238405</t>
  </si>
  <si>
    <t>WI2205276</t>
  </si>
  <si>
    <t>150100002111</t>
  </si>
  <si>
    <t>MI22053834</t>
  </si>
  <si>
    <t>Rituja Bhuse</t>
  </si>
  <si>
    <t>WI220528351</t>
  </si>
  <si>
    <t>MI2205260799</t>
  </si>
  <si>
    <t>Pooja Supekar</t>
  </si>
  <si>
    <t>Archana Bhujbal</t>
  </si>
  <si>
    <t>WI220530480</t>
  </si>
  <si>
    <t>150100002134</t>
  </si>
  <si>
    <t>MI2205283628</t>
  </si>
  <si>
    <t>Varsha Dombale</t>
  </si>
  <si>
    <t>Aparna Chavan</t>
  </si>
  <si>
    <t>WI22053057</t>
  </si>
  <si>
    <t>150100001864</t>
  </si>
  <si>
    <t>MI220529635</t>
  </si>
  <si>
    <t>Suraj Toradmal</t>
  </si>
  <si>
    <t>WI22053332</t>
  </si>
  <si>
    <t>WI220538998</t>
  </si>
  <si>
    <t>150100002127</t>
  </si>
  <si>
    <t>MI2205364318</t>
  </si>
  <si>
    <t>Payal Pathare</t>
  </si>
  <si>
    <t>WI220541952</t>
  </si>
  <si>
    <t>MI2205389177</t>
  </si>
  <si>
    <t>Saloni Uttekar</t>
  </si>
  <si>
    <t>WI220543492</t>
  </si>
  <si>
    <t>MI2205401315</t>
  </si>
  <si>
    <t>WI220543493</t>
  </si>
  <si>
    <t>MI2205401356</t>
  </si>
  <si>
    <t>WI220558126</t>
  </si>
  <si>
    <t>150100002144</t>
  </si>
  <si>
    <t>MI2205532358</t>
  </si>
  <si>
    <t>Shivani Narwade</t>
  </si>
  <si>
    <t>WI220560789</t>
  </si>
  <si>
    <t>150100002129</t>
  </si>
  <si>
    <t>MI2205554357</t>
  </si>
  <si>
    <t>Nikita Mandage</t>
  </si>
  <si>
    <t>WI220560842</t>
  </si>
  <si>
    <t>Nisha Verma</t>
  </si>
  <si>
    <t>WI220561172</t>
  </si>
  <si>
    <t>MI2205558073</t>
  </si>
  <si>
    <t>WI220561583</t>
  </si>
  <si>
    <t>150100002125</t>
  </si>
  <si>
    <t>MI2205562456</t>
  </si>
  <si>
    <t>Ganesh Bavdiwale</t>
  </si>
  <si>
    <t>WI220562029</t>
  </si>
  <si>
    <t>MI2205566172</t>
  </si>
  <si>
    <t>WI220562255</t>
  </si>
  <si>
    <t>150100001991</t>
  </si>
  <si>
    <t>MI2205568426</t>
  </si>
  <si>
    <t>WI220564041</t>
  </si>
  <si>
    <t>MI2205587277</t>
  </si>
  <si>
    <t>WI220564042</t>
  </si>
  <si>
    <t>MI2205587288</t>
  </si>
  <si>
    <t>WI220564043</t>
  </si>
  <si>
    <t>MI2205587290</t>
  </si>
  <si>
    <t>Sushant Bhambure</t>
  </si>
  <si>
    <t>WI220564045</t>
  </si>
  <si>
    <t>MI2205587294</t>
  </si>
  <si>
    <t>WI220564047</t>
  </si>
  <si>
    <t>WI220570498</t>
  </si>
  <si>
    <t>150100002133</t>
  </si>
  <si>
    <t>MI2205647208</t>
  </si>
  <si>
    <t>Shubham Karwate</t>
  </si>
  <si>
    <t>WI220571746</t>
  </si>
  <si>
    <t>MI2205659781</t>
  </si>
  <si>
    <t>WI220575830</t>
  </si>
  <si>
    <t>150100002138</t>
  </si>
  <si>
    <t>MI2205702447</t>
  </si>
  <si>
    <t>Mohini Shinde</t>
  </si>
  <si>
    <t>WI22058492</t>
  </si>
  <si>
    <t>MI220578302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</si>
</sst>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/>
  </sheetViews>
  <sheetFormatPr defaultRowHeight="14.25" x14ac:dyDescent="0.45"/>
  <cols>
    <col min="1" max="1" width="17.53125" customWidth="1"/>
    <col min="2" max="2" width="43.7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44713.291668148151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44681.958333333336</v>
      </c>
    </row>
    <row r="10" spans="1:2" x14ac:dyDescent="0.45">
      <c r="A10" t="s">
        <v>16</v>
      </c>
      <c r="B10" s="1">
        <v>44713.291668148151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31"/>
  <sheetViews>
    <sheetView tabSelected="1" topLeftCell="R1" workbookViewId="0">
      <selection activeCell="X1" sqref="A1:XFD1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HYPERLINK("capsilon://?command=openfolder&amp;siteaddress=FAM.docvelocity-na8.net&amp;folderid=FX491482F4-D8B2-F5CF-5E95-990616B157D1","FX22043924")</f>
        <v>FX22043924</v>
      </c>
      <c r="F2" t="s">
        <v>19</v>
      </c>
      <c r="G2" t="s">
        <v>19</v>
      </c>
      <c r="H2" t="s">
        <v>85</v>
      </c>
      <c r="I2" t="s">
        <v>86</v>
      </c>
      <c r="J2">
        <v>0</v>
      </c>
      <c r="K2" t="s">
        <v>87</v>
      </c>
      <c r="L2" t="s">
        <v>88</v>
      </c>
      <c r="M2" t="s">
        <v>89</v>
      </c>
      <c r="N2">
        <v>2</v>
      </c>
      <c r="O2" s="1">
        <v>44686.659421296295</v>
      </c>
      <c r="P2" s="1">
        <v>44686.671030092592</v>
      </c>
      <c r="Q2">
        <v>207</v>
      </c>
      <c r="R2">
        <v>796</v>
      </c>
      <c r="S2" t="b">
        <v>0</v>
      </c>
      <c r="T2" t="s">
        <v>90</v>
      </c>
      <c r="U2" t="b">
        <v>0</v>
      </c>
      <c r="V2" t="s">
        <v>91</v>
      </c>
      <c r="W2" s="1">
        <v>44686.666724537034</v>
      </c>
      <c r="X2">
        <v>562</v>
      </c>
      <c r="Y2">
        <v>52</v>
      </c>
      <c r="Z2">
        <v>0</v>
      </c>
      <c r="AA2">
        <v>52</v>
      </c>
      <c r="AB2">
        <v>0</v>
      </c>
      <c r="AC2">
        <v>21</v>
      </c>
      <c r="AD2">
        <v>-52</v>
      </c>
      <c r="AE2">
        <v>0</v>
      </c>
      <c r="AF2">
        <v>0</v>
      </c>
      <c r="AG2">
        <v>0</v>
      </c>
      <c r="AH2" t="s">
        <v>92</v>
      </c>
      <c r="AI2" s="1">
        <v>44686.671030092592</v>
      </c>
      <c r="AJ2">
        <v>234</v>
      </c>
      <c r="AK2">
        <v>0</v>
      </c>
      <c r="AL2">
        <v>0</v>
      </c>
      <c r="AM2">
        <v>0</v>
      </c>
      <c r="AN2">
        <v>0</v>
      </c>
      <c r="AO2">
        <v>0</v>
      </c>
      <c r="AP2">
        <v>-52</v>
      </c>
      <c r="AQ2">
        <v>0</v>
      </c>
      <c r="AR2">
        <v>0</v>
      </c>
      <c r="AS2">
        <v>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x14ac:dyDescent="0.45">
      <c r="A3" t="s">
        <v>93</v>
      </c>
      <c r="B3" t="s">
        <v>82</v>
      </c>
      <c r="C3" t="s">
        <v>94</v>
      </c>
      <c r="D3" t="s">
        <v>84</v>
      </c>
      <c r="E3" s="2" t="str">
        <f>HYPERLINK("capsilon://?command=openfolder&amp;siteaddress=FAM.docvelocity-na8.net&amp;folderid=FXB4723846-CDC6-86E0-BA24-E75ABA20A0D6","FX22042858")</f>
        <v>FX22042858</v>
      </c>
      <c r="F3" t="s">
        <v>19</v>
      </c>
      <c r="G3" t="s">
        <v>19</v>
      </c>
      <c r="H3" t="s">
        <v>85</v>
      </c>
      <c r="I3" t="s">
        <v>95</v>
      </c>
      <c r="J3">
        <v>28</v>
      </c>
      <c r="K3" t="s">
        <v>87</v>
      </c>
      <c r="L3" t="s">
        <v>88</v>
      </c>
      <c r="M3" t="s">
        <v>89</v>
      </c>
      <c r="N3">
        <v>1</v>
      </c>
      <c r="O3" s="1">
        <v>44683.627164351848</v>
      </c>
      <c r="P3" s="1">
        <v>44683.629166666666</v>
      </c>
      <c r="Q3">
        <v>62</v>
      </c>
      <c r="R3">
        <v>111</v>
      </c>
      <c r="S3" t="b">
        <v>0</v>
      </c>
      <c r="T3" t="s">
        <v>90</v>
      </c>
      <c r="U3" t="b">
        <v>0</v>
      </c>
      <c r="V3" t="s">
        <v>96</v>
      </c>
      <c r="W3" s="1">
        <v>44683.629166666666</v>
      </c>
      <c r="X3">
        <v>101</v>
      </c>
      <c r="Y3">
        <v>21</v>
      </c>
      <c r="Z3">
        <v>0</v>
      </c>
      <c r="AA3">
        <v>21</v>
      </c>
      <c r="AB3">
        <v>0</v>
      </c>
      <c r="AC3">
        <v>0</v>
      </c>
      <c r="AD3">
        <v>7</v>
      </c>
      <c r="AE3">
        <v>0</v>
      </c>
      <c r="AF3">
        <v>0</v>
      </c>
      <c r="AG3">
        <v>0</v>
      </c>
      <c r="AH3" t="s">
        <v>90</v>
      </c>
      <c r="AI3" t="s">
        <v>90</v>
      </c>
      <c r="AJ3" t="s">
        <v>90</v>
      </c>
      <c r="AK3" t="s">
        <v>90</v>
      </c>
      <c r="AL3" t="s">
        <v>90</v>
      </c>
      <c r="AM3" t="s">
        <v>90</v>
      </c>
      <c r="AN3" t="s">
        <v>90</v>
      </c>
      <c r="AO3" t="s">
        <v>90</v>
      </c>
      <c r="AP3" t="s">
        <v>90</v>
      </c>
      <c r="AQ3" t="s">
        <v>90</v>
      </c>
      <c r="AR3" t="s">
        <v>90</v>
      </c>
      <c r="AS3" t="s">
        <v>90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x14ac:dyDescent="0.45">
      <c r="A4" t="s">
        <v>97</v>
      </c>
      <c r="B4" t="s">
        <v>82</v>
      </c>
      <c r="C4" t="s">
        <v>98</v>
      </c>
      <c r="D4" t="s">
        <v>84</v>
      </c>
      <c r="E4" s="2" t="str">
        <f>HYPERLINK("capsilon://?command=openfolder&amp;siteaddress=FAM.docvelocity-na8.net&amp;folderid=FXE3DE81EA-D9F5-2915-EB6B-F4F740BE786A","FX22046556")</f>
        <v>FX22046556</v>
      </c>
      <c r="F4" t="s">
        <v>19</v>
      </c>
      <c r="G4" t="s">
        <v>19</v>
      </c>
      <c r="H4" t="s">
        <v>85</v>
      </c>
      <c r="I4" t="s">
        <v>99</v>
      </c>
      <c r="J4">
        <v>0</v>
      </c>
      <c r="K4" t="s">
        <v>87</v>
      </c>
      <c r="L4" t="s">
        <v>88</v>
      </c>
      <c r="M4" t="s">
        <v>89</v>
      </c>
      <c r="N4">
        <v>2</v>
      </c>
      <c r="O4" s="1">
        <v>44691.585046296299</v>
      </c>
      <c r="P4" s="1">
        <v>44691.618726851855</v>
      </c>
      <c r="Q4">
        <v>2823</v>
      </c>
      <c r="R4">
        <v>87</v>
      </c>
      <c r="S4" t="b">
        <v>0</v>
      </c>
      <c r="T4" t="s">
        <v>90</v>
      </c>
      <c r="U4" t="b">
        <v>0</v>
      </c>
      <c r="V4" t="s">
        <v>91</v>
      </c>
      <c r="W4" s="1">
        <v>44691.613726851851</v>
      </c>
      <c r="X4">
        <v>39</v>
      </c>
      <c r="Y4">
        <v>0</v>
      </c>
      <c r="Z4">
        <v>0</v>
      </c>
      <c r="AA4">
        <v>0</v>
      </c>
      <c r="AB4">
        <v>52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92</v>
      </c>
      <c r="AI4" s="1">
        <v>44691.618726851855</v>
      </c>
      <c r="AJ4">
        <v>27</v>
      </c>
      <c r="AK4">
        <v>0</v>
      </c>
      <c r="AL4">
        <v>0</v>
      </c>
      <c r="AM4">
        <v>0</v>
      </c>
      <c r="AN4">
        <v>52</v>
      </c>
      <c r="AO4">
        <v>0</v>
      </c>
      <c r="AP4">
        <v>0</v>
      </c>
      <c r="AQ4">
        <v>0</v>
      </c>
      <c r="AR4">
        <v>0</v>
      </c>
      <c r="AS4">
        <v>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x14ac:dyDescent="0.45">
      <c r="A5" t="s">
        <v>100</v>
      </c>
      <c r="B5" t="s">
        <v>82</v>
      </c>
      <c r="C5" t="s">
        <v>83</v>
      </c>
      <c r="D5" t="s">
        <v>84</v>
      </c>
      <c r="E5" s="2" t="str">
        <f>HYPERLINK("capsilon://?command=openfolder&amp;siteaddress=FAM.docvelocity-na8.net&amp;folderid=FX491482F4-D8B2-F5CF-5E95-990616B157D1","FX22043924")</f>
        <v>FX22043924</v>
      </c>
      <c r="F5" t="s">
        <v>19</v>
      </c>
      <c r="G5" t="s">
        <v>19</v>
      </c>
      <c r="H5" t="s">
        <v>85</v>
      </c>
      <c r="I5" t="s">
        <v>101</v>
      </c>
      <c r="J5">
        <v>0</v>
      </c>
      <c r="K5" t="s">
        <v>87</v>
      </c>
      <c r="L5" t="s">
        <v>88</v>
      </c>
      <c r="M5" t="s">
        <v>89</v>
      </c>
      <c r="N5">
        <v>2</v>
      </c>
      <c r="O5" s="1">
        <v>44691.649074074077</v>
      </c>
      <c r="P5" s="1">
        <v>44691.711087962962</v>
      </c>
      <c r="Q5">
        <v>5220</v>
      </c>
      <c r="R5">
        <v>138</v>
      </c>
      <c r="S5" t="b">
        <v>0</v>
      </c>
      <c r="T5" t="s">
        <v>90</v>
      </c>
      <c r="U5" t="b">
        <v>0</v>
      </c>
      <c r="V5" t="s">
        <v>91</v>
      </c>
      <c r="W5" s="1">
        <v>44691.70003472222</v>
      </c>
      <c r="X5">
        <v>93</v>
      </c>
      <c r="Y5">
        <v>0</v>
      </c>
      <c r="Z5">
        <v>0</v>
      </c>
      <c r="AA5">
        <v>0</v>
      </c>
      <c r="AB5">
        <v>52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92</v>
      </c>
      <c r="AI5" s="1">
        <v>44691.711087962962</v>
      </c>
      <c r="AJ5">
        <v>17</v>
      </c>
      <c r="AK5">
        <v>0</v>
      </c>
      <c r="AL5">
        <v>0</v>
      </c>
      <c r="AM5">
        <v>0</v>
      </c>
      <c r="AN5">
        <v>52</v>
      </c>
      <c r="AO5">
        <v>0</v>
      </c>
      <c r="AP5">
        <v>0</v>
      </c>
      <c r="AQ5">
        <v>0</v>
      </c>
      <c r="AR5">
        <v>0</v>
      </c>
      <c r="AS5">
        <v>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x14ac:dyDescent="0.45">
      <c r="A6" t="s">
        <v>102</v>
      </c>
      <c r="B6" t="s">
        <v>82</v>
      </c>
      <c r="C6" t="s">
        <v>83</v>
      </c>
      <c r="D6" t="s">
        <v>84</v>
      </c>
      <c r="E6" s="2" t="str">
        <f>HYPERLINK("capsilon://?command=openfolder&amp;siteaddress=FAM.docvelocity-na8.net&amp;folderid=FX491482F4-D8B2-F5CF-5E95-990616B157D1","FX22043924")</f>
        <v>FX22043924</v>
      </c>
      <c r="F6" t="s">
        <v>19</v>
      </c>
      <c r="G6" t="s">
        <v>19</v>
      </c>
      <c r="H6" t="s">
        <v>85</v>
      </c>
      <c r="I6" t="s">
        <v>103</v>
      </c>
      <c r="J6">
        <v>0</v>
      </c>
      <c r="K6" t="s">
        <v>87</v>
      </c>
      <c r="L6" t="s">
        <v>88</v>
      </c>
      <c r="M6" t="s">
        <v>89</v>
      </c>
      <c r="N6">
        <v>2</v>
      </c>
      <c r="O6" s="1">
        <v>44691.677534722221</v>
      </c>
      <c r="P6" s="1">
        <v>44691.711284722223</v>
      </c>
      <c r="Q6">
        <v>2869</v>
      </c>
      <c r="R6">
        <v>47</v>
      </c>
      <c r="S6" t="b">
        <v>0</v>
      </c>
      <c r="T6" t="s">
        <v>90</v>
      </c>
      <c r="U6" t="b">
        <v>0</v>
      </c>
      <c r="V6" t="s">
        <v>91</v>
      </c>
      <c r="W6" s="1">
        <v>44691.700312499997</v>
      </c>
      <c r="X6">
        <v>23</v>
      </c>
      <c r="Y6">
        <v>0</v>
      </c>
      <c r="Z6">
        <v>0</v>
      </c>
      <c r="AA6">
        <v>0</v>
      </c>
      <c r="AB6">
        <v>52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92</v>
      </c>
      <c r="AI6" s="1">
        <v>44691.711284722223</v>
      </c>
      <c r="AJ6">
        <v>16</v>
      </c>
      <c r="AK6">
        <v>0</v>
      </c>
      <c r="AL6">
        <v>0</v>
      </c>
      <c r="AM6">
        <v>0</v>
      </c>
      <c r="AN6">
        <v>52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x14ac:dyDescent="0.45">
      <c r="A7" t="s">
        <v>104</v>
      </c>
      <c r="B7" t="s">
        <v>82</v>
      </c>
      <c r="C7" t="s">
        <v>105</v>
      </c>
      <c r="D7" t="s">
        <v>84</v>
      </c>
      <c r="E7" s="2" t="str">
        <f>HYPERLINK("capsilon://?command=openfolder&amp;siteaddress=FAM.docvelocity-na8.net&amp;folderid=FXE1C673A6-1C3A-9460-174E-001F52A37B1C","FX22044175")</f>
        <v>FX22044175</v>
      </c>
      <c r="F7" t="s">
        <v>19</v>
      </c>
      <c r="G7" t="s">
        <v>19</v>
      </c>
      <c r="H7" t="s">
        <v>85</v>
      </c>
      <c r="I7" t="s">
        <v>106</v>
      </c>
      <c r="J7">
        <v>270</v>
      </c>
      <c r="K7" t="s">
        <v>87</v>
      </c>
      <c r="L7" t="s">
        <v>88</v>
      </c>
      <c r="M7" t="s">
        <v>89</v>
      </c>
      <c r="N7">
        <v>1</v>
      </c>
      <c r="O7" s="1">
        <v>44683.376145833332</v>
      </c>
      <c r="P7" s="1">
        <v>44683.403032407405</v>
      </c>
      <c r="Q7">
        <v>979</v>
      </c>
      <c r="R7">
        <v>1344</v>
      </c>
      <c r="S7" t="b">
        <v>0</v>
      </c>
      <c r="T7" t="s">
        <v>90</v>
      </c>
      <c r="U7" t="b">
        <v>0</v>
      </c>
      <c r="V7" t="s">
        <v>107</v>
      </c>
      <c r="W7" s="1">
        <v>44683.403032407405</v>
      </c>
      <c r="X7">
        <v>1344</v>
      </c>
      <c r="Y7">
        <v>239</v>
      </c>
      <c r="Z7">
        <v>0</v>
      </c>
      <c r="AA7">
        <v>239</v>
      </c>
      <c r="AB7">
        <v>0</v>
      </c>
      <c r="AC7">
        <v>7</v>
      </c>
      <c r="AD7">
        <v>31</v>
      </c>
      <c r="AE7">
        <v>0</v>
      </c>
      <c r="AF7">
        <v>0</v>
      </c>
      <c r="AG7">
        <v>0</v>
      </c>
      <c r="AH7" t="s">
        <v>90</v>
      </c>
      <c r="AI7" t="s">
        <v>90</v>
      </c>
      <c r="AJ7" t="s">
        <v>90</v>
      </c>
      <c r="AK7" t="s">
        <v>90</v>
      </c>
      <c r="AL7" t="s">
        <v>90</v>
      </c>
      <c r="AM7" t="s">
        <v>90</v>
      </c>
      <c r="AN7" t="s">
        <v>90</v>
      </c>
      <c r="AO7" t="s">
        <v>90</v>
      </c>
      <c r="AP7" t="s">
        <v>90</v>
      </c>
      <c r="AQ7" t="s">
        <v>90</v>
      </c>
      <c r="AR7" t="s">
        <v>90</v>
      </c>
      <c r="AS7" t="s">
        <v>90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x14ac:dyDescent="0.45">
      <c r="A8" t="s">
        <v>108</v>
      </c>
      <c r="B8" t="s">
        <v>82</v>
      </c>
      <c r="C8" t="s">
        <v>83</v>
      </c>
      <c r="D8" t="s">
        <v>84</v>
      </c>
      <c r="E8" s="2" t="str">
        <f>HYPERLINK("capsilon://?command=openfolder&amp;siteaddress=FAM.docvelocity-na8.net&amp;folderid=FX491482F4-D8B2-F5CF-5E95-990616B157D1","FX22043924")</f>
        <v>FX22043924</v>
      </c>
      <c r="F8" t="s">
        <v>19</v>
      </c>
      <c r="G8" t="s">
        <v>19</v>
      </c>
      <c r="H8" t="s">
        <v>85</v>
      </c>
      <c r="I8" t="s">
        <v>109</v>
      </c>
      <c r="J8">
        <v>0</v>
      </c>
      <c r="K8" t="s">
        <v>87</v>
      </c>
      <c r="L8" t="s">
        <v>88</v>
      </c>
      <c r="M8" t="s">
        <v>89</v>
      </c>
      <c r="N8">
        <v>2</v>
      </c>
      <c r="O8" s="1">
        <v>44692.523356481484</v>
      </c>
      <c r="P8" s="1">
        <v>44692.527615740742</v>
      </c>
      <c r="Q8">
        <v>300</v>
      </c>
      <c r="R8">
        <v>68</v>
      </c>
      <c r="S8" t="b">
        <v>0</v>
      </c>
      <c r="T8" t="s">
        <v>90</v>
      </c>
      <c r="U8" t="b">
        <v>0</v>
      </c>
      <c r="V8" t="s">
        <v>110</v>
      </c>
      <c r="W8" s="1">
        <v>44692.526446759257</v>
      </c>
      <c r="X8">
        <v>39</v>
      </c>
      <c r="Y8">
        <v>0</v>
      </c>
      <c r="Z8">
        <v>0</v>
      </c>
      <c r="AA8">
        <v>0</v>
      </c>
      <c r="AB8">
        <v>52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111</v>
      </c>
      <c r="AI8" s="1">
        <v>44692.527615740742</v>
      </c>
      <c r="AJ8">
        <v>29</v>
      </c>
      <c r="AK8">
        <v>0</v>
      </c>
      <c r="AL8">
        <v>0</v>
      </c>
      <c r="AM8">
        <v>0</v>
      </c>
      <c r="AN8">
        <v>52</v>
      </c>
      <c r="AO8">
        <v>0</v>
      </c>
      <c r="AP8">
        <v>0</v>
      </c>
      <c r="AQ8">
        <v>0</v>
      </c>
      <c r="AR8">
        <v>0</v>
      </c>
      <c r="AS8">
        <v>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x14ac:dyDescent="0.45">
      <c r="A9" t="s">
        <v>112</v>
      </c>
      <c r="B9" t="s">
        <v>82</v>
      </c>
      <c r="C9" t="s">
        <v>113</v>
      </c>
      <c r="D9" t="s">
        <v>84</v>
      </c>
      <c r="E9" s="2" t="str">
        <f>HYPERLINK("capsilon://?command=openfolder&amp;siteaddress=FAM.docvelocity-na8.net&amp;folderid=FX34012CB3-0CCF-3E1F-9BCE-DFB27071D22A","FX22053059")</f>
        <v>FX22053059</v>
      </c>
      <c r="F9" t="s">
        <v>19</v>
      </c>
      <c r="G9" t="s">
        <v>19</v>
      </c>
      <c r="H9" t="s">
        <v>85</v>
      </c>
      <c r="I9" t="s">
        <v>114</v>
      </c>
      <c r="J9">
        <v>565</v>
      </c>
      <c r="K9" t="s">
        <v>87</v>
      </c>
      <c r="L9" t="s">
        <v>88</v>
      </c>
      <c r="M9" t="s">
        <v>89</v>
      </c>
      <c r="N9">
        <v>2</v>
      </c>
      <c r="O9" s="1">
        <v>44693.337789351855</v>
      </c>
      <c r="P9" s="1">
        <v>44693.370949074073</v>
      </c>
      <c r="Q9">
        <v>29</v>
      </c>
      <c r="R9">
        <v>2836</v>
      </c>
      <c r="S9" t="b">
        <v>0</v>
      </c>
      <c r="T9" t="s">
        <v>90</v>
      </c>
      <c r="U9" t="b">
        <v>0</v>
      </c>
      <c r="V9" t="s">
        <v>115</v>
      </c>
      <c r="W9" s="1">
        <v>44693.358831018515</v>
      </c>
      <c r="X9">
        <v>1803</v>
      </c>
      <c r="Y9">
        <v>491</v>
      </c>
      <c r="Z9">
        <v>0</v>
      </c>
      <c r="AA9">
        <v>491</v>
      </c>
      <c r="AB9">
        <v>0</v>
      </c>
      <c r="AC9">
        <v>32</v>
      </c>
      <c r="AD9">
        <v>74</v>
      </c>
      <c r="AE9">
        <v>0</v>
      </c>
      <c r="AF9">
        <v>0</v>
      </c>
      <c r="AG9">
        <v>0</v>
      </c>
      <c r="AH9" t="s">
        <v>116</v>
      </c>
      <c r="AI9" s="1">
        <v>44693.370949074073</v>
      </c>
      <c r="AJ9">
        <v>1033</v>
      </c>
      <c r="AK9">
        <v>2</v>
      </c>
      <c r="AL9">
        <v>0</v>
      </c>
      <c r="AM9">
        <v>2</v>
      </c>
      <c r="AN9">
        <v>0</v>
      </c>
      <c r="AO9">
        <v>2</v>
      </c>
      <c r="AP9">
        <v>72</v>
      </c>
      <c r="AQ9">
        <v>0</v>
      </c>
      <c r="AR9">
        <v>0</v>
      </c>
      <c r="AS9">
        <v>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x14ac:dyDescent="0.45">
      <c r="A10" t="s">
        <v>117</v>
      </c>
      <c r="B10" t="s">
        <v>82</v>
      </c>
      <c r="C10" t="s">
        <v>118</v>
      </c>
      <c r="D10" t="s">
        <v>84</v>
      </c>
      <c r="E10" s="2" t="str">
        <f>HYPERLINK("capsilon://?command=openfolder&amp;siteaddress=FAM.docvelocity-na8.net&amp;folderid=FXC311A139-EDC3-FA3D-24BE-A714182935CF","FX21112771")</f>
        <v>FX21112771</v>
      </c>
      <c r="F10" t="s">
        <v>19</v>
      </c>
      <c r="G10" t="s">
        <v>19</v>
      </c>
      <c r="H10" t="s">
        <v>85</v>
      </c>
      <c r="I10" t="s">
        <v>119</v>
      </c>
      <c r="J10">
        <v>156</v>
      </c>
      <c r="K10" t="s">
        <v>87</v>
      </c>
      <c r="L10" t="s">
        <v>88</v>
      </c>
      <c r="M10" t="s">
        <v>89</v>
      </c>
      <c r="N10">
        <v>1</v>
      </c>
      <c r="O10" s="1">
        <v>44683.72315972222</v>
      </c>
      <c r="P10" s="1">
        <v>44683.787129629629</v>
      </c>
      <c r="Q10">
        <v>5194</v>
      </c>
      <c r="R10">
        <v>333</v>
      </c>
      <c r="S10" t="b">
        <v>0</v>
      </c>
      <c r="T10" t="s">
        <v>90</v>
      </c>
      <c r="U10" t="b">
        <v>0</v>
      </c>
      <c r="V10" t="s">
        <v>120</v>
      </c>
      <c r="W10" s="1">
        <v>44683.787129629629</v>
      </c>
      <c r="X10">
        <v>91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156</v>
      </c>
      <c r="AE10">
        <v>151</v>
      </c>
      <c r="AF10">
        <v>0</v>
      </c>
      <c r="AG10">
        <v>3</v>
      </c>
      <c r="AH10" t="s">
        <v>90</v>
      </c>
      <c r="AI10" t="s">
        <v>90</v>
      </c>
      <c r="AJ10" t="s">
        <v>90</v>
      </c>
      <c r="AK10" t="s">
        <v>90</v>
      </c>
      <c r="AL10" t="s">
        <v>90</v>
      </c>
      <c r="AM10" t="s">
        <v>90</v>
      </c>
      <c r="AN10" t="s">
        <v>90</v>
      </c>
      <c r="AO10" t="s">
        <v>90</v>
      </c>
      <c r="AP10" t="s">
        <v>90</v>
      </c>
      <c r="AQ10" t="s">
        <v>90</v>
      </c>
      <c r="AR10" t="s">
        <v>90</v>
      </c>
      <c r="AS10" t="s">
        <v>90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x14ac:dyDescent="0.45">
      <c r="A11" t="s">
        <v>121</v>
      </c>
      <c r="B11" t="s">
        <v>82</v>
      </c>
      <c r="C11" t="s">
        <v>118</v>
      </c>
      <c r="D11" t="s">
        <v>84</v>
      </c>
      <c r="E11" s="2" t="str">
        <f>HYPERLINK("capsilon://?command=openfolder&amp;siteaddress=FAM.docvelocity-na8.net&amp;folderid=FXC311A139-EDC3-FA3D-24BE-A714182935CF","FX21112771")</f>
        <v>FX21112771</v>
      </c>
      <c r="F11" t="s">
        <v>19</v>
      </c>
      <c r="G11" t="s">
        <v>19</v>
      </c>
      <c r="H11" t="s">
        <v>85</v>
      </c>
      <c r="I11" t="s">
        <v>119</v>
      </c>
      <c r="J11">
        <v>204</v>
      </c>
      <c r="K11" t="s">
        <v>87</v>
      </c>
      <c r="L11" t="s">
        <v>88</v>
      </c>
      <c r="M11" t="s">
        <v>89</v>
      </c>
      <c r="N11">
        <v>1</v>
      </c>
      <c r="O11" s="1">
        <v>44683.787766203706</v>
      </c>
      <c r="P11" s="1">
        <v>44683.793796296297</v>
      </c>
      <c r="Q11">
        <v>14</v>
      </c>
      <c r="R11">
        <v>507</v>
      </c>
      <c r="S11" t="b">
        <v>0</v>
      </c>
      <c r="T11" t="s">
        <v>90</v>
      </c>
      <c r="U11" t="b">
        <v>1</v>
      </c>
      <c r="V11" t="s">
        <v>91</v>
      </c>
      <c r="W11" s="1">
        <v>44683.793796296297</v>
      </c>
      <c r="X11">
        <v>507</v>
      </c>
      <c r="Y11">
        <v>174</v>
      </c>
      <c r="Z11">
        <v>0</v>
      </c>
      <c r="AA11">
        <v>174</v>
      </c>
      <c r="AB11">
        <v>0</v>
      </c>
      <c r="AC11">
        <v>17</v>
      </c>
      <c r="AD11">
        <v>30</v>
      </c>
      <c r="AE11">
        <v>0</v>
      </c>
      <c r="AF11">
        <v>0</v>
      </c>
      <c r="AG11">
        <v>0</v>
      </c>
      <c r="AH11" t="s">
        <v>90</v>
      </c>
      <c r="AI11" t="s">
        <v>90</v>
      </c>
      <c r="AJ11" t="s">
        <v>90</v>
      </c>
      <c r="AK11" t="s">
        <v>90</v>
      </c>
      <c r="AL11" t="s">
        <v>90</v>
      </c>
      <c r="AM11" t="s">
        <v>90</v>
      </c>
      <c r="AN11" t="s">
        <v>90</v>
      </c>
      <c r="AO11" t="s">
        <v>90</v>
      </c>
      <c r="AP11" t="s">
        <v>90</v>
      </c>
      <c r="AQ11" t="s">
        <v>90</v>
      </c>
      <c r="AR11" t="s">
        <v>90</v>
      </c>
      <c r="AS11" t="s">
        <v>90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x14ac:dyDescent="0.45">
      <c r="A12" t="s">
        <v>122</v>
      </c>
      <c r="B12" t="s">
        <v>82</v>
      </c>
      <c r="C12" t="s">
        <v>123</v>
      </c>
      <c r="D12" t="s">
        <v>84</v>
      </c>
      <c r="E12" s="2" t="str">
        <f>HYPERLINK("capsilon://?command=openfolder&amp;siteaddress=FAM.docvelocity-na8.net&amp;folderid=FX2348E9E4-9E7F-F9EA-B271-87E192842B5A","FX220411412")</f>
        <v>FX220411412</v>
      </c>
      <c r="F12" t="s">
        <v>19</v>
      </c>
      <c r="G12" t="s">
        <v>19</v>
      </c>
      <c r="H12" t="s">
        <v>85</v>
      </c>
      <c r="I12" t="s">
        <v>124</v>
      </c>
      <c r="J12">
        <v>559</v>
      </c>
      <c r="K12" t="s">
        <v>87</v>
      </c>
      <c r="L12" t="s">
        <v>88</v>
      </c>
      <c r="M12" t="s">
        <v>89</v>
      </c>
      <c r="N12">
        <v>2</v>
      </c>
      <c r="O12" s="1">
        <v>44697.563877314817</v>
      </c>
      <c r="P12" s="1">
        <v>44697.713900462964</v>
      </c>
      <c r="Q12">
        <v>9719</v>
      </c>
      <c r="R12">
        <v>3243</v>
      </c>
      <c r="S12" t="b">
        <v>0</v>
      </c>
      <c r="T12" t="s">
        <v>90</v>
      </c>
      <c r="U12" t="b">
        <v>0</v>
      </c>
      <c r="V12" t="s">
        <v>125</v>
      </c>
      <c r="W12" s="1">
        <v>44697.66578703704</v>
      </c>
      <c r="X12">
        <v>1755</v>
      </c>
      <c r="Y12">
        <v>420</v>
      </c>
      <c r="Z12">
        <v>0</v>
      </c>
      <c r="AA12">
        <v>420</v>
      </c>
      <c r="AB12">
        <v>0</v>
      </c>
      <c r="AC12">
        <v>35</v>
      </c>
      <c r="AD12">
        <v>139</v>
      </c>
      <c r="AE12">
        <v>0</v>
      </c>
      <c r="AF12">
        <v>0</v>
      </c>
      <c r="AG12">
        <v>0</v>
      </c>
      <c r="AH12" t="s">
        <v>92</v>
      </c>
      <c r="AI12" s="1">
        <v>44697.713900462964</v>
      </c>
      <c r="AJ12">
        <v>1315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139</v>
      </c>
      <c r="AQ12">
        <v>0</v>
      </c>
      <c r="AR12">
        <v>0</v>
      </c>
      <c r="AS12">
        <v>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x14ac:dyDescent="0.45">
      <c r="A13" t="s">
        <v>126</v>
      </c>
      <c r="B13" t="s">
        <v>82</v>
      </c>
      <c r="C13" t="s">
        <v>123</v>
      </c>
      <c r="D13" t="s">
        <v>84</v>
      </c>
      <c r="E13" s="2" t="str">
        <f>HYPERLINK("capsilon://?command=openfolder&amp;siteaddress=FAM.docvelocity-na8.net&amp;folderid=FX2348E9E4-9E7F-F9EA-B271-87E192842B5A","FX220411412")</f>
        <v>FX220411412</v>
      </c>
      <c r="F13" t="s">
        <v>19</v>
      </c>
      <c r="G13" t="s">
        <v>19</v>
      </c>
      <c r="H13" t="s">
        <v>85</v>
      </c>
      <c r="I13" t="s">
        <v>127</v>
      </c>
      <c r="J13">
        <v>0</v>
      </c>
      <c r="K13" t="s">
        <v>87</v>
      </c>
      <c r="L13" t="s">
        <v>88</v>
      </c>
      <c r="M13" t="s">
        <v>89</v>
      </c>
      <c r="N13">
        <v>2</v>
      </c>
      <c r="O13" s="1">
        <v>44698.432083333333</v>
      </c>
      <c r="P13" s="1">
        <v>44698.436365740738</v>
      </c>
      <c r="Q13">
        <v>141</v>
      </c>
      <c r="R13">
        <v>229</v>
      </c>
      <c r="S13" t="b">
        <v>0</v>
      </c>
      <c r="T13" t="s">
        <v>90</v>
      </c>
      <c r="U13" t="b">
        <v>0</v>
      </c>
      <c r="V13" t="s">
        <v>115</v>
      </c>
      <c r="W13" s="1">
        <v>44698.433541666665</v>
      </c>
      <c r="X13">
        <v>121</v>
      </c>
      <c r="Y13">
        <v>11</v>
      </c>
      <c r="Z13">
        <v>0</v>
      </c>
      <c r="AA13">
        <v>11</v>
      </c>
      <c r="AB13">
        <v>0</v>
      </c>
      <c r="AC13">
        <v>0</v>
      </c>
      <c r="AD13">
        <v>-11</v>
      </c>
      <c r="AE13">
        <v>0</v>
      </c>
      <c r="AF13">
        <v>0</v>
      </c>
      <c r="AG13">
        <v>0</v>
      </c>
      <c r="AH13" t="s">
        <v>128</v>
      </c>
      <c r="AI13" s="1">
        <v>44698.436365740738</v>
      </c>
      <c r="AJ13">
        <v>108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-11</v>
      </c>
      <c r="AQ13">
        <v>0</v>
      </c>
      <c r="AR13">
        <v>0</v>
      </c>
      <c r="AS13">
        <v>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x14ac:dyDescent="0.45">
      <c r="A14" t="s">
        <v>129</v>
      </c>
      <c r="B14" t="s">
        <v>82</v>
      </c>
      <c r="C14" t="s">
        <v>123</v>
      </c>
      <c r="D14" t="s">
        <v>84</v>
      </c>
      <c r="E14" s="2" t="str">
        <f>HYPERLINK("capsilon://?command=openfolder&amp;siteaddress=FAM.docvelocity-na8.net&amp;folderid=FX2348E9E4-9E7F-F9EA-B271-87E192842B5A","FX220411412")</f>
        <v>FX220411412</v>
      </c>
      <c r="F14" t="s">
        <v>19</v>
      </c>
      <c r="G14" t="s">
        <v>19</v>
      </c>
      <c r="H14" t="s">
        <v>85</v>
      </c>
      <c r="I14" t="s">
        <v>130</v>
      </c>
      <c r="J14">
        <v>28</v>
      </c>
      <c r="K14" t="s">
        <v>87</v>
      </c>
      <c r="L14" t="s">
        <v>88</v>
      </c>
      <c r="M14" t="s">
        <v>89</v>
      </c>
      <c r="N14">
        <v>2</v>
      </c>
      <c r="O14" s="1">
        <v>44698.58289351852</v>
      </c>
      <c r="P14" s="1">
        <v>44698.602696759262</v>
      </c>
      <c r="Q14">
        <v>1179</v>
      </c>
      <c r="R14">
        <v>532</v>
      </c>
      <c r="S14" t="b">
        <v>0</v>
      </c>
      <c r="T14" t="s">
        <v>90</v>
      </c>
      <c r="U14" t="b">
        <v>0</v>
      </c>
      <c r="V14" t="s">
        <v>91</v>
      </c>
      <c r="W14" s="1">
        <v>44698.600324074076</v>
      </c>
      <c r="X14">
        <v>316</v>
      </c>
      <c r="Y14">
        <v>21</v>
      </c>
      <c r="Z14">
        <v>0</v>
      </c>
      <c r="AA14">
        <v>21</v>
      </c>
      <c r="AB14">
        <v>0</v>
      </c>
      <c r="AC14">
        <v>1</v>
      </c>
      <c r="AD14">
        <v>7</v>
      </c>
      <c r="AE14">
        <v>0</v>
      </c>
      <c r="AF14">
        <v>0</v>
      </c>
      <c r="AG14">
        <v>0</v>
      </c>
      <c r="AH14" t="s">
        <v>92</v>
      </c>
      <c r="AI14" s="1">
        <v>44698.602696759262</v>
      </c>
      <c r="AJ14">
        <v>200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7</v>
      </c>
      <c r="AQ14">
        <v>0</v>
      </c>
      <c r="AR14">
        <v>0</v>
      </c>
      <c r="AS14">
        <v>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x14ac:dyDescent="0.45">
      <c r="A15" t="s">
        <v>131</v>
      </c>
      <c r="B15" t="s">
        <v>82</v>
      </c>
      <c r="C15" t="s">
        <v>123</v>
      </c>
      <c r="D15" t="s">
        <v>84</v>
      </c>
      <c r="E15" s="2" t="str">
        <f>HYPERLINK("capsilon://?command=openfolder&amp;siteaddress=FAM.docvelocity-na8.net&amp;folderid=FX2348E9E4-9E7F-F9EA-B271-87E192842B5A","FX220411412")</f>
        <v>FX220411412</v>
      </c>
      <c r="F15" t="s">
        <v>19</v>
      </c>
      <c r="G15" t="s">
        <v>19</v>
      </c>
      <c r="H15" t="s">
        <v>85</v>
      </c>
      <c r="I15" t="s">
        <v>132</v>
      </c>
      <c r="J15">
        <v>63</v>
      </c>
      <c r="K15" t="s">
        <v>87</v>
      </c>
      <c r="L15" t="s">
        <v>88</v>
      </c>
      <c r="M15" t="s">
        <v>89</v>
      </c>
      <c r="N15">
        <v>2</v>
      </c>
      <c r="O15" s="1">
        <v>44698.583298611113</v>
      </c>
      <c r="P15" s="1">
        <v>44698.612430555557</v>
      </c>
      <c r="Q15">
        <v>2159</v>
      </c>
      <c r="R15">
        <v>358</v>
      </c>
      <c r="S15" t="b">
        <v>0</v>
      </c>
      <c r="T15" t="s">
        <v>90</v>
      </c>
      <c r="U15" t="b">
        <v>0</v>
      </c>
      <c r="V15" t="s">
        <v>91</v>
      </c>
      <c r="W15" s="1">
        <v>44698.608703703707</v>
      </c>
      <c r="X15">
        <v>197</v>
      </c>
      <c r="Y15">
        <v>53</v>
      </c>
      <c r="Z15">
        <v>0</v>
      </c>
      <c r="AA15">
        <v>53</v>
      </c>
      <c r="AB15">
        <v>0</v>
      </c>
      <c r="AC15">
        <v>5</v>
      </c>
      <c r="AD15">
        <v>10</v>
      </c>
      <c r="AE15">
        <v>0</v>
      </c>
      <c r="AF15">
        <v>0</v>
      </c>
      <c r="AG15">
        <v>0</v>
      </c>
      <c r="AH15" t="s">
        <v>111</v>
      </c>
      <c r="AI15" s="1">
        <v>44698.612430555557</v>
      </c>
      <c r="AJ15">
        <v>123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10</v>
      </c>
      <c r="AQ15">
        <v>0</v>
      </c>
      <c r="AR15">
        <v>0</v>
      </c>
      <c r="AS15">
        <v>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x14ac:dyDescent="0.45">
      <c r="A16" t="s">
        <v>133</v>
      </c>
      <c r="B16" t="s">
        <v>82</v>
      </c>
      <c r="C16" t="s">
        <v>134</v>
      </c>
      <c r="D16" t="s">
        <v>84</v>
      </c>
      <c r="E16" s="2" t="str">
        <f>HYPERLINK("capsilon://?command=openfolder&amp;siteaddress=FAM.docvelocity-na8.net&amp;folderid=FXB2459F3B-1E39-26B0-59EA-85A4F32DF9E8","FX22057732")</f>
        <v>FX22057732</v>
      </c>
      <c r="F16" t="s">
        <v>19</v>
      </c>
      <c r="G16" t="s">
        <v>19</v>
      </c>
      <c r="H16" t="s">
        <v>85</v>
      </c>
      <c r="I16" t="s">
        <v>135</v>
      </c>
      <c r="J16">
        <v>504</v>
      </c>
      <c r="K16" t="s">
        <v>87</v>
      </c>
      <c r="L16" t="s">
        <v>88</v>
      </c>
      <c r="M16" t="s">
        <v>89</v>
      </c>
      <c r="N16">
        <v>2</v>
      </c>
      <c r="O16" s="1">
        <v>44704.556192129632</v>
      </c>
      <c r="P16" s="1">
        <v>44704.634016203701</v>
      </c>
      <c r="Q16">
        <v>5025</v>
      </c>
      <c r="R16">
        <v>1699</v>
      </c>
      <c r="S16" t="b">
        <v>0</v>
      </c>
      <c r="T16" t="s">
        <v>90</v>
      </c>
      <c r="U16" t="b">
        <v>0</v>
      </c>
      <c r="V16" t="s">
        <v>136</v>
      </c>
      <c r="W16" s="1">
        <v>44704.570740740739</v>
      </c>
      <c r="X16">
        <v>918</v>
      </c>
      <c r="Y16">
        <v>425</v>
      </c>
      <c r="Z16">
        <v>0</v>
      </c>
      <c r="AA16">
        <v>425</v>
      </c>
      <c r="AB16">
        <v>0</v>
      </c>
      <c r="AC16">
        <v>37</v>
      </c>
      <c r="AD16">
        <v>79</v>
      </c>
      <c r="AE16">
        <v>0</v>
      </c>
      <c r="AF16">
        <v>0</v>
      </c>
      <c r="AG16">
        <v>0</v>
      </c>
      <c r="AH16" t="s">
        <v>111</v>
      </c>
      <c r="AI16" s="1">
        <v>44704.634016203701</v>
      </c>
      <c r="AJ16">
        <v>752</v>
      </c>
      <c r="AK16">
        <v>2</v>
      </c>
      <c r="AL16">
        <v>0</v>
      </c>
      <c r="AM16">
        <v>2</v>
      </c>
      <c r="AN16">
        <v>0</v>
      </c>
      <c r="AO16">
        <v>2</v>
      </c>
      <c r="AP16">
        <v>77</v>
      </c>
      <c r="AQ16">
        <v>0</v>
      </c>
      <c r="AR16">
        <v>0</v>
      </c>
      <c r="AS16">
        <v>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x14ac:dyDescent="0.45">
      <c r="A17" t="s">
        <v>137</v>
      </c>
      <c r="B17" t="s">
        <v>82</v>
      </c>
      <c r="C17" t="s">
        <v>138</v>
      </c>
      <c r="D17" t="s">
        <v>84</v>
      </c>
      <c r="E17" s="2" t="str">
        <f>HYPERLINK("capsilon://?command=openfolder&amp;siteaddress=FAM.docvelocity-na8.net&amp;folderid=FX06EE58B7-E56C-602A-C07C-A4304E81C733","FX2205939")</f>
        <v>FX2205939</v>
      </c>
      <c r="F17" t="s">
        <v>19</v>
      </c>
      <c r="G17" t="s">
        <v>19</v>
      </c>
      <c r="H17" t="s">
        <v>85</v>
      </c>
      <c r="I17" t="s">
        <v>139</v>
      </c>
      <c r="J17">
        <v>477</v>
      </c>
      <c r="K17" t="s">
        <v>87</v>
      </c>
      <c r="L17" t="s">
        <v>88</v>
      </c>
      <c r="M17" t="s">
        <v>89</v>
      </c>
      <c r="N17">
        <v>1</v>
      </c>
      <c r="O17" s="1">
        <v>44705.37427083333</v>
      </c>
      <c r="P17" s="1">
        <v>44705.385833333334</v>
      </c>
      <c r="Q17">
        <v>3</v>
      </c>
      <c r="R17">
        <v>996</v>
      </c>
      <c r="S17" t="b">
        <v>0</v>
      </c>
      <c r="T17" t="s">
        <v>90</v>
      </c>
      <c r="U17" t="b">
        <v>0</v>
      </c>
      <c r="V17" t="s">
        <v>140</v>
      </c>
      <c r="W17" s="1">
        <v>44705.385833333334</v>
      </c>
      <c r="X17">
        <v>996</v>
      </c>
      <c r="Y17">
        <v>358</v>
      </c>
      <c r="Z17">
        <v>0</v>
      </c>
      <c r="AA17">
        <v>358</v>
      </c>
      <c r="AB17">
        <v>0</v>
      </c>
      <c r="AC17">
        <v>17</v>
      </c>
      <c r="AD17">
        <v>119</v>
      </c>
      <c r="AE17">
        <v>52</v>
      </c>
      <c r="AF17">
        <v>0</v>
      </c>
      <c r="AG17">
        <v>1</v>
      </c>
      <c r="AH17" t="s">
        <v>90</v>
      </c>
      <c r="AI17" t="s">
        <v>90</v>
      </c>
      <c r="AJ17" t="s">
        <v>90</v>
      </c>
      <c r="AK17" t="s">
        <v>90</v>
      </c>
      <c r="AL17" t="s">
        <v>90</v>
      </c>
      <c r="AM17" t="s">
        <v>90</v>
      </c>
      <c r="AN17" t="s">
        <v>90</v>
      </c>
      <c r="AO17" t="s">
        <v>90</v>
      </c>
      <c r="AP17" t="s">
        <v>90</v>
      </c>
      <c r="AQ17" t="s">
        <v>90</v>
      </c>
      <c r="AR17" t="s">
        <v>90</v>
      </c>
      <c r="AS17" t="s">
        <v>90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x14ac:dyDescent="0.45">
      <c r="A18" t="s">
        <v>141</v>
      </c>
      <c r="B18" t="s">
        <v>82</v>
      </c>
      <c r="C18" t="s">
        <v>138</v>
      </c>
      <c r="D18" t="s">
        <v>84</v>
      </c>
      <c r="E18" s="2" t="str">
        <f>HYPERLINK("capsilon://?command=openfolder&amp;siteaddress=FAM.docvelocity-na8.net&amp;folderid=FX06EE58B7-E56C-602A-C07C-A4304E81C733","FX2205939")</f>
        <v>FX2205939</v>
      </c>
      <c r="F18" t="s">
        <v>19</v>
      </c>
      <c r="G18" t="s">
        <v>19</v>
      </c>
      <c r="H18" t="s">
        <v>85</v>
      </c>
      <c r="I18" t="s">
        <v>139</v>
      </c>
      <c r="J18">
        <v>0</v>
      </c>
      <c r="K18" t="s">
        <v>87</v>
      </c>
      <c r="L18" t="s">
        <v>88</v>
      </c>
      <c r="M18" t="s">
        <v>89</v>
      </c>
      <c r="N18">
        <v>2</v>
      </c>
      <c r="O18" s="1">
        <v>44705.386157407411</v>
      </c>
      <c r="P18" s="1">
        <v>44705.417245370372</v>
      </c>
      <c r="Q18">
        <v>81</v>
      </c>
      <c r="R18">
        <v>2605</v>
      </c>
      <c r="S18" t="b">
        <v>0</v>
      </c>
      <c r="T18" t="s">
        <v>90</v>
      </c>
      <c r="U18" t="b">
        <v>1</v>
      </c>
      <c r="V18" t="s">
        <v>140</v>
      </c>
      <c r="W18" s="1">
        <v>44705.402789351851</v>
      </c>
      <c r="X18">
        <v>1156</v>
      </c>
      <c r="Y18">
        <v>39</v>
      </c>
      <c r="Z18">
        <v>0</v>
      </c>
      <c r="AA18">
        <v>39</v>
      </c>
      <c r="AB18">
        <v>0</v>
      </c>
      <c r="AC18">
        <v>33</v>
      </c>
      <c r="AD18">
        <v>-39</v>
      </c>
      <c r="AE18">
        <v>0</v>
      </c>
      <c r="AF18">
        <v>0</v>
      </c>
      <c r="AG18">
        <v>0</v>
      </c>
      <c r="AH18" t="s">
        <v>142</v>
      </c>
      <c r="AI18" s="1">
        <v>44705.417245370372</v>
      </c>
      <c r="AJ18">
        <v>1227</v>
      </c>
      <c r="AK18">
        <v>4</v>
      </c>
      <c r="AL18">
        <v>0</v>
      </c>
      <c r="AM18">
        <v>4</v>
      </c>
      <c r="AN18">
        <v>0</v>
      </c>
      <c r="AO18">
        <v>4</v>
      </c>
      <c r="AP18">
        <v>-43</v>
      </c>
      <c r="AQ18">
        <v>0</v>
      </c>
      <c r="AR18">
        <v>0</v>
      </c>
      <c r="AS18">
        <v>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 x14ac:dyDescent="0.45">
      <c r="A19" t="s">
        <v>143</v>
      </c>
      <c r="B19" t="s">
        <v>82</v>
      </c>
      <c r="C19" t="s">
        <v>123</v>
      </c>
      <c r="D19" t="s">
        <v>84</v>
      </c>
      <c r="E19" s="2" t="str">
        <f>HYPERLINK("capsilon://?command=openfolder&amp;siteaddress=FAM.docvelocity-na8.net&amp;folderid=FX2348E9E4-9E7F-F9EA-B271-87E192842B5A","FX220411412")</f>
        <v>FX220411412</v>
      </c>
      <c r="F19" t="s">
        <v>19</v>
      </c>
      <c r="G19" t="s">
        <v>19</v>
      </c>
      <c r="H19" t="s">
        <v>85</v>
      </c>
      <c r="I19" t="s">
        <v>144</v>
      </c>
      <c r="J19">
        <v>324</v>
      </c>
      <c r="K19" t="s">
        <v>87</v>
      </c>
      <c r="L19" t="s">
        <v>88</v>
      </c>
      <c r="M19" t="s">
        <v>89</v>
      </c>
      <c r="N19">
        <v>2</v>
      </c>
      <c r="O19" s="1">
        <v>44705.439699074072</v>
      </c>
      <c r="P19" s="1">
        <v>44705.455937500003</v>
      </c>
      <c r="Q19">
        <v>484</v>
      </c>
      <c r="R19">
        <v>919</v>
      </c>
      <c r="S19" t="b">
        <v>0</v>
      </c>
      <c r="T19" t="s">
        <v>90</v>
      </c>
      <c r="U19" t="b">
        <v>0</v>
      </c>
      <c r="V19" t="s">
        <v>107</v>
      </c>
      <c r="W19" s="1">
        <v>44705.45171296296</v>
      </c>
      <c r="X19">
        <v>538</v>
      </c>
      <c r="Y19">
        <v>309</v>
      </c>
      <c r="Z19">
        <v>0</v>
      </c>
      <c r="AA19">
        <v>309</v>
      </c>
      <c r="AB19">
        <v>0</v>
      </c>
      <c r="AC19">
        <v>6</v>
      </c>
      <c r="AD19">
        <v>15</v>
      </c>
      <c r="AE19">
        <v>0</v>
      </c>
      <c r="AF19">
        <v>0</v>
      </c>
      <c r="AG19">
        <v>0</v>
      </c>
      <c r="AH19" t="s">
        <v>142</v>
      </c>
      <c r="AI19" s="1">
        <v>44705.455937500003</v>
      </c>
      <c r="AJ19">
        <v>364</v>
      </c>
      <c r="AK19">
        <v>0</v>
      </c>
      <c r="AL19">
        <v>0</v>
      </c>
      <c r="AM19">
        <v>0</v>
      </c>
      <c r="AN19">
        <v>15</v>
      </c>
      <c r="AO19">
        <v>0</v>
      </c>
      <c r="AP19">
        <v>15</v>
      </c>
      <c r="AQ19">
        <v>0</v>
      </c>
      <c r="AR19">
        <v>0</v>
      </c>
      <c r="AS19">
        <v>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 x14ac:dyDescent="0.45">
      <c r="A20" t="s">
        <v>145</v>
      </c>
      <c r="B20" t="s">
        <v>82</v>
      </c>
      <c r="C20" t="s">
        <v>146</v>
      </c>
      <c r="D20" t="s">
        <v>84</v>
      </c>
      <c r="E20" s="2" t="str">
        <f>HYPERLINK("capsilon://?command=openfolder&amp;siteaddress=FAM.docvelocity-na8.net&amp;folderid=FXD2E5AB8E-44D7-D1BA-4ECD-372D6243AA48","FX220410500")</f>
        <v>FX220410500</v>
      </c>
      <c r="F20" t="s">
        <v>19</v>
      </c>
      <c r="G20" t="s">
        <v>19</v>
      </c>
      <c r="H20" t="s">
        <v>85</v>
      </c>
      <c r="I20" t="s">
        <v>147</v>
      </c>
      <c r="J20">
        <v>120</v>
      </c>
      <c r="K20" t="s">
        <v>87</v>
      </c>
      <c r="L20" t="s">
        <v>88</v>
      </c>
      <c r="M20" t="s">
        <v>89</v>
      </c>
      <c r="N20">
        <v>2</v>
      </c>
      <c r="O20" s="1">
        <v>44705.495532407411</v>
      </c>
      <c r="P20" s="1">
        <v>44705.508703703701</v>
      </c>
      <c r="Q20">
        <v>492</v>
      </c>
      <c r="R20">
        <v>646</v>
      </c>
      <c r="S20" t="b">
        <v>0</v>
      </c>
      <c r="T20" t="s">
        <v>90</v>
      </c>
      <c r="U20" t="b">
        <v>0</v>
      </c>
      <c r="V20" t="s">
        <v>148</v>
      </c>
      <c r="W20" s="1">
        <v>44705.500636574077</v>
      </c>
      <c r="X20">
        <v>430</v>
      </c>
      <c r="Y20">
        <v>103</v>
      </c>
      <c r="Z20">
        <v>0</v>
      </c>
      <c r="AA20">
        <v>103</v>
      </c>
      <c r="AB20">
        <v>0</v>
      </c>
      <c r="AC20">
        <v>9</v>
      </c>
      <c r="AD20">
        <v>17</v>
      </c>
      <c r="AE20">
        <v>0</v>
      </c>
      <c r="AF20">
        <v>0</v>
      </c>
      <c r="AG20">
        <v>0</v>
      </c>
      <c r="AH20" t="s">
        <v>111</v>
      </c>
      <c r="AI20" s="1">
        <v>44705.508703703701</v>
      </c>
      <c r="AJ20">
        <v>216</v>
      </c>
      <c r="AK20">
        <v>2</v>
      </c>
      <c r="AL20">
        <v>0</v>
      </c>
      <c r="AM20">
        <v>2</v>
      </c>
      <c r="AN20">
        <v>0</v>
      </c>
      <c r="AO20">
        <v>2</v>
      </c>
      <c r="AP20">
        <v>15</v>
      </c>
      <c r="AQ20">
        <v>0</v>
      </c>
      <c r="AR20">
        <v>0</v>
      </c>
      <c r="AS20">
        <v>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 x14ac:dyDescent="0.45">
      <c r="A21" t="s">
        <v>149</v>
      </c>
      <c r="B21" t="s">
        <v>82</v>
      </c>
      <c r="C21" t="s">
        <v>123</v>
      </c>
      <c r="D21" t="s">
        <v>84</v>
      </c>
      <c r="E21" s="2" t="str">
        <f>HYPERLINK("capsilon://?command=openfolder&amp;siteaddress=FAM.docvelocity-na8.net&amp;folderid=FX2348E9E4-9E7F-F9EA-B271-87E192842B5A","FX220411412")</f>
        <v>FX220411412</v>
      </c>
      <c r="F21" t="s">
        <v>19</v>
      </c>
      <c r="G21" t="s">
        <v>19</v>
      </c>
      <c r="H21" t="s">
        <v>85</v>
      </c>
      <c r="I21" t="s">
        <v>150</v>
      </c>
      <c r="J21">
        <v>0</v>
      </c>
      <c r="K21" t="s">
        <v>87</v>
      </c>
      <c r="L21" t="s">
        <v>88</v>
      </c>
      <c r="M21" t="s">
        <v>89</v>
      </c>
      <c r="N21">
        <v>2</v>
      </c>
      <c r="O21" s="1">
        <v>44705.538854166669</v>
      </c>
      <c r="P21" s="1">
        <v>44705.563136574077</v>
      </c>
      <c r="Q21">
        <v>1921</v>
      </c>
      <c r="R21">
        <v>177</v>
      </c>
      <c r="S21" t="b">
        <v>0</v>
      </c>
      <c r="T21" t="s">
        <v>90</v>
      </c>
      <c r="U21" t="b">
        <v>0</v>
      </c>
      <c r="V21" t="s">
        <v>148</v>
      </c>
      <c r="W21" s="1">
        <v>44705.55505787037</v>
      </c>
      <c r="X21">
        <v>119</v>
      </c>
      <c r="Y21">
        <v>11</v>
      </c>
      <c r="Z21">
        <v>0</v>
      </c>
      <c r="AA21">
        <v>11</v>
      </c>
      <c r="AB21">
        <v>0</v>
      </c>
      <c r="AC21">
        <v>0</v>
      </c>
      <c r="AD21">
        <v>-11</v>
      </c>
      <c r="AE21">
        <v>0</v>
      </c>
      <c r="AF21">
        <v>0</v>
      </c>
      <c r="AG21">
        <v>0</v>
      </c>
      <c r="AH21" t="s">
        <v>111</v>
      </c>
      <c r="AI21" s="1">
        <v>44705.563136574077</v>
      </c>
      <c r="AJ21">
        <v>49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-11</v>
      </c>
      <c r="AQ21">
        <v>0</v>
      </c>
      <c r="AR21">
        <v>0</v>
      </c>
      <c r="AS21">
        <v>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 x14ac:dyDescent="0.45">
      <c r="A22" t="s">
        <v>151</v>
      </c>
      <c r="B22" t="s">
        <v>82</v>
      </c>
      <c r="C22" t="s">
        <v>152</v>
      </c>
      <c r="D22" t="s">
        <v>84</v>
      </c>
      <c r="E22" s="2" t="str">
        <f>HYPERLINK("capsilon://?command=openfolder&amp;siteaddress=FAM.docvelocity-na8.net&amp;folderid=FXC4E515E8-0B02-7266-B551-9A9A5867247A","FX22018335")</f>
        <v>FX22018335</v>
      </c>
      <c r="F22" t="s">
        <v>19</v>
      </c>
      <c r="G22" t="s">
        <v>19</v>
      </c>
      <c r="H22" t="s">
        <v>85</v>
      </c>
      <c r="I22" t="s">
        <v>153</v>
      </c>
      <c r="J22">
        <v>96</v>
      </c>
      <c r="K22" t="s">
        <v>87</v>
      </c>
      <c r="L22" t="s">
        <v>88</v>
      </c>
      <c r="M22" t="s">
        <v>89</v>
      </c>
      <c r="N22">
        <v>2</v>
      </c>
      <c r="O22" s="1">
        <v>44705.56453703704</v>
      </c>
      <c r="P22" s="1">
        <v>44705.594756944447</v>
      </c>
      <c r="Q22">
        <v>2292</v>
      </c>
      <c r="R22">
        <v>319</v>
      </c>
      <c r="S22" t="b">
        <v>0</v>
      </c>
      <c r="T22" t="s">
        <v>90</v>
      </c>
      <c r="U22" t="b">
        <v>0</v>
      </c>
      <c r="V22" t="s">
        <v>136</v>
      </c>
      <c r="W22" s="1">
        <v>44705.572106481479</v>
      </c>
      <c r="X22">
        <v>143</v>
      </c>
      <c r="Y22">
        <v>76</v>
      </c>
      <c r="Z22">
        <v>0</v>
      </c>
      <c r="AA22">
        <v>76</v>
      </c>
      <c r="AB22">
        <v>0</v>
      </c>
      <c r="AC22">
        <v>8</v>
      </c>
      <c r="AD22">
        <v>20</v>
      </c>
      <c r="AE22">
        <v>0</v>
      </c>
      <c r="AF22">
        <v>0</v>
      </c>
      <c r="AG22">
        <v>0</v>
      </c>
      <c r="AH22" t="s">
        <v>111</v>
      </c>
      <c r="AI22" s="1">
        <v>44705.594756944447</v>
      </c>
      <c r="AJ22">
        <v>176</v>
      </c>
      <c r="AK22">
        <v>2</v>
      </c>
      <c r="AL22">
        <v>0</v>
      </c>
      <c r="AM22">
        <v>2</v>
      </c>
      <c r="AN22">
        <v>0</v>
      </c>
      <c r="AO22">
        <v>2</v>
      </c>
      <c r="AP22">
        <v>18</v>
      </c>
      <c r="AQ22">
        <v>0</v>
      </c>
      <c r="AR22">
        <v>0</v>
      </c>
      <c r="AS22">
        <v>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  <row r="23" spans="1:57" x14ac:dyDescent="0.45">
      <c r="A23" t="s">
        <v>154</v>
      </c>
      <c r="B23" t="s">
        <v>82</v>
      </c>
      <c r="C23" t="s">
        <v>146</v>
      </c>
      <c r="D23" t="s">
        <v>84</v>
      </c>
      <c r="E23" s="2" t="str">
        <f>HYPERLINK("capsilon://?command=openfolder&amp;siteaddress=FAM.docvelocity-na8.net&amp;folderid=FXD2E5AB8E-44D7-D1BA-4ECD-372D6243AA48","FX220410500")</f>
        <v>FX220410500</v>
      </c>
      <c r="F23" t="s">
        <v>19</v>
      </c>
      <c r="G23" t="s">
        <v>19</v>
      </c>
      <c r="H23" t="s">
        <v>85</v>
      </c>
      <c r="I23" t="s">
        <v>155</v>
      </c>
      <c r="J23">
        <v>364</v>
      </c>
      <c r="K23" t="s">
        <v>87</v>
      </c>
      <c r="L23" t="s">
        <v>88</v>
      </c>
      <c r="M23" t="s">
        <v>89</v>
      </c>
      <c r="N23">
        <v>1</v>
      </c>
      <c r="O23" s="1">
        <v>44706.271747685183</v>
      </c>
      <c r="P23" s="1">
        <v>44706.275104166663</v>
      </c>
      <c r="Q23">
        <v>5</v>
      </c>
      <c r="R23">
        <v>285</v>
      </c>
      <c r="S23" t="b">
        <v>0</v>
      </c>
      <c r="T23" t="s">
        <v>90</v>
      </c>
      <c r="U23" t="b">
        <v>0</v>
      </c>
      <c r="V23" t="s">
        <v>115</v>
      </c>
      <c r="W23" s="1">
        <v>44706.275104166663</v>
      </c>
      <c r="X23">
        <v>285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364</v>
      </c>
      <c r="AE23">
        <v>359</v>
      </c>
      <c r="AF23">
        <v>0</v>
      </c>
      <c r="AG23">
        <v>4</v>
      </c>
      <c r="AH23" t="s">
        <v>90</v>
      </c>
      <c r="AI23" t="s">
        <v>90</v>
      </c>
      <c r="AJ23" t="s">
        <v>90</v>
      </c>
      <c r="AK23" t="s">
        <v>90</v>
      </c>
      <c r="AL23" t="s">
        <v>90</v>
      </c>
      <c r="AM23" t="s">
        <v>90</v>
      </c>
      <c r="AN23" t="s">
        <v>90</v>
      </c>
      <c r="AO23" t="s">
        <v>90</v>
      </c>
      <c r="AP23" t="s">
        <v>90</v>
      </c>
      <c r="AQ23" t="s">
        <v>90</v>
      </c>
      <c r="AR23" t="s">
        <v>90</v>
      </c>
      <c r="AS23" t="s">
        <v>90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</row>
    <row r="24" spans="1:57" x14ac:dyDescent="0.45">
      <c r="A24" t="s">
        <v>156</v>
      </c>
      <c r="B24" t="s">
        <v>82</v>
      </c>
      <c r="C24" t="s">
        <v>146</v>
      </c>
      <c r="D24" t="s">
        <v>84</v>
      </c>
      <c r="E24" s="2" t="str">
        <f>HYPERLINK("capsilon://?command=openfolder&amp;siteaddress=FAM.docvelocity-na8.net&amp;folderid=FXD2E5AB8E-44D7-D1BA-4ECD-372D6243AA48","FX220410500")</f>
        <v>FX220410500</v>
      </c>
      <c r="F24" t="s">
        <v>19</v>
      </c>
      <c r="G24" t="s">
        <v>19</v>
      </c>
      <c r="H24" t="s">
        <v>85</v>
      </c>
      <c r="I24" t="s">
        <v>157</v>
      </c>
      <c r="J24">
        <v>28</v>
      </c>
      <c r="K24" t="s">
        <v>87</v>
      </c>
      <c r="L24" t="s">
        <v>88</v>
      </c>
      <c r="M24" t="s">
        <v>89</v>
      </c>
      <c r="N24">
        <v>2</v>
      </c>
      <c r="O24" s="1">
        <v>44706.272094907406</v>
      </c>
      <c r="P24" s="1">
        <v>44706.277905092589</v>
      </c>
      <c r="Q24">
        <v>83</v>
      </c>
      <c r="R24">
        <v>419</v>
      </c>
      <c r="S24" t="b">
        <v>0</v>
      </c>
      <c r="T24" t="s">
        <v>90</v>
      </c>
      <c r="U24" t="b">
        <v>0</v>
      </c>
      <c r="V24" t="s">
        <v>140</v>
      </c>
      <c r="W24" s="1">
        <v>44706.275613425925</v>
      </c>
      <c r="X24">
        <v>250</v>
      </c>
      <c r="Y24">
        <v>21</v>
      </c>
      <c r="Z24">
        <v>0</v>
      </c>
      <c r="AA24">
        <v>21</v>
      </c>
      <c r="AB24">
        <v>0</v>
      </c>
      <c r="AC24">
        <v>0</v>
      </c>
      <c r="AD24">
        <v>7</v>
      </c>
      <c r="AE24">
        <v>0</v>
      </c>
      <c r="AF24">
        <v>0</v>
      </c>
      <c r="AG24">
        <v>0</v>
      </c>
      <c r="AH24" t="s">
        <v>128</v>
      </c>
      <c r="AI24" s="1">
        <v>44706.277905092589</v>
      </c>
      <c r="AJ24">
        <v>152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7</v>
      </c>
      <c r="AQ24">
        <v>0</v>
      </c>
      <c r="AR24">
        <v>0</v>
      </c>
      <c r="AS24">
        <v>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</row>
    <row r="25" spans="1:57" x14ac:dyDescent="0.45">
      <c r="A25" t="s">
        <v>158</v>
      </c>
      <c r="B25" t="s">
        <v>82</v>
      </c>
      <c r="C25" t="s">
        <v>146</v>
      </c>
      <c r="D25" t="s">
        <v>84</v>
      </c>
      <c r="E25" s="2" t="str">
        <f>HYPERLINK("capsilon://?command=openfolder&amp;siteaddress=FAM.docvelocity-na8.net&amp;folderid=FXD2E5AB8E-44D7-D1BA-4ECD-372D6243AA48","FX220410500")</f>
        <v>FX220410500</v>
      </c>
      <c r="F25" t="s">
        <v>19</v>
      </c>
      <c r="G25" t="s">
        <v>19</v>
      </c>
      <c r="H25" t="s">
        <v>85</v>
      </c>
      <c r="I25" t="s">
        <v>159</v>
      </c>
      <c r="J25">
        <v>119</v>
      </c>
      <c r="K25" t="s">
        <v>87</v>
      </c>
      <c r="L25" t="s">
        <v>88</v>
      </c>
      <c r="M25" t="s">
        <v>89</v>
      </c>
      <c r="N25">
        <v>2</v>
      </c>
      <c r="O25" s="1">
        <v>44706.272870370369</v>
      </c>
      <c r="P25" s="1">
        <v>44706.279988425929</v>
      </c>
      <c r="Q25">
        <v>106</v>
      </c>
      <c r="R25">
        <v>509</v>
      </c>
      <c r="S25" t="b">
        <v>0</v>
      </c>
      <c r="T25" t="s">
        <v>90</v>
      </c>
      <c r="U25" t="b">
        <v>0</v>
      </c>
      <c r="V25" t="s">
        <v>160</v>
      </c>
      <c r="W25" s="1">
        <v>44706.27684027778</v>
      </c>
      <c r="X25">
        <v>330</v>
      </c>
      <c r="Y25">
        <v>109</v>
      </c>
      <c r="Z25">
        <v>0</v>
      </c>
      <c r="AA25">
        <v>109</v>
      </c>
      <c r="AB25">
        <v>0</v>
      </c>
      <c r="AC25">
        <v>7</v>
      </c>
      <c r="AD25">
        <v>10</v>
      </c>
      <c r="AE25">
        <v>0</v>
      </c>
      <c r="AF25">
        <v>0</v>
      </c>
      <c r="AG25">
        <v>0</v>
      </c>
      <c r="AH25" t="s">
        <v>128</v>
      </c>
      <c r="AI25" s="1">
        <v>44706.279988425929</v>
      </c>
      <c r="AJ25">
        <v>179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10</v>
      </c>
      <c r="AQ25">
        <v>0</v>
      </c>
      <c r="AR25">
        <v>0</v>
      </c>
      <c r="AS25">
        <v>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</row>
    <row r="26" spans="1:57" x14ac:dyDescent="0.45">
      <c r="A26" t="s">
        <v>161</v>
      </c>
      <c r="B26" t="s">
        <v>82</v>
      </c>
      <c r="C26" t="s">
        <v>146</v>
      </c>
      <c r="D26" t="s">
        <v>84</v>
      </c>
      <c r="E26" s="2" t="str">
        <f>HYPERLINK("capsilon://?command=openfolder&amp;siteaddress=FAM.docvelocity-na8.net&amp;folderid=FXD2E5AB8E-44D7-D1BA-4ECD-372D6243AA48","FX220410500")</f>
        <v>FX220410500</v>
      </c>
      <c r="F26" t="s">
        <v>19</v>
      </c>
      <c r="G26" t="s">
        <v>19</v>
      </c>
      <c r="H26" t="s">
        <v>85</v>
      </c>
      <c r="I26" t="s">
        <v>162</v>
      </c>
      <c r="J26">
        <v>109</v>
      </c>
      <c r="K26" t="s">
        <v>87</v>
      </c>
      <c r="L26" t="s">
        <v>88</v>
      </c>
      <c r="M26" t="s">
        <v>89</v>
      </c>
      <c r="N26">
        <v>2</v>
      </c>
      <c r="O26" s="1">
        <v>44706.273726851854</v>
      </c>
      <c r="P26" s="1">
        <v>44706.282453703701</v>
      </c>
      <c r="Q26">
        <v>147</v>
      </c>
      <c r="R26">
        <v>607</v>
      </c>
      <c r="S26" t="b">
        <v>0</v>
      </c>
      <c r="T26" t="s">
        <v>90</v>
      </c>
      <c r="U26" t="b">
        <v>0</v>
      </c>
      <c r="V26" t="s">
        <v>140</v>
      </c>
      <c r="W26" s="1">
        <v>44706.280243055553</v>
      </c>
      <c r="X26">
        <v>399</v>
      </c>
      <c r="Y26">
        <v>99</v>
      </c>
      <c r="Z26">
        <v>0</v>
      </c>
      <c r="AA26">
        <v>99</v>
      </c>
      <c r="AB26">
        <v>0</v>
      </c>
      <c r="AC26">
        <v>8</v>
      </c>
      <c r="AD26">
        <v>10</v>
      </c>
      <c r="AE26">
        <v>0</v>
      </c>
      <c r="AF26">
        <v>0</v>
      </c>
      <c r="AG26">
        <v>0</v>
      </c>
      <c r="AH26" t="s">
        <v>128</v>
      </c>
      <c r="AI26" s="1">
        <v>44706.282453703701</v>
      </c>
      <c r="AJ26">
        <v>173</v>
      </c>
      <c r="AK26">
        <v>0</v>
      </c>
      <c r="AL26">
        <v>0</v>
      </c>
      <c r="AM26">
        <v>0</v>
      </c>
      <c r="AN26">
        <v>0</v>
      </c>
      <c r="AO26">
        <v>2</v>
      </c>
      <c r="AP26">
        <v>10</v>
      </c>
      <c r="AQ26">
        <v>0</v>
      </c>
      <c r="AR26">
        <v>0</v>
      </c>
      <c r="AS26">
        <v>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</row>
    <row r="27" spans="1:57" x14ac:dyDescent="0.45">
      <c r="A27" t="s">
        <v>163</v>
      </c>
      <c r="B27" t="s">
        <v>82</v>
      </c>
      <c r="C27" t="s">
        <v>146</v>
      </c>
      <c r="D27" t="s">
        <v>84</v>
      </c>
      <c r="E27" s="2" t="str">
        <f>HYPERLINK("capsilon://?command=openfolder&amp;siteaddress=FAM.docvelocity-na8.net&amp;folderid=FXD2E5AB8E-44D7-D1BA-4ECD-372D6243AA48","FX220410500")</f>
        <v>FX220410500</v>
      </c>
      <c r="F27" t="s">
        <v>19</v>
      </c>
      <c r="G27" t="s">
        <v>19</v>
      </c>
      <c r="H27" t="s">
        <v>85</v>
      </c>
      <c r="I27" t="s">
        <v>155</v>
      </c>
      <c r="J27">
        <v>436</v>
      </c>
      <c r="K27" t="s">
        <v>87</v>
      </c>
      <c r="L27" t="s">
        <v>88</v>
      </c>
      <c r="M27" t="s">
        <v>89</v>
      </c>
      <c r="N27">
        <v>2</v>
      </c>
      <c r="O27" s="1">
        <v>44706.275810185187</v>
      </c>
      <c r="P27" s="1">
        <v>44706.29215277778</v>
      </c>
      <c r="Q27">
        <v>14</v>
      </c>
      <c r="R27">
        <v>1398</v>
      </c>
      <c r="S27" t="b">
        <v>0</v>
      </c>
      <c r="T27" t="s">
        <v>90</v>
      </c>
      <c r="U27" t="b">
        <v>1</v>
      </c>
      <c r="V27" t="s">
        <v>115</v>
      </c>
      <c r="W27" s="1">
        <v>44706.285520833335</v>
      </c>
      <c r="X27">
        <v>836</v>
      </c>
      <c r="Y27">
        <v>396</v>
      </c>
      <c r="Z27">
        <v>0</v>
      </c>
      <c r="AA27">
        <v>396</v>
      </c>
      <c r="AB27">
        <v>0</v>
      </c>
      <c r="AC27">
        <v>24</v>
      </c>
      <c r="AD27">
        <v>40</v>
      </c>
      <c r="AE27">
        <v>0</v>
      </c>
      <c r="AF27">
        <v>0</v>
      </c>
      <c r="AG27">
        <v>0</v>
      </c>
      <c r="AH27" t="s">
        <v>128</v>
      </c>
      <c r="AI27" s="1">
        <v>44706.29215277778</v>
      </c>
      <c r="AJ27">
        <v>562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40</v>
      </c>
      <c r="AQ27">
        <v>0</v>
      </c>
      <c r="AR27">
        <v>0</v>
      </c>
      <c r="AS27">
        <v>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</row>
    <row r="28" spans="1:57" x14ac:dyDescent="0.45">
      <c r="A28" t="s">
        <v>164</v>
      </c>
      <c r="B28" t="s">
        <v>82</v>
      </c>
      <c r="C28" t="s">
        <v>165</v>
      </c>
      <c r="D28" t="s">
        <v>84</v>
      </c>
      <c r="E28" s="2" t="str">
        <f>HYPERLINK("capsilon://?command=openfolder&amp;siteaddress=FAM.docvelocity-na8.net&amp;folderid=FXDB746516-F52D-CB93-E515-283D74831AA5","FX22051626")</f>
        <v>FX22051626</v>
      </c>
      <c r="F28" t="s">
        <v>19</v>
      </c>
      <c r="G28" t="s">
        <v>19</v>
      </c>
      <c r="H28" t="s">
        <v>85</v>
      </c>
      <c r="I28" t="s">
        <v>166</v>
      </c>
      <c r="J28">
        <v>574</v>
      </c>
      <c r="K28" t="s">
        <v>87</v>
      </c>
      <c r="L28" t="s">
        <v>88</v>
      </c>
      <c r="M28" t="s">
        <v>89</v>
      </c>
      <c r="N28">
        <v>2</v>
      </c>
      <c r="O28" s="1">
        <v>44707.68818287037</v>
      </c>
      <c r="P28" s="1">
        <v>44707.810706018521</v>
      </c>
      <c r="Q28">
        <v>6539</v>
      </c>
      <c r="R28">
        <v>4047</v>
      </c>
      <c r="S28" t="b">
        <v>0</v>
      </c>
      <c r="T28" t="s">
        <v>90</v>
      </c>
      <c r="U28" t="b">
        <v>0</v>
      </c>
      <c r="V28" t="s">
        <v>167</v>
      </c>
      <c r="W28" s="1">
        <v>44707.780034722222</v>
      </c>
      <c r="X28">
        <v>1867</v>
      </c>
      <c r="Y28">
        <v>373</v>
      </c>
      <c r="Z28">
        <v>0</v>
      </c>
      <c r="AA28">
        <v>373</v>
      </c>
      <c r="AB28">
        <v>0</v>
      </c>
      <c r="AC28">
        <v>43</v>
      </c>
      <c r="AD28">
        <v>201</v>
      </c>
      <c r="AE28">
        <v>0</v>
      </c>
      <c r="AF28">
        <v>0</v>
      </c>
      <c r="AG28">
        <v>0</v>
      </c>
      <c r="AH28" t="s">
        <v>92</v>
      </c>
      <c r="AI28" s="1">
        <v>44707.810706018521</v>
      </c>
      <c r="AJ28">
        <v>1064</v>
      </c>
      <c r="AK28">
        <v>10</v>
      </c>
      <c r="AL28">
        <v>0</v>
      </c>
      <c r="AM28">
        <v>10</v>
      </c>
      <c r="AN28">
        <v>0</v>
      </c>
      <c r="AO28">
        <v>10</v>
      </c>
      <c r="AP28">
        <v>191</v>
      </c>
      <c r="AQ28">
        <v>0</v>
      </c>
      <c r="AR28">
        <v>0</v>
      </c>
      <c r="AS28">
        <v>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</row>
    <row r="29" spans="1:57" x14ac:dyDescent="0.45">
      <c r="A29" t="s">
        <v>168</v>
      </c>
      <c r="B29" t="s">
        <v>82</v>
      </c>
      <c r="C29" t="s">
        <v>165</v>
      </c>
      <c r="D29" t="s">
        <v>84</v>
      </c>
      <c r="E29" s="2" t="str">
        <f>HYPERLINK("capsilon://?command=openfolder&amp;siteaddress=FAM.docvelocity-na8.net&amp;folderid=FXDB746516-F52D-CB93-E515-283D74831AA5","FX22051626")</f>
        <v>FX22051626</v>
      </c>
      <c r="F29" t="s">
        <v>19</v>
      </c>
      <c r="G29" t="s">
        <v>19</v>
      </c>
      <c r="H29" t="s">
        <v>85</v>
      </c>
      <c r="I29" t="s">
        <v>169</v>
      </c>
      <c r="J29">
        <v>0</v>
      </c>
      <c r="K29" t="s">
        <v>87</v>
      </c>
      <c r="L29" t="s">
        <v>88</v>
      </c>
      <c r="M29" t="s">
        <v>89</v>
      </c>
      <c r="N29">
        <v>2</v>
      </c>
      <c r="O29" s="1">
        <v>44708.417199074072</v>
      </c>
      <c r="P29" s="1">
        <v>44708.423483796294</v>
      </c>
      <c r="Q29">
        <v>342</v>
      </c>
      <c r="R29">
        <v>201</v>
      </c>
      <c r="S29" t="b">
        <v>0</v>
      </c>
      <c r="T29" t="s">
        <v>90</v>
      </c>
      <c r="U29" t="b">
        <v>0</v>
      </c>
      <c r="V29" t="s">
        <v>140</v>
      </c>
      <c r="W29" s="1">
        <v>44708.421689814815</v>
      </c>
      <c r="X29">
        <v>103</v>
      </c>
      <c r="Y29">
        <v>9</v>
      </c>
      <c r="Z29">
        <v>0</v>
      </c>
      <c r="AA29">
        <v>9</v>
      </c>
      <c r="AB29">
        <v>0</v>
      </c>
      <c r="AC29">
        <v>0</v>
      </c>
      <c r="AD29">
        <v>-9</v>
      </c>
      <c r="AE29">
        <v>0</v>
      </c>
      <c r="AF29">
        <v>0</v>
      </c>
      <c r="AG29">
        <v>0</v>
      </c>
      <c r="AH29" t="s">
        <v>116</v>
      </c>
      <c r="AI29" s="1">
        <v>44708.423483796294</v>
      </c>
      <c r="AJ29">
        <v>98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-9</v>
      </c>
      <c r="AQ29">
        <v>0</v>
      </c>
      <c r="AR29">
        <v>0</v>
      </c>
      <c r="AS29">
        <v>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</row>
    <row r="30" spans="1:57" x14ac:dyDescent="0.45">
      <c r="A30" t="s">
        <v>170</v>
      </c>
      <c r="B30" t="s">
        <v>82</v>
      </c>
      <c r="C30" t="s">
        <v>171</v>
      </c>
      <c r="D30" t="s">
        <v>84</v>
      </c>
      <c r="E30" s="2" t="str">
        <f>HYPERLINK("capsilon://?command=openfolder&amp;siteaddress=FAM.docvelocity-na8.net&amp;folderid=FXB1123593-B062-A490-DF6E-6C437D0E5524","FX22054442")</f>
        <v>FX22054442</v>
      </c>
      <c r="F30" t="s">
        <v>19</v>
      </c>
      <c r="G30" t="s">
        <v>19</v>
      </c>
      <c r="H30" t="s">
        <v>85</v>
      </c>
      <c r="I30" t="s">
        <v>172</v>
      </c>
      <c r="J30">
        <v>410</v>
      </c>
      <c r="K30" t="s">
        <v>87</v>
      </c>
      <c r="L30" t="s">
        <v>88</v>
      </c>
      <c r="M30" t="s">
        <v>89</v>
      </c>
      <c r="N30">
        <v>2</v>
      </c>
      <c r="O30" s="1">
        <v>44712.584467592591</v>
      </c>
      <c r="P30" s="1">
        <v>44712.713449074072</v>
      </c>
      <c r="Q30">
        <v>8906</v>
      </c>
      <c r="R30">
        <v>2238</v>
      </c>
      <c r="S30" t="b">
        <v>0</v>
      </c>
      <c r="T30" t="s">
        <v>90</v>
      </c>
      <c r="U30" t="b">
        <v>0</v>
      </c>
      <c r="V30" t="s">
        <v>136</v>
      </c>
      <c r="W30" s="1">
        <v>44712.631574074076</v>
      </c>
      <c r="X30">
        <v>770</v>
      </c>
      <c r="Y30">
        <v>338</v>
      </c>
      <c r="Z30">
        <v>0</v>
      </c>
      <c r="AA30">
        <v>338</v>
      </c>
      <c r="AB30">
        <v>0</v>
      </c>
      <c r="AC30">
        <v>25</v>
      </c>
      <c r="AD30">
        <v>72</v>
      </c>
      <c r="AE30">
        <v>0</v>
      </c>
      <c r="AF30">
        <v>0</v>
      </c>
      <c r="AG30">
        <v>0</v>
      </c>
      <c r="AH30" t="s">
        <v>173</v>
      </c>
      <c r="AI30" s="1">
        <v>44712.713449074072</v>
      </c>
      <c r="AJ30">
        <v>1192</v>
      </c>
      <c r="AK30">
        <v>2</v>
      </c>
      <c r="AL30">
        <v>0</v>
      </c>
      <c r="AM30">
        <v>2</v>
      </c>
      <c r="AN30">
        <v>0</v>
      </c>
      <c r="AO30">
        <v>1</v>
      </c>
      <c r="AP30">
        <v>70</v>
      </c>
      <c r="AQ30">
        <v>0</v>
      </c>
      <c r="AR30">
        <v>0</v>
      </c>
      <c r="AS30">
        <v>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</row>
    <row r="31" spans="1:57" x14ac:dyDescent="0.45">
      <c r="A31" t="s">
        <v>174</v>
      </c>
      <c r="B31" t="s">
        <v>82</v>
      </c>
      <c r="C31" t="s">
        <v>83</v>
      </c>
      <c r="D31" t="s">
        <v>84</v>
      </c>
      <c r="E31" s="2" t="str">
        <f>HYPERLINK("capsilon://?command=openfolder&amp;siteaddress=FAM.docvelocity-na8.net&amp;folderid=FX491482F4-D8B2-F5CF-5E95-990616B157D1","FX22043924")</f>
        <v>FX22043924</v>
      </c>
      <c r="F31" t="s">
        <v>19</v>
      </c>
      <c r="G31" t="s">
        <v>19</v>
      </c>
      <c r="H31" t="s">
        <v>85</v>
      </c>
      <c r="I31" t="s">
        <v>175</v>
      </c>
      <c r="J31">
        <v>0</v>
      </c>
      <c r="K31" t="s">
        <v>87</v>
      </c>
      <c r="L31" t="s">
        <v>88</v>
      </c>
      <c r="M31" t="s">
        <v>89</v>
      </c>
      <c r="N31">
        <v>1</v>
      </c>
      <c r="O31" s="1">
        <v>44685.423645833333</v>
      </c>
      <c r="P31" s="1">
        <v>44685.438298611109</v>
      </c>
      <c r="Q31">
        <v>961</v>
      </c>
      <c r="R31">
        <v>305</v>
      </c>
      <c r="S31" t="b">
        <v>0</v>
      </c>
      <c r="T31" t="s">
        <v>90</v>
      </c>
      <c r="U31" t="b">
        <v>0</v>
      </c>
      <c r="V31" t="s">
        <v>107</v>
      </c>
      <c r="W31" s="1">
        <v>44685.438298611109</v>
      </c>
      <c r="X31">
        <v>282</v>
      </c>
      <c r="Y31">
        <v>52</v>
      </c>
      <c r="Z31">
        <v>0</v>
      </c>
      <c r="AA31">
        <v>52</v>
      </c>
      <c r="AB31">
        <v>0</v>
      </c>
      <c r="AC31">
        <v>19</v>
      </c>
      <c r="AD31">
        <v>-52</v>
      </c>
      <c r="AE31">
        <v>0</v>
      </c>
      <c r="AF31">
        <v>0</v>
      </c>
      <c r="AG31">
        <v>0</v>
      </c>
      <c r="AH31" t="s">
        <v>90</v>
      </c>
      <c r="AI31" t="s">
        <v>90</v>
      </c>
      <c r="AJ31" t="s">
        <v>90</v>
      </c>
      <c r="AK31" t="s">
        <v>90</v>
      </c>
      <c r="AL31" t="s">
        <v>90</v>
      </c>
      <c r="AM31" t="s">
        <v>90</v>
      </c>
      <c r="AN31" t="s">
        <v>90</v>
      </c>
      <c r="AO31" t="s">
        <v>90</v>
      </c>
      <c r="AP31" t="s">
        <v>90</v>
      </c>
      <c r="AQ31" t="s">
        <v>90</v>
      </c>
      <c r="AR31" t="s">
        <v>90</v>
      </c>
      <c r="AS31" t="s">
        <v>90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2022-06-01T12:00:00Z</dcterms:created>
  <dcterms:modified xsi:type="dcterms:W3CDTF">2022-06-27T10:02:00Z</dcterms:modified>
</cp:coreProperties>
</file>