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 defaultThemeVersion="166925"/>
  <xr:revisionPtr revIDLastSave="0" documentId="11_018FF27B4C0E471DEFB400F77A73C66C46C35C6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2" l="1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<sst xmlns="http://schemas.openxmlformats.org/spreadsheetml/2006/main" count="938" uniqueCount="190">
  <si>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</si>
  <si>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</si>
  <si>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</si>
  <si>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</si>
  <si>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</si>
  <si>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</si>
  <si>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</si>
  <si>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</si>
  <si>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</si>
  <si>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</si>
  <si>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</si>
  <si>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</si>
  <si>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</si>
  <si>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</si>
  <si>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</si>
  <si>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</si>
  <si>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</si>
  <si>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</si>
  <si>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</si>
  <si>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</si>
  <si>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</si>
  <si>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</si>
  <si>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</si>
  <si>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</si>
  <si>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</si>
  <si>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</si>
  <si>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</si>
  <si>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</si>
  <si>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</si>
  <si>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</si>
  <si>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</si>
  <si>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</si>
  <si>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</si>
  <si>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</si>
  <si>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</si>
  <si>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</si>
  <si>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</si>
  <si>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</si>
  <si>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</si>
  <si>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</si>
  <si>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</si>
  <si>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</si>
  <si>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</si>
  <si>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</si>
  <si>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</si>
  <si>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</si>
  <si>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</si>
  <si>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</si>
  <si>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</si>
  <si>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</si>
  <si>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</si>
  <si>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</si>
  <si>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</si>
  <si>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</si>
  <si>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</si>
  <si>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</si>
  <si>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</si>
  <si>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</si>
  <si>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</si>
  <si>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</si>
  <si>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</si>
  <si>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</si>
  <si>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</si>
  <si>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</si>
  <si>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</si>
  <si>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</si>
  <si>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</si>
  <si>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</si>
  <si>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</si>
  <si>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</si>
  <si>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</si>
  <si>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</si>
  <si>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</si>
  <si>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</si>
  <si>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</si>
  <si>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</si>
  <si>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</si>
  <si>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</si>
  <si>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</si>
  <si>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</si>
  <si>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</si>
  <si>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</si>
  <si>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</si>
  <si>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</si>
  <si>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WI220710057</t>
  </si>
  <si>
    <t>DATA_VALIDATION</t>
  </si>
  <si>
    <t>150100002150</t>
  </si>
  <si>
    <t>Folder</t>
  </si>
  <si>
    <t>Mailitem</t>
  </si>
  <si>
    <t>MI220786030</t>
  </si>
  <si>
    <t>COMPLETED</t>
  </si>
  <si>
    <t>MARK_AS_COMPLETED</t>
  </si>
  <si>
    <t>Queue</t>
  </si>
  <si>
    <t>N/A</t>
  </si>
  <si>
    <t>Nilesh Thakur</t>
  </si>
  <si>
    <t>Archana Bhujbal</t>
  </si>
  <si>
    <t>07-07-2022</t>
  </si>
  <si>
    <t>NO</t>
  </si>
  <si>
    <t>WI220712272</t>
  </si>
  <si>
    <t>150100002045</t>
  </si>
  <si>
    <t>MI2207106712</t>
  </si>
  <si>
    <t>Samadhan Kamble</t>
  </si>
  <si>
    <t>08-07-2022</t>
  </si>
  <si>
    <t>WI220714566</t>
  </si>
  <si>
    <t>MI2207129833</t>
  </si>
  <si>
    <t>Varsha Dombale</t>
  </si>
  <si>
    <t>11-07-2022</t>
  </si>
  <si>
    <t>WI220717242</t>
  </si>
  <si>
    <t>150100002169</t>
  </si>
  <si>
    <t>MI2207156057</t>
  </si>
  <si>
    <t>Nisha Verma</t>
  </si>
  <si>
    <t>12-07-2022</t>
  </si>
  <si>
    <t>WI220717395</t>
  </si>
  <si>
    <t>112300001781</t>
  </si>
  <si>
    <t>MI2207158119</t>
  </si>
  <si>
    <t>Shivani Rapariya</t>
  </si>
  <si>
    <t>Sumit Jarhad</t>
  </si>
  <si>
    <t>WI220721986</t>
  </si>
  <si>
    <t>150100002170</t>
  </si>
  <si>
    <t>MI2207201870</t>
  </si>
  <si>
    <t>14-07-2022</t>
  </si>
  <si>
    <t>WI220722034</t>
  </si>
  <si>
    <t>MI2207202923</t>
  </si>
  <si>
    <t>Sushant Bhambure</t>
  </si>
  <si>
    <t>WI220741411</t>
  </si>
  <si>
    <t>150100002063</t>
  </si>
  <si>
    <t>MI2207393771</t>
  </si>
  <si>
    <t>Prajwal Kendre</t>
  </si>
  <si>
    <t>26-07-2022</t>
  </si>
  <si>
    <t>WI220741517</t>
  </si>
  <si>
    <t>Shivani Narwade</t>
  </si>
  <si>
    <t>WI220745088</t>
  </si>
  <si>
    <t>MI2207426545</t>
  </si>
  <si>
    <t>Shubham Karwate</t>
  </si>
  <si>
    <t>27-07-2022</t>
  </si>
  <si>
    <t>WI220745300</t>
  </si>
  <si>
    <t>Swapnil Kadam</t>
  </si>
  <si>
    <t>WI220750958</t>
  </si>
  <si>
    <t>112300001784</t>
  </si>
  <si>
    <t>MI2207480920</t>
  </si>
  <si>
    <t>Kalyani Mane</t>
  </si>
  <si>
    <t>29-07-2022</t>
  </si>
  <si>
    <t>WI220751039</t>
  </si>
  <si>
    <t>Supriya Khape</t>
  </si>
  <si>
    <t>WI220751189</t>
  </si>
  <si>
    <t>150100002174</t>
  </si>
  <si>
    <t>MI2207483884</t>
  </si>
  <si>
    <t>Deepika Dutta</t>
  </si>
  <si>
    <t>Prajakta Jagannath Mane</t>
  </si>
  <si>
    <t>31-07-2022</t>
  </si>
  <si>
    <t>WI220810673</t>
  </si>
  <si>
    <t>112300001801</t>
  </si>
  <si>
    <t>MI220892979</t>
  </si>
  <si>
    <t>05-08-2022</t>
  </si>
  <si>
    <t>WI220810701</t>
  </si>
  <si>
    <t>Aditya Tade</t>
  </si>
  <si>
    <t>WI2208225</t>
  </si>
  <si>
    <t>112300001805</t>
  </si>
  <si>
    <t>MI22082102</t>
  </si>
  <si>
    <t>Rituja Bhuse</t>
  </si>
  <si>
    <t>01-08-2022</t>
  </si>
  <si>
    <t>WI22083</t>
  </si>
  <si>
    <t>112300001798</t>
  </si>
  <si>
    <t>MI2208105</t>
  </si>
  <si>
    <t>Sanjana Uttekar</t>
  </si>
  <si>
    <t>WI22083529</t>
  </si>
  <si>
    <t>MI220830331</t>
  </si>
  <si>
    <t>02-08-2022</t>
  </si>
  <si>
    <t>WI22083613</t>
  </si>
  <si>
    <t>WI22084753</t>
  </si>
  <si>
    <t>MI220841087</t>
  </si>
  <si>
    <t>WI22085421</t>
  </si>
  <si>
    <t>112300001807</t>
  </si>
  <si>
    <t>MI220847986</t>
  </si>
  <si>
    <t>03-08-2022</t>
  </si>
  <si>
    <t>WI22088180</t>
  </si>
  <si>
    <t>150100002158</t>
  </si>
  <si>
    <t>MI220870560</t>
  </si>
  <si>
    <t>04-08-2022</t>
  </si>
  <si>
    <t>WI22088907</t>
  </si>
  <si>
    <t>112300001810</t>
  </si>
  <si>
    <t>MI220876095</t>
  </si>
  <si>
    <t>WI22088973</t>
  </si>
  <si>
    <t>WI22089419</t>
  </si>
  <si>
    <t>MI220881205</t>
  </si>
  <si>
    <t>WI22089617</t>
  </si>
  <si>
    <t>Sanjay Kharade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</si>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</sst>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44780.291693055558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44748.958333333336</v>
      </c>
    </row>
    <row r="10" spans="1:2">
      <c r="A10" t="s">
        <v>16</v>
      </c>
      <c r="B10" s="1">
        <v>44780.291693055558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8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HYPERLINK("capsilon://?command=openfolder&amp;siteaddress=FAM.docvelocity-na8.net&amp;folderid=FX96BAC895-BD77-F9BE-6E53-9670723790DB","FX2206699")</f>
        <v>FX2206699</v>
      </c>
      <c r="F2" t="s">
        <v>19</v>
      </c>
      <c r="G2" t="s">
        <v>19</v>
      </c>
      <c r="H2" t="s">
        <v>88</v>
      </c>
      <c r="I2" t="s">
        <v>89</v>
      </c>
      <c r="J2">
        <v>21</v>
      </c>
      <c r="K2" t="s">
        <v>90</v>
      </c>
      <c r="L2" t="s">
        <v>91</v>
      </c>
      <c r="M2" t="s">
        <v>92</v>
      </c>
      <c r="N2">
        <v>2</v>
      </c>
      <c r="O2" s="1">
        <v>44749.528043981481</v>
      </c>
      <c r="P2" s="1">
        <v>44749.563645833332</v>
      </c>
      <c r="Q2">
        <v>2830</v>
      </c>
      <c r="R2">
        <v>246</v>
      </c>
      <c r="S2" t="b">
        <v>0</v>
      </c>
      <c r="T2" t="s">
        <v>93</v>
      </c>
      <c r="U2" t="b">
        <v>0</v>
      </c>
      <c r="V2" t="s">
        <v>94</v>
      </c>
      <c r="W2" s="1">
        <v>44749.538981481484</v>
      </c>
      <c r="X2">
        <v>202</v>
      </c>
      <c r="Y2">
        <v>9</v>
      </c>
      <c r="Z2">
        <v>0</v>
      </c>
      <c r="AA2">
        <v>9</v>
      </c>
      <c r="AB2">
        <v>9</v>
      </c>
      <c r="AC2">
        <v>0</v>
      </c>
      <c r="AD2">
        <v>12</v>
      </c>
      <c r="AE2">
        <v>0</v>
      </c>
      <c r="AF2">
        <v>0</v>
      </c>
      <c r="AG2">
        <v>0</v>
      </c>
      <c r="AH2" t="s">
        <v>95</v>
      </c>
      <c r="AI2" s="1">
        <v>44749.563645833332</v>
      </c>
      <c r="AJ2">
        <v>16</v>
      </c>
      <c r="AK2">
        <v>0</v>
      </c>
      <c r="AL2">
        <v>0</v>
      </c>
      <c r="AM2">
        <v>0</v>
      </c>
      <c r="AN2">
        <v>9</v>
      </c>
      <c r="AO2">
        <v>0</v>
      </c>
      <c r="AP2">
        <v>12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51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 t="str">
        <f>HYPERLINK("capsilon://?command=openfolder&amp;siteaddress=FAM.docvelocity-na8.net&amp;folderid=FXEC131541-5AD6-1BBA-9053-E1E541D273DC","FX220210991")</f>
        <v>FX220210991</v>
      </c>
      <c r="F3" t="s">
        <v>19</v>
      </c>
      <c r="G3" t="s">
        <v>19</v>
      </c>
      <c r="H3" t="s">
        <v>88</v>
      </c>
      <c r="I3" t="s">
        <v>100</v>
      </c>
      <c r="J3">
        <v>270</v>
      </c>
      <c r="K3" t="s">
        <v>90</v>
      </c>
      <c r="L3" t="s">
        <v>91</v>
      </c>
      <c r="M3" t="s">
        <v>92</v>
      </c>
      <c r="N3">
        <v>2</v>
      </c>
      <c r="O3" s="1">
        <v>44750.462824074071</v>
      </c>
      <c r="P3" s="1">
        <v>44750.515324074076</v>
      </c>
      <c r="Q3">
        <v>3693</v>
      </c>
      <c r="R3">
        <v>843</v>
      </c>
      <c r="S3" t="b">
        <v>0</v>
      </c>
      <c r="T3" t="s">
        <v>93</v>
      </c>
      <c r="U3" t="b">
        <v>0</v>
      </c>
      <c r="V3" t="s">
        <v>101</v>
      </c>
      <c r="W3" s="1">
        <v>44750.485590277778</v>
      </c>
      <c r="X3">
        <v>465</v>
      </c>
      <c r="Y3">
        <v>235</v>
      </c>
      <c r="Z3">
        <v>0</v>
      </c>
      <c r="AA3">
        <v>235</v>
      </c>
      <c r="AB3">
        <v>0</v>
      </c>
      <c r="AC3">
        <v>3</v>
      </c>
      <c r="AD3">
        <v>35</v>
      </c>
      <c r="AE3">
        <v>0</v>
      </c>
      <c r="AF3">
        <v>0</v>
      </c>
      <c r="AG3">
        <v>0</v>
      </c>
      <c r="AH3" t="s">
        <v>95</v>
      </c>
      <c r="AI3" s="1">
        <v>44750.515324074076</v>
      </c>
      <c r="AJ3">
        <v>269</v>
      </c>
      <c r="AK3">
        <v>0</v>
      </c>
      <c r="AL3">
        <v>0</v>
      </c>
      <c r="AM3">
        <v>0</v>
      </c>
      <c r="AN3">
        <v>0</v>
      </c>
      <c r="AO3">
        <v>0</v>
      </c>
      <c r="AP3">
        <v>35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102</v>
      </c>
      <c r="BG3">
        <v>75</v>
      </c>
      <c r="BH3" t="s">
        <v>97</v>
      </c>
    </row>
    <row r="4" spans="1:60">
      <c r="A4" t="s">
        <v>103</v>
      </c>
      <c r="B4" t="s">
        <v>85</v>
      </c>
      <c r="C4" t="s">
        <v>86</v>
      </c>
      <c r="D4" t="s">
        <v>87</v>
      </c>
      <c r="E4" s="2" t="str">
        <f>HYPERLINK("capsilon://?command=openfolder&amp;siteaddress=FAM.docvelocity-na8.net&amp;folderid=FX96BAC895-BD77-F9BE-6E53-9670723790DB","FX2206699")</f>
        <v>FX2206699</v>
      </c>
      <c r="F4" t="s">
        <v>19</v>
      </c>
      <c r="G4" t="s">
        <v>19</v>
      </c>
      <c r="H4" t="s">
        <v>88</v>
      </c>
      <c r="I4" t="s">
        <v>104</v>
      </c>
      <c r="J4">
        <v>30</v>
      </c>
      <c r="K4" t="s">
        <v>90</v>
      </c>
      <c r="L4" t="s">
        <v>91</v>
      </c>
      <c r="M4" t="s">
        <v>92</v>
      </c>
      <c r="N4">
        <v>2</v>
      </c>
      <c r="O4" s="1">
        <v>44753.443854166668</v>
      </c>
      <c r="P4" s="1">
        <v>44753.509826388887</v>
      </c>
      <c r="Q4">
        <v>5491</v>
      </c>
      <c r="R4">
        <v>209</v>
      </c>
      <c r="S4" t="b">
        <v>0</v>
      </c>
      <c r="T4" t="s">
        <v>93</v>
      </c>
      <c r="U4" t="b">
        <v>0</v>
      </c>
      <c r="V4" t="s">
        <v>105</v>
      </c>
      <c r="W4" s="1">
        <v>44753.454976851855</v>
      </c>
      <c r="X4">
        <v>59</v>
      </c>
      <c r="Y4">
        <v>9</v>
      </c>
      <c r="Z4">
        <v>0</v>
      </c>
      <c r="AA4">
        <v>9</v>
      </c>
      <c r="AB4">
        <v>0</v>
      </c>
      <c r="AC4">
        <v>0</v>
      </c>
      <c r="AD4">
        <v>21</v>
      </c>
      <c r="AE4">
        <v>0</v>
      </c>
      <c r="AF4">
        <v>0</v>
      </c>
      <c r="AG4">
        <v>0</v>
      </c>
      <c r="AH4" t="s">
        <v>95</v>
      </c>
      <c r="AI4" s="1">
        <v>44753.509826388887</v>
      </c>
      <c r="AJ4">
        <v>142</v>
      </c>
      <c r="AK4">
        <v>0</v>
      </c>
      <c r="AL4">
        <v>0</v>
      </c>
      <c r="AM4">
        <v>0</v>
      </c>
      <c r="AN4">
        <v>0</v>
      </c>
      <c r="AO4">
        <v>0</v>
      </c>
      <c r="AP4">
        <v>21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106</v>
      </c>
      <c r="BG4">
        <v>95</v>
      </c>
      <c r="BH4" t="s">
        <v>97</v>
      </c>
    </row>
    <row r="5" spans="1:60">
      <c r="A5" t="s">
        <v>107</v>
      </c>
      <c r="B5" t="s">
        <v>85</v>
      </c>
      <c r="C5" t="s">
        <v>108</v>
      </c>
      <c r="D5" t="s">
        <v>87</v>
      </c>
      <c r="E5" s="2" t="str">
        <f>HYPERLINK("capsilon://?command=openfolder&amp;siteaddress=FAM.docvelocity-na8.net&amp;folderid=FX61DA43B2-81C3-F5A9-FDB9-A4922F9A307A","FX22072406")</f>
        <v>FX22072406</v>
      </c>
      <c r="F5" t="s">
        <v>19</v>
      </c>
      <c r="G5" t="s">
        <v>19</v>
      </c>
      <c r="H5" t="s">
        <v>88</v>
      </c>
      <c r="I5" t="s">
        <v>109</v>
      </c>
      <c r="J5">
        <v>324</v>
      </c>
      <c r="K5" t="s">
        <v>90</v>
      </c>
      <c r="L5" t="s">
        <v>91</v>
      </c>
      <c r="M5" t="s">
        <v>92</v>
      </c>
      <c r="N5">
        <v>2</v>
      </c>
      <c r="O5" s="1">
        <v>44754.439305555556</v>
      </c>
      <c r="P5" s="1">
        <v>44754.45989583333</v>
      </c>
      <c r="Q5">
        <v>1092</v>
      </c>
      <c r="R5">
        <v>687</v>
      </c>
      <c r="S5" t="b">
        <v>0</v>
      </c>
      <c r="T5" t="s">
        <v>93</v>
      </c>
      <c r="U5" t="b">
        <v>0</v>
      </c>
      <c r="V5" t="s">
        <v>105</v>
      </c>
      <c r="W5" s="1">
        <v>44754.451527777775</v>
      </c>
      <c r="X5">
        <v>460</v>
      </c>
      <c r="Y5">
        <v>302</v>
      </c>
      <c r="Z5">
        <v>0</v>
      </c>
      <c r="AA5">
        <v>302</v>
      </c>
      <c r="AB5">
        <v>0</v>
      </c>
      <c r="AC5">
        <v>4</v>
      </c>
      <c r="AD5">
        <v>22</v>
      </c>
      <c r="AE5">
        <v>0</v>
      </c>
      <c r="AF5">
        <v>0</v>
      </c>
      <c r="AG5">
        <v>0</v>
      </c>
      <c r="AH5" t="s">
        <v>110</v>
      </c>
      <c r="AI5" s="1">
        <v>44754.45989583333</v>
      </c>
      <c r="AJ5">
        <v>227</v>
      </c>
      <c r="AK5">
        <v>0</v>
      </c>
      <c r="AL5">
        <v>0</v>
      </c>
      <c r="AM5">
        <v>0</v>
      </c>
      <c r="AN5">
        <v>0</v>
      </c>
      <c r="AO5">
        <v>0</v>
      </c>
      <c r="AP5">
        <v>22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111</v>
      </c>
      <c r="BG5">
        <v>29</v>
      </c>
      <c r="BH5" t="s">
        <v>97</v>
      </c>
    </row>
    <row r="6" spans="1:60">
      <c r="A6" t="s">
        <v>112</v>
      </c>
      <c r="B6" t="s">
        <v>85</v>
      </c>
      <c r="C6" t="s">
        <v>113</v>
      </c>
      <c r="D6" t="s">
        <v>87</v>
      </c>
      <c r="E6" s="2" t="str">
        <f>HYPERLINK("capsilon://?command=openfolder&amp;siteaddress=FAM.docvelocity-na8.net&amp;folderid=FX030FE4DE-F014-E621-3E3C-DA82E6193FF6","FX22066131")</f>
        <v>FX22066131</v>
      </c>
      <c r="F6" t="s">
        <v>19</v>
      </c>
      <c r="G6" t="s">
        <v>19</v>
      </c>
      <c r="H6" t="s">
        <v>88</v>
      </c>
      <c r="I6" t="s">
        <v>114</v>
      </c>
      <c r="J6">
        <v>332</v>
      </c>
      <c r="K6" t="s">
        <v>90</v>
      </c>
      <c r="L6" t="s">
        <v>91</v>
      </c>
      <c r="M6" t="s">
        <v>92</v>
      </c>
      <c r="N6">
        <v>2</v>
      </c>
      <c r="O6" s="1">
        <v>44754.478437500002</v>
      </c>
      <c r="P6" s="1">
        <v>44754.522766203707</v>
      </c>
      <c r="Q6">
        <v>949</v>
      </c>
      <c r="R6">
        <v>2881</v>
      </c>
      <c r="S6" t="b">
        <v>0</v>
      </c>
      <c r="T6" t="s">
        <v>93</v>
      </c>
      <c r="U6" t="b">
        <v>0</v>
      </c>
      <c r="V6" t="s">
        <v>115</v>
      </c>
      <c r="W6" s="1">
        <v>44754.51357638889</v>
      </c>
      <c r="X6">
        <v>2241</v>
      </c>
      <c r="Y6">
        <v>233</v>
      </c>
      <c r="Z6">
        <v>0</v>
      </c>
      <c r="AA6">
        <v>233</v>
      </c>
      <c r="AB6">
        <v>0</v>
      </c>
      <c r="AC6">
        <v>14</v>
      </c>
      <c r="AD6">
        <v>99</v>
      </c>
      <c r="AE6">
        <v>0</v>
      </c>
      <c r="AF6">
        <v>0</v>
      </c>
      <c r="AG6">
        <v>0</v>
      </c>
      <c r="AH6" t="s">
        <v>116</v>
      </c>
      <c r="AI6" s="1">
        <v>44754.522766203707</v>
      </c>
      <c r="AJ6">
        <v>629</v>
      </c>
      <c r="AK6">
        <v>0</v>
      </c>
      <c r="AL6">
        <v>0</v>
      </c>
      <c r="AM6">
        <v>0</v>
      </c>
      <c r="AN6">
        <v>0</v>
      </c>
      <c r="AO6">
        <v>0</v>
      </c>
      <c r="AP6">
        <v>99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111</v>
      </c>
      <c r="BG6">
        <v>63</v>
      </c>
      <c r="BH6" t="s">
        <v>97</v>
      </c>
    </row>
    <row r="7" spans="1:60">
      <c r="A7" t="s">
        <v>117</v>
      </c>
      <c r="B7" t="s">
        <v>85</v>
      </c>
      <c r="C7" t="s">
        <v>118</v>
      </c>
      <c r="D7" t="s">
        <v>87</v>
      </c>
      <c r="E7" s="2" t="str">
        <f>HYPERLINK("capsilon://?command=openfolder&amp;siteaddress=FAM.docvelocity-na8.net&amp;folderid=FX3D04AD75-7C6D-0584-1A71-E33AD83DFA6D","FX22072435")</f>
        <v>FX22072435</v>
      </c>
      <c r="F7" t="s">
        <v>19</v>
      </c>
      <c r="G7" t="s">
        <v>19</v>
      </c>
      <c r="H7" t="s">
        <v>88</v>
      </c>
      <c r="I7" t="s">
        <v>119</v>
      </c>
      <c r="J7">
        <v>159</v>
      </c>
      <c r="K7" t="s">
        <v>90</v>
      </c>
      <c r="L7" t="s">
        <v>91</v>
      </c>
      <c r="M7" t="s">
        <v>92</v>
      </c>
      <c r="N7">
        <v>2</v>
      </c>
      <c r="O7" s="1">
        <v>44756.333877314813</v>
      </c>
      <c r="P7" s="1">
        <v>44756.34103009259</v>
      </c>
      <c r="Q7">
        <v>155</v>
      </c>
      <c r="R7">
        <v>463</v>
      </c>
      <c r="S7" t="b">
        <v>0</v>
      </c>
      <c r="T7" t="s">
        <v>93</v>
      </c>
      <c r="U7" t="b">
        <v>0</v>
      </c>
      <c r="V7" t="s">
        <v>105</v>
      </c>
      <c r="W7" s="1">
        <v>44756.33792824074</v>
      </c>
      <c r="X7">
        <v>345</v>
      </c>
      <c r="Y7">
        <v>119</v>
      </c>
      <c r="Z7">
        <v>0</v>
      </c>
      <c r="AA7">
        <v>119</v>
      </c>
      <c r="AB7">
        <v>0</v>
      </c>
      <c r="AC7">
        <v>15</v>
      </c>
      <c r="AD7">
        <v>40</v>
      </c>
      <c r="AE7">
        <v>0</v>
      </c>
      <c r="AF7">
        <v>0</v>
      </c>
      <c r="AG7">
        <v>0</v>
      </c>
      <c r="AH7" t="s">
        <v>110</v>
      </c>
      <c r="AI7" s="1">
        <v>44756.34103009259</v>
      </c>
      <c r="AJ7">
        <v>118</v>
      </c>
      <c r="AK7">
        <v>0</v>
      </c>
      <c r="AL7">
        <v>0</v>
      </c>
      <c r="AM7">
        <v>0</v>
      </c>
      <c r="AN7">
        <v>0</v>
      </c>
      <c r="AO7">
        <v>0</v>
      </c>
      <c r="AP7">
        <v>40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120</v>
      </c>
      <c r="BG7">
        <v>10</v>
      </c>
      <c r="BH7" t="s">
        <v>97</v>
      </c>
    </row>
    <row r="8" spans="1:60">
      <c r="A8" t="s">
        <v>121</v>
      </c>
      <c r="B8" t="s">
        <v>85</v>
      </c>
      <c r="C8" t="s">
        <v>118</v>
      </c>
      <c r="D8" t="s">
        <v>87</v>
      </c>
      <c r="E8" s="2" t="str">
        <f>HYPERLINK("capsilon://?command=openfolder&amp;siteaddress=FAM.docvelocity-na8.net&amp;folderid=FX3D04AD75-7C6D-0584-1A71-E33AD83DFA6D","FX22072435")</f>
        <v>FX22072435</v>
      </c>
      <c r="F8" t="s">
        <v>19</v>
      </c>
      <c r="G8" t="s">
        <v>19</v>
      </c>
      <c r="H8" t="s">
        <v>88</v>
      </c>
      <c r="I8" t="s">
        <v>122</v>
      </c>
      <c r="J8">
        <v>0</v>
      </c>
      <c r="K8" t="s">
        <v>90</v>
      </c>
      <c r="L8" t="s">
        <v>91</v>
      </c>
      <c r="M8" t="s">
        <v>92</v>
      </c>
      <c r="N8">
        <v>2</v>
      </c>
      <c r="O8" s="1">
        <v>44756.377488425926</v>
      </c>
      <c r="P8" s="1">
        <v>44756.390092592592</v>
      </c>
      <c r="Q8">
        <v>196</v>
      </c>
      <c r="R8">
        <v>893</v>
      </c>
      <c r="S8" t="b">
        <v>0</v>
      </c>
      <c r="T8" t="s">
        <v>93</v>
      </c>
      <c r="U8" t="b">
        <v>0</v>
      </c>
      <c r="V8" t="s">
        <v>123</v>
      </c>
      <c r="W8" s="1">
        <v>44756.386076388888</v>
      </c>
      <c r="X8">
        <v>553</v>
      </c>
      <c r="Y8">
        <v>37</v>
      </c>
      <c r="Z8">
        <v>0</v>
      </c>
      <c r="AA8">
        <v>37</v>
      </c>
      <c r="AB8">
        <v>0</v>
      </c>
      <c r="AC8">
        <v>20</v>
      </c>
      <c r="AD8">
        <v>-37</v>
      </c>
      <c r="AE8">
        <v>0</v>
      </c>
      <c r="AF8">
        <v>0</v>
      </c>
      <c r="AG8">
        <v>0</v>
      </c>
      <c r="AH8" t="s">
        <v>110</v>
      </c>
      <c r="AI8" s="1">
        <v>44756.390092592592</v>
      </c>
      <c r="AJ8">
        <v>340</v>
      </c>
      <c r="AK8">
        <v>2</v>
      </c>
      <c r="AL8">
        <v>0</v>
      </c>
      <c r="AM8">
        <v>2</v>
      </c>
      <c r="AN8">
        <v>0</v>
      </c>
      <c r="AO8">
        <v>2</v>
      </c>
      <c r="AP8">
        <v>-39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120</v>
      </c>
      <c r="BG8">
        <v>18</v>
      </c>
      <c r="BH8" t="s">
        <v>97</v>
      </c>
    </row>
    <row r="9" spans="1:60">
      <c r="A9" t="s">
        <v>124</v>
      </c>
      <c r="B9" t="s">
        <v>85</v>
      </c>
      <c r="C9" t="s">
        <v>125</v>
      </c>
      <c r="D9" t="s">
        <v>87</v>
      </c>
      <c r="E9" s="2" t="str">
        <f>HYPERLINK("capsilon://?command=openfolder&amp;siteaddress=FAM.docvelocity-na8.net&amp;folderid=FX728CB298-374E-53F2-0EBA-5AE840146546","FX22034499")</f>
        <v>FX22034499</v>
      </c>
      <c r="F9" t="s">
        <v>19</v>
      </c>
      <c r="G9" t="s">
        <v>19</v>
      </c>
      <c r="H9" t="s">
        <v>88</v>
      </c>
      <c r="I9" t="s">
        <v>126</v>
      </c>
      <c r="J9">
        <v>381</v>
      </c>
      <c r="K9" t="s">
        <v>90</v>
      </c>
      <c r="L9" t="s">
        <v>91</v>
      </c>
      <c r="M9" t="s">
        <v>92</v>
      </c>
      <c r="N9">
        <v>1</v>
      </c>
      <c r="O9" s="1">
        <v>44768.432256944441</v>
      </c>
      <c r="P9" s="1">
        <v>44768.459780092591</v>
      </c>
      <c r="Q9">
        <v>2208</v>
      </c>
      <c r="R9">
        <v>170</v>
      </c>
      <c r="S9" t="b">
        <v>0</v>
      </c>
      <c r="T9" t="s">
        <v>93</v>
      </c>
      <c r="U9" t="b">
        <v>0</v>
      </c>
      <c r="V9" t="s">
        <v>127</v>
      </c>
      <c r="W9" s="1">
        <v>44768.459780092591</v>
      </c>
      <c r="X9">
        <v>159</v>
      </c>
      <c r="Y9">
        <v>0</v>
      </c>
      <c r="Z9">
        <v>0</v>
      </c>
      <c r="AA9">
        <v>0</v>
      </c>
      <c r="AB9">
        <v>0</v>
      </c>
      <c r="AC9">
        <v>0</v>
      </c>
      <c r="AD9">
        <v>381</v>
      </c>
      <c r="AE9">
        <v>367</v>
      </c>
      <c r="AF9">
        <v>0</v>
      </c>
      <c r="AG9">
        <v>6</v>
      </c>
      <c r="AH9" t="s">
        <v>93</v>
      </c>
      <c r="AI9" t="s">
        <v>93</v>
      </c>
      <c r="AJ9" t="s">
        <v>93</v>
      </c>
      <c r="AK9" t="s">
        <v>93</v>
      </c>
      <c r="AL9" t="s">
        <v>93</v>
      </c>
      <c r="AM9" t="s">
        <v>93</v>
      </c>
      <c r="AN9" t="s">
        <v>93</v>
      </c>
      <c r="AO9" t="s">
        <v>93</v>
      </c>
      <c r="AP9" t="s">
        <v>93</v>
      </c>
      <c r="AQ9" t="s">
        <v>93</v>
      </c>
      <c r="AR9" t="s">
        <v>93</v>
      </c>
      <c r="AS9" t="s">
        <v>93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128</v>
      </c>
      <c r="BG9">
        <v>39</v>
      </c>
      <c r="BH9" t="s">
        <v>97</v>
      </c>
    </row>
    <row r="10" spans="1:60">
      <c r="A10" t="s">
        <v>129</v>
      </c>
      <c r="B10" t="s">
        <v>85</v>
      </c>
      <c r="C10" t="s">
        <v>125</v>
      </c>
      <c r="D10" t="s">
        <v>87</v>
      </c>
      <c r="E10" s="2" t="str">
        <f>HYPERLINK("capsilon://?command=openfolder&amp;siteaddress=FAM.docvelocity-na8.net&amp;folderid=FX728CB298-374E-53F2-0EBA-5AE840146546","FX22034499")</f>
        <v>FX22034499</v>
      </c>
      <c r="F10" t="s">
        <v>19</v>
      </c>
      <c r="G10" t="s">
        <v>19</v>
      </c>
      <c r="H10" t="s">
        <v>88</v>
      </c>
      <c r="I10" t="s">
        <v>126</v>
      </c>
      <c r="J10">
        <v>405</v>
      </c>
      <c r="K10" t="s">
        <v>90</v>
      </c>
      <c r="L10" t="s">
        <v>91</v>
      </c>
      <c r="M10" t="s">
        <v>92</v>
      </c>
      <c r="N10">
        <v>2</v>
      </c>
      <c r="O10" s="1">
        <v>44768.461388888885</v>
      </c>
      <c r="P10" s="1">
        <v>44768.553460648145</v>
      </c>
      <c r="Q10">
        <v>5273</v>
      </c>
      <c r="R10">
        <v>2682</v>
      </c>
      <c r="S10" t="b">
        <v>0</v>
      </c>
      <c r="T10" t="s">
        <v>93</v>
      </c>
      <c r="U10" t="b">
        <v>1</v>
      </c>
      <c r="V10" t="s">
        <v>130</v>
      </c>
      <c r="W10" s="1">
        <v>44768.520462962966</v>
      </c>
      <c r="X10">
        <v>821</v>
      </c>
      <c r="Y10">
        <v>331</v>
      </c>
      <c r="Z10">
        <v>0</v>
      </c>
      <c r="AA10">
        <v>331</v>
      </c>
      <c r="AB10">
        <v>0</v>
      </c>
      <c r="AC10">
        <v>15</v>
      </c>
      <c r="AD10">
        <v>74</v>
      </c>
      <c r="AE10">
        <v>0</v>
      </c>
      <c r="AF10">
        <v>0</v>
      </c>
      <c r="AG10">
        <v>0</v>
      </c>
      <c r="AH10" t="s">
        <v>116</v>
      </c>
      <c r="AI10" s="1">
        <v>44768.553460648145</v>
      </c>
      <c r="AJ10">
        <v>1453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74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128</v>
      </c>
      <c r="BG10">
        <v>132</v>
      </c>
      <c r="BH10" t="s">
        <v>97</v>
      </c>
    </row>
    <row r="11" spans="1:60">
      <c r="A11" t="s">
        <v>131</v>
      </c>
      <c r="B11" t="s">
        <v>85</v>
      </c>
      <c r="C11" t="s">
        <v>118</v>
      </c>
      <c r="D11" t="s">
        <v>87</v>
      </c>
      <c r="E11" s="2" t="str">
        <f>HYPERLINK("capsilon://?command=openfolder&amp;siteaddress=FAM.docvelocity-na8.net&amp;folderid=FX3D04AD75-7C6D-0584-1A71-E33AD83DFA6D","FX22072435")</f>
        <v>FX22072435</v>
      </c>
      <c r="F11" t="s">
        <v>19</v>
      </c>
      <c r="G11" t="s">
        <v>19</v>
      </c>
      <c r="H11" t="s">
        <v>88</v>
      </c>
      <c r="I11" t="s">
        <v>132</v>
      </c>
      <c r="J11">
        <v>264</v>
      </c>
      <c r="K11" t="s">
        <v>90</v>
      </c>
      <c r="L11" t="s">
        <v>91</v>
      </c>
      <c r="M11" t="s">
        <v>92</v>
      </c>
      <c r="N11">
        <v>1</v>
      </c>
      <c r="O11" s="1">
        <v>44769.564050925925</v>
      </c>
      <c r="P11" s="1">
        <v>44769.601712962962</v>
      </c>
      <c r="Q11">
        <v>3075</v>
      </c>
      <c r="R11">
        <v>179</v>
      </c>
      <c r="S11" t="b">
        <v>0</v>
      </c>
      <c r="T11" t="s">
        <v>93</v>
      </c>
      <c r="U11" t="b">
        <v>0</v>
      </c>
      <c r="V11" t="s">
        <v>133</v>
      </c>
      <c r="W11" s="1">
        <v>44769.601712962962</v>
      </c>
      <c r="X11">
        <v>55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264</v>
      </c>
      <c r="AE11">
        <v>264</v>
      </c>
      <c r="AF11">
        <v>0</v>
      </c>
      <c r="AG11">
        <v>3</v>
      </c>
      <c r="AH11" t="s">
        <v>93</v>
      </c>
      <c r="AI11" t="s">
        <v>93</v>
      </c>
      <c r="AJ11" t="s">
        <v>93</v>
      </c>
      <c r="AK11" t="s">
        <v>93</v>
      </c>
      <c r="AL11" t="s">
        <v>93</v>
      </c>
      <c r="AM11" t="s">
        <v>93</v>
      </c>
      <c r="AN11" t="s">
        <v>93</v>
      </c>
      <c r="AO11" t="s">
        <v>93</v>
      </c>
      <c r="AP11" t="s">
        <v>93</v>
      </c>
      <c r="AQ11" t="s">
        <v>93</v>
      </c>
      <c r="AR11" t="s">
        <v>93</v>
      </c>
      <c r="AS11" t="s">
        <v>93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134</v>
      </c>
      <c r="BG11">
        <v>54</v>
      </c>
      <c r="BH11" t="s">
        <v>97</v>
      </c>
    </row>
    <row r="12" spans="1:60">
      <c r="A12" t="s">
        <v>135</v>
      </c>
      <c r="B12" t="s">
        <v>85</v>
      </c>
      <c r="C12" t="s">
        <v>118</v>
      </c>
      <c r="D12" t="s">
        <v>87</v>
      </c>
      <c r="E12" s="2" t="str">
        <f>HYPERLINK("capsilon://?command=openfolder&amp;siteaddress=FAM.docvelocity-na8.net&amp;folderid=FX3D04AD75-7C6D-0584-1A71-E33AD83DFA6D","FX22072435")</f>
        <v>FX22072435</v>
      </c>
      <c r="F12" t="s">
        <v>19</v>
      </c>
      <c r="G12" t="s">
        <v>19</v>
      </c>
      <c r="H12" t="s">
        <v>88</v>
      </c>
      <c r="I12" t="s">
        <v>132</v>
      </c>
      <c r="J12">
        <v>312</v>
      </c>
      <c r="K12" t="s">
        <v>90</v>
      </c>
      <c r="L12" t="s">
        <v>91</v>
      </c>
      <c r="M12" t="s">
        <v>92</v>
      </c>
      <c r="N12">
        <v>2</v>
      </c>
      <c r="O12" s="1">
        <v>44769.603113425925</v>
      </c>
      <c r="P12" s="1">
        <v>44769.649212962962</v>
      </c>
      <c r="Q12">
        <v>2868</v>
      </c>
      <c r="R12">
        <v>1115</v>
      </c>
      <c r="S12" t="b">
        <v>0</v>
      </c>
      <c r="T12" t="s">
        <v>93</v>
      </c>
      <c r="U12" t="b">
        <v>1</v>
      </c>
      <c r="V12" t="s">
        <v>136</v>
      </c>
      <c r="W12" s="1">
        <v>44769.610648148147</v>
      </c>
      <c r="X12">
        <v>647</v>
      </c>
      <c r="Y12">
        <v>186</v>
      </c>
      <c r="Z12">
        <v>0</v>
      </c>
      <c r="AA12">
        <v>186</v>
      </c>
      <c r="AB12">
        <v>0</v>
      </c>
      <c r="AC12">
        <v>14</v>
      </c>
      <c r="AD12">
        <v>126</v>
      </c>
      <c r="AE12">
        <v>0</v>
      </c>
      <c r="AF12">
        <v>0</v>
      </c>
      <c r="AG12">
        <v>0</v>
      </c>
      <c r="AH12" t="s">
        <v>116</v>
      </c>
      <c r="AI12" s="1">
        <v>44769.649212962962</v>
      </c>
      <c r="AJ12">
        <v>468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125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134</v>
      </c>
      <c r="BG12">
        <v>66</v>
      </c>
      <c r="BH12" t="s">
        <v>97</v>
      </c>
    </row>
    <row r="13" spans="1:60">
      <c r="A13" t="s">
        <v>137</v>
      </c>
      <c r="B13" t="s">
        <v>85</v>
      </c>
      <c r="C13" t="s">
        <v>138</v>
      </c>
      <c r="D13" t="s">
        <v>87</v>
      </c>
      <c r="E13" s="2" t="str">
        <f>HYPERLINK("capsilon://?command=openfolder&amp;siteaddress=FAM.docvelocity-na8.net&amp;folderid=FX42C9BADE-1A44-A8B8-C675-3F9128AF0246","FX22067594")</f>
        <v>FX22067594</v>
      </c>
      <c r="F13" t="s">
        <v>19</v>
      </c>
      <c r="G13" t="s">
        <v>19</v>
      </c>
      <c r="H13" t="s">
        <v>88</v>
      </c>
      <c r="I13" t="s">
        <v>139</v>
      </c>
      <c r="J13">
        <v>602</v>
      </c>
      <c r="K13" t="s">
        <v>90</v>
      </c>
      <c r="L13" t="s">
        <v>91</v>
      </c>
      <c r="M13" t="s">
        <v>92</v>
      </c>
      <c r="N13">
        <v>1</v>
      </c>
      <c r="O13" s="1">
        <v>44771.791516203702</v>
      </c>
      <c r="P13" s="1">
        <v>44771.926365740743</v>
      </c>
      <c r="Q13">
        <v>9893</v>
      </c>
      <c r="R13">
        <v>1758</v>
      </c>
      <c r="S13" t="b">
        <v>0</v>
      </c>
      <c r="T13" t="s">
        <v>93</v>
      </c>
      <c r="U13" t="b">
        <v>0</v>
      </c>
      <c r="V13" t="s">
        <v>140</v>
      </c>
      <c r="W13" s="1">
        <v>44771.926365740743</v>
      </c>
      <c r="X13">
        <v>1671</v>
      </c>
      <c r="Y13">
        <v>445</v>
      </c>
      <c r="Z13">
        <v>0</v>
      </c>
      <c r="AA13">
        <v>445</v>
      </c>
      <c r="AB13">
        <v>9</v>
      </c>
      <c r="AC13">
        <v>12</v>
      </c>
      <c r="AD13">
        <v>157</v>
      </c>
      <c r="AE13">
        <v>42</v>
      </c>
      <c r="AF13">
        <v>0</v>
      </c>
      <c r="AG13">
        <v>5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141</v>
      </c>
      <c r="BG13">
        <v>194</v>
      </c>
      <c r="BH13" t="s">
        <v>97</v>
      </c>
    </row>
    <row r="14" spans="1:60">
      <c r="A14" t="s">
        <v>142</v>
      </c>
      <c r="B14" t="s">
        <v>85</v>
      </c>
      <c r="C14" t="s">
        <v>138</v>
      </c>
      <c r="D14" t="s">
        <v>87</v>
      </c>
      <c r="E14" s="2" t="str">
        <f>HYPERLINK("capsilon://?command=openfolder&amp;siteaddress=FAM.docvelocity-na8.net&amp;folderid=FX42C9BADE-1A44-A8B8-C675-3F9128AF0246","FX22067594")</f>
        <v>FX22067594</v>
      </c>
      <c r="F14" t="s">
        <v>19</v>
      </c>
      <c r="G14" t="s">
        <v>19</v>
      </c>
      <c r="H14" t="s">
        <v>88</v>
      </c>
      <c r="I14" t="s">
        <v>139</v>
      </c>
      <c r="J14">
        <v>140</v>
      </c>
      <c r="K14" t="s">
        <v>90</v>
      </c>
      <c r="L14" t="s">
        <v>91</v>
      </c>
      <c r="M14" t="s">
        <v>92</v>
      </c>
      <c r="N14">
        <v>2</v>
      </c>
      <c r="O14" s="1">
        <v>44771.928136574075</v>
      </c>
      <c r="P14" s="1">
        <v>44771.956030092595</v>
      </c>
      <c r="Q14">
        <v>233</v>
      </c>
      <c r="R14">
        <v>2177</v>
      </c>
      <c r="S14" t="b">
        <v>0</v>
      </c>
      <c r="T14" t="s">
        <v>93</v>
      </c>
      <c r="U14" t="b">
        <v>1</v>
      </c>
      <c r="V14" t="s">
        <v>140</v>
      </c>
      <c r="W14" s="1">
        <v>44771.932581018518</v>
      </c>
      <c r="X14">
        <v>368</v>
      </c>
      <c r="Y14">
        <v>106</v>
      </c>
      <c r="Z14">
        <v>0</v>
      </c>
      <c r="AA14">
        <v>106</v>
      </c>
      <c r="AB14">
        <v>21</v>
      </c>
      <c r="AC14">
        <v>3</v>
      </c>
      <c r="AD14">
        <v>34</v>
      </c>
      <c r="AE14">
        <v>0</v>
      </c>
      <c r="AF14">
        <v>0</v>
      </c>
      <c r="AG14">
        <v>0</v>
      </c>
      <c r="AH14" t="s">
        <v>143</v>
      </c>
      <c r="AI14" s="1">
        <v>44771.956030092595</v>
      </c>
      <c r="AJ14">
        <v>1809</v>
      </c>
      <c r="AK14">
        <v>9</v>
      </c>
      <c r="AL14">
        <v>0</v>
      </c>
      <c r="AM14">
        <v>9</v>
      </c>
      <c r="AN14">
        <v>21</v>
      </c>
      <c r="AO14">
        <v>9</v>
      </c>
      <c r="AP14">
        <v>25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141</v>
      </c>
      <c r="BG14">
        <v>40</v>
      </c>
      <c r="BH14" t="s">
        <v>97</v>
      </c>
    </row>
    <row r="15" spans="1:60">
      <c r="A15" t="s">
        <v>144</v>
      </c>
      <c r="B15" t="s">
        <v>85</v>
      </c>
      <c r="C15" t="s">
        <v>145</v>
      </c>
      <c r="D15" t="s">
        <v>87</v>
      </c>
      <c r="E15" s="2" t="str">
        <f>HYPERLINK("capsilon://?command=openfolder&amp;siteaddress=FAM.docvelocity-na8.net&amp;folderid=FXE33920BD-CF5C-A9CD-9B8E-EFC4BB26CD10","FX22074666")</f>
        <v>FX22074666</v>
      </c>
      <c r="F15" t="s">
        <v>19</v>
      </c>
      <c r="G15" t="s">
        <v>19</v>
      </c>
      <c r="H15" t="s">
        <v>88</v>
      </c>
      <c r="I15" t="s">
        <v>146</v>
      </c>
      <c r="J15">
        <v>369</v>
      </c>
      <c r="K15" t="s">
        <v>90</v>
      </c>
      <c r="L15" t="s">
        <v>91</v>
      </c>
      <c r="M15" t="s">
        <v>92</v>
      </c>
      <c r="N15">
        <v>2</v>
      </c>
      <c r="O15" s="1">
        <v>44773.47347222222</v>
      </c>
      <c r="P15" s="1">
        <v>44774.083333333336</v>
      </c>
      <c r="Q15">
        <v>50944</v>
      </c>
      <c r="R15">
        <v>1748</v>
      </c>
      <c r="S15" t="b">
        <v>0</v>
      </c>
      <c r="T15" t="s">
        <v>93</v>
      </c>
      <c r="U15" t="b">
        <v>0</v>
      </c>
      <c r="V15" t="s">
        <v>147</v>
      </c>
      <c r="W15" s="1">
        <v>44773.999421296299</v>
      </c>
      <c r="X15">
        <v>1169</v>
      </c>
      <c r="Y15">
        <v>288</v>
      </c>
      <c r="Z15">
        <v>0</v>
      </c>
      <c r="AA15">
        <v>288</v>
      </c>
      <c r="AB15">
        <v>9</v>
      </c>
      <c r="AC15">
        <v>15</v>
      </c>
      <c r="AD15">
        <v>81</v>
      </c>
      <c r="AE15">
        <v>0</v>
      </c>
      <c r="AF15">
        <v>0</v>
      </c>
      <c r="AG15">
        <v>0</v>
      </c>
      <c r="AH15" t="s">
        <v>148</v>
      </c>
      <c r="AI15" s="1">
        <v>44774.083333333336</v>
      </c>
      <c r="AJ15">
        <v>545</v>
      </c>
      <c r="AK15">
        <v>2</v>
      </c>
      <c r="AL15">
        <v>0</v>
      </c>
      <c r="AM15">
        <v>2</v>
      </c>
      <c r="AN15">
        <v>0</v>
      </c>
      <c r="AO15">
        <v>0</v>
      </c>
      <c r="AP15">
        <v>79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149</v>
      </c>
      <c r="BG15">
        <v>878</v>
      </c>
      <c r="BH15" t="s">
        <v>97</v>
      </c>
    </row>
    <row r="16" spans="1:60">
      <c r="A16" t="s">
        <v>150</v>
      </c>
      <c r="B16" t="s">
        <v>85</v>
      </c>
      <c r="C16" t="s">
        <v>151</v>
      </c>
      <c r="D16" t="s">
        <v>87</v>
      </c>
      <c r="E16" s="2" t="str">
        <f>HYPERLINK("capsilon://?command=openfolder&amp;siteaddress=FAM.docvelocity-na8.net&amp;folderid=FXF62DB6AD-5D19-D68C-4911-0D30AEC0C43F","FX22075143")</f>
        <v>FX22075143</v>
      </c>
      <c r="F16" t="s">
        <v>19</v>
      </c>
      <c r="G16" t="s">
        <v>19</v>
      </c>
      <c r="H16" t="s">
        <v>88</v>
      </c>
      <c r="I16" t="s">
        <v>152</v>
      </c>
      <c r="J16">
        <v>282</v>
      </c>
      <c r="K16" t="s">
        <v>90</v>
      </c>
      <c r="L16" t="s">
        <v>91</v>
      </c>
      <c r="M16" t="s">
        <v>92</v>
      </c>
      <c r="N16">
        <v>1</v>
      </c>
      <c r="O16" s="1">
        <v>44778.384293981479</v>
      </c>
      <c r="P16" s="1">
        <v>44778.396597222221</v>
      </c>
      <c r="Q16">
        <v>694</v>
      </c>
      <c r="R16">
        <v>369</v>
      </c>
      <c r="S16" t="b">
        <v>0</v>
      </c>
      <c r="T16" t="s">
        <v>93</v>
      </c>
      <c r="U16" t="b">
        <v>0</v>
      </c>
      <c r="V16" t="s">
        <v>105</v>
      </c>
      <c r="W16" s="1">
        <v>44778.396597222221</v>
      </c>
      <c r="X16">
        <v>369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282</v>
      </c>
      <c r="AE16">
        <v>252</v>
      </c>
      <c r="AF16">
        <v>0</v>
      </c>
      <c r="AG16">
        <v>6</v>
      </c>
      <c r="AH16" t="s">
        <v>93</v>
      </c>
      <c r="AI16" t="s">
        <v>93</v>
      </c>
      <c r="AJ16" t="s">
        <v>93</v>
      </c>
      <c r="AK16" t="s">
        <v>93</v>
      </c>
      <c r="AL16" t="s">
        <v>93</v>
      </c>
      <c r="AM16" t="s">
        <v>93</v>
      </c>
      <c r="AN16" t="s">
        <v>93</v>
      </c>
      <c r="AO16" t="s">
        <v>93</v>
      </c>
      <c r="AP16" t="s">
        <v>93</v>
      </c>
      <c r="AQ16" t="s">
        <v>93</v>
      </c>
      <c r="AR16" t="s">
        <v>93</v>
      </c>
      <c r="AS16" t="s">
        <v>93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153</v>
      </c>
      <c r="BG16">
        <v>17</v>
      </c>
      <c r="BH16" t="s">
        <v>97</v>
      </c>
    </row>
    <row r="17" spans="1:60">
      <c r="A17" t="s">
        <v>154</v>
      </c>
      <c r="B17" t="s">
        <v>85</v>
      </c>
      <c r="C17" t="s">
        <v>151</v>
      </c>
      <c r="D17" t="s">
        <v>87</v>
      </c>
      <c r="E17" s="2" t="str">
        <f>HYPERLINK("capsilon://?command=openfolder&amp;siteaddress=FAM.docvelocity-na8.net&amp;folderid=FXF62DB6AD-5D19-D68C-4911-0D30AEC0C43F","FX22075143")</f>
        <v>FX22075143</v>
      </c>
      <c r="F17" t="s">
        <v>19</v>
      </c>
      <c r="G17" t="s">
        <v>19</v>
      </c>
      <c r="H17" t="s">
        <v>88</v>
      </c>
      <c r="I17" t="s">
        <v>152</v>
      </c>
      <c r="J17">
        <v>282</v>
      </c>
      <c r="K17" t="s">
        <v>90</v>
      </c>
      <c r="L17" t="s">
        <v>91</v>
      </c>
      <c r="M17" t="s">
        <v>92</v>
      </c>
      <c r="N17">
        <v>2</v>
      </c>
      <c r="O17" s="1">
        <v>44778.398194444446</v>
      </c>
      <c r="P17" s="1">
        <v>44778.409733796296</v>
      </c>
      <c r="Q17">
        <v>41</v>
      </c>
      <c r="R17">
        <v>956</v>
      </c>
      <c r="S17" t="b">
        <v>0</v>
      </c>
      <c r="T17" t="s">
        <v>93</v>
      </c>
      <c r="U17" t="b">
        <v>1</v>
      </c>
      <c r="V17" t="s">
        <v>105</v>
      </c>
      <c r="W17" s="1">
        <v>44778.404074074075</v>
      </c>
      <c r="X17">
        <v>468</v>
      </c>
      <c r="Y17">
        <v>252</v>
      </c>
      <c r="Z17">
        <v>0</v>
      </c>
      <c r="AA17">
        <v>252</v>
      </c>
      <c r="AB17">
        <v>0</v>
      </c>
      <c r="AC17">
        <v>11</v>
      </c>
      <c r="AD17">
        <v>30</v>
      </c>
      <c r="AE17">
        <v>0</v>
      </c>
      <c r="AF17">
        <v>0</v>
      </c>
      <c r="AG17">
        <v>0</v>
      </c>
      <c r="AH17" t="s">
        <v>155</v>
      </c>
      <c r="AI17" s="1">
        <v>44778.409733796296</v>
      </c>
      <c r="AJ17">
        <v>488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30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153</v>
      </c>
      <c r="BG17">
        <v>16</v>
      </c>
      <c r="BH17" t="s">
        <v>97</v>
      </c>
    </row>
    <row r="18" spans="1:60">
      <c r="A18" t="s">
        <v>156</v>
      </c>
      <c r="B18" t="s">
        <v>85</v>
      </c>
      <c r="C18" t="s">
        <v>157</v>
      </c>
      <c r="D18" t="s">
        <v>87</v>
      </c>
      <c r="E18" s="2" t="str">
        <f>HYPERLINK("capsilon://?command=openfolder&amp;siteaddress=FAM.docvelocity-na8.net&amp;folderid=FXA531513C-EA23-F45F-68BD-298EBDD48BF6","FX22076847")</f>
        <v>FX22076847</v>
      </c>
      <c r="F18" t="s">
        <v>19</v>
      </c>
      <c r="G18" t="s">
        <v>19</v>
      </c>
      <c r="H18" t="s">
        <v>88</v>
      </c>
      <c r="I18" t="s">
        <v>158</v>
      </c>
      <c r="J18">
        <v>264</v>
      </c>
      <c r="K18" t="s">
        <v>90</v>
      </c>
      <c r="L18" t="s">
        <v>91</v>
      </c>
      <c r="M18" t="s">
        <v>92</v>
      </c>
      <c r="N18">
        <v>2</v>
      </c>
      <c r="O18" s="1">
        <v>44774.389085648145</v>
      </c>
      <c r="P18" s="1">
        <v>44774.437268518515</v>
      </c>
      <c r="Q18">
        <v>3088</v>
      </c>
      <c r="R18">
        <v>1075</v>
      </c>
      <c r="S18" t="b">
        <v>0</v>
      </c>
      <c r="T18" t="s">
        <v>93</v>
      </c>
      <c r="U18" t="b">
        <v>0</v>
      </c>
      <c r="V18" t="s">
        <v>159</v>
      </c>
      <c r="W18" s="1">
        <v>44774.413240740738</v>
      </c>
      <c r="X18">
        <v>566</v>
      </c>
      <c r="Y18">
        <v>250</v>
      </c>
      <c r="Z18">
        <v>0</v>
      </c>
      <c r="AA18">
        <v>250</v>
      </c>
      <c r="AB18">
        <v>0</v>
      </c>
      <c r="AC18">
        <v>6</v>
      </c>
      <c r="AD18">
        <v>14</v>
      </c>
      <c r="AE18">
        <v>0</v>
      </c>
      <c r="AF18">
        <v>0</v>
      </c>
      <c r="AG18">
        <v>0</v>
      </c>
      <c r="AH18" t="s">
        <v>155</v>
      </c>
      <c r="AI18" s="1">
        <v>44774.437268518515</v>
      </c>
      <c r="AJ18">
        <v>471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13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160</v>
      </c>
      <c r="BG18">
        <v>69</v>
      </c>
      <c r="BH18" t="s">
        <v>97</v>
      </c>
    </row>
    <row r="19" spans="1:60">
      <c r="A19" t="s">
        <v>161</v>
      </c>
      <c r="B19" t="s">
        <v>85</v>
      </c>
      <c r="C19" t="s">
        <v>162</v>
      </c>
      <c r="D19" t="s">
        <v>87</v>
      </c>
      <c r="E19" s="2" t="str">
        <f>HYPERLINK("capsilon://?command=openfolder&amp;siteaddress=FAM.docvelocity-na8.net&amp;folderid=FX17E434E9-06C9-077B-45B5-041DE9CCA637","FX22073855")</f>
        <v>FX22073855</v>
      </c>
      <c r="F19" t="s">
        <v>19</v>
      </c>
      <c r="G19" t="s">
        <v>19</v>
      </c>
      <c r="H19" t="s">
        <v>88</v>
      </c>
      <c r="I19" t="s">
        <v>163</v>
      </c>
      <c r="J19">
        <v>262</v>
      </c>
      <c r="K19" t="s">
        <v>90</v>
      </c>
      <c r="L19" t="s">
        <v>91</v>
      </c>
      <c r="M19" t="s">
        <v>92</v>
      </c>
      <c r="N19">
        <v>2</v>
      </c>
      <c r="O19" s="1">
        <v>44773.855185185188</v>
      </c>
      <c r="P19" s="1">
        <v>44774.124664351853</v>
      </c>
      <c r="Q19">
        <v>21407</v>
      </c>
      <c r="R19">
        <v>1876</v>
      </c>
      <c r="S19" t="b">
        <v>0</v>
      </c>
      <c r="T19" t="s">
        <v>93</v>
      </c>
      <c r="U19" t="b">
        <v>0</v>
      </c>
      <c r="V19" t="s">
        <v>147</v>
      </c>
      <c r="W19" s="1">
        <v>44774.010104166664</v>
      </c>
      <c r="X19">
        <v>922</v>
      </c>
      <c r="Y19">
        <v>190</v>
      </c>
      <c r="Z19">
        <v>0</v>
      </c>
      <c r="AA19">
        <v>190</v>
      </c>
      <c r="AB19">
        <v>0</v>
      </c>
      <c r="AC19">
        <v>10</v>
      </c>
      <c r="AD19">
        <v>72</v>
      </c>
      <c r="AE19">
        <v>0</v>
      </c>
      <c r="AF19">
        <v>0</v>
      </c>
      <c r="AG19">
        <v>0</v>
      </c>
      <c r="AH19" t="s">
        <v>164</v>
      </c>
      <c r="AI19" s="1">
        <v>44774.124664351853</v>
      </c>
      <c r="AJ19">
        <v>804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71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149</v>
      </c>
      <c r="BG19">
        <v>388</v>
      </c>
      <c r="BH19" t="s">
        <v>97</v>
      </c>
    </row>
    <row r="20" spans="1:60">
      <c r="A20" t="s">
        <v>165</v>
      </c>
      <c r="B20" t="s">
        <v>85</v>
      </c>
      <c r="C20" t="s">
        <v>145</v>
      </c>
      <c r="D20" t="s">
        <v>87</v>
      </c>
      <c r="E20" s="2" t="str">
        <f>HYPERLINK("capsilon://?command=openfolder&amp;siteaddress=FAM.docvelocity-na8.net&amp;folderid=FXE33920BD-CF5C-A9CD-9B8E-EFC4BB26CD10","FX22074666")</f>
        <v>FX22074666</v>
      </c>
      <c r="F20" t="s">
        <v>19</v>
      </c>
      <c r="G20" t="s">
        <v>19</v>
      </c>
      <c r="H20" t="s">
        <v>88</v>
      </c>
      <c r="I20" t="s">
        <v>166</v>
      </c>
      <c r="J20">
        <v>67</v>
      </c>
      <c r="K20" t="s">
        <v>90</v>
      </c>
      <c r="L20" t="s">
        <v>91</v>
      </c>
      <c r="M20" t="s">
        <v>92</v>
      </c>
      <c r="N20">
        <v>1</v>
      </c>
      <c r="O20" s="1">
        <v>44775.47892361111</v>
      </c>
      <c r="P20" s="1">
        <v>44775.490590277775</v>
      </c>
      <c r="Q20">
        <v>689</v>
      </c>
      <c r="R20">
        <v>319</v>
      </c>
      <c r="S20" t="b">
        <v>0</v>
      </c>
      <c r="T20" t="s">
        <v>93</v>
      </c>
      <c r="U20" t="b">
        <v>0</v>
      </c>
      <c r="V20" t="s">
        <v>130</v>
      </c>
      <c r="W20" s="1">
        <v>44775.490590277775</v>
      </c>
      <c r="X20">
        <v>319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67</v>
      </c>
      <c r="AE20">
        <v>52</v>
      </c>
      <c r="AF20">
        <v>0</v>
      </c>
      <c r="AG20">
        <v>1</v>
      </c>
      <c r="AH20" t="s">
        <v>93</v>
      </c>
      <c r="AI20" t="s">
        <v>93</v>
      </c>
      <c r="AJ20" t="s">
        <v>93</v>
      </c>
      <c r="AK20" t="s">
        <v>93</v>
      </c>
      <c r="AL20" t="s">
        <v>93</v>
      </c>
      <c r="AM20" t="s">
        <v>93</v>
      </c>
      <c r="AN20" t="s">
        <v>93</v>
      </c>
      <c r="AO20" t="s">
        <v>93</v>
      </c>
      <c r="AP20" t="s">
        <v>93</v>
      </c>
      <c r="AQ20" t="s">
        <v>93</v>
      </c>
      <c r="AR20" t="s">
        <v>93</v>
      </c>
      <c r="AS20" t="s">
        <v>93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167</v>
      </c>
      <c r="BG20">
        <v>16</v>
      </c>
      <c r="BH20" t="s">
        <v>97</v>
      </c>
    </row>
    <row r="21" spans="1:60">
      <c r="A21" t="s">
        <v>168</v>
      </c>
      <c r="B21" t="s">
        <v>85</v>
      </c>
      <c r="C21" t="s">
        <v>145</v>
      </c>
      <c r="D21" t="s">
        <v>87</v>
      </c>
      <c r="E21" s="2" t="str">
        <f>HYPERLINK("capsilon://?command=openfolder&amp;siteaddress=FAM.docvelocity-na8.net&amp;folderid=FXE33920BD-CF5C-A9CD-9B8E-EFC4BB26CD10","FX22074666")</f>
        <v>FX22074666</v>
      </c>
      <c r="F21" t="s">
        <v>19</v>
      </c>
      <c r="G21" t="s">
        <v>19</v>
      </c>
      <c r="H21" t="s">
        <v>88</v>
      </c>
      <c r="I21" t="s">
        <v>166</v>
      </c>
      <c r="J21">
        <v>0</v>
      </c>
      <c r="K21" t="s">
        <v>90</v>
      </c>
      <c r="L21" t="s">
        <v>91</v>
      </c>
      <c r="M21" t="s">
        <v>92</v>
      </c>
      <c r="N21">
        <v>2</v>
      </c>
      <c r="O21" s="1">
        <v>44775.490937499999</v>
      </c>
      <c r="P21" s="1">
        <v>44775.511331018519</v>
      </c>
      <c r="Q21">
        <v>307</v>
      </c>
      <c r="R21">
        <v>1455</v>
      </c>
      <c r="S21" t="b">
        <v>0</v>
      </c>
      <c r="T21" t="s">
        <v>93</v>
      </c>
      <c r="U21" t="b">
        <v>1</v>
      </c>
      <c r="V21" t="s">
        <v>130</v>
      </c>
      <c r="W21" s="1">
        <v>44775.504467592589</v>
      </c>
      <c r="X21">
        <v>1168</v>
      </c>
      <c r="Y21">
        <v>37</v>
      </c>
      <c r="Z21">
        <v>0</v>
      </c>
      <c r="AA21">
        <v>37</v>
      </c>
      <c r="AB21">
        <v>0</v>
      </c>
      <c r="AC21">
        <v>14</v>
      </c>
      <c r="AD21">
        <v>-37</v>
      </c>
      <c r="AE21">
        <v>0</v>
      </c>
      <c r="AF21">
        <v>0</v>
      </c>
      <c r="AG21">
        <v>0</v>
      </c>
      <c r="AH21" t="s">
        <v>116</v>
      </c>
      <c r="AI21" s="1">
        <v>44775.511331018519</v>
      </c>
      <c r="AJ21">
        <v>287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-37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167</v>
      </c>
      <c r="BG21">
        <v>29</v>
      </c>
      <c r="BH21" t="s">
        <v>97</v>
      </c>
    </row>
    <row r="22" spans="1:60">
      <c r="A22" t="s">
        <v>169</v>
      </c>
      <c r="B22" t="s">
        <v>85</v>
      </c>
      <c r="C22" t="s">
        <v>138</v>
      </c>
      <c r="D22" t="s">
        <v>87</v>
      </c>
      <c r="E22" s="2" t="str">
        <f>HYPERLINK("capsilon://?command=openfolder&amp;siteaddress=FAM.docvelocity-na8.net&amp;folderid=FX42C9BADE-1A44-A8B8-C675-3F9128AF0246","FX22067594")</f>
        <v>FX22067594</v>
      </c>
      <c r="F22" t="s">
        <v>19</v>
      </c>
      <c r="G22" t="s">
        <v>19</v>
      </c>
      <c r="H22" t="s">
        <v>88</v>
      </c>
      <c r="I22" t="s">
        <v>170</v>
      </c>
      <c r="J22">
        <v>21</v>
      </c>
      <c r="K22" t="s">
        <v>90</v>
      </c>
      <c r="L22" t="s">
        <v>91</v>
      </c>
      <c r="M22" t="s">
        <v>92</v>
      </c>
      <c r="N22">
        <v>2</v>
      </c>
      <c r="O22" s="1">
        <v>44775.677233796298</v>
      </c>
      <c r="P22" s="1">
        <v>44775.696967592594</v>
      </c>
      <c r="Q22">
        <v>1361</v>
      </c>
      <c r="R22">
        <v>344</v>
      </c>
      <c r="S22" t="b">
        <v>0</v>
      </c>
      <c r="T22" t="s">
        <v>93</v>
      </c>
      <c r="U22" t="b">
        <v>0</v>
      </c>
      <c r="V22" t="s">
        <v>136</v>
      </c>
      <c r="W22" s="1">
        <v>44775.680335648147</v>
      </c>
      <c r="X22">
        <v>29</v>
      </c>
      <c r="Y22">
        <v>0</v>
      </c>
      <c r="Z22">
        <v>0</v>
      </c>
      <c r="AA22">
        <v>0</v>
      </c>
      <c r="AB22">
        <v>10</v>
      </c>
      <c r="AC22">
        <v>0</v>
      </c>
      <c r="AD22">
        <v>21</v>
      </c>
      <c r="AE22">
        <v>0</v>
      </c>
      <c r="AF22">
        <v>0</v>
      </c>
      <c r="AG22">
        <v>0</v>
      </c>
      <c r="AH22" t="s">
        <v>116</v>
      </c>
      <c r="AI22" s="1">
        <v>44775.696967592594</v>
      </c>
      <c r="AJ22">
        <v>165</v>
      </c>
      <c r="AK22">
        <v>0</v>
      </c>
      <c r="AL22">
        <v>0</v>
      </c>
      <c r="AM22">
        <v>0</v>
      </c>
      <c r="AN22">
        <v>10</v>
      </c>
      <c r="AO22">
        <v>0</v>
      </c>
      <c r="AP22">
        <v>21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167</v>
      </c>
      <c r="BG22">
        <v>28</v>
      </c>
      <c r="BH22" t="s">
        <v>97</v>
      </c>
    </row>
    <row r="23" spans="1:60">
      <c r="A23" t="s">
        <v>171</v>
      </c>
      <c r="B23" t="s">
        <v>85</v>
      </c>
      <c r="C23" t="s">
        <v>172</v>
      </c>
      <c r="D23" t="s">
        <v>87</v>
      </c>
      <c r="E23" s="2" t="str">
        <f>HYPERLINK("capsilon://?command=openfolder&amp;siteaddress=FAM.docvelocity-na8.net&amp;folderid=FXC722B587-0689-AB93-D10E-F6C465EF24F5","FX22078061")</f>
        <v>FX22078061</v>
      </c>
      <c r="F23" t="s">
        <v>19</v>
      </c>
      <c r="G23" t="s">
        <v>19</v>
      </c>
      <c r="H23" t="s">
        <v>88</v>
      </c>
      <c r="I23" t="s">
        <v>173</v>
      </c>
      <c r="J23">
        <v>57</v>
      </c>
      <c r="K23" t="s">
        <v>90</v>
      </c>
      <c r="L23" t="s">
        <v>91</v>
      </c>
      <c r="M23" t="s">
        <v>92</v>
      </c>
      <c r="N23">
        <v>2</v>
      </c>
      <c r="O23" s="1">
        <v>44776.335023148145</v>
      </c>
      <c r="P23" s="1">
        <v>44776.351076388892</v>
      </c>
      <c r="Q23">
        <v>1079</v>
      </c>
      <c r="R23">
        <v>308</v>
      </c>
      <c r="S23" t="b">
        <v>0</v>
      </c>
      <c r="T23" t="s">
        <v>93</v>
      </c>
      <c r="U23" t="b">
        <v>0</v>
      </c>
      <c r="V23" t="s">
        <v>127</v>
      </c>
      <c r="W23" s="1">
        <v>44776.34752314815</v>
      </c>
      <c r="X23">
        <v>158</v>
      </c>
      <c r="Y23">
        <v>42</v>
      </c>
      <c r="Z23">
        <v>0</v>
      </c>
      <c r="AA23">
        <v>42</v>
      </c>
      <c r="AB23">
        <v>0</v>
      </c>
      <c r="AC23">
        <v>1</v>
      </c>
      <c r="AD23">
        <v>15</v>
      </c>
      <c r="AE23">
        <v>0</v>
      </c>
      <c r="AF23">
        <v>0</v>
      </c>
      <c r="AG23">
        <v>0</v>
      </c>
      <c r="AH23" t="s">
        <v>155</v>
      </c>
      <c r="AI23" s="1">
        <v>44776.351076388892</v>
      </c>
      <c r="AJ23">
        <v>150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15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174</v>
      </c>
      <c r="BG23">
        <v>23</v>
      </c>
      <c r="BH23" t="s">
        <v>97</v>
      </c>
    </row>
    <row r="24" spans="1:60">
      <c r="A24" t="s">
        <v>175</v>
      </c>
      <c r="B24" t="s">
        <v>85</v>
      </c>
      <c r="C24" t="s">
        <v>176</v>
      </c>
      <c r="D24" t="s">
        <v>87</v>
      </c>
      <c r="E24" s="2" t="str">
        <f>HYPERLINK("capsilon://?command=openfolder&amp;siteaddress=FAM.docvelocity-na8.net&amp;folderid=FXB366C2C2-60C5-0117-38E5-293C82AFC948","FX22063706")</f>
        <v>FX22063706</v>
      </c>
      <c r="F24" t="s">
        <v>19</v>
      </c>
      <c r="G24" t="s">
        <v>19</v>
      </c>
      <c r="H24" t="s">
        <v>88</v>
      </c>
      <c r="I24" t="s">
        <v>177</v>
      </c>
      <c r="J24">
        <v>67</v>
      </c>
      <c r="K24" t="s">
        <v>90</v>
      </c>
      <c r="L24" t="s">
        <v>91</v>
      </c>
      <c r="M24" t="s">
        <v>92</v>
      </c>
      <c r="N24">
        <v>2</v>
      </c>
      <c r="O24" s="1">
        <v>44777.34684027778</v>
      </c>
      <c r="P24" s="1">
        <v>44777.353530092594</v>
      </c>
      <c r="Q24">
        <v>424</v>
      </c>
      <c r="R24">
        <v>154</v>
      </c>
      <c r="S24" t="b">
        <v>0</v>
      </c>
      <c r="T24" t="s">
        <v>93</v>
      </c>
      <c r="U24" t="b">
        <v>0</v>
      </c>
      <c r="V24" t="s">
        <v>127</v>
      </c>
      <c r="W24" s="1">
        <v>44777.35015046296</v>
      </c>
      <c r="X24">
        <v>29</v>
      </c>
      <c r="Y24">
        <v>0</v>
      </c>
      <c r="Z24">
        <v>0</v>
      </c>
      <c r="AA24">
        <v>0</v>
      </c>
      <c r="AB24">
        <v>52</v>
      </c>
      <c r="AC24">
        <v>0</v>
      </c>
      <c r="AD24">
        <v>67</v>
      </c>
      <c r="AE24">
        <v>0</v>
      </c>
      <c r="AF24">
        <v>0</v>
      </c>
      <c r="AG24">
        <v>0</v>
      </c>
      <c r="AH24" t="s">
        <v>110</v>
      </c>
      <c r="AI24" s="1">
        <v>44777.353530092594</v>
      </c>
      <c r="AJ24">
        <v>113</v>
      </c>
      <c r="AK24">
        <v>0</v>
      </c>
      <c r="AL24">
        <v>0</v>
      </c>
      <c r="AM24">
        <v>0</v>
      </c>
      <c r="AN24">
        <v>52</v>
      </c>
      <c r="AO24">
        <v>0</v>
      </c>
      <c r="AP24">
        <v>67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178</v>
      </c>
      <c r="BG24">
        <v>9</v>
      </c>
      <c r="BH24" t="s">
        <v>97</v>
      </c>
    </row>
    <row r="25" spans="1:60">
      <c r="A25" t="s">
        <v>179</v>
      </c>
      <c r="B25" t="s">
        <v>85</v>
      </c>
      <c r="C25" t="s">
        <v>180</v>
      </c>
      <c r="D25" t="s">
        <v>87</v>
      </c>
      <c r="E25" s="2" t="str">
        <f>HYPERLINK("capsilon://?command=openfolder&amp;siteaddress=FAM.docvelocity-na8.net&amp;folderid=FXA9BFEE18-CC4E-8819-66E2-2410821DCE61","FX2208628")</f>
        <v>FX2208628</v>
      </c>
      <c r="F25" t="s">
        <v>19</v>
      </c>
      <c r="G25" t="s">
        <v>19</v>
      </c>
      <c r="H25" t="s">
        <v>88</v>
      </c>
      <c r="I25" t="s">
        <v>181</v>
      </c>
      <c r="J25">
        <v>221</v>
      </c>
      <c r="K25" t="s">
        <v>90</v>
      </c>
      <c r="L25" t="s">
        <v>91</v>
      </c>
      <c r="M25" t="s">
        <v>92</v>
      </c>
      <c r="N25">
        <v>1</v>
      </c>
      <c r="O25" s="1">
        <v>44777.495219907411</v>
      </c>
      <c r="P25" s="1">
        <v>44777.504884259259</v>
      </c>
      <c r="Q25">
        <v>627</v>
      </c>
      <c r="R25">
        <v>208</v>
      </c>
      <c r="S25" t="b">
        <v>0</v>
      </c>
      <c r="T25" t="s">
        <v>93</v>
      </c>
      <c r="U25" t="b">
        <v>0</v>
      </c>
      <c r="V25" t="s">
        <v>133</v>
      </c>
      <c r="W25" s="1">
        <v>44777.504884259259</v>
      </c>
      <c r="X25">
        <v>197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221</v>
      </c>
      <c r="AE25">
        <v>213</v>
      </c>
      <c r="AF25">
        <v>0</v>
      </c>
      <c r="AG25">
        <v>4</v>
      </c>
      <c r="AH25" t="s">
        <v>93</v>
      </c>
      <c r="AI25" t="s">
        <v>93</v>
      </c>
      <c r="AJ25" t="s">
        <v>93</v>
      </c>
      <c r="AK25" t="s">
        <v>93</v>
      </c>
      <c r="AL25" t="s">
        <v>93</v>
      </c>
      <c r="AM25" t="s">
        <v>93</v>
      </c>
      <c r="AN25" t="s">
        <v>93</v>
      </c>
      <c r="AO25" t="s">
        <v>93</v>
      </c>
      <c r="AP25" t="s">
        <v>93</v>
      </c>
      <c r="AQ25" t="s">
        <v>93</v>
      </c>
      <c r="AR25" t="s">
        <v>93</v>
      </c>
      <c r="AS25" t="s">
        <v>93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178</v>
      </c>
      <c r="BG25">
        <v>13</v>
      </c>
      <c r="BH25" t="s">
        <v>97</v>
      </c>
    </row>
    <row r="26" spans="1:60">
      <c r="A26" t="s">
        <v>182</v>
      </c>
      <c r="B26" t="s">
        <v>85</v>
      </c>
      <c r="C26" t="s">
        <v>180</v>
      </c>
      <c r="D26" t="s">
        <v>87</v>
      </c>
      <c r="E26" s="2" t="str">
        <f>HYPERLINK("capsilon://?command=openfolder&amp;siteaddress=FAM.docvelocity-na8.net&amp;folderid=FXA9BFEE18-CC4E-8819-66E2-2410821DCE61","FX2208628")</f>
        <v>FX2208628</v>
      </c>
      <c r="F26" t="s">
        <v>19</v>
      </c>
      <c r="G26" t="s">
        <v>19</v>
      </c>
      <c r="H26" t="s">
        <v>88</v>
      </c>
      <c r="I26" t="s">
        <v>181</v>
      </c>
      <c r="J26">
        <v>272</v>
      </c>
      <c r="K26" t="s">
        <v>90</v>
      </c>
      <c r="L26" t="s">
        <v>91</v>
      </c>
      <c r="M26" t="s">
        <v>92</v>
      </c>
      <c r="N26">
        <v>2</v>
      </c>
      <c r="O26" s="1">
        <v>44777.506423611114</v>
      </c>
      <c r="P26" s="1">
        <v>44777.530798611115</v>
      </c>
      <c r="Q26">
        <v>536</v>
      </c>
      <c r="R26">
        <v>1570</v>
      </c>
      <c r="S26" t="b">
        <v>0</v>
      </c>
      <c r="T26" t="s">
        <v>93</v>
      </c>
      <c r="U26" t="b">
        <v>1</v>
      </c>
      <c r="V26" t="s">
        <v>101</v>
      </c>
      <c r="W26" s="1">
        <v>44777.52238425926</v>
      </c>
      <c r="X26">
        <v>853</v>
      </c>
      <c r="Y26">
        <v>240</v>
      </c>
      <c r="Z26">
        <v>0</v>
      </c>
      <c r="AA26">
        <v>240</v>
      </c>
      <c r="AB26">
        <v>0</v>
      </c>
      <c r="AC26">
        <v>14</v>
      </c>
      <c r="AD26">
        <v>32</v>
      </c>
      <c r="AE26">
        <v>0</v>
      </c>
      <c r="AF26">
        <v>0</v>
      </c>
      <c r="AG26">
        <v>0</v>
      </c>
      <c r="AH26" t="s">
        <v>116</v>
      </c>
      <c r="AI26" s="1">
        <v>44777.530798611115</v>
      </c>
      <c r="AJ26">
        <v>717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32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178</v>
      </c>
      <c r="BG26">
        <v>35</v>
      </c>
      <c r="BH26" t="s">
        <v>97</v>
      </c>
    </row>
    <row r="27" spans="1:60">
      <c r="A27" t="s">
        <v>183</v>
      </c>
      <c r="B27" t="s">
        <v>85</v>
      </c>
      <c r="C27" t="s">
        <v>157</v>
      </c>
      <c r="D27" t="s">
        <v>87</v>
      </c>
      <c r="E27" s="2" t="str">
        <f>HYPERLINK("capsilon://?command=openfolder&amp;siteaddress=FAM.docvelocity-na8.net&amp;folderid=FXA531513C-EA23-F45F-68BD-298EBDD48BF6","FX22076847")</f>
        <v>FX22076847</v>
      </c>
      <c r="F27" t="s">
        <v>19</v>
      </c>
      <c r="G27" t="s">
        <v>19</v>
      </c>
      <c r="H27" t="s">
        <v>88</v>
      </c>
      <c r="I27" t="s">
        <v>184</v>
      </c>
      <c r="J27">
        <v>67</v>
      </c>
      <c r="K27" t="s">
        <v>90</v>
      </c>
      <c r="L27" t="s">
        <v>91</v>
      </c>
      <c r="M27" t="s">
        <v>92</v>
      </c>
      <c r="N27">
        <v>1</v>
      </c>
      <c r="O27" s="1">
        <v>44777.587476851855</v>
      </c>
      <c r="P27" s="1">
        <v>44777.615115740744</v>
      </c>
      <c r="Q27">
        <v>1775</v>
      </c>
      <c r="R27">
        <v>613</v>
      </c>
      <c r="S27" t="b">
        <v>0</v>
      </c>
      <c r="T27" t="s">
        <v>93</v>
      </c>
      <c r="U27" t="b">
        <v>0</v>
      </c>
      <c r="V27" t="s">
        <v>130</v>
      </c>
      <c r="W27" s="1">
        <v>44777.615115740744</v>
      </c>
      <c r="X27">
        <v>596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67</v>
      </c>
      <c r="AE27">
        <v>52</v>
      </c>
      <c r="AF27">
        <v>0</v>
      </c>
      <c r="AG27">
        <v>1</v>
      </c>
      <c r="AH27" t="s">
        <v>93</v>
      </c>
      <c r="AI27" t="s">
        <v>93</v>
      </c>
      <c r="AJ27" t="s">
        <v>93</v>
      </c>
      <c r="AK27" t="s">
        <v>93</v>
      </c>
      <c r="AL27" t="s">
        <v>93</v>
      </c>
      <c r="AM27" t="s">
        <v>93</v>
      </c>
      <c r="AN27" t="s">
        <v>93</v>
      </c>
      <c r="AO27" t="s">
        <v>93</v>
      </c>
      <c r="AP27" t="s">
        <v>93</v>
      </c>
      <c r="AQ27" t="s">
        <v>93</v>
      </c>
      <c r="AR27" t="s">
        <v>93</v>
      </c>
      <c r="AS27" t="s">
        <v>93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178</v>
      </c>
      <c r="BG27">
        <v>39</v>
      </c>
      <c r="BH27" t="s">
        <v>97</v>
      </c>
    </row>
    <row r="28" spans="1:60">
      <c r="A28" t="s">
        <v>185</v>
      </c>
      <c r="B28" t="s">
        <v>85</v>
      </c>
      <c r="C28" t="s">
        <v>157</v>
      </c>
      <c r="D28" t="s">
        <v>87</v>
      </c>
      <c r="E28" s="2" t="str">
        <f>HYPERLINK("capsilon://?command=openfolder&amp;siteaddress=FAM.docvelocity-na8.net&amp;folderid=FXA531513C-EA23-F45F-68BD-298EBDD48BF6","FX22076847")</f>
        <v>FX22076847</v>
      </c>
      <c r="F28" t="s">
        <v>19</v>
      </c>
      <c r="G28" t="s">
        <v>19</v>
      </c>
      <c r="H28" t="s">
        <v>88</v>
      </c>
      <c r="I28" t="s">
        <v>184</v>
      </c>
      <c r="J28">
        <v>0</v>
      </c>
      <c r="K28" t="s">
        <v>90</v>
      </c>
      <c r="L28" t="s">
        <v>91</v>
      </c>
      <c r="M28" t="s">
        <v>92</v>
      </c>
      <c r="N28">
        <v>2</v>
      </c>
      <c r="O28" s="1">
        <v>44777.615486111114</v>
      </c>
      <c r="P28" s="1">
        <v>44777.637835648151</v>
      </c>
      <c r="Q28">
        <v>1478</v>
      </c>
      <c r="R28">
        <v>453</v>
      </c>
      <c r="S28" t="b">
        <v>0</v>
      </c>
      <c r="T28" t="s">
        <v>93</v>
      </c>
      <c r="U28" t="b">
        <v>1</v>
      </c>
      <c r="V28" t="s">
        <v>130</v>
      </c>
      <c r="W28" s="1">
        <v>44777.618425925924</v>
      </c>
      <c r="X28">
        <v>216</v>
      </c>
      <c r="Y28">
        <v>37</v>
      </c>
      <c r="Z28">
        <v>0</v>
      </c>
      <c r="AA28">
        <v>37</v>
      </c>
      <c r="AB28">
        <v>0</v>
      </c>
      <c r="AC28">
        <v>15</v>
      </c>
      <c r="AD28">
        <v>-37</v>
      </c>
      <c r="AE28">
        <v>0</v>
      </c>
      <c r="AF28">
        <v>0</v>
      </c>
      <c r="AG28">
        <v>0</v>
      </c>
      <c r="AH28" t="s">
        <v>186</v>
      </c>
      <c r="AI28" s="1">
        <v>44777.637835648151</v>
      </c>
      <c r="AJ28">
        <v>237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-37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178</v>
      </c>
      <c r="BG28">
        <v>32</v>
      </c>
      <c r="BH28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187</v>
      </c>
      <c r="C1" s="3" t="s">
        <v>188</v>
      </c>
      <c r="D1" s="3" t="s">
        <v>189</v>
      </c>
    </row>
    <row r="2" spans="1:4">
      <c r="A2" t="s">
        <v>96</v>
      </c>
      <c r="B2">
        <v>1</v>
      </c>
      <c r="C2">
        <v>0</v>
      </c>
      <c r="D2">
        <v>1</v>
      </c>
    </row>
    <row r="3" spans="1:4">
      <c r="A3" t="s">
        <v>102</v>
      </c>
      <c r="B3">
        <v>1</v>
      </c>
      <c r="C3">
        <v>0</v>
      </c>
      <c r="D3">
        <v>1</v>
      </c>
    </row>
    <row r="4" spans="1:4">
      <c r="A4" t="s">
        <v>106</v>
      </c>
      <c r="B4">
        <v>1</v>
      </c>
      <c r="C4">
        <v>0</v>
      </c>
      <c r="D4">
        <v>1</v>
      </c>
    </row>
    <row r="5" spans="1:4">
      <c r="A5" t="s">
        <v>111</v>
      </c>
      <c r="B5">
        <v>2</v>
      </c>
      <c r="C5">
        <v>0</v>
      </c>
      <c r="D5">
        <v>2</v>
      </c>
    </row>
    <row r="6" spans="1:4">
      <c r="A6" t="s">
        <v>120</v>
      </c>
      <c r="B6">
        <v>2</v>
      </c>
      <c r="C6">
        <v>0</v>
      </c>
      <c r="D6">
        <v>2</v>
      </c>
    </row>
    <row r="7" spans="1:4">
      <c r="A7" t="s">
        <v>128</v>
      </c>
      <c r="B7">
        <v>2</v>
      </c>
      <c r="C7">
        <v>0</v>
      </c>
      <c r="D7">
        <v>2</v>
      </c>
    </row>
    <row r="8" spans="1:4">
      <c r="A8" t="s">
        <v>134</v>
      </c>
      <c r="B8">
        <v>2</v>
      </c>
      <c r="C8">
        <v>0</v>
      </c>
      <c r="D8">
        <v>2</v>
      </c>
    </row>
    <row r="9" spans="1:4">
      <c r="A9" t="s">
        <v>141</v>
      </c>
      <c r="B9">
        <v>2</v>
      </c>
      <c r="C9">
        <v>0</v>
      </c>
      <c r="D9">
        <v>2</v>
      </c>
    </row>
    <row r="10" spans="1:4">
      <c r="A10" t="s">
        <v>149</v>
      </c>
      <c r="B10">
        <v>2</v>
      </c>
      <c r="C10">
        <v>0</v>
      </c>
      <c r="D10">
        <v>2</v>
      </c>
    </row>
    <row r="11" spans="1:4">
      <c r="A11" t="s">
        <v>160</v>
      </c>
      <c r="B11">
        <v>1</v>
      </c>
      <c r="C11">
        <v>0</v>
      </c>
      <c r="D11">
        <v>1</v>
      </c>
    </row>
    <row r="12" spans="1:4">
      <c r="A12" t="s">
        <v>167</v>
      </c>
      <c r="B12">
        <v>3</v>
      </c>
      <c r="C12">
        <v>0</v>
      </c>
      <c r="D12">
        <v>3</v>
      </c>
    </row>
    <row r="13" spans="1:4">
      <c r="A13" t="s">
        <v>174</v>
      </c>
      <c r="B13">
        <v>1</v>
      </c>
      <c r="C13">
        <v>0</v>
      </c>
      <c r="D13">
        <v>1</v>
      </c>
    </row>
    <row r="14" spans="1:4">
      <c r="A14" t="s">
        <v>178</v>
      </c>
      <c r="B14">
        <v>5</v>
      </c>
      <c r="C14">
        <v>0</v>
      </c>
      <c r="D14">
        <v>5</v>
      </c>
    </row>
    <row r="15" spans="1:4">
      <c r="A15" t="s">
        <v>153</v>
      </c>
      <c r="B15">
        <v>2</v>
      </c>
      <c r="C15">
        <v>0</v>
      </c>
      <c r="D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Varsha Subhash Deshmukh</cp:lastModifiedBy>
  <cp:revision/>
  <dcterms:created xsi:type="dcterms:W3CDTF">2022-08-07T12:00:02Z</dcterms:created>
  <dcterms:modified xsi:type="dcterms:W3CDTF">2022-09-20T14:12:20Z</dcterms:modified>
  <cp:category/>
  <cp:contentStatus/>
</cp:coreProperties>
</file>