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xr:revisionPtr revIDLastSave="0" documentId="11_C0AA9375F7EE461679F58AC9DEB3DD6CF6C6983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66" i="2" l="1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<sst xmlns="http://schemas.openxmlformats.org/spreadsheetml/2006/main" count="2127" uniqueCount="272">
  <si>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</si>
  <si>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</si>
  <si>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</si>
  <si>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</si>
  <si>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</si>
  <si>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</si>
  <si>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</si>
  <si>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</si>
  <si>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</si>
  <si>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</si>
  <si>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</si>
  <si>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</si>
  <si>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</si>
  <si>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</si>
  <si>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</si>
  <si>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</si>
  <si>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</si>
  <si>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</si>
  <si>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</si>
  <si>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</si>
  <si>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</si>
  <si>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</si>
  <si>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</si>
  <si>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</si>
  <si>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</si>
  <si>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</si>
  <si>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</si>
  <si>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</si>
  <si>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</si>
  <si>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</si>
  <si>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</si>
  <si>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</si>
  <si>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</si>
  <si>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</si>
  <si>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</si>
  <si>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</si>
  <si>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</si>
  <si>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</si>
  <si>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</si>
  <si>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</si>
  <si>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</si>
  <si>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</si>
  <si>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</si>
  <si>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</si>
  <si>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</si>
  <si>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</si>
  <si>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</si>
  <si>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</si>
  <si>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</si>
  <si>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</si>
  <si>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</si>
  <si>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</si>
  <si>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</si>
  <si>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</si>
  <si>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</si>
  <si>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</si>
  <si>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</si>
  <si>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</si>
  <si>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</si>
  <si>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</si>
  <si>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</si>
  <si>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</si>
  <si>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</si>
  <si>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</si>
  <si>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</si>
  <si>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</si>
  <si>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</si>
  <si>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</si>
  <si>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</si>
  <si>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</si>
  <si>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</si>
  <si>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</si>
  <si>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</si>
  <si>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</si>
  <si>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</si>
  <si>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</si>
  <si>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</si>
  <si>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</si>
  <si>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</si>
  <si>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</si>
  <si>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</si>
  <si>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</si>
  <si>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</si>
  <si>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</si>
  <si>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WI220719</t>
  </si>
  <si>
    <t>DATA_VALIDATION</t>
  </si>
  <si>
    <t>2207376</t>
  </si>
  <si>
    <t>Folder</t>
  </si>
  <si>
    <t>Mailitem</t>
  </si>
  <si>
    <t>MI2207130</t>
  </si>
  <si>
    <t>COMPLETED</t>
  </si>
  <si>
    <t>MARK_AS_COMPLETED</t>
  </si>
  <si>
    <t>Queue</t>
  </si>
  <si>
    <t>N/A</t>
  </si>
  <si>
    <t>Ruby Gregory</t>
  </si>
  <si>
    <t>19-07-2022</t>
  </si>
  <si>
    <t>NO</t>
  </si>
  <si>
    <t>WI220721</t>
  </si>
  <si>
    <t>MI2207230</t>
  </si>
  <si>
    <t>21-07-2022</t>
  </si>
  <si>
    <t>WI220723</t>
  </si>
  <si>
    <t>2207382</t>
  </si>
  <si>
    <t>MI2207269</t>
  </si>
  <si>
    <t>Komal Kharde</t>
  </si>
  <si>
    <t>Sanjana Uttekar</t>
  </si>
  <si>
    <t>22-07-2022</t>
  </si>
  <si>
    <t>WI220725</t>
  </si>
  <si>
    <t>1442205368</t>
  </si>
  <si>
    <t>MI2207392</t>
  </si>
  <si>
    <t>Adesh Dhire</t>
  </si>
  <si>
    <t>25-07-2022</t>
  </si>
  <si>
    <t>WI220727</t>
  </si>
  <si>
    <t>MI2207418</t>
  </si>
  <si>
    <t>26-07-2022</t>
  </si>
  <si>
    <t>WI220737</t>
  </si>
  <si>
    <t>1572204676</t>
  </si>
  <si>
    <t>MI2207458</t>
  </si>
  <si>
    <t>27-07-2022</t>
  </si>
  <si>
    <t>WI220739</t>
  </si>
  <si>
    <t>MI2207471</t>
  </si>
  <si>
    <t>WI220740</t>
  </si>
  <si>
    <t>1572204754</t>
  </si>
  <si>
    <t>MI2207483</t>
  </si>
  <si>
    <t>28-07-2022</t>
  </si>
  <si>
    <t>WI220741</t>
  </si>
  <si>
    <t>MI2207485</t>
  </si>
  <si>
    <t>WI220743</t>
  </si>
  <si>
    <t>1432204073</t>
  </si>
  <si>
    <t>MI2207493</t>
  </si>
  <si>
    <t>Prajwal Kendre</t>
  </si>
  <si>
    <t>Aditya Tade</t>
  </si>
  <si>
    <t>29-07-2022</t>
  </si>
  <si>
    <t>WI220744</t>
  </si>
  <si>
    <t>1442204339</t>
  </si>
  <si>
    <t>MI2207500</t>
  </si>
  <si>
    <t>WI220745</t>
  </si>
  <si>
    <t>MI2207502</t>
  </si>
  <si>
    <t>WI220746</t>
  </si>
  <si>
    <t>1572205851</t>
  </si>
  <si>
    <t>MI2207510</t>
  </si>
  <si>
    <t>WI220747</t>
  </si>
  <si>
    <t>MI2207512</t>
  </si>
  <si>
    <t>WI220750</t>
  </si>
  <si>
    <t>MI2207525</t>
  </si>
  <si>
    <t>Varsha Dombale</t>
  </si>
  <si>
    <t>WI220752</t>
  </si>
  <si>
    <t>MI2207527</t>
  </si>
  <si>
    <t>Nisha Verma</t>
  </si>
  <si>
    <t>WI22081</t>
  </si>
  <si>
    <t>2207368</t>
  </si>
  <si>
    <t>MI22081</t>
  </si>
  <si>
    <t>01-08-2022</t>
  </si>
  <si>
    <t>WI2208106</t>
  </si>
  <si>
    <t>1572202249</t>
  </si>
  <si>
    <t>MI2208877</t>
  </si>
  <si>
    <t>08-08-2022</t>
  </si>
  <si>
    <t>WI2208108</t>
  </si>
  <si>
    <t>1432205091</t>
  </si>
  <si>
    <t>MI2208904</t>
  </si>
  <si>
    <t>Saloni Uttekar</t>
  </si>
  <si>
    <t>WI2208109</t>
  </si>
  <si>
    <t>1572206040</t>
  </si>
  <si>
    <t>MI2208692</t>
  </si>
  <si>
    <t>WI2208110</t>
  </si>
  <si>
    <t>1572204598</t>
  </si>
  <si>
    <t>MI2208739</t>
  </si>
  <si>
    <t>WI2208111</t>
  </si>
  <si>
    <t>1572204697</t>
  </si>
  <si>
    <t>MI2208858</t>
  </si>
  <si>
    <t>09-08-2022</t>
  </si>
  <si>
    <t>WI2208112</t>
  </si>
  <si>
    <t>MI2208913</t>
  </si>
  <si>
    <t>Malleshwari Bonla</t>
  </si>
  <si>
    <t>WI2208113</t>
  </si>
  <si>
    <t>MI2208915</t>
  </si>
  <si>
    <t>WI2208115</t>
  </si>
  <si>
    <t>MI2208983</t>
  </si>
  <si>
    <t>WI2208116</t>
  </si>
  <si>
    <t>MI22081002</t>
  </si>
  <si>
    <t>WI2208117</t>
  </si>
  <si>
    <t>MI22081007</t>
  </si>
  <si>
    <t>WI2208118</t>
  </si>
  <si>
    <t>MI22081009</t>
  </si>
  <si>
    <t>WI2208119</t>
  </si>
  <si>
    <t>MI22081033</t>
  </si>
  <si>
    <t>Rituja Bhuse</t>
  </si>
  <si>
    <t>Sangeeta Kumari</t>
  </si>
  <si>
    <t>10-08-2022</t>
  </si>
  <si>
    <t>WI2208120</t>
  </si>
  <si>
    <t>MI22081035</t>
  </si>
  <si>
    <t>WI2208121</t>
  </si>
  <si>
    <t>1442202199</t>
  </si>
  <si>
    <t>MI22081066</t>
  </si>
  <si>
    <t>Mohit Bilampelli</t>
  </si>
  <si>
    <t>11-08-2022</t>
  </si>
  <si>
    <t>WI2208122</t>
  </si>
  <si>
    <t>MI22081067</t>
  </si>
  <si>
    <t>WI2208125</t>
  </si>
  <si>
    <t>WI2208129</t>
  </si>
  <si>
    <t>MI22081163</t>
  </si>
  <si>
    <t>15-08-2022</t>
  </si>
  <si>
    <t>WI2208130</t>
  </si>
  <si>
    <t>MI22081165</t>
  </si>
  <si>
    <t>WI2208135</t>
  </si>
  <si>
    <t>1572205797</t>
  </si>
  <si>
    <t>MI22081251</t>
  </si>
  <si>
    <t>WI2208136</t>
  </si>
  <si>
    <t>MI22081272</t>
  </si>
  <si>
    <t>WI2208137</t>
  </si>
  <si>
    <t>MI22081274</t>
  </si>
  <si>
    <t>WI2208139</t>
  </si>
  <si>
    <t>MI22081281</t>
  </si>
  <si>
    <t>WI2208143</t>
  </si>
  <si>
    <t>16-08-2022</t>
  </si>
  <si>
    <t>WI220818</t>
  </si>
  <si>
    <t>MI2208130</t>
  </si>
  <si>
    <t>WI22082</t>
  </si>
  <si>
    <t>2207365</t>
  </si>
  <si>
    <t>MI22084</t>
  </si>
  <si>
    <t>WI220820</t>
  </si>
  <si>
    <t>MI2208133</t>
  </si>
  <si>
    <t>WI220827</t>
  </si>
  <si>
    <t>MI2208211</t>
  </si>
  <si>
    <t>WI22083</t>
  </si>
  <si>
    <t>2207370</t>
  </si>
  <si>
    <t>MI22082</t>
  </si>
  <si>
    <t>WI220832</t>
  </si>
  <si>
    <t>1572205931</t>
  </si>
  <si>
    <t>MI2208255</t>
  </si>
  <si>
    <t>WI220834</t>
  </si>
  <si>
    <t>MI2208268</t>
  </si>
  <si>
    <t>WI220835</t>
  </si>
  <si>
    <t>02-08-2022</t>
  </si>
  <si>
    <t>WI220838</t>
  </si>
  <si>
    <t>2208410</t>
  </si>
  <si>
    <t>MI2208328</t>
  </si>
  <si>
    <t>Tammi Schulte</t>
  </si>
  <si>
    <t>WI22084</t>
  </si>
  <si>
    <t>2207371</t>
  </si>
  <si>
    <t>MI22083</t>
  </si>
  <si>
    <t>WI220843</t>
  </si>
  <si>
    <t>MI2208339</t>
  </si>
  <si>
    <t>03-08-2022</t>
  </si>
  <si>
    <t>WI220845</t>
  </si>
  <si>
    <t>1442205388</t>
  </si>
  <si>
    <t>MI2208342</t>
  </si>
  <si>
    <t>WI220846</t>
  </si>
  <si>
    <t>WI22085</t>
  </si>
  <si>
    <t>MI22085</t>
  </si>
  <si>
    <t>WI220850</t>
  </si>
  <si>
    <t>1572204730</t>
  </si>
  <si>
    <t>MI2208386</t>
  </si>
  <si>
    <t>WI22087</t>
  </si>
  <si>
    <t>MI22088</t>
  </si>
  <si>
    <t>WI220873</t>
  </si>
  <si>
    <t>MI2208589</t>
  </si>
  <si>
    <t>05-08-2022</t>
  </si>
  <si>
    <t>WI220874</t>
  </si>
  <si>
    <t>MI2208591</t>
  </si>
  <si>
    <t>WI22088</t>
  </si>
  <si>
    <t>WI220881</t>
  </si>
  <si>
    <t>WI220886</t>
  </si>
  <si>
    <t>MI2208717</t>
  </si>
  <si>
    <t>WI220887</t>
  </si>
  <si>
    <t>WI220895</t>
  </si>
  <si>
    <t>MI2208819</t>
  </si>
  <si>
    <t>WI220897</t>
  </si>
  <si>
    <t>MI2208834</t>
  </si>
  <si>
    <t>WI220898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</si>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</sst>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44789.416714583334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44757.958333333336</v>
      </c>
    </row>
    <row r="10" spans="1:2">
      <c r="A10" t="s">
        <v>16</v>
      </c>
      <c r="B10" s="1">
        <v>44789.416714583334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HYPERLINK("capsilon://?command=openfolder&amp;siteaddress=fidelitydev.docvelocity4.net&amp;folderid=FXF3371E60-82F5-A52C-D5F9-7227A72C6E79","FX220714")</f>
        <v>0</v>
      </c>
      <c r="F2" t="s">
        <v>19</v>
      </c>
      <c r="G2" t="s">
        <v>19</v>
      </c>
      <c r="H2" t="s">
        <v>88</v>
      </c>
      <c r="I2" t="s">
        <v>89</v>
      </c>
      <c r="J2">
        <v>57</v>
      </c>
      <c r="K2" t="s">
        <v>90</v>
      </c>
      <c r="L2" t="s">
        <v>91</v>
      </c>
      <c r="M2" t="s">
        <v>92</v>
      </c>
      <c r="N2">
        <v>1</v>
      </c>
      <c r="O2" s="1">
        <v>44761.56046296296</v>
      </c>
      <c r="P2" s="1">
        <v>44761.663715277777</v>
      </c>
      <c r="Q2">
        <v>8860</v>
      </c>
      <c r="R2">
        <v>61</v>
      </c>
      <c r="S2" t="b">
        <v>0</v>
      </c>
      <c r="T2" t="s">
        <v>93</v>
      </c>
      <c r="U2" t="b">
        <v>0</v>
      </c>
      <c r="V2" t="s">
        <v>94</v>
      </c>
      <c r="W2" s="1">
        <v>44761.663715277777</v>
      </c>
      <c r="X2">
        <v>61</v>
      </c>
      <c r="Y2">
        <v>52</v>
      </c>
      <c r="Z2">
        <v>0</v>
      </c>
      <c r="AA2">
        <v>52</v>
      </c>
      <c r="AB2">
        <v>0</v>
      </c>
      <c r="AC2">
        <v>0</v>
      </c>
      <c r="AD2">
        <v>5</v>
      </c>
      <c r="AE2">
        <v>0</v>
      </c>
      <c r="AF2">
        <v>0</v>
      </c>
      <c r="AG2">
        <v>0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148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HYPERLINK("capsilon://?command=openfolder&amp;siteaddress=fidelitydev.docvelocity4.net&amp;folderid=FXF3371E60-82F5-A52C-D5F9-7227A72C6E79","FX220714")</f>
        <v>0</v>
      </c>
      <c r="F3" t="s">
        <v>19</v>
      </c>
      <c r="G3" t="s">
        <v>19</v>
      </c>
      <c r="H3" t="s">
        <v>88</v>
      </c>
      <c r="I3" t="s">
        <v>98</v>
      </c>
      <c r="J3">
        <v>85</v>
      </c>
      <c r="K3" t="s">
        <v>90</v>
      </c>
      <c r="L3" t="s">
        <v>91</v>
      </c>
      <c r="M3" t="s">
        <v>87</v>
      </c>
      <c r="N3">
        <v>1</v>
      </c>
      <c r="O3" s="1">
        <v>44763.565393518518</v>
      </c>
      <c r="P3" s="1">
        <v>44763.660069444442</v>
      </c>
      <c r="Q3">
        <v>8157</v>
      </c>
      <c r="R3">
        <v>23</v>
      </c>
      <c r="S3" t="b">
        <v>0</v>
      </c>
      <c r="T3" t="s">
        <v>94</v>
      </c>
      <c r="U3" t="b">
        <v>0</v>
      </c>
      <c r="V3" t="s">
        <v>94</v>
      </c>
      <c r="W3" s="1">
        <v>44763.660069444442</v>
      </c>
      <c r="X3">
        <v>23</v>
      </c>
      <c r="Y3">
        <v>73</v>
      </c>
      <c r="Z3">
        <v>0</v>
      </c>
      <c r="AA3">
        <v>73</v>
      </c>
      <c r="AB3">
        <v>0</v>
      </c>
      <c r="AC3">
        <v>0</v>
      </c>
      <c r="AD3">
        <v>12</v>
      </c>
      <c r="AE3">
        <v>0</v>
      </c>
      <c r="AF3">
        <v>0</v>
      </c>
      <c r="AG3">
        <v>0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99</v>
      </c>
      <c r="BG3">
        <v>136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HYPERLINK("capsilon://?command=openfolder&amp;siteaddress=fidelitydev.docvelocity4.net&amp;folderid=FX79216E1C-14AD-AC24-9EEA-CD7A3EC4F7F0","FX220717")</f>
        <v>0</v>
      </c>
      <c r="F4" t="s">
        <v>19</v>
      </c>
      <c r="G4" t="s">
        <v>19</v>
      </c>
      <c r="H4" t="s">
        <v>88</v>
      </c>
      <c r="I4" t="s">
        <v>102</v>
      </c>
      <c r="J4">
        <v>153</v>
      </c>
      <c r="K4" t="s">
        <v>90</v>
      </c>
      <c r="L4" t="s">
        <v>91</v>
      </c>
      <c r="M4" t="s">
        <v>92</v>
      </c>
      <c r="N4">
        <v>2</v>
      </c>
      <c r="O4" s="1">
        <v>44764.439131944448</v>
      </c>
      <c r="P4" s="1">
        <v>44765.015729166669</v>
      </c>
      <c r="Q4">
        <v>47523</v>
      </c>
      <c r="R4">
        <v>2295</v>
      </c>
      <c r="S4" t="b">
        <v>0</v>
      </c>
      <c r="T4" t="s">
        <v>93</v>
      </c>
      <c r="U4" t="b">
        <v>0</v>
      </c>
      <c r="V4" t="s">
        <v>103</v>
      </c>
      <c r="W4" s="1">
        <v>44764.928819444445</v>
      </c>
      <c r="X4">
        <v>1052</v>
      </c>
      <c r="Y4">
        <v>125</v>
      </c>
      <c r="Z4">
        <v>0</v>
      </c>
      <c r="AA4">
        <v>125</v>
      </c>
      <c r="AB4">
        <v>16</v>
      </c>
      <c r="AC4">
        <v>15</v>
      </c>
      <c r="AD4">
        <v>28</v>
      </c>
      <c r="AE4">
        <v>0</v>
      </c>
      <c r="AF4">
        <v>0</v>
      </c>
      <c r="AG4">
        <v>0</v>
      </c>
      <c r="AH4" t="s">
        <v>104</v>
      </c>
      <c r="AI4" s="1">
        <v>44765.015729166669</v>
      </c>
      <c r="AJ4">
        <v>1189</v>
      </c>
      <c r="AK4">
        <v>3</v>
      </c>
      <c r="AL4">
        <v>0</v>
      </c>
      <c r="AM4">
        <v>3</v>
      </c>
      <c r="AN4">
        <v>16</v>
      </c>
      <c r="AO4">
        <v>2</v>
      </c>
      <c r="AP4">
        <v>25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105</v>
      </c>
      <c r="BG4">
        <v>830</v>
      </c>
      <c r="BH4" t="s">
        <v>96</v>
      </c>
    </row>
    <row r="5" spans="1:60">
      <c r="A5" t="s">
        <v>106</v>
      </c>
      <c r="B5" t="s">
        <v>85</v>
      </c>
      <c r="C5" t="s">
        <v>107</v>
      </c>
      <c r="D5" t="s">
        <v>87</v>
      </c>
      <c r="E5" s="2">
        <f>HYPERLINK("capsilon://?command=openfolder&amp;siteaddress=fidelitydev.docvelocity4.net&amp;folderid=FXD8B673E2-DABE-6707-EAA4-0E2C0F63E27C","FX220721")</f>
        <v>0</v>
      </c>
      <c r="F5" t="s">
        <v>19</v>
      </c>
      <c r="G5" t="s">
        <v>19</v>
      </c>
      <c r="H5" t="s">
        <v>88</v>
      </c>
      <c r="I5" t="s">
        <v>108</v>
      </c>
      <c r="J5">
        <v>111</v>
      </c>
      <c r="K5" t="s">
        <v>90</v>
      </c>
      <c r="L5" t="s">
        <v>91</v>
      </c>
      <c r="M5" t="s">
        <v>92</v>
      </c>
      <c r="N5">
        <v>2</v>
      </c>
      <c r="O5" s="1">
        <v>44767.467349537037</v>
      </c>
      <c r="P5" s="1">
        <v>44767.89502314815</v>
      </c>
      <c r="Q5">
        <v>36069</v>
      </c>
      <c r="R5">
        <v>882</v>
      </c>
      <c r="S5" t="b">
        <v>0</v>
      </c>
      <c r="T5" t="s">
        <v>93</v>
      </c>
      <c r="U5" t="b">
        <v>0</v>
      </c>
      <c r="V5" t="s">
        <v>109</v>
      </c>
      <c r="W5" s="1">
        <v>44767.867511574077</v>
      </c>
      <c r="X5">
        <v>344</v>
      </c>
      <c r="Y5">
        <v>39</v>
      </c>
      <c r="Z5">
        <v>0</v>
      </c>
      <c r="AA5">
        <v>39</v>
      </c>
      <c r="AB5">
        <v>52</v>
      </c>
      <c r="AC5">
        <v>4</v>
      </c>
      <c r="AD5">
        <v>72</v>
      </c>
      <c r="AE5">
        <v>0</v>
      </c>
      <c r="AF5">
        <v>0</v>
      </c>
      <c r="AG5">
        <v>0</v>
      </c>
      <c r="AH5" t="s">
        <v>104</v>
      </c>
      <c r="AI5" s="1">
        <v>44767.89502314815</v>
      </c>
      <c r="AJ5">
        <v>255</v>
      </c>
      <c r="AK5">
        <v>0</v>
      </c>
      <c r="AL5">
        <v>0</v>
      </c>
      <c r="AM5">
        <v>0</v>
      </c>
      <c r="AN5">
        <v>52</v>
      </c>
      <c r="AO5">
        <v>0</v>
      </c>
      <c r="AP5">
        <v>72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110</v>
      </c>
      <c r="BG5">
        <v>615</v>
      </c>
      <c r="BH5" t="s">
        <v>96</v>
      </c>
    </row>
    <row r="6" spans="1:60">
      <c r="A6" t="s">
        <v>111</v>
      </c>
      <c r="B6" t="s">
        <v>85</v>
      </c>
      <c r="C6" t="s">
        <v>86</v>
      </c>
      <c r="D6" t="s">
        <v>87</v>
      </c>
      <c r="E6" s="2">
        <f>HYPERLINK("capsilon://?command=openfolder&amp;siteaddress=fidelitydev.docvelocity4.net&amp;folderid=FXF3371E60-82F5-A52C-D5F9-7227A72C6E79","FX220714")</f>
        <v>0</v>
      </c>
      <c r="F6" t="s">
        <v>19</v>
      </c>
      <c r="G6" t="s">
        <v>19</v>
      </c>
      <c r="H6" t="s">
        <v>88</v>
      </c>
      <c r="I6" t="s">
        <v>112</v>
      </c>
      <c r="J6">
        <v>62</v>
      </c>
      <c r="K6" t="s">
        <v>90</v>
      </c>
      <c r="L6" t="s">
        <v>91</v>
      </c>
      <c r="M6" t="s">
        <v>92</v>
      </c>
      <c r="N6">
        <v>2</v>
      </c>
      <c r="O6" s="1">
        <v>44768.377118055556</v>
      </c>
      <c r="P6" s="1">
        <v>44768.976539351854</v>
      </c>
      <c r="Q6">
        <v>51250</v>
      </c>
      <c r="R6">
        <v>540</v>
      </c>
      <c r="S6" t="b">
        <v>0</v>
      </c>
      <c r="T6" t="s">
        <v>93</v>
      </c>
      <c r="U6" t="b">
        <v>0</v>
      </c>
      <c r="V6" t="s">
        <v>103</v>
      </c>
      <c r="W6" s="1">
        <v>44768.961643518516</v>
      </c>
      <c r="X6">
        <v>292</v>
      </c>
      <c r="Y6">
        <v>52</v>
      </c>
      <c r="Z6">
        <v>0</v>
      </c>
      <c r="AA6">
        <v>52</v>
      </c>
      <c r="AB6">
        <v>0</v>
      </c>
      <c r="AC6">
        <v>2</v>
      </c>
      <c r="AD6">
        <v>10</v>
      </c>
      <c r="AE6">
        <v>0</v>
      </c>
      <c r="AF6">
        <v>0</v>
      </c>
      <c r="AG6">
        <v>0</v>
      </c>
      <c r="AH6" t="s">
        <v>104</v>
      </c>
      <c r="AI6" s="1">
        <v>44768.976539351854</v>
      </c>
      <c r="AJ6">
        <v>223</v>
      </c>
      <c r="AK6">
        <v>1</v>
      </c>
      <c r="AL6">
        <v>0</v>
      </c>
      <c r="AM6">
        <v>1</v>
      </c>
      <c r="AN6">
        <v>0</v>
      </c>
      <c r="AO6">
        <v>1</v>
      </c>
      <c r="AP6">
        <v>9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113</v>
      </c>
      <c r="BG6">
        <v>863</v>
      </c>
      <c r="BH6" t="s">
        <v>96</v>
      </c>
    </row>
    <row r="7" spans="1:60">
      <c r="A7" t="s">
        <v>114</v>
      </c>
      <c r="B7" t="s">
        <v>85</v>
      </c>
      <c r="C7" t="s">
        <v>115</v>
      </c>
      <c r="D7" t="s">
        <v>87</v>
      </c>
      <c r="E7" s="2">
        <f>HYPERLINK("capsilon://?command=openfolder&amp;siteaddress=fidelitydev.docvelocity4.net&amp;folderid=FX7638A236-D1A8-8B75-09FA-8445877795A5","FX220719")</f>
        <v>0</v>
      </c>
      <c r="F7" t="s">
        <v>19</v>
      </c>
      <c r="G7" t="s">
        <v>19</v>
      </c>
      <c r="H7" t="s">
        <v>88</v>
      </c>
      <c r="I7" t="s">
        <v>116</v>
      </c>
      <c r="J7">
        <v>150</v>
      </c>
      <c r="K7" t="s">
        <v>90</v>
      </c>
      <c r="L7" t="s">
        <v>91</v>
      </c>
      <c r="M7" t="s">
        <v>92</v>
      </c>
      <c r="N7">
        <v>2</v>
      </c>
      <c r="O7" s="1">
        <v>44769.382002314815</v>
      </c>
      <c r="P7" s="1">
        <v>44770.085833333331</v>
      </c>
      <c r="Q7">
        <v>59227</v>
      </c>
      <c r="R7">
        <v>1584</v>
      </c>
      <c r="S7" t="b">
        <v>0</v>
      </c>
      <c r="T7" t="s">
        <v>93</v>
      </c>
      <c r="U7" t="b">
        <v>0</v>
      </c>
      <c r="V7" t="s">
        <v>109</v>
      </c>
      <c r="W7" s="1">
        <v>44770.061030092591</v>
      </c>
      <c r="X7">
        <v>1015</v>
      </c>
      <c r="Y7">
        <v>126</v>
      </c>
      <c r="Z7">
        <v>0</v>
      </c>
      <c r="AA7">
        <v>126</v>
      </c>
      <c r="AB7">
        <v>0</v>
      </c>
      <c r="AC7">
        <v>50</v>
      </c>
      <c r="AD7">
        <v>24</v>
      </c>
      <c r="AE7">
        <v>0</v>
      </c>
      <c r="AF7">
        <v>0</v>
      </c>
      <c r="AG7">
        <v>0</v>
      </c>
      <c r="AH7" t="s">
        <v>104</v>
      </c>
      <c r="AI7" s="1">
        <v>44770.085833333331</v>
      </c>
      <c r="AJ7">
        <v>559</v>
      </c>
      <c r="AK7">
        <v>5</v>
      </c>
      <c r="AL7">
        <v>0</v>
      </c>
      <c r="AM7">
        <v>5</v>
      </c>
      <c r="AN7">
        <v>0</v>
      </c>
      <c r="AO7">
        <v>5</v>
      </c>
      <c r="AP7">
        <v>19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1013</v>
      </c>
      <c r="BH7" t="s">
        <v>96</v>
      </c>
    </row>
    <row r="8" spans="1:60">
      <c r="A8" t="s">
        <v>118</v>
      </c>
      <c r="B8" t="s">
        <v>85</v>
      </c>
      <c r="C8" t="s">
        <v>86</v>
      </c>
      <c r="D8" t="s">
        <v>87</v>
      </c>
      <c r="E8" s="2">
        <f>HYPERLINK("capsilon://?command=openfolder&amp;siteaddress=fidelitydev.docvelocity4.net&amp;folderid=FXF3371E60-82F5-A52C-D5F9-7227A72C6E79","FX220714")</f>
        <v>0</v>
      </c>
      <c r="F8" t="s">
        <v>19</v>
      </c>
      <c r="G8" t="s">
        <v>19</v>
      </c>
      <c r="H8" t="s">
        <v>88</v>
      </c>
      <c r="I8" t="s">
        <v>119</v>
      </c>
      <c r="J8">
        <v>57</v>
      </c>
      <c r="K8" t="s">
        <v>90</v>
      </c>
      <c r="L8" t="s">
        <v>91</v>
      </c>
      <c r="M8" t="s">
        <v>87</v>
      </c>
      <c r="N8">
        <v>1</v>
      </c>
      <c r="O8" s="1">
        <v>44769.725856481484</v>
      </c>
      <c r="P8" s="1">
        <v>44769.726412037038</v>
      </c>
      <c r="Q8">
        <v>32</v>
      </c>
      <c r="R8">
        <v>16</v>
      </c>
      <c r="S8" t="b">
        <v>0</v>
      </c>
      <c r="T8" t="s">
        <v>94</v>
      </c>
      <c r="U8" t="b">
        <v>0</v>
      </c>
      <c r="V8" t="s">
        <v>94</v>
      </c>
      <c r="W8" s="1">
        <v>44769.726412037038</v>
      </c>
      <c r="X8">
        <v>16</v>
      </c>
      <c r="Y8">
        <v>52</v>
      </c>
      <c r="Z8">
        <v>0</v>
      </c>
      <c r="AA8">
        <v>52</v>
      </c>
      <c r="AB8">
        <v>0</v>
      </c>
      <c r="AC8">
        <v>0</v>
      </c>
      <c r="AD8">
        <v>5</v>
      </c>
      <c r="AE8">
        <v>0</v>
      </c>
      <c r="AF8">
        <v>0</v>
      </c>
      <c r="AG8">
        <v>0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P8" t="s">
        <v>93</v>
      </c>
      <c r="AQ8" t="s">
        <v>93</v>
      </c>
      <c r="AR8" t="s">
        <v>93</v>
      </c>
      <c r="AS8" t="s">
        <v>93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117</v>
      </c>
      <c r="BG8">
        <v>0</v>
      </c>
      <c r="BH8" t="s">
        <v>96</v>
      </c>
    </row>
    <row r="9" spans="1:60">
      <c r="A9" t="s">
        <v>120</v>
      </c>
      <c r="B9" t="s">
        <v>85</v>
      </c>
      <c r="C9" t="s">
        <v>121</v>
      </c>
      <c r="D9" t="s">
        <v>87</v>
      </c>
      <c r="E9" s="2">
        <f>HYPERLINK("capsilon://?command=openfolder&amp;siteaddress=fidelitydev.docvelocity4.net&amp;folderid=FXBC884AE2-1BFC-1D34-06CA-45BB29771E64","FX220722")</f>
        <v>0</v>
      </c>
      <c r="F9" t="s">
        <v>19</v>
      </c>
      <c r="G9" t="s">
        <v>19</v>
      </c>
      <c r="H9" t="s">
        <v>88</v>
      </c>
      <c r="I9" t="s">
        <v>122</v>
      </c>
      <c r="J9">
        <v>122</v>
      </c>
      <c r="K9" t="s">
        <v>90</v>
      </c>
      <c r="L9" t="s">
        <v>91</v>
      </c>
      <c r="M9" t="s">
        <v>92</v>
      </c>
      <c r="N9">
        <v>2</v>
      </c>
      <c r="O9" s="1">
        <v>44770.495497685188</v>
      </c>
      <c r="P9" s="1">
        <v>44770.99858796296</v>
      </c>
      <c r="Q9">
        <v>42596</v>
      </c>
      <c r="R9">
        <v>871</v>
      </c>
      <c r="S9" t="b">
        <v>0</v>
      </c>
      <c r="T9" t="s">
        <v>93</v>
      </c>
      <c r="U9" t="b">
        <v>0</v>
      </c>
      <c r="V9" t="s">
        <v>103</v>
      </c>
      <c r="W9" s="1">
        <v>44770.983437499999</v>
      </c>
      <c r="X9">
        <v>452</v>
      </c>
      <c r="Y9">
        <v>60</v>
      </c>
      <c r="Z9">
        <v>0</v>
      </c>
      <c r="AA9">
        <v>60</v>
      </c>
      <c r="AB9">
        <v>27</v>
      </c>
      <c r="AC9">
        <v>8</v>
      </c>
      <c r="AD9">
        <v>62</v>
      </c>
      <c r="AE9">
        <v>0</v>
      </c>
      <c r="AF9">
        <v>0</v>
      </c>
      <c r="AG9">
        <v>0</v>
      </c>
      <c r="AH9" t="s">
        <v>104</v>
      </c>
      <c r="AI9" s="1">
        <v>44770.99858796296</v>
      </c>
      <c r="AJ9">
        <v>410</v>
      </c>
      <c r="AK9">
        <v>11</v>
      </c>
      <c r="AL9">
        <v>0</v>
      </c>
      <c r="AM9">
        <v>11</v>
      </c>
      <c r="AN9">
        <v>30</v>
      </c>
      <c r="AO9">
        <v>14</v>
      </c>
      <c r="AP9">
        <v>51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123</v>
      </c>
      <c r="BG9">
        <v>724</v>
      </c>
      <c r="BH9" t="s">
        <v>96</v>
      </c>
    </row>
    <row r="10" spans="1:60">
      <c r="A10" t="s">
        <v>124</v>
      </c>
      <c r="B10" t="s">
        <v>85</v>
      </c>
      <c r="C10" t="s">
        <v>86</v>
      </c>
      <c r="D10" t="s">
        <v>87</v>
      </c>
      <c r="E10" s="2">
        <f>HYPERLINK("capsilon://?command=openfolder&amp;siteaddress=fidelitydev.docvelocity4.net&amp;folderid=FXF3371E60-82F5-A52C-D5F9-7227A72C6E79","FX220714")</f>
        <v>0</v>
      </c>
      <c r="F10" t="s">
        <v>19</v>
      </c>
      <c r="G10" t="s">
        <v>19</v>
      </c>
      <c r="H10" t="s">
        <v>88</v>
      </c>
      <c r="I10" t="s">
        <v>125</v>
      </c>
      <c r="J10">
        <v>57</v>
      </c>
      <c r="K10" t="s">
        <v>90</v>
      </c>
      <c r="L10" t="s">
        <v>91</v>
      </c>
      <c r="M10" t="s">
        <v>87</v>
      </c>
      <c r="N10">
        <v>1</v>
      </c>
      <c r="O10" s="1">
        <v>44770.546180555553</v>
      </c>
      <c r="P10" s="1">
        <v>44770.635798611111</v>
      </c>
      <c r="Q10">
        <v>7730</v>
      </c>
      <c r="R10">
        <v>13</v>
      </c>
      <c r="S10" t="b">
        <v>0</v>
      </c>
      <c r="T10" t="s">
        <v>94</v>
      </c>
      <c r="U10" t="b">
        <v>0</v>
      </c>
      <c r="V10" t="s">
        <v>94</v>
      </c>
      <c r="W10" s="1">
        <v>44770.635798611111</v>
      </c>
      <c r="X10">
        <v>13</v>
      </c>
      <c r="Y10">
        <v>52</v>
      </c>
      <c r="Z10">
        <v>0</v>
      </c>
      <c r="AA10">
        <v>52</v>
      </c>
      <c r="AB10">
        <v>0</v>
      </c>
      <c r="AC10">
        <v>0</v>
      </c>
      <c r="AD10">
        <v>5</v>
      </c>
      <c r="AE10">
        <v>0</v>
      </c>
      <c r="AF10">
        <v>0</v>
      </c>
      <c r="AG10">
        <v>0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123</v>
      </c>
      <c r="BG10">
        <v>129</v>
      </c>
      <c r="BH10" t="s">
        <v>96</v>
      </c>
    </row>
    <row r="11" spans="1:60">
      <c r="A11" t="s">
        <v>126</v>
      </c>
      <c r="B11" t="s">
        <v>85</v>
      </c>
      <c r="C11" t="s">
        <v>127</v>
      </c>
      <c r="D11" t="s">
        <v>87</v>
      </c>
      <c r="E11" s="2">
        <f>HYPERLINK("capsilon://?command=openfolder&amp;siteaddress=fidelitydev.docvelocity4.net&amp;folderid=FX62B5D73F-6754-32B2-C77F-89909EB2B347","FX220724")</f>
        <v>0</v>
      </c>
      <c r="F11" t="s">
        <v>19</v>
      </c>
      <c r="G11" t="s">
        <v>19</v>
      </c>
      <c r="H11" t="s">
        <v>88</v>
      </c>
      <c r="I11" t="s">
        <v>128</v>
      </c>
      <c r="J11">
        <v>0</v>
      </c>
      <c r="K11" t="s">
        <v>90</v>
      </c>
      <c r="L11" t="s">
        <v>91</v>
      </c>
      <c r="M11" t="s">
        <v>92</v>
      </c>
      <c r="N11">
        <v>2</v>
      </c>
      <c r="O11" s="1">
        <v>44771.379849537036</v>
      </c>
      <c r="P11" s="1">
        <v>44774.191111111111</v>
      </c>
      <c r="Q11">
        <v>242577</v>
      </c>
      <c r="R11">
        <v>316</v>
      </c>
      <c r="S11" t="b">
        <v>0</v>
      </c>
      <c r="T11" t="s">
        <v>93</v>
      </c>
      <c r="U11" t="b">
        <v>0</v>
      </c>
      <c r="V11" t="s">
        <v>129</v>
      </c>
      <c r="W11" s="1">
        <v>44771.424872685187</v>
      </c>
      <c r="X11">
        <v>15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130</v>
      </c>
      <c r="AI11" s="1">
        <v>44774.191111111111</v>
      </c>
      <c r="AJ11">
        <v>72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131</v>
      </c>
      <c r="BG11">
        <v>4048</v>
      </c>
      <c r="BH11" t="s">
        <v>96</v>
      </c>
    </row>
    <row r="12" spans="1:60">
      <c r="A12" t="s">
        <v>132</v>
      </c>
      <c r="B12" t="s">
        <v>85</v>
      </c>
      <c r="C12" t="s">
        <v>133</v>
      </c>
      <c r="D12" t="s">
        <v>87</v>
      </c>
      <c r="E12" s="2">
        <f>HYPERLINK("capsilon://?command=openfolder&amp;siteaddress=fidelitydev.docvelocity4.net&amp;folderid=FX29B6015E-FE9E-8512-0E71-7D6DE475B9D9","FX220727")</f>
        <v>0</v>
      </c>
      <c r="F12" t="s">
        <v>19</v>
      </c>
      <c r="G12" t="s">
        <v>19</v>
      </c>
      <c r="H12" t="s">
        <v>88</v>
      </c>
      <c r="I12" t="s">
        <v>134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44771.397233796299</v>
      </c>
      <c r="P12" s="1">
        <v>44774.191296296296</v>
      </c>
      <c r="Q12">
        <v>241382</v>
      </c>
      <c r="R12">
        <v>25</v>
      </c>
      <c r="S12" t="b">
        <v>0</v>
      </c>
      <c r="T12" t="s">
        <v>93</v>
      </c>
      <c r="U12" t="b">
        <v>0</v>
      </c>
      <c r="V12" t="s">
        <v>129</v>
      </c>
      <c r="W12" s="1">
        <v>44771.425000000003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130</v>
      </c>
      <c r="AI12" s="1">
        <v>44774.191296296296</v>
      </c>
      <c r="AJ12">
        <v>15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131</v>
      </c>
      <c r="BG12">
        <v>4023</v>
      </c>
      <c r="BH12" t="s">
        <v>96</v>
      </c>
    </row>
    <row r="13" spans="1:60">
      <c r="A13" t="s">
        <v>135</v>
      </c>
      <c r="B13" t="s">
        <v>85</v>
      </c>
      <c r="C13" t="s">
        <v>133</v>
      </c>
      <c r="D13" t="s">
        <v>87</v>
      </c>
      <c r="E13" s="2">
        <f>HYPERLINK("capsilon://?command=openfolder&amp;siteaddress=fidelitydev.docvelocity4.net&amp;folderid=FX29B6015E-FE9E-8512-0E71-7D6DE475B9D9","FX220727")</f>
        <v>0</v>
      </c>
      <c r="F13" t="s">
        <v>19</v>
      </c>
      <c r="G13" t="s">
        <v>19</v>
      </c>
      <c r="H13" t="s">
        <v>88</v>
      </c>
      <c r="I13" t="s">
        <v>136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44771.397546296299</v>
      </c>
      <c r="P13" s="1">
        <v>44774.191435185188</v>
      </c>
      <c r="Q13">
        <v>241354</v>
      </c>
      <c r="R13">
        <v>38</v>
      </c>
      <c r="S13" t="b">
        <v>0</v>
      </c>
      <c r="T13" t="s">
        <v>93</v>
      </c>
      <c r="U13" t="b">
        <v>0</v>
      </c>
      <c r="V13" t="s">
        <v>129</v>
      </c>
      <c r="W13" s="1">
        <v>44771.425324074073</v>
      </c>
      <c r="X13">
        <v>27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130</v>
      </c>
      <c r="AI13" s="1">
        <v>44774.191435185188</v>
      </c>
      <c r="AJ13">
        <v>11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131</v>
      </c>
      <c r="BG13">
        <v>4023</v>
      </c>
      <c r="BH13" t="s">
        <v>96</v>
      </c>
    </row>
    <row r="14" spans="1:60">
      <c r="A14" t="s">
        <v>137</v>
      </c>
      <c r="B14" t="s">
        <v>85</v>
      </c>
      <c r="C14" t="s">
        <v>138</v>
      </c>
      <c r="D14" t="s">
        <v>87</v>
      </c>
      <c r="E14" s="2">
        <f>HYPERLINK("capsilon://?command=openfolder&amp;siteaddress=fidelitydev.docvelocity4.net&amp;folderid=FXBBD97EFD-9C8A-DDD6-8AEE-87EB37B568E5","FX220730")</f>
        <v>0</v>
      </c>
      <c r="F14" t="s">
        <v>19</v>
      </c>
      <c r="G14" t="s">
        <v>19</v>
      </c>
      <c r="H14" t="s">
        <v>88</v>
      </c>
      <c r="I14" t="s">
        <v>139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44771.506099537037</v>
      </c>
      <c r="P14" s="1">
        <v>44774.19153935185</v>
      </c>
      <c r="Q14">
        <v>231818</v>
      </c>
      <c r="R14">
        <v>204</v>
      </c>
      <c r="S14" t="b">
        <v>0</v>
      </c>
      <c r="T14" t="s">
        <v>93</v>
      </c>
      <c r="U14" t="b">
        <v>0</v>
      </c>
      <c r="V14" t="s">
        <v>129</v>
      </c>
      <c r="W14" s="1">
        <v>44774.16337962963</v>
      </c>
      <c r="X14">
        <v>143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130</v>
      </c>
      <c r="AI14" s="1">
        <v>44774.19153935185</v>
      </c>
      <c r="AJ14">
        <v>8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131</v>
      </c>
      <c r="BG14">
        <v>3867</v>
      </c>
      <c r="BH14" t="s">
        <v>96</v>
      </c>
    </row>
    <row r="15" spans="1:60">
      <c r="A15" t="s">
        <v>140</v>
      </c>
      <c r="B15" t="s">
        <v>85</v>
      </c>
      <c r="C15" t="s">
        <v>138</v>
      </c>
      <c r="D15" t="s">
        <v>87</v>
      </c>
      <c r="E15" s="2">
        <f>HYPERLINK("capsilon://?command=openfolder&amp;siteaddress=fidelitydev.docvelocity4.net&amp;folderid=FXBBD97EFD-9C8A-DDD6-8AEE-87EB37B568E5","FX220730")</f>
        <v>0</v>
      </c>
      <c r="F15" t="s">
        <v>19</v>
      </c>
      <c r="G15" t="s">
        <v>19</v>
      </c>
      <c r="H15" t="s">
        <v>88</v>
      </c>
      <c r="I15" t="s">
        <v>141</v>
      </c>
      <c r="J15">
        <v>0</v>
      </c>
      <c r="K15" t="s">
        <v>90</v>
      </c>
      <c r="L15" t="s">
        <v>91</v>
      </c>
      <c r="M15" t="s">
        <v>92</v>
      </c>
      <c r="N15">
        <v>2</v>
      </c>
      <c r="O15" s="1">
        <v>44771.506504629629</v>
      </c>
      <c r="P15" s="1">
        <v>44774.191608796296</v>
      </c>
      <c r="Q15">
        <v>231971</v>
      </c>
      <c r="R15">
        <v>22</v>
      </c>
      <c r="S15" t="b">
        <v>0</v>
      </c>
      <c r="T15" t="s">
        <v>93</v>
      </c>
      <c r="U15" t="b">
        <v>0</v>
      </c>
      <c r="V15" t="s">
        <v>129</v>
      </c>
      <c r="W15" s="1">
        <v>44774.163587962961</v>
      </c>
      <c r="X15">
        <v>17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130</v>
      </c>
      <c r="AI15" s="1">
        <v>44774.191608796296</v>
      </c>
      <c r="AJ15">
        <v>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131</v>
      </c>
      <c r="BG15">
        <v>3866</v>
      </c>
      <c r="BH15" t="s">
        <v>96</v>
      </c>
    </row>
    <row r="16" spans="1:60">
      <c r="A16" t="s">
        <v>142</v>
      </c>
      <c r="B16" t="s">
        <v>85</v>
      </c>
      <c r="C16" t="s">
        <v>138</v>
      </c>
      <c r="D16" t="s">
        <v>87</v>
      </c>
      <c r="E16" s="2">
        <f>HYPERLINK("capsilon://?command=openfolder&amp;siteaddress=fidelitydev.docvelocity4.net&amp;folderid=FXBBD97EFD-9C8A-DDD6-8AEE-87EB37B568E5","FX220730")</f>
        <v>0</v>
      </c>
      <c r="F16" t="s">
        <v>19</v>
      </c>
      <c r="G16" t="s">
        <v>19</v>
      </c>
      <c r="H16" t="s">
        <v>88</v>
      </c>
      <c r="I16" t="s">
        <v>143</v>
      </c>
      <c r="J16">
        <v>28</v>
      </c>
      <c r="K16" t="s">
        <v>90</v>
      </c>
      <c r="L16" t="s">
        <v>91</v>
      </c>
      <c r="M16" t="s">
        <v>92</v>
      </c>
      <c r="N16">
        <v>2</v>
      </c>
      <c r="O16" s="1">
        <v>44771.615983796299</v>
      </c>
      <c r="P16" s="1">
        <v>44774.193553240744</v>
      </c>
      <c r="Q16">
        <v>222159</v>
      </c>
      <c r="R16">
        <v>543</v>
      </c>
      <c r="S16" t="b">
        <v>0</v>
      </c>
      <c r="T16" t="s">
        <v>93</v>
      </c>
      <c r="U16" t="b">
        <v>0</v>
      </c>
      <c r="V16" t="s">
        <v>144</v>
      </c>
      <c r="W16" s="1">
        <v>44774.186655092592</v>
      </c>
      <c r="X16">
        <v>263</v>
      </c>
      <c r="Y16">
        <v>21</v>
      </c>
      <c r="Z16">
        <v>0</v>
      </c>
      <c r="AA16">
        <v>21</v>
      </c>
      <c r="AB16">
        <v>0</v>
      </c>
      <c r="AC16">
        <v>2</v>
      </c>
      <c r="AD16">
        <v>7</v>
      </c>
      <c r="AE16">
        <v>0</v>
      </c>
      <c r="AF16">
        <v>0</v>
      </c>
      <c r="AG16">
        <v>0</v>
      </c>
      <c r="AH16" t="s">
        <v>130</v>
      </c>
      <c r="AI16" s="1">
        <v>44774.193553240744</v>
      </c>
      <c r="AJ16">
        <v>108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131</v>
      </c>
      <c r="BG16">
        <v>3711</v>
      </c>
      <c r="BH16" t="s">
        <v>96</v>
      </c>
    </row>
    <row r="17" spans="1:60">
      <c r="A17" t="s">
        <v>145</v>
      </c>
      <c r="B17" t="s">
        <v>85</v>
      </c>
      <c r="C17" t="s">
        <v>138</v>
      </c>
      <c r="D17" t="s">
        <v>87</v>
      </c>
      <c r="E17" s="2">
        <f>HYPERLINK("capsilon://?command=openfolder&amp;siteaddress=fidelitydev.docvelocity4.net&amp;folderid=FXBBD97EFD-9C8A-DDD6-8AEE-87EB37B568E5","FX220730")</f>
        <v>0</v>
      </c>
      <c r="F17" t="s">
        <v>19</v>
      </c>
      <c r="G17" t="s">
        <v>19</v>
      </c>
      <c r="H17" t="s">
        <v>88</v>
      </c>
      <c r="I17" t="s">
        <v>146</v>
      </c>
      <c r="J17">
        <v>144</v>
      </c>
      <c r="K17" t="s">
        <v>90</v>
      </c>
      <c r="L17" t="s">
        <v>91</v>
      </c>
      <c r="M17" t="s">
        <v>92</v>
      </c>
      <c r="N17">
        <v>2</v>
      </c>
      <c r="O17" s="1">
        <v>44771.616712962961</v>
      </c>
      <c r="P17" s="1">
        <v>44774.21670138889</v>
      </c>
      <c r="Q17">
        <v>222598</v>
      </c>
      <c r="R17">
        <v>2041</v>
      </c>
      <c r="S17" t="b">
        <v>0</v>
      </c>
      <c r="T17" t="s">
        <v>93</v>
      </c>
      <c r="U17" t="b">
        <v>0</v>
      </c>
      <c r="V17" t="s">
        <v>129</v>
      </c>
      <c r="W17" s="1">
        <v>44774.205405092594</v>
      </c>
      <c r="X17">
        <v>1204</v>
      </c>
      <c r="Y17">
        <v>126</v>
      </c>
      <c r="Z17">
        <v>0</v>
      </c>
      <c r="AA17">
        <v>126</v>
      </c>
      <c r="AB17">
        <v>0</v>
      </c>
      <c r="AC17">
        <v>28</v>
      </c>
      <c r="AD17">
        <v>18</v>
      </c>
      <c r="AE17">
        <v>0</v>
      </c>
      <c r="AF17">
        <v>0</v>
      </c>
      <c r="AG17">
        <v>0</v>
      </c>
      <c r="AH17" t="s">
        <v>147</v>
      </c>
      <c r="AI17" s="1">
        <v>44774.21670138889</v>
      </c>
      <c r="AJ17">
        <v>816</v>
      </c>
      <c r="AK17">
        <v>11</v>
      </c>
      <c r="AL17">
        <v>0</v>
      </c>
      <c r="AM17">
        <v>11</v>
      </c>
      <c r="AN17">
        <v>0</v>
      </c>
      <c r="AO17">
        <v>11</v>
      </c>
      <c r="AP17">
        <v>7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131</v>
      </c>
      <c r="BG17">
        <v>3743</v>
      </c>
      <c r="BH17" t="s">
        <v>96</v>
      </c>
    </row>
    <row r="18" spans="1:60">
      <c r="A18" t="s">
        <v>148</v>
      </c>
      <c r="B18" t="s">
        <v>85</v>
      </c>
      <c r="C18" t="s">
        <v>149</v>
      </c>
      <c r="D18" t="s">
        <v>87</v>
      </c>
      <c r="E18" s="2">
        <f>HYPERLINK("capsilon://?command=openfolder&amp;siteaddress=fidelitydev.docvelocity4.net&amp;folderid=FX2F348EA6-6F0D-C262-3543-D9A76CF0BF84","FX22076")</f>
        <v>0</v>
      </c>
      <c r="F18" t="s">
        <v>19</v>
      </c>
      <c r="G18" t="s">
        <v>19</v>
      </c>
      <c r="H18" t="s">
        <v>88</v>
      </c>
      <c r="I18" t="s">
        <v>150</v>
      </c>
      <c r="J18">
        <v>561</v>
      </c>
      <c r="K18" t="s">
        <v>90</v>
      </c>
      <c r="L18" t="s">
        <v>91</v>
      </c>
      <c r="M18" t="s">
        <v>92</v>
      </c>
      <c r="N18">
        <v>2</v>
      </c>
      <c r="O18" s="1">
        <v>44774.045648148145</v>
      </c>
      <c r="P18" s="1">
        <v>44774.223136574074</v>
      </c>
      <c r="Q18">
        <v>13973</v>
      </c>
      <c r="R18">
        <v>1362</v>
      </c>
      <c r="S18" t="b">
        <v>0</v>
      </c>
      <c r="T18" t="s">
        <v>93</v>
      </c>
      <c r="U18" t="b">
        <v>0</v>
      </c>
      <c r="V18" t="s">
        <v>144</v>
      </c>
      <c r="W18" s="1">
        <v>44774.212997685187</v>
      </c>
      <c r="X18">
        <v>787</v>
      </c>
      <c r="Y18">
        <v>410</v>
      </c>
      <c r="Z18">
        <v>0</v>
      </c>
      <c r="AA18">
        <v>410</v>
      </c>
      <c r="AB18">
        <v>9</v>
      </c>
      <c r="AC18">
        <v>23</v>
      </c>
      <c r="AD18">
        <v>151</v>
      </c>
      <c r="AE18">
        <v>0</v>
      </c>
      <c r="AF18">
        <v>0</v>
      </c>
      <c r="AG18">
        <v>0</v>
      </c>
      <c r="AH18" t="s">
        <v>147</v>
      </c>
      <c r="AI18" s="1">
        <v>44774.223136574074</v>
      </c>
      <c r="AJ18">
        <v>555</v>
      </c>
      <c r="AK18">
        <v>1</v>
      </c>
      <c r="AL18">
        <v>0</v>
      </c>
      <c r="AM18">
        <v>1</v>
      </c>
      <c r="AN18">
        <v>9</v>
      </c>
      <c r="AO18">
        <v>1</v>
      </c>
      <c r="AP18">
        <v>150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151</v>
      </c>
      <c r="BG18">
        <v>255</v>
      </c>
      <c r="BH18" t="s">
        <v>96</v>
      </c>
    </row>
    <row r="19" spans="1:60">
      <c r="A19" t="s">
        <v>152</v>
      </c>
      <c r="B19" t="s">
        <v>85</v>
      </c>
      <c r="C19" t="s">
        <v>153</v>
      </c>
      <c r="D19" t="s">
        <v>87</v>
      </c>
      <c r="E19" s="2">
        <f>HYPERLINK("capsilon://?command=openfolder&amp;siteaddress=fidelitydev.docvelocity4.net&amp;folderid=FX904FB5C2-FE81-83BB-E903-DAC31059FF83","FX220734")</f>
        <v>0</v>
      </c>
      <c r="F19" t="s">
        <v>19</v>
      </c>
      <c r="G19" t="s">
        <v>19</v>
      </c>
      <c r="H19" t="s">
        <v>88</v>
      </c>
      <c r="I19" t="s">
        <v>154</v>
      </c>
      <c r="J19">
        <v>67</v>
      </c>
      <c r="K19" t="s">
        <v>90</v>
      </c>
      <c r="L19" t="s">
        <v>91</v>
      </c>
      <c r="M19" t="s">
        <v>92</v>
      </c>
      <c r="N19">
        <v>2</v>
      </c>
      <c r="O19" s="1">
        <v>44781.656759259262</v>
      </c>
      <c r="P19" s="1">
        <v>44782.060324074075</v>
      </c>
      <c r="Q19">
        <v>33629</v>
      </c>
      <c r="R19">
        <v>1239</v>
      </c>
      <c r="S19" t="b">
        <v>0</v>
      </c>
      <c r="T19" t="s">
        <v>93</v>
      </c>
      <c r="U19" t="b">
        <v>0</v>
      </c>
      <c r="V19" t="s">
        <v>103</v>
      </c>
      <c r="W19" s="1">
        <v>44782.01798611111</v>
      </c>
      <c r="X19">
        <v>534</v>
      </c>
      <c r="Y19">
        <v>52</v>
      </c>
      <c r="Z19">
        <v>0</v>
      </c>
      <c r="AA19">
        <v>52</v>
      </c>
      <c r="AB19">
        <v>0</v>
      </c>
      <c r="AC19">
        <v>17</v>
      </c>
      <c r="AD19">
        <v>15</v>
      </c>
      <c r="AE19">
        <v>0</v>
      </c>
      <c r="AF19">
        <v>0</v>
      </c>
      <c r="AG19">
        <v>0</v>
      </c>
      <c r="AH19" t="s">
        <v>104</v>
      </c>
      <c r="AI19" s="1">
        <v>44782.060324074075</v>
      </c>
      <c r="AJ19">
        <v>705</v>
      </c>
      <c r="AK19">
        <v>3</v>
      </c>
      <c r="AL19">
        <v>0</v>
      </c>
      <c r="AM19">
        <v>3</v>
      </c>
      <c r="AN19">
        <v>0</v>
      </c>
      <c r="AO19">
        <v>3</v>
      </c>
      <c r="AP19">
        <v>12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155</v>
      </c>
      <c r="BG19">
        <v>581</v>
      </c>
      <c r="BH19" t="s">
        <v>96</v>
      </c>
    </row>
    <row r="20" spans="1:60">
      <c r="A20" t="s">
        <v>156</v>
      </c>
      <c r="B20" t="s">
        <v>85</v>
      </c>
      <c r="C20" t="s">
        <v>157</v>
      </c>
      <c r="D20" t="s">
        <v>87</v>
      </c>
      <c r="E20" s="2">
        <f>HYPERLINK("capsilon://?command=openfolder&amp;siteaddress=fidelitydev.docvelocity4.net&amp;folderid=FXAA88BA84-D25A-F9A8-5003-C56F0819223F","FX220725")</f>
        <v>0</v>
      </c>
      <c r="F20" t="s">
        <v>19</v>
      </c>
      <c r="G20" t="s">
        <v>19</v>
      </c>
      <c r="H20" t="s">
        <v>88</v>
      </c>
      <c r="I20" t="s">
        <v>158</v>
      </c>
      <c r="J20">
        <v>0</v>
      </c>
      <c r="K20" t="s">
        <v>90</v>
      </c>
      <c r="L20" t="s">
        <v>91</v>
      </c>
      <c r="M20" t="s">
        <v>92</v>
      </c>
      <c r="N20">
        <v>2</v>
      </c>
      <c r="O20" s="1">
        <v>44781.693819444445</v>
      </c>
      <c r="P20" s="1">
        <v>44782.168391203704</v>
      </c>
      <c r="Q20">
        <v>39516</v>
      </c>
      <c r="R20">
        <v>1487</v>
      </c>
      <c r="S20" t="b">
        <v>0</v>
      </c>
      <c r="T20" t="s">
        <v>93</v>
      </c>
      <c r="U20" t="b">
        <v>0</v>
      </c>
      <c r="V20" t="s">
        <v>103</v>
      </c>
      <c r="W20" s="1">
        <v>44782.139374999999</v>
      </c>
      <c r="X20">
        <v>1411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159</v>
      </c>
      <c r="AI20" s="1">
        <v>44782.168391203704</v>
      </c>
      <c r="AJ20">
        <v>25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155</v>
      </c>
      <c r="BG20">
        <v>683</v>
      </c>
      <c r="BH20" t="s">
        <v>96</v>
      </c>
    </row>
    <row r="21" spans="1:60">
      <c r="A21" t="s">
        <v>160</v>
      </c>
      <c r="B21" t="s">
        <v>85</v>
      </c>
      <c r="C21" t="s">
        <v>161</v>
      </c>
      <c r="D21" t="s">
        <v>87</v>
      </c>
      <c r="E21" s="2">
        <f>HYPERLINK("capsilon://?command=openfolder&amp;siteaddress=fidelitydev.docvelocity4.net&amp;folderid=FX1CBFD263-2EA9-6AB3-DB9C-B9352A87B45C","FX220732")</f>
        <v>0</v>
      </c>
      <c r="F21" t="s">
        <v>19</v>
      </c>
      <c r="G21" t="s">
        <v>19</v>
      </c>
      <c r="H21" t="s">
        <v>88</v>
      </c>
      <c r="I21" t="s">
        <v>162</v>
      </c>
      <c r="J21">
        <v>44</v>
      </c>
      <c r="K21" t="s">
        <v>90</v>
      </c>
      <c r="L21" t="s">
        <v>91</v>
      </c>
      <c r="M21" t="s">
        <v>92</v>
      </c>
      <c r="N21">
        <v>2</v>
      </c>
      <c r="O21" s="1">
        <v>44781.979421296295</v>
      </c>
      <c r="P21" s="1">
        <v>44782.000775462962</v>
      </c>
      <c r="Q21">
        <v>1022</v>
      </c>
      <c r="R21">
        <v>823</v>
      </c>
      <c r="S21" t="b">
        <v>0</v>
      </c>
      <c r="T21" t="s">
        <v>93</v>
      </c>
      <c r="U21" t="b">
        <v>1</v>
      </c>
      <c r="V21" t="s">
        <v>103</v>
      </c>
      <c r="W21" s="1">
        <v>44781.986458333333</v>
      </c>
      <c r="X21">
        <v>428</v>
      </c>
      <c r="Y21">
        <v>37</v>
      </c>
      <c r="Z21">
        <v>0</v>
      </c>
      <c r="AA21">
        <v>37</v>
      </c>
      <c r="AB21">
        <v>0</v>
      </c>
      <c r="AC21">
        <v>19</v>
      </c>
      <c r="AD21">
        <v>7</v>
      </c>
      <c r="AE21">
        <v>0</v>
      </c>
      <c r="AF21">
        <v>0</v>
      </c>
      <c r="AG21">
        <v>0</v>
      </c>
      <c r="AH21" t="s">
        <v>104</v>
      </c>
      <c r="AI21" s="1">
        <v>44782.000775462962</v>
      </c>
      <c r="AJ21">
        <v>395</v>
      </c>
      <c r="AK21">
        <v>2</v>
      </c>
      <c r="AL21">
        <v>0</v>
      </c>
      <c r="AM21">
        <v>2</v>
      </c>
      <c r="AN21">
        <v>0</v>
      </c>
      <c r="AO21">
        <v>1</v>
      </c>
      <c r="AP21">
        <v>5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155</v>
      </c>
      <c r="BG21">
        <v>30</v>
      </c>
      <c r="BH21" t="s">
        <v>96</v>
      </c>
    </row>
    <row r="22" spans="1:60">
      <c r="A22" t="s">
        <v>163</v>
      </c>
      <c r="B22" t="s">
        <v>85</v>
      </c>
      <c r="C22" t="s">
        <v>164</v>
      </c>
      <c r="D22" t="s">
        <v>87</v>
      </c>
      <c r="E22" s="2">
        <f>HYPERLINK("capsilon://?command=openfolder&amp;siteaddress=fidelitydev.docvelocity4.net&amp;folderid=FXA7A3EA4D-FFC4-C7BC-3F70-158750FFE4F5","FX220735")</f>
        <v>0</v>
      </c>
      <c r="F22" t="s">
        <v>19</v>
      </c>
      <c r="G22" t="s">
        <v>19</v>
      </c>
      <c r="H22" t="s">
        <v>88</v>
      </c>
      <c r="I22" t="s">
        <v>165</v>
      </c>
      <c r="J22">
        <v>266</v>
      </c>
      <c r="K22" t="s">
        <v>90</v>
      </c>
      <c r="L22" t="s">
        <v>91</v>
      </c>
      <c r="M22" t="s">
        <v>92</v>
      </c>
      <c r="N22">
        <v>2</v>
      </c>
      <c r="O22" s="1">
        <v>44781.990891203706</v>
      </c>
      <c r="P22" s="1">
        <v>44782.017314814817</v>
      </c>
      <c r="Q22">
        <v>332</v>
      </c>
      <c r="R22">
        <v>1951</v>
      </c>
      <c r="S22" t="b">
        <v>0</v>
      </c>
      <c r="T22" t="s">
        <v>93</v>
      </c>
      <c r="U22" t="b">
        <v>1</v>
      </c>
      <c r="V22" t="s">
        <v>103</v>
      </c>
      <c r="W22" s="1">
        <v>44782.003194444442</v>
      </c>
      <c r="X22">
        <v>832</v>
      </c>
      <c r="Y22">
        <v>178</v>
      </c>
      <c r="Z22">
        <v>0</v>
      </c>
      <c r="AA22">
        <v>178</v>
      </c>
      <c r="AB22">
        <v>37</v>
      </c>
      <c r="AC22">
        <v>24</v>
      </c>
      <c r="AD22">
        <v>88</v>
      </c>
      <c r="AE22">
        <v>0</v>
      </c>
      <c r="AF22">
        <v>0</v>
      </c>
      <c r="AG22">
        <v>0</v>
      </c>
      <c r="AH22" t="s">
        <v>104</v>
      </c>
      <c r="AI22" s="1">
        <v>44782.017314814817</v>
      </c>
      <c r="AJ22">
        <v>1119</v>
      </c>
      <c r="AK22">
        <v>0</v>
      </c>
      <c r="AL22">
        <v>0</v>
      </c>
      <c r="AM22">
        <v>0</v>
      </c>
      <c r="AN22">
        <v>37</v>
      </c>
      <c r="AO22">
        <v>0</v>
      </c>
      <c r="AP22">
        <v>88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155</v>
      </c>
      <c r="BG22">
        <v>38</v>
      </c>
      <c r="BH22" t="s">
        <v>96</v>
      </c>
    </row>
    <row r="23" spans="1:60">
      <c r="A23" t="s">
        <v>166</v>
      </c>
      <c r="B23" t="s">
        <v>85</v>
      </c>
      <c r="C23" t="s">
        <v>167</v>
      </c>
      <c r="D23" t="s">
        <v>87</v>
      </c>
      <c r="E23" s="2">
        <f>HYPERLINK("capsilon://?command=openfolder&amp;siteaddress=fidelitydev.docvelocity4.net&amp;folderid=FX925B08C2-42FB-2A40-FD7B-123251704D11","FX220736")</f>
        <v>0</v>
      </c>
      <c r="F23" t="s">
        <v>19</v>
      </c>
      <c r="G23" t="s">
        <v>19</v>
      </c>
      <c r="H23" t="s">
        <v>88</v>
      </c>
      <c r="I23" t="s">
        <v>168</v>
      </c>
      <c r="J23">
        <v>199</v>
      </c>
      <c r="K23" t="s">
        <v>90</v>
      </c>
      <c r="L23" t="s">
        <v>91</v>
      </c>
      <c r="M23" t="s">
        <v>92</v>
      </c>
      <c r="N23">
        <v>2</v>
      </c>
      <c r="O23" s="1">
        <v>44782.012754629628</v>
      </c>
      <c r="P23" s="1">
        <v>44782.101377314815</v>
      </c>
      <c r="Q23">
        <v>5999</v>
      </c>
      <c r="R23">
        <v>1658</v>
      </c>
      <c r="S23" t="b">
        <v>0</v>
      </c>
      <c r="T23" t="s">
        <v>93</v>
      </c>
      <c r="U23" t="b">
        <v>1</v>
      </c>
      <c r="V23" t="s">
        <v>103</v>
      </c>
      <c r="W23" s="1">
        <v>44782.085115740738</v>
      </c>
      <c r="X23">
        <v>958</v>
      </c>
      <c r="Y23">
        <v>112</v>
      </c>
      <c r="Z23">
        <v>0</v>
      </c>
      <c r="AA23">
        <v>112</v>
      </c>
      <c r="AB23">
        <v>260</v>
      </c>
      <c r="AC23">
        <v>16</v>
      </c>
      <c r="AD23">
        <v>87</v>
      </c>
      <c r="AE23">
        <v>0</v>
      </c>
      <c r="AF23">
        <v>0</v>
      </c>
      <c r="AG23">
        <v>0</v>
      </c>
      <c r="AH23" t="s">
        <v>104</v>
      </c>
      <c r="AI23" s="1">
        <v>44782.101377314815</v>
      </c>
      <c r="AJ23">
        <v>700</v>
      </c>
      <c r="AK23">
        <v>2</v>
      </c>
      <c r="AL23">
        <v>0</v>
      </c>
      <c r="AM23">
        <v>2</v>
      </c>
      <c r="AN23">
        <v>52</v>
      </c>
      <c r="AO23">
        <v>14</v>
      </c>
      <c r="AP23">
        <v>85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169</v>
      </c>
      <c r="BG23">
        <v>127</v>
      </c>
      <c r="BH23" t="s">
        <v>96</v>
      </c>
    </row>
    <row r="24" spans="1:60">
      <c r="A24" t="s">
        <v>170</v>
      </c>
      <c r="B24" t="s">
        <v>85</v>
      </c>
      <c r="C24" t="s">
        <v>153</v>
      </c>
      <c r="D24" t="s">
        <v>87</v>
      </c>
      <c r="E24" s="2">
        <f>HYPERLINK("capsilon://?command=openfolder&amp;siteaddress=fidelitydev.docvelocity4.net&amp;folderid=FX904FB5C2-FE81-83BB-E903-DAC31059FF83","FX220734")</f>
        <v>0</v>
      </c>
      <c r="F24" t="s">
        <v>19</v>
      </c>
      <c r="G24" t="s">
        <v>19</v>
      </c>
      <c r="H24" t="s">
        <v>88</v>
      </c>
      <c r="I24" t="s">
        <v>171</v>
      </c>
      <c r="J24">
        <v>21</v>
      </c>
      <c r="K24" t="s">
        <v>90</v>
      </c>
      <c r="L24" t="s">
        <v>91</v>
      </c>
      <c r="M24" t="s">
        <v>92</v>
      </c>
      <c r="N24">
        <v>2</v>
      </c>
      <c r="O24" s="1">
        <v>44782.351724537039</v>
      </c>
      <c r="P24" s="1">
        <v>44782.366249999999</v>
      </c>
      <c r="Q24">
        <v>1139</v>
      </c>
      <c r="R24">
        <v>116</v>
      </c>
      <c r="S24" t="b">
        <v>0</v>
      </c>
      <c r="T24" t="s">
        <v>93</v>
      </c>
      <c r="U24" t="b">
        <v>0</v>
      </c>
      <c r="V24" t="s">
        <v>172</v>
      </c>
      <c r="W24" s="1">
        <v>44782.364178240743</v>
      </c>
      <c r="X24">
        <v>76</v>
      </c>
      <c r="Y24">
        <v>0</v>
      </c>
      <c r="Z24">
        <v>0</v>
      </c>
      <c r="AA24">
        <v>0</v>
      </c>
      <c r="AB24">
        <v>16</v>
      </c>
      <c r="AC24">
        <v>0</v>
      </c>
      <c r="AD24">
        <v>21</v>
      </c>
      <c r="AE24">
        <v>0</v>
      </c>
      <c r="AF24">
        <v>0</v>
      </c>
      <c r="AG24">
        <v>0</v>
      </c>
      <c r="AH24" t="s">
        <v>159</v>
      </c>
      <c r="AI24" s="1">
        <v>44782.366249999999</v>
      </c>
      <c r="AJ24">
        <v>31</v>
      </c>
      <c r="AK24">
        <v>0</v>
      </c>
      <c r="AL24">
        <v>0</v>
      </c>
      <c r="AM24">
        <v>0</v>
      </c>
      <c r="AN24">
        <v>16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169</v>
      </c>
      <c r="BG24">
        <v>20</v>
      </c>
      <c r="BH24" t="s">
        <v>96</v>
      </c>
    </row>
    <row r="25" spans="1:60">
      <c r="A25" t="s">
        <v>173</v>
      </c>
      <c r="B25" t="s">
        <v>85</v>
      </c>
      <c r="C25" t="s">
        <v>133</v>
      </c>
      <c r="D25" t="s">
        <v>87</v>
      </c>
      <c r="E25" s="2">
        <f>HYPERLINK("capsilon://?command=openfolder&amp;siteaddress=fidelitydev.docvelocity4.net&amp;folderid=FX29B6015E-FE9E-8512-0E71-7D6DE475B9D9","FX220727")</f>
        <v>0</v>
      </c>
      <c r="F25" t="s">
        <v>19</v>
      </c>
      <c r="G25" t="s">
        <v>19</v>
      </c>
      <c r="H25" t="s">
        <v>88</v>
      </c>
      <c r="I25" t="s">
        <v>174</v>
      </c>
      <c r="J25">
        <v>194</v>
      </c>
      <c r="K25" t="s">
        <v>90</v>
      </c>
      <c r="L25" t="s">
        <v>91</v>
      </c>
      <c r="M25" t="s">
        <v>92</v>
      </c>
      <c r="N25">
        <v>2</v>
      </c>
      <c r="O25" s="1">
        <v>44782.380578703705</v>
      </c>
      <c r="P25" s="1">
        <v>44783.044085648151</v>
      </c>
      <c r="Q25">
        <v>55325</v>
      </c>
      <c r="R25">
        <v>2002</v>
      </c>
      <c r="S25" t="b">
        <v>0</v>
      </c>
      <c r="T25" t="s">
        <v>93</v>
      </c>
      <c r="U25" t="b">
        <v>0</v>
      </c>
      <c r="V25" t="s">
        <v>103</v>
      </c>
      <c r="W25" s="1">
        <v>44782.93341435185</v>
      </c>
      <c r="X25">
        <v>1081</v>
      </c>
      <c r="Y25">
        <v>179</v>
      </c>
      <c r="Z25">
        <v>0</v>
      </c>
      <c r="AA25">
        <v>179</v>
      </c>
      <c r="AB25">
        <v>0</v>
      </c>
      <c r="AC25">
        <v>13</v>
      </c>
      <c r="AD25">
        <v>15</v>
      </c>
      <c r="AE25">
        <v>0</v>
      </c>
      <c r="AF25">
        <v>0</v>
      </c>
      <c r="AG25">
        <v>0</v>
      </c>
      <c r="AH25" t="s">
        <v>104</v>
      </c>
      <c r="AI25" s="1">
        <v>44783.044085648151</v>
      </c>
      <c r="AJ25">
        <v>902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15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169</v>
      </c>
      <c r="BG25">
        <v>955</v>
      </c>
      <c r="BH25" t="s">
        <v>96</v>
      </c>
    </row>
    <row r="26" spans="1:60">
      <c r="A26" t="s">
        <v>175</v>
      </c>
      <c r="B26" t="s">
        <v>85</v>
      </c>
      <c r="C26" t="s">
        <v>167</v>
      </c>
      <c r="D26" t="s">
        <v>87</v>
      </c>
      <c r="E26" s="2">
        <f>HYPERLINK("capsilon://?command=openfolder&amp;siteaddress=fidelitydev.docvelocity4.net&amp;folderid=FX925B08C2-42FB-2A40-FD7B-123251704D11","FX220736")</f>
        <v>0</v>
      </c>
      <c r="F26" t="s">
        <v>19</v>
      </c>
      <c r="G26" t="s">
        <v>19</v>
      </c>
      <c r="H26" t="s">
        <v>88</v>
      </c>
      <c r="I26" t="s">
        <v>176</v>
      </c>
      <c r="J26">
        <v>30</v>
      </c>
      <c r="K26" t="s">
        <v>90</v>
      </c>
      <c r="L26" t="s">
        <v>91</v>
      </c>
      <c r="M26" t="s">
        <v>92</v>
      </c>
      <c r="N26">
        <v>2</v>
      </c>
      <c r="O26" s="1">
        <v>44782.508842592593</v>
      </c>
      <c r="P26" s="1">
        <v>44783.047037037039</v>
      </c>
      <c r="Q26">
        <v>45616</v>
      </c>
      <c r="R26">
        <v>884</v>
      </c>
      <c r="S26" t="b">
        <v>0</v>
      </c>
      <c r="T26" t="s">
        <v>93</v>
      </c>
      <c r="U26" t="b">
        <v>0</v>
      </c>
      <c r="V26" t="s">
        <v>103</v>
      </c>
      <c r="W26" s="1">
        <v>44782.95684027778</v>
      </c>
      <c r="X26">
        <v>592</v>
      </c>
      <c r="Y26">
        <v>16</v>
      </c>
      <c r="Z26">
        <v>0</v>
      </c>
      <c r="AA26">
        <v>16</v>
      </c>
      <c r="AB26">
        <v>0</v>
      </c>
      <c r="AC26">
        <v>6</v>
      </c>
      <c r="AD26">
        <v>14</v>
      </c>
      <c r="AE26">
        <v>0</v>
      </c>
      <c r="AF26">
        <v>0</v>
      </c>
      <c r="AG26">
        <v>0</v>
      </c>
      <c r="AH26" t="s">
        <v>104</v>
      </c>
      <c r="AI26" s="1">
        <v>44783.047037037039</v>
      </c>
      <c r="AJ26">
        <v>254</v>
      </c>
      <c r="AK26">
        <v>2</v>
      </c>
      <c r="AL26">
        <v>0</v>
      </c>
      <c r="AM26">
        <v>2</v>
      </c>
      <c r="AN26">
        <v>0</v>
      </c>
      <c r="AO26">
        <v>2</v>
      </c>
      <c r="AP26">
        <v>12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169</v>
      </c>
      <c r="BG26">
        <v>775</v>
      </c>
      <c r="BH26" t="s">
        <v>96</v>
      </c>
    </row>
    <row r="27" spans="1:60">
      <c r="A27" t="s">
        <v>177</v>
      </c>
      <c r="B27" t="s">
        <v>85</v>
      </c>
      <c r="C27" t="s">
        <v>153</v>
      </c>
      <c r="D27" t="s">
        <v>87</v>
      </c>
      <c r="E27" s="2">
        <f>HYPERLINK("capsilon://?command=openfolder&amp;siteaddress=fidelitydev.docvelocity4.net&amp;folderid=FX904FB5C2-FE81-83BB-E903-DAC31059FF83","FX220734")</f>
        <v>0</v>
      </c>
      <c r="F27" t="s">
        <v>19</v>
      </c>
      <c r="G27" t="s">
        <v>19</v>
      </c>
      <c r="H27" t="s">
        <v>88</v>
      </c>
      <c r="I27" t="s">
        <v>178</v>
      </c>
      <c r="J27">
        <v>21</v>
      </c>
      <c r="K27" t="s">
        <v>90</v>
      </c>
      <c r="L27" t="s">
        <v>91</v>
      </c>
      <c r="M27" t="s">
        <v>92</v>
      </c>
      <c r="N27">
        <v>2</v>
      </c>
      <c r="O27" s="1">
        <v>44782.628020833334</v>
      </c>
      <c r="P27" s="1">
        <v>44783.047361111108</v>
      </c>
      <c r="Q27">
        <v>36135</v>
      </c>
      <c r="R27">
        <v>96</v>
      </c>
      <c r="S27" t="b">
        <v>0</v>
      </c>
      <c r="T27" t="s">
        <v>93</v>
      </c>
      <c r="U27" t="b">
        <v>0</v>
      </c>
      <c r="V27" t="s">
        <v>103</v>
      </c>
      <c r="W27" s="1">
        <v>44782.957650462966</v>
      </c>
      <c r="X27">
        <v>69</v>
      </c>
      <c r="Y27">
        <v>0</v>
      </c>
      <c r="Z27">
        <v>0</v>
      </c>
      <c r="AA27">
        <v>0</v>
      </c>
      <c r="AB27">
        <v>16</v>
      </c>
      <c r="AC27">
        <v>0</v>
      </c>
      <c r="AD27">
        <v>21</v>
      </c>
      <c r="AE27">
        <v>0</v>
      </c>
      <c r="AF27">
        <v>0</v>
      </c>
      <c r="AG27">
        <v>0</v>
      </c>
      <c r="AH27" t="s">
        <v>104</v>
      </c>
      <c r="AI27" s="1">
        <v>44783.047361111108</v>
      </c>
      <c r="AJ27">
        <v>27</v>
      </c>
      <c r="AK27">
        <v>0</v>
      </c>
      <c r="AL27">
        <v>0</v>
      </c>
      <c r="AM27">
        <v>0</v>
      </c>
      <c r="AN27">
        <v>16</v>
      </c>
      <c r="AO27">
        <v>0</v>
      </c>
      <c r="AP27">
        <v>21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169</v>
      </c>
      <c r="BG27">
        <v>603</v>
      </c>
      <c r="BH27" t="s">
        <v>96</v>
      </c>
    </row>
    <row r="28" spans="1:60">
      <c r="A28" t="s">
        <v>179</v>
      </c>
      <c r="B28" t="s">
        <v>85</v>
      </c>
      <c r="C28" t="s">
        <v>161</v>
      </c>
      <c r="D28" t="s">
        <v>87</v>
      </c>
      <c r="E28" s="2">
        <f>HYPERLINK("capsilon://?command=openfolder&amp;siteaddress=fidelitydev.docvelocity4.net&amp;folderid=FX1CBFD263-2EA9-6AB3-DB9C-B9352A87B45C","FX220732")</f>
        <v>0</v>
      </c>
      <c r="F28" t="s">
        <v>19</v>
      </c>
      <c r="G28" t="s">
        <v>19</v>
      </c>
      <c r="H28" t="s">
        <v>88</v>
      </c>
      <c r="I28" t="s">
        <v>180</v>
      </c>
      <c r="J28">
        <v>0</v>
      </c>
      <c r="K28" t="s">
        <v>90</v>
      </c>
      <c r="L28" t="s">
        <v>91</v>
      </c>
      <c r="M28" t="s">
        <v>92</v>
      </c>
      <c r="N28">
        <v>2</v>
      </c>
      <c r="O28" s="1">
        <v>44782.629178240742</v>
      </c>
      <c r="P28" s="1">
        <v>44783.047777777778</v>
      </c>
      <c r="Q28">
        <v>35820</v>
      </c>
      <c r="R28">
        <v>347</v>
      </c>
      <c r="S28" t="b">
        <v>0</v>
      </c>
      <c r="T28" t="s">
        <v>93</v>
      </c>
      <c r="U28" t="b">
        <v>0</v>
      </c>
      <c r="V28" t="s">
        <v>103</v>
      </c>
      <c r="W28" s="1">
        <v>44783.009953703702</v>
      </c>
      <c r="X28">
        <v>312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104</v>
      </c>
      <c r="AI28" s="1">
        <v>44783.047777777778</v>
      </c>
      <c r="AJ28">
        <v>35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169</v>
      </c>
      <c r="BG28">
        <v>602</v>
      </c>
      <c r="BH28" t="s">
        <v>96</v>
      </c>
    </row>
    <row r="29" spans="1:60">
      <c r="A29" t="s">
        <v>181</v>
      </c>
      <c r="B29" t="s">
        <v>85</v>
      </c>
      <c r="C29" t="s">
        <v>161</v>
      </c>
      <c r="D29" t="s">
        <v>87</v>
      </c>
      <c r="E29" s="2">
        <f>HYPERLINK("capsilon://?command=openfolder&amp;siteaddress=fidelitydev.docvelocity4.net&amp;folderid=FX1CBFD263-2EA9-6AB3-DB9C-B9352A87B45C","FX220732")</f>
        <v>0</v>
      </c>
      <c r="F29" t="s">
        <v>19</v>
      </c>
      <c r="G29" t="s">
        <v>19</v>
      </c>
      <c r="H29" t="s">
        <v>88</v>
      </c>
      <c r="I29" t="s">
        <v>182</v>
      </c>
      <c r="J29">
        <v>0</v>
      </c>
      <c r="K29" t="s">
        <v>90</v>
      </c>
      <c r="L29" t="s">
        <v>91</v>
      </c>
      <c r="M29" t="s">
        <v>92</v>
      </c>
      <c r="N29">
        <v>2</v>
      </c>
      <c r="O29" s="1">
        <v>44782.629814814813</v>
      </c>
      <c r="P29" s="1">
        <v>44783.048206018517</v>
      </c>
      <c r="Q29">
        <v>35969</v>
      </c>
      <c r="R29">
        <v>180</v>
      </c>
      <c r="S29" t="b">
        <v>0</v>
      </c>
      <c r="T29" t="s">
        <v>93</v>
      </c>
      <c r="U29" t="b">
        <v>0</v>
      </c>
      <c r="V29" t="s">
        <v>103</v>
      </c>
      <c r="W29" s="1">
        <v>44783.011631944442</v>
      </c>
      <c r="X29">
        <v>144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104</v>
      </c>
      <c r="AI29" s="1">
        <v>44783.048206018517</v>
      </c>
      <c r="AJ29">
        <v>36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169</v>
      </c>
      <c r="BG29">
        <v>602</v>
      </c>
      <c r="BH29" t="s">
        <v>96</v>
      </c>
    </row>
    <row r="30" spans="1:60">
      <c r="A30" t="s">
        <v>183</v>
      </c>
      <c r="B30" t="s">
        <v>85</v>
      </c>
      <c r="C30" t="s">
        <v>167</v>
      </c>
      <c r="D30" t="s">
        <v>87</v>
      </c>
      <c r="E30" s="2">
        <f>HYPERLINK("capsilon://?command=openfolder&amp;siteaddress=fidelitydev.docvelocity4.net&amp;folderid=FX925B08C2-42FB-2A40-FD7B-123251704D11","FX220736")</f>
        <v>0</v>
      </c>
      <c r="F30" t="s">
        <v>19</v>
      </c>
      <c r="G30" t="s">
        <v>19</v>
      </c>
      <c r="H30" t="s">
        <v>88</v>
      </c>
      <c r="I30" t="s">
        <v>184</v>
      </c>
      <c r="J30">
        <v>0</v>
      </c>
      <c r="K30" t="s">
        <v>90</v>
      </c>
      <c r="L30" t="s">
        <v>91</v>
      </c>
      <c r="M30" t="s">
        <v>92</v>
      </c>
      <c r="N30">
        <v>2</v>
      </c>
      <c r="O30" s="1">
        <v>44783.353009259263</v>
      </c>
      <c r="P30" s="1">
        <v>44783.381793981483</v>
      </c>
      <c r="Q30">
        <v>1998</v>
      </c>
      <c r="R30">
        <v>489</v>
      </c>
      <c r="S30" t="b">
        <v>0</v>
      </c>
      <c r="T30" t="s">
        <v>93</v>
      </c>
      <c r="U30" t="b">
        <v>0</v>
      </c>
      <c r="V30" t="s">
        <v>185</v>
      </c>
      <c r="W30" s="1">
        <v>44783.37767361111</v>
      </c>
      <c r="X30">
        <v>467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186</v>
      </c>
      <c r="AI30" s="1">
        <v>44783.381793981483</v>
      </c>
      <c r="AJ30">
        <v>22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187</v>
      </c>
      <c r="BG30">
        <v>41</v>
      </c>
      <c r="BH30" t="s">
        <v>96</v>
      </c>
    </row>
    <row r="31" spans="1:60">
      <c r="A31" t="s">
        <v>188</v>
      </c>
      <c r="B31" t="s">
        <v>85</v>
      </c>
      <c r="C31" t="s">
        <v>167</v>
      </c>
      <c r="D31" t="s">
        <v>87</v>
      </c>
      <c r="E31" s="2">
        <f>HYPERLINK("capsilon://?command=openfolder&amp;siteaddress=fidelitydev.docvelocity4.net&amp;folderid=FX925B08C2-42FB-2A40-FD7B-123251704D11","FX220736")</f>
        <v>0</v>
      </c>
      <c r="F31" t="s">
        <v>19</v>
      </c>
      <c r="G31" t="s">
        <v>19</v>
      </c>
      <c r="H31" t="s">
        <v>88</v>
      </c>
      <c r="I31" t="s">
        <v>189</v>
      </c>
      <c r="J31">
        <v>0</v>
      </c>
      <c r="K31" t="s">
        <v>90</v>
      </c>
      <c r="L31" t="s">
        <v>91</v>
      </c>
      <c r="M31" t="s">
        <v>92</v>
      </c>
      <c r="N31">
        <v>2</v>
      </c>
      <c r="O31" s="1">
        <v>44783.353275462963</v>
      </c>
      <c r="P31" s="1">
        <v>44783.381956018522</v>
      </c>
      <c r="Q31">
        <v>2378</v>
      </c>
      <c r="R31">
        <v>100</v>
      </c>
      <c r="S31" t="b">
        <v>0</v>
      </c>
      <c r="T31" t="s">
        <v>93</v>
      </c>
      <c r="U31" t="b">
        <v>0</v>
      </c>
      <c r="V31" t="s">
        <v>185</v>
      </c>
      <c r="W31" s="1">
        <v>44783.378252314818</v>
      </c>
      <c r="X31">
        <v>49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186</v>
      </c>
      <c r="AI31" s="1">
        <v>44783.381956018522</v>
      </c>
      <c r="AJ31">
        <v>13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187</v>
      </c>
      <c r="BG31">
        <v>41</v>
      </c>
      <c r="BH31" t="s">
        <v>96</v>
      </c>
    </row>
    <row r="32" spans="1:60">
      <c r="A32" t="s">
        <v>190</v>
      </c>
      <c r="B32" t="s">
        <v>85</v>
      </c>
      <c r="C32" t="s">
        <v>191</v>
      </c>
      <c r="D32" t="s">
        <v>87</v>
      </c>
      <c r="E32" s="2">
        <f>HYPERLINK("capsilon://?command=openfolder&amp;siteaddress=fidelitydev.docvelocity4.net&amp;folderid=FX336F7689-221F-06B0-7429-5080D2C5E784","FX220733")</f>
        <v>0</v>
      </c>
      <c r="F32" t="s">
        <v>19</v>
      </c>
      <c r="G32" t="s">
        <v>19</v>
      </c>
      <c r="H32" t="s">
        <v>88</v>
      </c>
      <c r="I32" t="s">
        <v>192</v>
      </c>
      <c r="J32">
        <v>760</v>
      </c>
      <c r="K32" t="s">
        <v>90</v>
      </c>
      <c r="L32" t="s">
        <v>91</v>
      </c>
      <c r="M32" t="s">
        <v>92</v>
      </c>
      <c r="N32">
        <v>1</v>
      </c>
      <c r="O32" s="1">
        <v>44784.596666666665</v>
      </c>
      <c r="P32" s="1">
        <v>44784.951388888891</v>
      </c>
      <c r="Q32">
        <v>29108</v>
      </c>
      <c r="R32">
        <v>1540</v>
      </c>
      <c r="S32" t="b">
        <v>0</v>
      </c>
      <c r="T32" t="s">
        <v>93</v>
      </c>
      <c r="U32" t="b">
        <v>0</v>
      </c>
      <c r="V32" t="s">
        <v>193</v>
      </c>
      <c r="W32" s="1">
        <v>44784.951388888891</v>
      </c>
      <c r="X32">
        <v>1506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760</v>
      </c>
      <c r="AE32">
        <v>652</v>
      </c>
      <c r="AF32">
        <v>1</v>
      </c>
      <c r="AG32">
        <v>17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194</v>
      </c>
      <c r="BG32">
        <v>510</v>
      </c>
      <c r="BH32" t="s">
        <v>96</v>
      </c>
    </row>
    <row r="33" spans="1:60">
      <c r="A33" t="s">
        <v>195</v>
      </c>
      <c r="B33" t="s">
        <v>85</v>
      </c>
      <c r="C33" t="s">
        <v>191</v>
      </c>
      <c r="D33" t="s">
        <v>87</v>
      </c>
      <c r="E33" s="2">
        <f>HYPERLINK("capsilon://?command=openfolder&amp;siteaddress=fidelitydev.docvelocity4.net&amp;folderid=FX336F7689-221F-06B0-7429-5080D2C5E784","FX220733")</f>
        <v>0</v>
      </c>
      <c r="F33" t="s">
        <v>19</v>
      </c>
      <c r="G33" t="s">
        <v>19</v>
      </c>
      <c r="H33" t="s">
        <v>88</v>
      </c>
      <c r="I33" t="s">
        <v>196</v>
      </c>
      <c r="J33">
        <v>51</v>
      </c>
      <c r="K33" t="s">
        <v>90</v>
      </c>
      <c r="L33" t="s">
        <v>91</v>
      </c>
      <c r="M33" t="s">
        <v>92</v>
      </c>
      <c r="N33">
        <v>2</v>
      </c>
      <c r="O33" s="1">
        <v>44784.611608796295</v>
      </c>
      <c r="P33" s="1">
        <v>44785.204282407409</v>
      </c>
      <c r="Q33">
        <v>50832</v>
      </c>
      <c r="R33">
        <v>375</v>
      </c>
      <c r="S33" t="b">
        <v>0</v>
      </c>
      <c r="T33" t="s">
        <v>93</v>
      </c>
      <c r="U33" t="b">
        <v>0</v>
      </c>
      <c r="V33" t="s">
        <v>193</v>
      </c>
      <c r="W33" s="1">
        <v>44784.954305555555</v>
      </c>
      <c r="X33">
        <v>211</v>
      </c>
      <c r="Y33">
        <v>25</v>
      </c>
      <c r="Z33">
        <v>0</v>
      </c>
      <c r="AA33">
        <v>25</v>
      </c>
      <c r="AB33">
        <v>0</v>
      </c>
      <c r="AC33">
        <v>1</v>
      </c>
      <c r="AD33">
        <v>26</v>
      </c>
      <c r="AE33">
        <v>0</v>
      </c>
      <c r="AF33">
        <v>0</v>
      </c>
      <c r="AG33">
        <v>0</v>
      </c>
      <c r="AH33" t="s">
        <v>159</v>
      </c>
      <c r="AI33" s="1">
        <v>44785.204282407409</v>
      </c>
      <c r="AJ33">
        <v>139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26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194</v>
      </c>
      <c r="BG33">
        <v>853</v>
      </c>
      <c r="BH33" t="s">
        <v>96</v>
      </c>
    </row>
    <row r="34" spans="1:60">
      <c r="A34" t="s">
        <v>197</v>
      </c>
      <c r="B34" t="s">
        <v>85</v>
      </c>
      <c r="C34" t="s">
        <v>191</v>
      </c>
      <c r="D34" t="s">
        <v>87</v>
      </c>
      <c r="E34" s="2">
        <f>HYPERLINK("capsilon://?command=openfolder&amp;siteaddress=fidelitydev.docvelocity4.net&amp;folderid=FX336F7689-221F-06B0-7429-5080D2C5E784","FX220733")</f>
        <v>0</v>
      </c>
      <c r="F34" t="s">
        <v>19</v>
      </c>
      <c r="G34" t="s">
        <v>19</v>
      </c>
      <c r="H34" t="s">
        <v>88</v>
      </c>
      <c r="I34" t="s">
        <v>192</v>
      </c>
      <c r="J34">
        <v>870</v>
      </c>
      <c r="K34" t="s">
        <v>90</v>
      </c>
      <c r="L34" t="s">
        <v>91</v>
      </c>
      <c r="M34" t="s">
        <v>92</v>
      </c>
      <c r="N34">
        <v>2</v>
      </c>
      <c r="O34" s="1">
        <v>44784.953900462962</v>
      </c>
      <c r="P34" s="1">
        <v>44785.202662037038</v>
      </c>
      <c r="Q34">
        <v>17094</v>
      </c>
      <c r="R34">
        <v>4399</v>
      </c>
      <c r="S34" t="b">
        <v>0</v>
      </c>
      <c r="T34" t="s">
        <v>93</v>
      </c>
      <c r="U34" t="b">
        <v>1</v>
      </c>
      <c r="V34" t="s">
        <v>193</v>
      </c>
      <c r="W34" s="1">
        <v>44784.991296296299</v>
      </c>
      <c r="X34">
        <v>2812</v>
      </c>
      <c r="Y34">
        <v>635</v>
      </c>
      <c r="Z34">
        <v>0</v>
      </c>
      <c r="AA34">
        <v>635</v>
      </c>
      <c r="AB34">
        <v>0</v>
      </c>
      <c r="AC34">
        <v>79</v>
      </c>
      <c r="AD34">
        <v>235</v>
      </c>
      <c r="AE34">
        <v>0</v>
      </c>
      <c r="AF34">
        <v>0</v>
      </c>
      <c r="AG34">
        <v>0</v>
      </c>
      <c r="AH34" t="s">
        <v>159</v>
      </c>
      <c r="AI34" s="1">
        <v>44785.202662037038</v>
      </c>
      <c r="AJ34">
        <v>1575</v>
      </c>
      <c r="AK34">
        <v>5</v>
      </c>
      <c r="AL34">
        <v>0</v>
      </c>
      <c r="AM34">
        <v>5</v>
      </c>
      <c r="AN34">
        <v>0</v>
      </c>
      <c r="AO34">
        <v>5</v>
      </c>
      <c r="AP34">
        <v>230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194</v>
      </c>
      <c r="BG34">
        <v>358</v>
      </c>
      <c r="BH34" t="s">
        <v>96</v>
      </c>
    </row>
    <row r="35" spans="1:60">
      <c r="A35" t="s">
        <v>198</v>
      </c>
      <c r="B35" t="s">
        <v>85</v>
      </c>
      <c r="C35" t="s">
        <v>153</v>
      </c>
      <c r="D35" t="s">
        <v>87</v>
      </c>
      <c r="E35" s="2">
        <f>HYPERLINK("capsilon://?command=openfolder&amp;siteaddress=fidelitydev.docvelocity4.net&amp;folderid=FX904FB5C2-FE81-83BB-E903-DAC31059FF83","FX220734")</f>
        <v>0</v>
      </c>
      <c r="F35" t="s">
        <v>19</v>
      </c>
      <c r="G35" t="s">
        <v>19</v>
      </c>
      <c r="H35" t="s">
        <v>88</v>
      </c>
      <c r="I35" t="s">
        <v>199</v>
      </c>
      <c r="J35">
        <v>0</v>
      </c>
      <c r="K35" t="s">
        <v>90</v>
      </c>
      <c r="L35" t="s">
        <v>91</v>
      </c>
      <c r="M35" t="s">
        <v>92</v>
      </c>
      <c r="N35">
        <v>2</v>
      </c>
      <c r="O35" s="1">
        <v>44788.357268518521</v>
      </c>
      <c r="P35" s="1">
        <v>44788.399409722224</v>
      </c>
      <c r="Q35">
        <v>3615</v>
      </c>
      <c r="R35">
        <v>26</v>
      </c>
      <c r="S35" t="b">
        <v>0</v>
      </c>
      <c r="T35" t="s">
        <v>93</v>
      </c>
      <c r="U35" t="b">
        <v>0</v>
      </c>
      <c r="V35" t="s">
        <v>129</v>
      </c>
      <c r="W35" s="1">
        <v>44788.373657407406</v>
      </c>
      <c r="X35">
        <v>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159</v>
      </c>
      <c r="AI35" s="1">
        <v>44788.399409722224</v>
      </c>
      <c r="AJ35">
        <v>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200</v>
      </c>
      <c r="BG35">
        <v>60</v>
      </c>
      <c r="BH35" t="s">
        <v>96</v>
      </c>
    </row>
    <row r="36" spans="1:60">
      <c r="A36" t="s">
        <v>201</v>
      </c>
      <c r="B36" t="s">
        <v>85</v>
      </c>
      <c r="C36" t="s">
        <v>153</v>
      </c>
      <c r="D36" t="s">
        <v>87</v>
      </c>
      <c r="E36" s="2">
        <f>HYPERLINK("capsilon://?command=openfolder&amp;siteaddress=fidelitydev.docvelocity4.net&amp;folderid=FX904FB5C2-FE81-83BB-E903-DAC31059FF83","FX220734")</f>
        <v>0</v>
      </c>
      <c r="F36" t="s">
        <v>19</v>
      </c>
      <c r="G36" t="s">
        <v>19</v>
      </c>
      <c r="H36" t="s">
        <v>88</v>
      </c>
      <c r="I36" t="s">
        <v>202</v>
      </c>
      <c r="J36">
        <v>0</v>
      </c>
      <c r="K36" t="s">
        <v>90</v>
      </c>
      <c r="L36" t="s">
        <v>91</v>
      </c>
      <c r="M36" t="s">
        <v>92</v>
      </c>
      <c r="N36">
        <v>2</v>
      </c>
      <c r="O36" s="1">
        <v>44788.358194444445</v>
      </c>
      <c r="P36" s="1">
        <v>44788.399629629632</v>
      </c>
      <c r="Q36">
        <v>3542</v>
      </c>
      <c r="R36">
        <v>38</v>
      </c>
      <c r="S36" t="b">
        <v>0</v>
      </c>
      <c r="T36" t="s">
        <v>93</v>
      </c>
      <c r="U36" t="b">
        <v>0</v>
      </c>
      <c r="V36" t="s">
        <v>129</v>
      </c>
      <c r="W36" s="1">
        <v>44788.373900462961</v>
      </c>
      <c r="X36">
        <v>20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159</v>
      </c>
      <c r="AI36" s="1">
        <v>44788.399629629632</v>
      </c>
      <c r="AJ36">
        <v>18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200</v>
      </c>
      <c r="BG36">
        <v>59</v>
      </c>
      <c r="BH36" t="s">
        <v>96</v>
      </c>
    </row>
    <row r="37" spans="1:60">
      <c r="A37" t="s">
        <v>203</v>
      </c>
      <c r="B37" t="s">
        <v>85</v>
      </c>
      <c r="C37" t="s">
        <v>204</v>
      </c>
      <c r="D37" t="s">
        <v>87</v>
      </c>
      <c r="E37" s="2">
        <f>HYPERLINK("capsilon://?command=openfolder&amp;siteaddress=fidelitydev.docvelocity4.net&amp;folderid=FXAD39E743-B90D-0331-66AD-E81EBBBAD147","FX220737")</f>
        <v>0</v>
      </c>
      <c r="F37" t="s">
        <v>19</v>
      </c>
      <c r="G37" t="s">
        <v>19</v>
      </c>
      <c r="H37" t="s">
        <v>88</v>
      </c>
      <c r="I37" t="s">
        <v>205</v>
      </c>
      <c r="J37">
        <v>21</v>
      </c>
      <c r="K37" t="s">
        <v>90</v>
      </c>
      <c r="L37" t="s">
        <v>91</v>
      </c>
      <c r="M37" t="s">
        <v>92</v>
      </c>
      <c r="N37">
        <v>2</v>
      </c>
      <c r="O37" s="1">
        <v>44788.430289351854</v>
      </c>
      <c r="P37" s="1">
        <v>44788.440405092595</v>
      </c>
      <c r="Q37">
        <v>805</v>
      </c>
      <c r="R37">
        <v>69</v>
      </c>
      <c r="S37" t="b">
        <v>0</v>
      </c>
      <c r="T37" t="s">
        <v>93</v>
      </c>
      <c r="U37" t="b">
        <v>0</v>
      </c>
      <c r="V37" t="s">
        <v>129</v>
      </c>
      <c r="W37" s="1">
        <v>44788.439525462964</v>
      </c>
      <c r="X37">
        <v>36</v>
      </c>
      <c r="Y37">
        <v>0</v>
      </c>
      <c r="Z37">
        <v>0</v>
      </c>
      <c r="AA37">
        <v>0</v>
      </c>
      <c r="AB37">
        <v>16</v>
      </c>
      <c r="AC37">
        <v>0</v>
      </c>
      <c r="AD37">
        <v>21</v>
      </c>
      <c r="AE37">
        <v>0</v>
      </c>
      <c r="AF37">
        <v>0</v>
      </c>
      <c r="AG37">
        <v>0</v>
      </c>
      <c r="AH37" t="s">
        <v>159</v>
      </c>
      <c r="AI37" s="1">
        <v>44788.440405092595</v>
      </c>
      <c r="AJ37">
        <v>12</v>
      </c>
      <c r="AK37">
        <v>0</v>
      </c>
      <c r="AL37">
        <v>0</v>
      </c>
      <c r="AM37">
        <v>0</v>
      </c>
      <c r="AN37">
        <v>16</v>
      </c>
      <c r="AO37">
        <v>0</v>
      </c>
      <c r="AP37">
        <v>21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200</v>
      </c>
      <c r="BG37">
        <v>14</v>
      </c>
      <c r="BH37" t="s">
        <v>96</v>
      </c>
    </row>
    <row r="38" spans="1:60">
      <c r="A38" t="s">
        <v>206</v>
      </c>
      <c r="B38" t="s">
        <v>85</v>
      </c>
      <c r="C38" t="s">
        <v>164</v>
      </c>
      <c r="D38" t="s">
        <v>87</v>
      </c>
      <c r="E38" s="2">
        <f>HYPERLINK("capsilon://?command=openfolder&amp;siteaddress=fidelitydev.docvelocity4.net&amp;folderid=FXA7A3EA4D-FFC4-C7BC-3F70-158750FFE4F5","FX220735")</f>
        <v>0</v>
      </c>
      <c r="F38" t="s">
        <v>19</v>
      </c>
      <c r="G38" t="s">
        <v>19</v>
      </c>
      <c r="H38" t="s">
        <v>88</v>
      </c>
      <c r="I38" t="s">
        <v>207</v>
      </c>
      <c r="J38">
        <v>0</v>
      </c>
      <c r="K38" t="s">
        <v>90</v>
      </c>
      <c r="L38" t="s">
        <v>91</v>
      </c>
      <c r="M38" t="s">
        <v>92</v>
      </c>
      <c r="N38">
        <v>1</v>
      </c>
      <c r="O38" s="1">
        <v>44788.470370370371</v>
      </c>
      <c r="P38" s="1">
        <v>44788.837650462963</v>
      </c>
      <c r="Q38">
        <v>31646</v>
      </c>
      <c r="R38">
        <v>87</v>
      </c>
      <c r="S38" t="b">
        <v>0</v>
      </c>
      <c r="T38" t="s">
        <v>93</v>
      </c>
      <c r="U38" t="b">
        <v>0</v>
      </c>
      <c r="V38" t="s">
        <v>104</v>
      </c>
      <c r="W38" s="1">
        <v>44788.837650462963</v>
      </c>
      <c r="X38">
        <v>83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93</v>
      </c>
      <c r="AI38" t="s">
        <v>93</v>
      </c>
      <c r="AJ38" t="s">
        <v>93</v>
      </c>
      <c r="AK38" t="s">
        <v>93</v>
      </c>
      <c r="AL38" t="s">
        <v>93</v>
      </c>
      <c r="AM38" t="s">
        <v>93</v>
      </c>
      <c r="AN38" t="s">
        <v>93</v>
      </c>
      <c r="AO38" t="s">
        <v>93</v>
      </c>
      <c r="AP38" t="s">
        <v>93</v>
      </c>
      <c r="AQ38" t="s">
        <v>93</v>
      </c>
      <c r="AR38" t="s">
        <v>93</v>
      </c>
      <c r="AS38" t="s">
        <v>93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200</v>
      </c>
      <c r="BG38">
        <v>528</v>
      </c>
      <c r="BH38" t="s">
        <v>96</v>
      </c>
    </row>
    <row r="39" spans="1:60">
      <c r="A39" t="s">
        <v>208</v>
      </c>
      <c r="B39" t="s">
        <v>85</v>
      </c>
      <c r="C39" t="s">
        <v>164</v>
      </c>
      <c r="D39" t="s">
        <v>87</v>
      </c>
      <c r="E39" s="2">
        <f>HYPERLINK("capsilon://?command=openfolder&amp;siteaddress=fidelitydev.docvelocity4.net&amp;folderid=FXA7A3EA4D-FFC4-C7BC-3F70-158750FFE4F5","FX220735")</f>
        <v>0</v>
      </c>
      <c r="F39" t="s">
        <v>19</v>
      </c>
      <c r="G39" t="s">
        <v>19</v>
      </c>
      <c r="H39" t="s">
        <v>88</v>
      </c>
      <c r="I39" t="s">
        <v>209</v>
      </c>
      <c r="J39">
        <v>0</v>
      </c>
      <c r="K39" t="s">
        <v>90</v>
      </c>
      <c r="L39" t="s">
        <v>91</v>
      </c>
      <c r="M39" t="s">
        <v>92</v>
      </c>
      <c r="N39">
        <v>1</v>
      </c>
      <c r="O39" s="1">
        <v>44788.470821759256</v>
      </c>
      <c r="P39" s="1">
        <v>44788.83834490741</v>
      </c>
      <c r="Q39">
        <v>31695</v>
      </c>
      <c r="R39">
        <v>59</v>
      </c>
      <c r="S39" t="b">
        <v>0</v>
      </c>
      <c r="T39" t="s">
        <v>93</v>
      </c>
      <c r="U39" t="b">
        <v>0</v>
      </c>
      <c r="V39" t="s">
        <v>104</v>
      </c>
      <c r="W39" s="1">
        <v>44788.83834490741</v>
      </c>
      <c r="X39">
        <v>59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200</v>
      </c>
      <c r="BG39">
        <v>529</v>
      </c>
      <c r="BH39" t="s">
        <v>96</v>
      </c>
    </row>
    <row r="40" spans="1:60">
      <c r="A40" t="s">
        <v>210</v>
      </c>
      <c r="B40" t="s">
        <v>85</v>
      </c>
      <c r="C40" t="s">
        <v>204</v>
      </c>
      <c r="D40" t="s">
        <v>87</v>
      </c>
      <c r="E40" s="2">
        <f>HYPERLINK("capsilon://?command=openfolder&amp;siteaddress=fidelitydev.docvelocity4.net&amp;folderid=FXAD39E743-B90D-0331-66AD-E81EBBBAD147","FX220737")</f>
        <v>0</v>
      </c>
      <c r="F40" t="s">
        <v>19</v>
      </c>
      <c r="G40" t="s">
        <v>19</v>
      </c>
      <c r="H40" t="s">
        <v>88</v>
      </c>
      <c r="I40" t="s">
        <v>211</v>
      </c>
      <c r="J40">
        <v>44</v>
      </c>
      <c r="K40" t="s">
        <v>90</v>
      </c>
      <c r="L40" t="s">
        <v>91</v>
      </c>
      <c r="M40" t="s">
        <v>92</v>
      </c>
      <c r="N40">
        <v>1</v>
      </c>
      <c r="O40" s="1">
        <v>44788.494467592594</v>
      </c>
      <c r="P40" s="1">
        <v>44789.05127314815</v>
      </c>
      <c r="Q40">
        <v>47642</v>
      </c>
      <c r="R40">
        <v>466</v>
      </c>
      <c r="S40" t="b">
        <v>0</v>
      </c>
      <c r="T40" t="s">
        <v>93</v>
      </c>
      <c r="U40" t="b">
        <v>0</v>
      </c>
      <c r="V40" t="s">
        <v>109</v>
      </c>
      <c r="W40" s="1">
        <v>44789.05127314815</v>
      </c>
      <c r="X40">
        <v>454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44</v>
      </c>
      <c r="AE40">
        <v>37</v>
      </c>
      <c r="AF40">
        <v>0</v>
      </c>
      <c r="AG40">
        <v>3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200</v>
      </c>
      <c r="BG40">
        <v>801</v>
      </c>
      <c r="BH40" t="s">
        <v>96</v>
      </c>
    </row>
    <row r="41" spans="1:60">
      <c r="A41" t="s">
        <v>212</v>
      </c>
      <c r="B41" t="s">
        <v>85</v>
      </c>
      <c r="C41" t="s">
        <v>204</v>
      </c>
      <c r="D41" t="s">
        <v>87</v>
      </c>
      <c r="E41" s="2">
        <f>HYPERLINK("capsilon://?command=openfolder&amp;siteaddress=fidelitydev.docvelocity4.net&amp;folderid=FXAD39E743-B90D-0331-66AD-E81EBBBAD147","FX220737")</f>
        <v>0</v>
      </c>
      <c r="F41" t="s">
        <v>19</v>
      </c>
      <c r="G41" t="s">
        <v>19</v>
      </c>
      <c r="H41" t="s">
        <v>88</v>
      </c>
      <c r="I41" t="s">
        <v>211</v>
      </c>
      <c r="J41">
        <v>132</v>
      </c>
      <c r="K41" t="s">
        <v>90</v>
      </c>
      <c r="L41" t="s">
        <v>91</v>
      </c>
      <c r="M41" t="s">
        <v>92</v>
      </c>
      <c r="N41">
        <v>2</v>
      </c>
      <c r="O41" s="1">
        <v>44789.052199074074</v>
      </c>
      <c r="P41" s="1">
        <v>44789.128645833334</v>
      </c>
      <c r="Q41">
        <v>5595</v>
      </c>
      <c r="R41">
        <v>1010</v>
      </c>
      <c r="S41" t="b">
        <v>0</v>
      </c>
      <c r="T41" t="s">
        <v>93</v>
      </c>
      <c r="U41" t="b">
        <v>1</v>
      </c>
      <c r="V41" t="s">
        <v>109</v>
      </c>
      <c r="W41" s="1">
        <v>44789.066469907404</v>
      </c>
      <c r="X41">
        <v>512</v>
      </c>
      <c r="Y41">
        <v>111</v>
      </c>
      <c r="Z41">
        <v>0</v>
      </c>
      <c r="AA41">
        <v>111</v>
      </c>
      <c r="AB41">
        <v>0</v>
      </c>
      <c r="AC41">
        <v>33</v>
      </c>
      <c r="AD41">
        <v>21</v>
      </c>
      <c r="AE41">
        <v>0</v>
      </c>
      <c r="AF41">
        <v>0</v>
      </c>
      <c r="AG41">
        <v>0</v>
      </c>
      <c r="AH41" t="s">
        <v>104</v>
      </c>
      <c r="AI41" s="1">
        <v>44789.128645833334</v>
      </c>
      <c r="AJ41">
        <v>498</v>
      </c>
      <c r="AK41">
        <v>4</v>
      </c>
      <c r="AL41">
        <v>0</v>
      </c>
      <c r="AM41">
        <v>4</v>
      </c>
      <c r="AN41">
        <v>0</v>
      </c>
      <c r="AO41">
        <v>3</v>
      </c>
      <c r="AP41">
        <v>17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213</v>
      </c>
      <c r="BG41">
        <v>110</v>
      </c>
      <c r="BH41" t="s">
        <v>96</v>
      </c>
    </row>
    <row r="42" spans="1:60">
      <c r="A42" t="s">
        <v>214</v>
      </c>
      <c r="B42" t="s">
        <v>85</v>
      </c>
      <c r="C42" t="s">
        <v>133</v>
      </c>
      <c r="D42" t="s">
        <v>87</v>
      </c>
      <c r="E42" s="2">
        <f>HYPERLINK("capsilon://?command=openfolder&amp;siteaddress=fidelitydev.docvelocity4.net&amp;folderid=FX29B6015E-FE9E-8512-0E71-7D6DE475B9D9","FX220727")</f>
        <v>0</v>
      </c>
      <c r="F42" t="s">
        <v>19</v>
      </c>
      <c r="G42" t="s">
        <v>19</v>
      </c>
      <c r="H42" t="s">
        <v>88</v>
      </c>
      <c r="I42" t="s">
        <v>215</v>
      </c>
      <c r="J42">
        <v>56</v>
      </c>
      <c r="K42" t="s">
        <v>90</v>
      </c>
      <c r="L42" t="s">
        <v>91</v>
      </c>
      <c r="M42" t="s">
        <v>92</v>
      </c>
      <c r="N42">
        <v>2</v>
      </c>
      <c r="O42" s="1">
        <v>44774.562881944446</v>
      </c>
      <c r="P42" s="1">
        <v>44775.035729166666</v>
      </c>
      <c r="Q42">
        <v>40279</v>
      </c>
      <c r="R42">
        <v>575</v>
      </c>
      <c r="S42" t="b">
        <v>0</v>
      </c>
      <c r="T42" t="s">
        <v>93</v>
      </c>
      <c r="U42" t="b">
        <v>0</v>
      </c>
      <c r="V42" t="s">
        <v>109</v>
      </c>
      <c r="W42" s="1">
        <v>44775.004224537035</v>
      </c>
      <c r="X42">
        <v>183</v>
      </c>
      <c r="Y42">
        <v>42</v>
      </c>
      <c r="Z42">
        <v>0</v>
      </c>
      <c r="AA42">
        <v>42</v>
      </c>
      <c r="AB42">
        <v>0</v>
      </c>
      <c r="AC42">
        <v>1</v>
      </c>
      <c r="AD42">
        <v>14</v>
      </c>
      <c r="AE42">
        <v>0</v>
      </c>
      <c r="AF42">
        <v>0</v>
      </c>
      <c r="AG42">
        <v>0</v>
      </c>
      <c r="AH42" t="s">
        <v>104</v>
      </c>
      <c r="AI42" s="1">
        <v>44775.035729166666</v>
      </c>
      <c r="AJ42">
        <v>371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151</v>
      </c>
      <c r="BG42">
        <v>680</v>
      </c>
      <c r="BH42" t="s">
        <v>96</v>
      </c>
    </row>
    <row r="43" spans="1:60">
      <c r="A43" t="s">
        <v>216</v>
      </c>
      <c r="B43" t="s">
        <v>85</v>
      </c>
      <c r="C43" t="s">
        <v>217</v>
      </c>
      <c r="D43" t="s">
        <v>87</v>
      </c>
      <c r="E43" s="2">
        <f>HYPERLINK("capsilon://?command=openfolder&amp;siteaddress=fidelitydev.docvelocity4.net&amp;folderid=FX838BF105-1190-90EF-CA9F-D15EDDF7A73B","FX22074")</f>
        <v>0</v>
      </c>
      <c r="F43" t="s">
        <v>19</v>
      </c>
      <c r="G43" t="s">
        <v>19</v>
      </c>
      <c r="H43" t="s">
        <v>88</v>
      </c>
      <c r="I43" t="s">
        <v>218</v>
      </c>
      <c r="J43">
        <v>142</v>
      </c>
      <c r="K43" t="s">
        <v>90</v>
      </c>
      <c r="L43" t="s">
        <v>91</v>
      </c>
      <c r="M43" t="s">
        <v>92</v>
      </c>
      <c r="N43">
        <v>2</v>
      </c>
      <c r="O43" s="1">
        <v>44774.046377314815</v>
      </c>
      <c r="P43" s="1">
        <v>44774.227303240739</v>
      </c>
      <c r="Q43">
        <v>15149</v>
      </c>
      <c r="R43">
        <v>483</v>
      </c>
      <c r="S43" t="b">
        <v>0</v>
      </c>
      <c r="T43" t="s">
        <v>93</v>
      </c>
      <c r="U43" t="b">
        <v>0</v>
      </c>
      <c r="V43" t="s">
        <v>129</v>
      </c>
      <c r="W43" s="1">
        <v>44774.207465277781</v>
      </c>
      <c r="X43">
        <v>177</v>
      </c>
      <c r="Y43">
        <v>125</v>
      </c>
      <c r="Z43">
        <v>0</v>
      </c>
      <c r="AA43">
        <v>125</v>
      </c>
      <c r="AB43">
        <v>52</v>
      </c>
      <c r="AC43">
        <v>6</v>
      </c>
      <c r="AD43">
        <v>17</v>
      </c>
      <c r="AE43">
        <v>0</v>
      </c>
      <c r="AF43">
        <v>0</v>
      </c>
      <c r="AG43">
        <v>0</v>
      </c>
      <c r="AH43" t="s">
        <v>147</v>
      </c>
      <c r="AI43" s="1">
        <v>44774.227303240739</v>
      </c>
      <c r="AJ43">
        <v>80</v>
      </c>
      <c r="AK43">
        <v>0</v>
      </c>
      <c r="AL43">
        <v>0</v>
      </c>
      <c r="AM43">
        <v>0</v>
      </c>
      <c r="AN43">
        <v>52</v>
      </c>
      <c r="AO43">
        <v>0</v>
      </c>
      <c r="AP43">
        <v>17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151</v>
      </c>
      <c r="BG43">
        <v>260</v>
      </c>
      <c r="BH43" t="s">
        <v>96</v>
      </c>
    </row>
    <row r="44" spans="1:60">
      <c r="A44" t="s">
        <v>219</v>
      </c>
      <c r="B44" t="s">
        <v>85</v>
      </c>
      <c r="C44" t="s">
        <v>133</v>
      </c>
      <c r="D44" t="s">
        <v>87</v>
      </c>
      <c r="E44" s="2">
        <f>HYPERLINK("capsilon://?command=openfolder&amp;siteaddress=fidelitydev.docvelocity4.net&amp;folderid=FX29B6015E-FE9E-8512-0E71-7D6DE475B9D9","FX220727")</f>
        <v>0</v>
      </c>
      <c r="F44" t="s">
        <v>19</v>
      </c>
      <c r="G44" t="s">
        <v>19</v>
      </c>
      <c r="H44" t="s">
        <v>88</v>
      </c>
      <c r="I44" t="s">
        <v>220</v>
      </c>
      <c r="J44">
        <v>44</v>
      </c>
      <c r="K44" t="s">
        <v>90</v>
      </c>
      <c r="L44" t="s">
        <v>91</v>
      </c>
      <c r="M44" t="s">
        <v>92</v>
      </c>
      <c r="N44">
        <v>2</v>
      </c>
      <c r="O44" s="1">
        <v>44774.563252314816</v>
      </c>
      <c r="P44" s="1">
        <v>44775.038217592592</v>
      </c>
      <c r="Q44">
        <v>40701</v>
      </c>
      <c r="R44">
        <v>336</v>
      </c>
      <c r="S44" t="b">
        <v>0</v>
      </c>
      <c r="T44" t="s">
        <v>93</v>
      </c>
      <c r="U44" t="b">
        <v>0</v>
      </c>
      <c r="V44" t="s">
        <v>193</v>
      </c>
      <c r="W44" s="1">
        <v>44775.004166666666</v>
      </c>
      <c r="X44">
        <v>122</v>
      </c>
      <c r="Y44">
        <v>37</v>
      </c>
      <c r="Z44">
        <v>0</v>
      </c>
      <c r="AA44">
        <v>37</v>
      </c>
      <c r="AB44">
        <v>0</v>
      </c>
      <c r="AC44">
        <v>4</v>
      </c>
      <c r="AD44">
        <v>7</v>
      </c>
      <c r="AE44">
        <v>0</v>
      </c>
      <c r="AF44">
        <v>0</v>
      </c>
      <c r="AG44">
        <v>0</v>
      </c>
      <c r="AH44" t="s">
        <v>104</v>
      </c>
      <c r="AI44" s="1">
        <v>44775.038217592592</v>
      </c>
      <c r="AJ44">
        <v>214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7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151</v>
      </c>
      <c r="BG44">
        <v>683</v>
      </c>
      <c r="BH44" t="s">
        <v>96</v>
      </c>
    </row>
    <row r="45" spans="1:60">
      <c r="A45" t="s">
        <v>221</v>
      </c>
      <c r="B45" t="s">
        <v>85</v>
      </c>
      <c r="C45" t="s">
        <v>127</v>
      </c>
      <c r="D45" t="s">
        <v>87</v>
      </c>
      <c r="E45" s="2">
        <f>HYPERLINK("capsilon://?command=openfolder&amp;siteaddress=fidelitydev.docvelocity4.net&amp;folderid=FX62B5D73F-6754-32B2-C77F-89909EB2B347","FX220724")</f>
        <v>0</v>
      </c>
      <c r="F45" t="s">
        <v>19</v>
      </c>
      <c r="G45" t="s">
        <v>19</v>
      </c>
      <c r="H45" t="s">
        <v>88</v>
      </c>
      <c r="I45" t="s">
        <v>222</v>
      </c>
      <c r="J45">
        <v>0</v>
      </c>
      <c r="K45" t="s">
        <v>90</v>
      </c>
      <c r="L45" t="s">
        <v>91</v>
      </c>
      <c r="M45" t="s">
        <v>92</v>
      </c>
      <c r="N45">
        <v>1</v>
      </c>
      <c r="O45" s="1">
        <v>44774.647222222222</v>
      </c>
      <c r="P45" s="1">
        <v>44775.006168981483</v>
      </c>
      <c r="Q45">
        <v>30841</v>
      </c>
      <c r="R45">
        <v>172</v>
      </c>
      <c r="S45" t="b">
        <v>0</v>
      </c>
      <c r="T45" t="s">
        <v>93</v>
      </c>
      <c r="U45" t="b">
        <v>0</v>
      </c>
      <c r="V45" t="s">
        <v>193</v>
      </c>
      <c r="W45" s="1">
        <v>44775.006168981483</v>
      </c>
      <c r="X45">
        <v>172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16</v>
      </c>
      <c r="AF45">
        <v>0</v>
      </c>
      <c r="AG45">
        <v>1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151</v>
      </c>
      <c r="BG45">
        <v>516</v>
      </c>
      <c r="BH45" t="s">
        <v>96</v>
      </c>
    </row>
    <row r="46" spans="1:60">
      <c r="A46" t="s">
        <v>223</v>
      </c>
      <c r="B46" t="s">
        <v>85</v>
      </c>
      <c r="C46" t="s">
        <v>224</v>
      </c>
      <c r="D46" t="s">
        <v>87</v>
      </c>
      <c r="E46" s="2">
        <f>HYPERLINK("capsilon://?command=openfolder&amp;siteaddress=fidelitydev.docvelocity4.net&amp;folderid=FX1A7E8F43-FF9B-C05B-A436-D2BFB0B65F2F","FX22079")</f>
        <v>0</v>
      </c>
      <c r="F46" t="s">
        <v>19</v>
      </c>
      <c r="G46" t="s">
        <v>19</v>
      </c>
      <c r="H46" t="s">
        <v>88</v>
      </c>
      <c r="I46" t="s">
        <v>225</v>
      </c>
      <c r="J46">
        <v>744</v>
      </c>
      <c r="K46" t="s">
        <v>90</v>
      </c>
      <c r="L46" t="s">
        <v>91</v>
      </c>
      <c r="M46" t="s">
        <v>92</v>
      </c>
      <c r="N46">
        <v>2</v>
      </c>
      <c r="O46" s="1">
        <v>44774.046793981484</v>
      </c>
      <c r="P46" s="1">
        <v>44774.271967592591</v>
      </c>
      <c r="Q46">
        <v>17210</v>
      </c>
      <c r="R46">
        <v>2245</v>
      </c>
      <c r="S46" t="b">
        <v>0</v>
      </c>
      <c r="T46" t="s">
        <v>93</v>
      </c>
      <c r="U46" t="b">
        <v>0</v>
      </c>
      <c r="V46" t="s">
        <v>129</v>
      </c>
      <c r="W46" s="1">
        <v>44774.219004629631</v>
      </c>
      <c r="X46">
        <v>996</v>
      </c>
      <c r="Y46">
        <v>464</v>
      </c>
      <c r="Z46">
        <v>0</v>
      </c>
      <c r="AA46">
        <v>464</v>
      </c>
      <c r="AB46">
        <v>125</v>
      </c>
      <c r="AC46">
        <v>12</v>
      </c>
      <c r="AD46">
        <v>280</v>
      </c>
      <c r="AE46">
        <v>0</v>
      </c>
      <c r="AF46">
        <v>0</v>
      </c>
      <c r="AG46">
        <v>0</v>
      </c>
      <c r="AH46" t="s">
        <v>147</v>
      </c>
      <c r="AI46" s="1">
        <v>44774.271967592591</v>
      </c>
      <c r="AJ46">
        <v>1137</v>
      </c>
      <c r="AK46">
        <v>57</v>
      </c>
      <c r="AL46">
        <v>0</v>
      </c>
      <c r="AM46">
        <v>57</v>
      </c>
      <c r="AN46">
        <v>73</v>
      </c>
      <c r="AO46">
        <v>6</v>
      </c>
      <c r="AP46">
        <v>223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151</v>
      </c>
      <c r="BG46">
        <v>324</v>
      </c>
      <c r="BH46" t="s">
        <v>96</v>
      </c>
    </row>
    <row r="47" spans="1:60">
      <c r="A47" t="s">
        <v>226</v>
      </c>
      <c r="B47" t="s">
        <v>85</v>
      </c>
      <c r="C47" t="s">
        <v>227</v>
      </c>
      <c r="D47" t="s">
        <v>87</v>
      </c>
      <c r="E47" s="2">
        <f>HYPERLINK("capsilon://?command=openfolder&amp;siteaddress=fidelitydev.docvelocity4.net&amp;folderid=FX2DA330C7-6EF4-918D-0451-07B30AD3F484","FX220731")</f>
        <v>0</v>
      </c>
      <c r="F47" t="s">
        <v>19</v>
      </c>
      <c r="G47" t="s">
        <v>19</v>
      </c>
      <c r="H47" t="s">
        <v>88</v>
      </c>
      <c r="I47" t="s">
        <v>228</v>
      </c>
      <c r="J47">
        <v>24</v>
      </c>
      <c r="K47" t="s">
        <v>90</v>
      </c>
      <c r="L47" t="s">
        <v>91</v>
      </c>
      <c r="M47" t="s">
        <v>92</v>
      </c>
      <c r="N47">
        <v>2</v>
      </c>
      <c r="O47" s="1">
        <v>44774.684571759259</v>
      </c>
      <c r="P47" s="1">
        <v>44775.039340277777</v>
      </c>
      <c r="Q47">
        <v>29970</v>
      </c>
      <c r="R47">
        <v>682</v>
      </c>
      <c r="S47" t="b">
        <v>0</v>
      </c>
      <c r="T47" t="s">
        <v>93</v>
      </c>
      <c r="U47" t="b">
        <v>0</v>
      </c>
      <c r="V47" t="s">
        <v>109</v>
      </c>
      <c r="W47" s="1">
        <v>44775.011018518519</v>
      </c>
      <c r="X47">
        <v>586</v>
      </c>
      <c r="Y47">
        <v>9</v>
      </c>
      <c r="Z47">
        <v>0</v>
      </c>
      <c r="AA47">
        <v>9</v>
      </c>
      <c r="AB47">
        <v>0</v>
      </c>
      <c r="AC47">
        <v>5</v>
      </c>
      <c r="AD47">
        <v>15</v>
      </c>
      <c r="AE47">
        <v>0</v>
      </c>
      <c r="AF47">
        <v>0</v>
      </c>
      <c r="AG47">
        <v>0</v>
      </c>
      <c r="AH47" t="s">
        <v>104</v>
      </c>
      <c r="AI47" s="1">
        <v>44775.039340277777</v>
      </c>
      <c r="AJ47">
        <v>96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15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151</v>
      </c>
      <c r="BG47">
        <v>510</v>
      </c>
      <c r="BH47" t="s">
        <v>96</v>
      </c>
    </row>
    <row r="48" spans="1:60">
      <c r="A48" t="s">
        <v>229</v>
      </c>
      <c r="B48" t="s">
        <v>85</v>
      </c>
      <c r="C48" t="s">
        <v>153</v>
      </c>
      <c r="D48" t="s">
        <v>87</v>
      </c>
      <c r="E48" s="2">
        <f>HYPERLINK("capsilon://?command=openfolder&amp;siteaddress=fidelitydev.docvelocity4.net&amp;folderid=FX904FB5C2-FE81-83BB-E903-DAC31059FF83","FX220734")</f>
        <v>0</v>
      </c>
      <c r="F48" t="s">
        <v>19</v>
      </c>
      <c r="G48" t="s">
        <v>19</v>
      </c>
      <c r="H48" t="s">
        <v>88</v>
      </c>
      <c r="I48" t="s">
        <v>230</v>
      </c>
      <c r="J48">
        <v>42</v>
      </c>
      <c r="K48" t="s">
        <v>90</v>
      </c>
      <c r="L48" t="s">
        <v>91</v>
      </c>
      <c r="M48" t="s">
        <v>92</v>
      </c>
      <c r="N48">
        <v>2</v>
      </c>
      <c r="O48" s="1">
        <v>44774.711898148147</v>
      </c>
      <c r="P48" s="1">
        <v>44775.039837962962</v>
      </c>
      <c r="Q48">
        <v>28200</v>
      </c>
      <c r="R48">
        <v>134</v>
      </c>
      <c r="S48" t="b">
        <v>0</v>
      </c>
      <c r="T48" t="s">
        <v>93</v>
      </c>
      <c r="U48" t="b">
        <v>0</v>
      </c>
      <c r="V48" t="s">
        <v>193</v>
      </c>
      <c r="W48" s="1">
        <v>44775.007245370369</v>
      </c>
      <c r="X48">
        <v>92</v>
      </c>
      <c r="Y48">
        <v>0</v>
      </c>
      <c r="Z48">
        <v>0</v>
      </c>
      <c r="AA48">
        <v>0</v>
      </c>
      <c r="AB48">
        <v>32</v>
      </c>
      <c r="AC48">
        <v>0</v>
      </c>
      <c r="AD48">
        <v>42</v>
      </c>
      <c r="AE48">
        <v>0</v>
      </c>
      <c r="AF48">
        <v>0</v>
      </c>
      <c r="AG48">
        <v>0</v>
      </c>
      <c r="AH48" t="s">
        <v>104</v>
      </c>
      <c r="AI48" s="1">
        <v>44775.039837962962</v>
      </c>
      <c r="AJ48">
        <v>42</v>
      </c>
      <c r="AK48">
        <v>0</v>
      </c>
      <c r="AL48">
        <v>0</v>
      </c>
      <c r="AM48">
        <v>0</v>
      </c>
      <c r="AN48">
        <v>32</v>
      </c>
      <c r="AO48">
        <v>0</v>
      </c>
      <c r="AP48">
        <v>42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151</v>
      </c>
      <c r="BG48">
        <v>472</v>
      </c>
      <c r="BH48" t="s">
        <v>96</v>
      </c>
    </row>
    <row r="49" spans="1:60">
      <c r="A49" t="s">
        <v>231</v>
      </c>
      <c r="B49" t="s">
        <v>85</v>
      </c>
      <c r="C49" t="s">
        <v>127</v>
      </c>
      <c r="D49" t="s">
        <v>87</v>
      </c>
      <c r="E49" s="2">
        <f>HYPERLINK("capsilon://?command=openfolder&amp;siteaddress=fidelitydev.docvelocity4.net&amp;folderid=FX62B5D73F-6754-32B2-C77F-89909EB2B347","FX220724")</f>
        <v>0</v>
      </c>
      <c r="F49" t="s">
        <v>19</v>
      </c>
      <c r="G49" t="s">
        <v>19</v>
      </c>
      <c r="H49" t="s">
        <v>88</v>
      </c>
      <c r="I49" t="s">
        <v>222</v>
      </c>
      <c r="J49">
        <v>44</v>
      </c>
      <c r="K49" t="s">
        <v>90</v>
      </c>
      <c r="L49" t="s">
        <v>91</v>
      </c>
      <c r="M49" t="s">
        <v>92</v>
      </c>
      <c r="N49">
        <v>2</v>
      </c>
      <c r="O49" s="1">
        <v>44775.006898148145</v>
      </c>
      <c r="P49" s="1">
        <v>44775.031423611108</v>
      </c>
      <c r="Q49">
        <v>1811</v>
      </c>
      <c r="R49">
        <v>308</v>
      </c>
      <c r="S49" t="b">
        <v>0</v>
      </c>
      <c r="T49" t="s">
        <v>93</v>
      </c>
      <c r="U49" t="b">
        <v>1</v>
      </c>
      <c r="V49" t="s">
        <v>193</v>
      </c>
      <c r="W49" s="1">
        <v>44775.008287037039</v>
      </c>
      <c r="X49">
        <v>89</v>
      </c>
      <c r="Y49">
        <v>37</v>
      </c>
      <c r="Z49">
        <v>0</v>
      </c>
      <c r="AA49">
        <v>37</v>
      </c>
      <c r="AB49">
        <v>0</v>
      </c>
      <c r="AC49">
        <v>8</v>
      </c>
      <c r="AD49">
        <v>7</v>
      </c>
      <c r="AE49">
        <v>0</v>
      </c>
      <c r="AF49">
        <v>0</v>
      </c>
      <c r="AG49">
        <v>0</v>
      </c>
      <c r="AH49" t="s">
        <v>104</v>
      </c>
      <c r="AI49" s="1">
        <v>44775.031423611108</v>
      </c>
      <c r="AJ49">
        <v>219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5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232</v>
      </c>
      <c r="BG49">
        <v>35</v>
      </c>
      <c r="BH49" t="s">
        <v>96</v>
      </c>
    </row>
    <row r="50" spans="1:60">
      <c r="A50" t="s">
        <v>233</v>
      </c>
      <c r="B50" t="s">
        <v>85</v>
      </c>
      <c r="C50" t="s">
        <v>234</v>
      </c>
      <c r="D50" t="s">
        <v>87</v>
      </c>
      <c r="E50" s="2">
        <f>HYPERLINK("capsilon://?command=openfolder&amp;siteaddress=fidelitydev.docvelocity4.net&amp;folderid=FX19D0CF4A-E248-2340-04B4-95189870A803","FX22081")</f>
        <v>0</v>
      </c>
      <c r="F50" t="s">
        <v>19</v>
      </c>
      <c r="G50" t="s">
        <v>19</v>
      </c>
      <c r="H50" t="s">
        <v>88</v>
      </c>
      <c r="I50" t="s">
        <v>235</v>
      </c>
      <c r="J50">
        <v>123</v>
      </c>
      <c r="K50" t="s">
        <v>90</v>
      </c>
      <c r="L50" t="s">
        <v>91</v>
      </c>
      <c r="M50" t="s">
        <v>87</v>
      </c>
      <c r="N50">
        <v>1</v>
      </c>
      <c r="O50" s="1">
        <v>44775.464756944442</v>
      </c>
      <c r="P50" s="1">
        <v>44775.52888888889</v>
      </c>
      <c r="Q50">
        <v>4704</v>
      </c>
      <c r="R50">
        <v>837</v>
      </c>
      <c r="S50" t="b">
        <v>0</v>
      </c>
      <c r="T50" t="s">
        <v>236</v>
      </c>
      <c r="U50" t="b">
        <v>0</v>
      </c>
      <c r="V50" t="s">
        <v>236</v>
      </c>
      <c r="W50" s="1">
        <v>44775.52888888889</v>
      </c>
      <c r="X50">
        <v>837</v>
      </c>
      <c r="Y50">
        <v>94</v>
      </c>
      <c r="Z50">
        <v>0</v>
      </c>
      <c r="AA50">
        <v>94</v>
      </c>
      <c r="AB50">
        <v>0</v>
      </c>
      <c r="AC50">
        <v>20</v>
      </c>
      <c r="AD50">
        <v>29</v>
      </c>
      <c r="AE50">
        <v>0</v>
      </c>
      <c r="AF50">
        <v>0</v>
      </c>
      <c r="AG50">
        <v>0</v>
      </c>
      <c r="AH50" t="s">
        <v>93</v>
      </c>
      <c r="AI50" t="s">
        <v>93</v>
      </c>
      <c r="AJ50" t="s">
        <v>93</v>
      </c>
      <c r="AK50" t="s">
        <v>93</v>
      </c>
      <c r="AL50" t="s">
        <v>93</v>
      </c>
      <c r="AM50" t="s">
        <v>93</v>
      </c>
      <c r="AN50" t="s">
        <v>93</v>
      </c>
      <c r="AO50" t="s">
        <v>93</v>
      </c>
      <c r="AP50" t="s">
        <v>93</v>
      </c>
      <c r="AQ50" t="s">
        <v>93</v>
      </c>
      <c r="AR50" t="s">
        <v>93</v>
      </c>
      <c r="AS50" t="s">
        <v>93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232</v>
      </c>
      <c r="BG50">
        <v>92</v>
      </c>
      <c r="BH50" t="s">
        <v>96</v>
      </c>
    </row>
    <row r="51" spans="1:60">
      <c r="A51" t="s">
        <v>237</v>
      </c>
      <c r="B51" t="s">
        <v>85</v>
      </c>
      <c r="C51" t="s">
        <v>238</v>
      </c>
      <c r="D51" t="s">
        <v>87</v>
      </c>
      <c r="E51" s="2">
        <f>HYPERLINK("capsilon://?command=openfolder&amp;siteaddress=fidelitydev.docvelocity4.net&amp;folderid=FX3818DDE2-A3F9-E5B3-585D-998B58A14B61","FX220710")</f>
        <v>0</v>
      </c>
      <c r="F51" t="s">
        <v>19</v>
      </c>
      <c r="G51" t="s">
        <v>19</v>
      </c>
      <c r="H51" t="s">
        <v>88</v>
      </c>
      <c r="I51" t="s">
        <v>239</v>
      </c>
      <c r="J51">
        <v>998</v>
      </c>
      <c r="K51" t="s">
        <v>90</v>
      </c>
      <c r="L51" t="s">
        <v>91</v>
      </c>
      <c r="M51" t="s">
        <v>92</v>
      </c>
      <c r="N51">
        <v>2</v>
      </c>
      <c r="O51" s="1">
        <v>44774.048773148148</v>
      </c>
      <c r="P51" s="1">
        <v>44774.279918981483</v>
      </c>
      <c r="Q51">
        <v>18317</v>
      </c>
      <c r="R51">
        <v>1654</v>
      </c>
      <c r="S51" t="b">
        <v>0</v>
      </c>
      <c r="T51" t="s">
        <v>93</v>
      </c>
      <c r="U51" t="b">
        <v>0</v>
      </c>
      <c r="V51" t="s">
        <v>129</v>
      </c>
      <c r="W51" s="1">
        <v>44774.230347222219</v>
      </c>
      <c r="X51">
        <v>954</v>
      </c>
      <c r="Y51">
        <v>415</v>
      </c>
      <c r="Z51">
        <v>0</v>
      </c>
      <c r="AA51">
        <v>415</v>
      </c>
      <c r="AB51">
        <v>1716</v>
      </c>
      <c r="AC51">
        <v>17</v>
      </c>
      <c r="AD51">
        <v>583</v>
      </c>
      <c r="AE51">
        <v>0</v>
      </c>
      <c r="AF51">
        <v>0</v>
      </c>
      <c r="AG51">
        <v>0</v>
      </c>
      <c r="AH51" t="s">
        <v>147</v>
      </c>
      <c r="AI51" s="1">
        <v>44774.279918981483</v>
      </c>
      <c r="AJ51">
        <v>686</v>
      </c>
      <c r="AK51">
        <v>0</v>
      </c>
      <c r="AL51">
        <v>0</v>
      </c>
      <c r="AM51">
        <v>0</v>
      </c>
      <c r="AN51">
        <v>377</v>
      </c>
      <c r="AO51">
        <v>0</v>
      </c>
      <c r="AP51">
        <v>583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151</v>
      </c>
      <c r="BG51">
        <v>332</v>
      </c>
      <c r="BH51" t="s">
        <v>96</v>
      </c>
    </row>
    <row r="52" spans="1:60">
      <c r="A52" t="s">
        <v>240</v>
      </c>
      <c r="B52" t="s">
        <v>85</v>
      </c>
      <c r="C52" t="s">
        <v>157</v>
      </c>
      <c r="D52" t="s">
        <v>87</v>
      </c>
      <c r="E52" s="2">
        <f>HYPERLINK("capsilon://?command=openfolder&amp;siteaddress=fidelitydev.docvelocity4.net&amp;folderid=FXAA88BA84-D25A-F9A8-5003-C56F0819223F","FX220725")</f>
        <v>0</v>
      </c>
      <c r="F52" t="s">
        <v>19</v>
      </c>
      <c r="G52" t="s">
        <v>19</v>
      </c>
      <c r="H52" t="s">
        <v>88</v>
      </c>
      <c r="I52" t="s">
        <v>241</v>
      </c>
      <c r="J52">
        <v>0</v>
      </c>
      <c r="K52" t="s">
        <v>90</v>
      </c>
      <c r="L52" t="s">
        <v>91</v>
      </c>
      <c r="M52" t="s">
        <v>92</v>
      </c>
      <c r="N52">
        <v>2</v>
      </c>
      <c r="O52" s="1">
        <v>44776.338125000002</v>
      </c>
      <c r="P52" s="1">
        <v>44776.381574074076</v>
      </c>
      <c r="Q52">
        <v>3727</v>
      </c>
      <c r="R52">
        <v>27</v>
      </c>
      <c r="S52" t="b">
        <v>0</v>
      </c>
      <c r="T52" t="s">
        <v>93</v>
      </c>
      <c r="U52" t="b">
        <v>0</v>
      </c>
      <c r="V52" t="s">
        <v>129</v>
      </c>
      <c r="W52" s="1">
        <v>44776.355902777781</v>
      </c>
      <c r="X52">
        <v>11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159</v>
      </c>
      <c r="AI52" s="1">
        <v>44776.381574074076</v>
      </c>
      <c r="AJ52">
        <v>16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242</v>
      </c>
      <c r="BG52">
        <v>62</v>
      </c>
      <c r="BH52" t="s">
        <v>96</v>
      </c>
    </row>
    <row r="53" spans="1:60">
      <c r="A53" t="s">
        <v>243</v>
      </c>
      <c r="B53" t="s">
        <v>85</v>
      </c>
      <c r="C53" t="s">
        <v>244</v>
      </c>
      <c r="D53" t="s">
        <v>87</v>
      </c>
      <c r="E53" s="2">
        <f>HYPERLINK("capsilon://?command=openfolder&amp;siteaddress=fidelitydev.docvelocity4.net&amp;folderid=FXD691F269-8B00-3299-4441-9A624DF66FAE","FX220728")</f>
        <v>0</v>
      </c>
      <c r="F53" t="s">
        <v>19</v>
      </c>
      <c r="G53" t="s">
        <v>19</v>
      </c>
      <c r="H53" t="s">
        <v>88</v>
      </c>
      <c r="I53" t="s">
        <v>245</v>
      </c>
      <c r="J53">
        <v>116</v>
      </c>
      <c r="K53" t="s">
        <v>90</v>
      </c>
      <c r="L53" t="s">
        <v>91</v>
      </c>
      <c r="M53" t="s">
        <v>92</v>
      </c>
      <c r="N53">
        <v>1</v>
      </c>
      <c r="O53" s="1">
        <v>44776.432511574072</v>
      </c>
      <c r="P53" s="1">
        <v>44776.452534722222</v>
      </c>
      <c r="Q53">
        <v>1573</v>
      </c>
      <c r="R53">
        <v>157</v>
      </c>
      <c r="S53" t="b">
        <v>0</v>
      </c>
      <c r="T53" t="s">
        <v>93</v>
      </c>
      <c r="U53" t="b">
        <v>0</v>
      </c>
      <c r="V53" t="s">
        <v>129</v>
      </c>
      <c r="W53" s="1">
        <v>44776.452534722222</v>
      </c>
      <c r="X53">
        <v>157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116</v>
      </c>
      <c r="AE53">
        <v>95</v>
      </c>
      <c r="AF53">
        <v>0</v>
      </c>
      <c r="AG53">
        <v>6</v>
      </c>
      <c r="AH53" t="s">
        <v>93</v>
      </c>
      <c r="AI53" t="s">
        <v>93</v>
      </c>
      <c r="AJ53" t="s">
        <v>93</v>
      </c>
      <c r="AK53" t="s">
        <v>93</v>
      </c>
      <c r="AL53" t="s">
        <v>93</v>
      </c>
      <c r="AM53" t="s">
        <v>93</v>
      </c>
      <c r="AN53" t="s">
        <v>93</v>
      </c>
      <c r="AO53" t="s">
        <v>93</v>
      </c>
      <c r="AP53" t="s">
        <v>93</v>
      </c>
      <c r="AQ53" t="s">
        <v>93</v>
      </c>
      <c r="AR53" t="s">
        <v>93</v>
      </c>
      <c r="AS53" t="s">
        <v>93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242</v>
      </c>
      <c r="BG53">
        <v>28</v>
      </c>
      <c r="BH53" t="s">
        <v>96</v>
      </c>
    </row>
    <row r="54" spans="1:60">
      <c r="A54" t="s">
        <v>246</v>
      </c>
      <c r="B54" t="s">
        <v>85</v>
      </c>
      <c r="C54" t="s">
        <v>244</v>
      </c>
      <c r="D54" t="s">
        <v>87</v>
      </c>
      <c r="E54" s="2">
        <f>HYPERLINK("capsilon://?command=openfolder&amp;siteaddress=fidelitydev.docvelocity4.net&amp;folderid=FXD691F269-8B00-3299-4441-9A624DF66FAE","FX220728")</f>
        <v>0</v>
      </c>
      <c r="F54" t="s">
        <v>19</v>
      </c>
      <c r="G54" t="s">
        <v>19</v>
      </c>
      <c r="H54" t="s">
        <v>88</v>
      </c>
      <c r="I54" t="s">
        <v>245</v>
      </c>
      <c r="J54">
        <v>232</v>
      </c>
      <c r="K54" t="s">
        <v>90</v>
      </c>
      <c r="L54" t="s">
        <v>91</v>
      </c>
      <c r="M54" t="s">
        <v>92</v>
      </c>
      <c r="N54">
        <v>2</v>
      </c>
      <c r="O54" s="1">
        <v>44776.453657407408</v>
      </c>
      <c r="P54" s="1">
        <v>44776.465057870373</v>
      </c>
      <c r="Q54">
        <v>274</v>
      </c>
      <c r="R54">
        <v>711</v>
      </c>
      <c r="S54" t="b">
        <v>0</v>
      </c>
      <c r="T54" t="s">
        <v>93</v>
      </c>
      <c r="U54" t="b">
        <v>1</v>
      </c>
      <c r="V54" t="s">
        <v>129</v>
      </c>
      <c r="W54" s="1">
        <v>44776.457256944443</v>
      </c>
      <c r="X54">
        <v>242</v>
      </c>
      <c r="Y54">
        <v>117</v>
      </c>
      <c r="Z54">
        <v>0</v>
      </c>
      <c r="AA54">
        <v>117</v>
      </c>
      <c r="AB54">
        <v>74</v>
      </c>
      <c r="AC54">
        <v>18</v>
      </c>
      <c r="AD54">
        <v>115</v>
      </c>
      <c r="AE54">
        <v>0</v>
      </c>
      <c r="AF54">
        <v>0</v>
      </c>
      <c r="AG54">
        <v>0</v>
      </c>
      <c r="AH54" t="s">
        <v>159</v>
      </c>
      <c r="AI54" s="1">
        <v>44776.465057870373</v>
      </c>
      <c r="AJ54">
        <v>469</v>
      </c>
      <c r="AK54">
        <v>0</v>
      </c>
      <c r="AL54">
        <v>0</v>
      </c>
      <c r="AM54">
        <v>0</v>
      </c>
      <c r="AN54">
        <v>74</v>
      </c>
      <c r="AO54">
        <v>1</v>
      </c>
      <c r="AP54">
        <v>115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242</v>
      </c>
      <c r="BG54">
        <v>16</v>
      </c>
      <c r="BH54" t="s">
        <v>96</v>
      </c>
    </row>
    <row r="55" spans="1:60">
      <c r="A55" t="s">
        <v>247</v>
      </c>
      <c r="B55" t="s">
        <v>85</v>
      </c>
      <c r="C55" t="s">
        <v>138</v>
      </c>
      <c r="D55" t="s">
        <v>87</v>
      </c>
      <c r="E55" s="2">
        <f>HYPERLINK("capsilon://?command=openfolder&amp;siteaddress=fidelitydev.docvelocity4.net&amp;folderid=FXBBD97EFD-9C8A-DDD6-8AEE-87EB37B568E5","FX220730")</f>
        <v>0</v>
      </c>
      <c r="F55" t="s">
        <v>19</v>
      </c>
      <c r="G55" t="s">
        <v>19</v>
      </c>
      <c r="H55" t="s">
        <v>88</v>
      </c>
      <c r="I55" t="s">
        <v>248</v>
      </c>
      <c r="J55">
        <v>24</v>
      </c>
      <c r="K55" t="s">
        <v>90</v>
      </c>
      <c r="L55" t="s">
        <v>91</v>
      </c>
      <c r="M55" t="s">
        <v>92</v>
      </c>
      <c r="N55">
        <v>2</v>
      </c>
      <c r="O55" s="1">
        <v>44774.375277777777</v>
      </c>
      <c r="P55" s="1">
        <v>44774.476701388892</v>
      </c>
      <c r="Q55">
        <v>8455</v>
      </c>
      <c r="R55">
        <v>308</v>
      </c>
      <c r="S55" t="b">
        <v>0</v>
      </c>
      <c r="T55" t="s">
        <v>93</v>
      </c>
      <c r="U55" t="b">
        <v>0</v>
      </c>
      <c r="V55" t="s">
        <v>129</v>
      </c>
      <c r="W55" s="1">
        <v>44774.452372685184</v>
      </c>
      <c r="X55">
        <v>168</v>
      </c>
      <c r="Y55">
        <v>9</v>
      </c>
      <c r="Z55">
        <v>0</v>
      </c>
      <c r="AA55">
        <v>9</v>
      </c>
      <c r="AB55">
        <v>0</v>
      </c>
      <c r="AC55">
        <v>2</v>
      </c>
      <c r="AD55">
        <v>15</v>
      </c>
      <c r="AE55">
        <v>0</v>
      </c>
      <c r="AF55">
        <v>0</v>
      </c>
      <c r="AG55">
        <v>0</v>
      </c>
      <c r="AH55" t="s">
        <v>147</v>
      </c>
      <c r="AI55" s="1">
        <v>44774.476701388892</v>
      </c>
      <c r="AJ55">
        <v>98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15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151</v>
      </c>
      <c r="BG55">
        <v>146</v>
      </c>
      <c r="BH55" t="s">
        <v>96</v>
      </c>
    </row>
    <row r="56" spans="1:60">
      <c r="A56" t="s">
        <v>249</v>
      </c>
      <c r="B56" t="s">
        <v>85</v>
      </c>
      <c r="C56" t="s">
        <v>250</v>
      </c>
      <c r="D56" t="s">
        <v>87</v>
      </c>
      <c r="E56" s="2">
        <f>HYPERLINK("capsilon://?command=openfolder&amp;siteaddress=fidelitydev.docvelocity4.net&amp;folderid=FXEC2D7AFC-E3FB-E2B0-9024-4453FCFBC9D2","FX220729")</f>
        <v>0</v>
      </c>
      <c r="F56" t="s">
        <v>19</v>
      </c>
      <c r="G56" t="s">
        <v>19</v>
      </c>
      <c r="H56" t="s">
        <v>88</v>
      </c>
      <c r="I56" t="s">
        <v>251</v>
      </c>
      <c r="J56">
        <v>0</v>
      </c>
      <c r="K56" t="s">
        <v>90</v>
      </c>
      <c r="L56" t="s">
        <v>91</v>
      </c>
      <c r="M56" t="s">
        <v>92</v>
      </c>
      <c r="N56">
        <v>1</v>
      </c>
      <c r="O56" s="1">
        <v>44776.661111111112</v>
      </c>
      <c r="P56" s="1">
        <v>44776.824432870373</v>
      </c>
      <c r="Q56">
        <v>14052</v>
      </c>
      <c r="R56">
        <v>59</v>
      </c>
      <c r="S56" t="b">
        <v>0</v>
      </c>
      <c r="T56" t="s">
        <v>93</v>
      </c>
      <c r="U56" t="b">
        <v>0</v>
      </c>
      <c r="V56" t="s">
        <v>104</v>
      </c>
      <c r="W56" s="1">
        <v>44776.824432870373</v>
      </c>
      <c r="X56">
        <v>59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93</v>
      </c>
      <c r="AI56" t="s">
        <v>93</v>
      </c>
      <c r="AJ56" t="s">
        <v>93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242</v>
      </c>
      <c r="BG56">
        <v>235</v>
      </c>
      <c r="BH56" t="s">
        <v>96</v>
      </c>
    </row>
    <row r="57" spans="1:60">
      <c r="A57" t="s">
        <v>252</v>
      </c>
      <c r="B57" t="s">
        <v>85</v>
      </c>
      <c r="C57" t="s">
        <v>127</v>
      </c>
      <c r="D57" t="s">
        <v>87</v>
      </c>
      <c r="E57" s="2">
        <f>HYPERLINK("capsilon://?command=openfolder&amp;siteaddress=fidelitydev.docvelocity4.net&amp;folderid=FX62B5D73F-6754-32B2-C77F-89909EB2B347","FX220724")</f>
        <v>0</v>
      </c>
      <c r="F57" t="s">
        <v>19</v>
      </c>
      <c r="G57" t="s">
        <v>19</v>
      </c>
      <c r="H57" t="s">
        <v>88</v>
      </c>
      <c r="I57" t="s">
        <v>253</v>
      </c>
      <c r="J57">
        <v>160</v>
      </c>
      <c r="K57" t="s">
        <v>90</v>
      </c>
      <c r="L57" t="s">
        <v>91</v>
      </c>
      <c r="M57" t="s">
        <v>92</v>
      </c>
      <c r="N57">
        <v>1</v>
      </c>
      <c r="O57" s="1">
        <v>44774.405613425923</v>
      </c>
      <c r="P57" s="1">
        <v>44774.456458333334</v>
      </c>
      <c r="Q57">
        <v>4141</v>
      </c>
      <c r="R57">
        <v>252</v>
      </c>
      <c r="S57" t="b">
        <v>0</v>
      </c>
      <c r="T57" t="s">
        <v>93</v>
      </c>
      <c r="U57" t="b">
        <v>0</v>
      </c>
      <c r="V57" t="s">
        <v>129</v>
      </c>
      <c r="W57" s="1">
        <v>44774.456458333334</v>
      </c>
      <c r="X57">
        <v>240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160</v>
      </c>
      <c r="AE57">
        <v>148</v>
      </c>
      <c r="AF57">
        <v>0</v>
      </c>
      <c r="AG57">
        <v>4</v>
      </c>
      <c r="AH57" t="s">
        <v>93</v>
      </c>
      <c r="AI57" t="s">
        <v>93</v>
      </c>
      <c r="AJ57" t="s">
        <v>93</v>
      </c>
      <c r="AK57" t="s">
        <v>93</v>
      </c>
      <c r="AL57" t="s">
        <v>93</v>
      </c>
      <c r="AM57" t="s">
        <v>93</v>
      </c>
      <c r="AN57" t="s">
        <v>93</v>
      </c>
      <c r="AO57" t="s">
        <v>93</v>
      </c>
      <c r="AP57" t="s">
        <v>93</v>
      </c>
      <c r="AQ57" t="s">
        <v>93</v>
      </c>
      <c r="AR57" t="s">
        <v>93</v>
      </c>
      <c r="AS57" t="s">
        <v>93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151</v>
      </c>
      <c r="BG57">
        <v>73</v>
      </c>
      <c r="BH57" t="s">
        <v>96</v>
      </c>
    </row>
    <row r="58" spans="1:60">
      <c r="A58" t="s">
        <v>254</v>
      </c>
      <c r="B58" t="s">
        <v>85</v>
      </c>
      <c r="C58" t="s">
        <v>227</v>
      </c>
      <c r="D58" t="s">
        <v>87</v>
      </c>
      <c r="E58" s="2">
        <f>HYPERLINK("capsilon://?command=openfolder&amp;siteaddress=fidelitydev.docvelocity4.net&amp;folderid=FX2DA330C7-6EF4-918D-0451-07B30AD3F484","FX220731")</f>
        <v>0</v>
      </c>
      <c r="F58" t="s">
        <v>19</v>
      </c>
      <c r="G58" t="s">
        <v>19</v>
      </c>
      <c r="H58" t="s">
        <v>88</v>
      </c>
      <c r="I58" t="s">
        <v>255</v>
      </c>
      <c r="J58">
        <v>0</v>
      </c>
      <c r="K58" t="s">
        <v>90</v>
      </c>
      <c r="L58" t="s">
        <v>91</v>
      </c>
      <c r="M58" t="s">
        <v>92</v>
      </c>
      <c r="N58">
        <v>1</v>
      </c>
      <c r="O58" s="1">
        <v>44778.458506944444</v>
      </c>
      <c r="P58" s="1">
        <v>44778.82640046296</v>
      </c>
      <c r="Q58">
        <v>31733</v>
      </c>
      <c r="R58">
        <v>53</v>
      </c>
      <c r="S58" t="b">
        <v>0</v>
      </c>
      <c r="T58" t="s">
        <v>93</v>
      </c>
      <c r="U58" t="b">
        <v>0</v>
      </c>
      <c r="V58" t="s">
        <v>104</v>
      </c>
      <c r="W58" s="1">
        <v>44778.82640046296</v>
      </c>
      <c r="X58">
        <v>53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256</v>
      </c>
      <c r="BG58">
        <v>529</v>
      </c>
      <c r="BH58" t="s">
        <v>96</v>
      </c>
    </row>
    <row r="59" spans="1:60">
      <c r="A59" t="s">
        <v>257</v>
      </c>
      <c r="B59" t="s">
        <v>85</v>
      </c>
      <c r="C59" t="s">
        <v>227</v>
      </c>
      <c r="D59" t="s">
        <v>87</v>
      </c>
      <c r="E59" s="2">
        <f>HYPERLINK("capsilon://?command=openfolder&amp;siteaddress=fidelitydev.docvelocity4.net&amp;folderid=FX2DA330C7-6EF4-918D-0451-07B30AD3F484","FX220731")</f>
        <v>0</v>
      </c>
      <c r="F59" t="s">
        <v>19</v>
      </c>
      <c r="G59" t="s">
        <v>19</v>
      </c>
      <c r="H59" t="s">
        <v>88</v>
      </c>
      <c r="I59" t="s">
        <v>258</v>
      </c>
      <c r="J59">
        <v>0</v>
      </c>
      <c r="K59" t="s">
        <v>90</v>
      </c>
      <c r="L59" t="s">
        <v>91</v>
      </c>
      <c r="M59" t="s">
        <v>92</v>
      </c>
      <c r="N59">
        <v>1</v>
      </c>
      <c r="O59" s="1">
        <v>44778.462743055556</v>
      </c>
      <c r="P59" s="1">
        <v>44778.826006944444</v>
      </c>
      <c r="Q59">
        <v>31342</v>
      </c>
      <c r="R59">
        <v>44</v>
      </c>
      <c r="S59" t="b">
        <v>0</v>
      </c>
      <c r="T59" t="s">
        <v>93</v>
      </c>
      <c r="U59" t="b">
        <v>0</v>
      </c>
      <c r="V59" t="s">
        <v>104</v>
      </c>
      <c r="W59" s="1">
        <v>44778.826006944444</v>
      </c>
      <c r="X59">
        <v>44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93</v>
      </c>
      <c r="AI59" t="s">
        <v>93</v>
      </c>
      <c r="AJ59" t="s">
        <v>93</v>
      </c>
      <c r="AK59" t="s">
        <v>93</v>
      </c>
      <c r="AL59" t="s">
        <v>93</v>
      </c>
      <c r="AM59" t="s">
        <v>93</v>
      </c>
      <c r="AN59" t="s">
        <v>93</v>
      </c>
      <c r="AO59" t="s">
        <v>93</v>
      </c>
      <c r="AP59" t="s">
        <v>93</v>
      </c>
      <c r="AQ59" t="s">
        <v>93</v>
      </c>
      <c r="AR59" t="s">
        <v>93</v>
      </c>
      <c r="AS59" t="s">
        <v>93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256</v>
      </c>
      <c r="BG59">
        <v>523</v>
      </c>
      <c r="BH59" t="s">
        <v>96</v>
      </c>
    </row>
    <row r="60" spans="1:60">
      <c r="A60" t="s">
        <v>259</v>
      </c>
      <c r="B60" t="s">
        <v>85</v>
      </c>
      <c r="C60" t="s">
        <v>127</v>
      </c>
      <c r="D60" t="s">
        <v>87</v>
      </c>
      <c r="E60" s="2">
        <f>HYPERLINK("capsilon://?command=openfolder&amp;siteaddress=fidelitydev.docvelocity4.net&amp;folderid=FX62B5D73F-6754-32B2-C77F-89909EB2B347","FX220724")</f>
        <v>0</v>
      </c>
      <c r="F60" t="s">
        <v>19</v>
      </c>
      <c r="G60" t="s">
        <v>19</v>
      </c>
      <c r="H60" t="s">
        <v>88</v>
      </c>
      <c r="I60" t="s">
        <v>253</v>
      </c>
      <c r="J60">
        <v>212</v>
      </c>
      <c r="K60" t="s">
        <v>90</v>
      </c>
      <c r="L60" t="s">
        <v>91</v>
      </c>
      <c r="M60" t="s">
        <v>92</v>
      </c>
      <c r="N60">
        <v>2</v>
      </c>
      <c r="O60" s="1">
        <v>44774.457604166666</v>
      </c>
      <c r="P60" s="1">
        <v>44774.475555555553</v>
      </c>
      <c r="Q60">
        <v>930</v>
      </c>
      <c r="R60">
        <v>621</v>
      </c>
      <c r="S60" t="b">
        <v>0</v>
      </c>
      <c r="T60" t="s">
        <v>93</v>
      </c>
      <c r="U60" t="b">
        <v>1</v>
      </c>
      <c r="V60" t="s">
        <v>129</v>
      </c>
      <c r="W60" s="1">
        <v>44774.46707175926</v>
      </c>
      <c r="X60">
        <v>343</v>
      </c>
      <c r="Y60">
        <v>167</v>
      </c>
      <c r="Z60">
        <v>0</v>
      </c>
      <c r="AA60">
        <v>167</v>
      </c>
      <c r="AB60">
        <v>21</v>
      </c>
      <c r="AC60">
        <v>27</v>
      </c>
      <c r="AD60">
        <v>45</v>
      </c>
      <c r="AE60">
        <v>0</v>
      </c>
      <c r="AF60">
        <v>0</v>
      </c>
      <c r="AG60">
        <v>0</v>
      </c>
      <c r="AH60" t="s">
        <v>147</v>
      </c>
      <c r="AI60" s="1">
        <v>44774.475555555553</v>
      </c>
      <c r="AJ60">
        <v>255</v>
      </c>
      <c r="AK60">
        <v>1</v>
      </c>
      <c r="AL60">
        <v>0</v>
      </c>
      <c r="AM60">
        <v>1</v>
      </c>
      <c r="AN60">
        <v>21</v>
      </c>
      <c r="AO60">
        <v>1</v>
      </c>
      <c r="AP60">
        <v>44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151</v>
      </c>
      <c r="BG60">
        <v>25</v>
      </c>
      <c r="BH60" t="s">
        <v>96</v>
      </c>
    </row>
    <row r="61" spans="1:60">
      <c r="A61" t="s">
        <v>260</v>
      </c>
      <c r="B61" t="s">
        <v>85</v>
      </c>
      <c r="C61" t="s">
        <v>161</v>
      </c>
      <c r="D61" t="s">
        <v>87</v>
      </c>
      <c r="E61" s="2">
        <f>HYPERLINK("capsilon://?command=openfolder&amp;siteaddress=fidelitydev.docvelocity4.net&amp;folderid=FX1CBFD263-2EA9-6AB3-DB9C-B9352A87B45C","FX220732")</f>
        <v>0</v>
      </c>
      <c r="F61" t="s">
        <v>19</v>
      </c>
      <c r="G61" t="s">
        <v>19</v>
      </c>
      <c r="H61" t="s">
        <v>88</v>
      </c>
      <c r="I61" t="s">
        <v>162</v>
      </c>
      <c r="J61">
        <v>44</v>
      </c>
      <c r="K61" t="s">
        <v>90</v>
      </c>
      <c r="L61" t="s">
        <v>91</v>
      </c>
      <c r="M61" t="s">
        <v>92</v>
      </c>
      <c r="N61">
        <v>1</v>
      </c>
      <c r="O61" s="1">
        <v>44781.457303240742</v>
      </c>
      <c r="P61" s="1">
        <v>44781.978518518517</v>
      </c>
      <c r="Q61">
        <v>44710</v>
      </c>
      <c r="R61">
        <v>323</v>
      </c>
      <c r="S61" t="b">
        <v>0</v>
      </c>
      <c r="T61" t="s">
        <v>93</v>
      </c>
      <c r="U61" t="b">
        <v>0</v>
      </c>
      <c r="V61" t="s">
        <v>103</v>
      </c>
      <c r="W61" s="1">
        <v>44781.978518518517</v>
      </c>
      <c r="X61">
        <v>267</v>
      </c>
      <c r="Y61">
        <v>1</v>
      </c>
      <c r="Z61">
        <v>0</v>
      </c>
      <c r="AA61">
        <v>1</v>
      </c>
      <c r="AB61">
        <v>0</v>
      </c>
      <c r="AC61">
        <v>1</v>
      </c>
      <c r="AD61">
        <v>43</v>
      </c>
      <c r="AE61">
        <v>37</v>
      </c>
      <c r="AF61">
        <v>0</v>
      </c>
      <c r="AG61">
        <v>1</v>
      </c>
      <c r="AH61" t="s">
        <v>93</v>
      </c>
      <c r="AI61" t="s">
        <v>93</v>
      </c>
      <c r="AJ61" t="s">
        <v>93</v>
      </c>
      <c r="AK61" t="s">
        <v>93</v>
      </c>
      <c r="AL61" t="s">
        <v>93</v>
      </c>
      <c r="AM61" t="s">
        <v>93</v>
      </c>
      <c r="AN61" t="s">
        <v>93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155</v>
      </c>
      <c r="BG61">
        <v>750</v>
      </c>
      <c r="BH61" t="s">
        <v>96</v>
      </c>
    </row>
    <row r="62" spans="1:60">
      <c r="A62" t="s">
        <v>261</v>
      </c>
      <c r="B62" t="s">
        <v>85</v>
      </c>
      <c r="C62" t="s">
        <v>164</v>
      </c>
      <c r="D62" t="s">
        <v>87</v>
      </c>
      <c r="E62" s="2">
        <f>HYPERLINK("capsilon://?command=openfolder&amp;siteaddress=fidelitydev.docvelocity4.net&amp;folderid=FXA7A3EA4D-FFC4-C7BC-3F70-158750FFE4F5","FX220735")</f>
        <v>0</v>
      </c>
      <c r="F62" t="s">
        <v>19</v>
      </c>
      <c r="G62" t="s">
        <v>19</v>
      </c>
      <c r="H62" t="s">
        <v>88</v>
      </c>
      <c r="I62" t="s">
        <v>262</v>
      </c>
      <c r="J62">
        <v>24</v>
      </c>
      <c r="K62" t="s">
        <v>90</v>
      </c>
      <c r="L62" t="s">
        <v>91</v>
      </c>
      <c r="M62" t="s">
        <v>92</v>
      </c>
      <c r="N62">
        <v>2</v>
      </c>
      <c r="O62" s="1">
        <v>44781.537141203706</v>
      </c>
      <c r="P62" s="1">
        <v>44782.001817129632</v>
      </c>
      <c r="Q62">
        <v>39789</v>
      </c>
      <c r="R62">
        <v>359</v>
      </c>
      <c r="S62" t="b">
        <v>0</v>
      </c>
      <c r="T62" t="s">
        <v>93</v>
      </c>
      <c r="U62" t="b">
        <v>0</v>
      </c>
      <c r="V62" t="s">
        <v>103</v>
      </c>
      <c r="W62" s="1">
        <v>44781.981493055559</v>
      </c>
      <c r="X62">
        <v>256</v>
      </c>
      <c r="Y62">
        <v>3</v>
      </c>
      <c r="Z62">
        <v>0</v>
      </c>
      <c r="AA62">
        <v>3</v>
      </c>
      <c r="AB62">
        <v>17</v>
      </c>
      <c r="AC62">
        <v>2</v>
      </c>
      <c r="AD62">
        <v>21</v>
      </c>
      <c r="AE62">
        <v>0</v>
      </c>
      <c r="AF62">
        <v>0</v>
      </c>
      <c r="AG62">
        <v>0</v>
      </c>
      <c r="AH62" t="s">
        <v>104</v>
      </c>
      <c r="AI62" s="1">
        <v>44782.001817129632</v>
      </c>
      <c r="AJ62">
        <v>89</v>
      </c>
      <c r="AK62">
        <v>0</v>
      </c>
      <c r="AL62">
        <v>0</v>
      </c>
      <c r="AM62">
        <v>0</v>
      </c>
      <c r="AN62">
        <v>17</v>
      </c>
      <c r="AO62">
        <v>0</v>
      </c>
      <c r="AP62">
        <v>21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155</v>
      </c>
      <c r="BG62">
        <v>669</v>
      </c>
      <c r="BH62" t="s">
        <v>96</v>
      </c>
    </row>
    <row r="63" spans="1:60">
      <c r="A63" t="s">
        <v>263</v>
      </c>
      <c r="B63" t="s">
        <v>85</v>
      </c>
      <c r="C63" t="s">
        <v>164</v>
      </c>
      <c r="D63" t="s">
        <v>87</v>
      </c>
      <c r="E63" s="2">
        <f>HYPERLINK("capsilon://?command=openfolder&amp;siteaddress=fidelitydev.docvelocity4.net&amp;folderid=FXA7A3EA4D-FFC4-C7BC-3F70-158750FFE4F5","FX220735")</f>
        <v>0</v>
      </c>
      <c r="F63" t="s">
        <v>19</v>
      </c>
      <c r="G63" t="s">
        <v>19</v>
      </c>
      <c r="H63" t="s">
        <v>88</v>
      </c>
      <c r="I63" t="s">
        <v>165</v>
      </c>
      <c r="J63">
        <v>178</v>
      </c>
      <c r="K63" t="s">
        <v>90</v>
      </c>
      <c r="L63" t="s">
        <v>91</v>
      </c>
      <c r="M63" t="s">
        <v>92</v>
      </c>
      <c r="N63">
        <v>1</v>
      </c>
      <c r="O63" s="1">
        <v>44781.546782407408</v>
      </c>
      <c r="P63" s="1">
        <v>44781.989687499998</v>
      </c>
      <c r="Q63">
        <v>37906</v>
      </c>
      <c r="R63">
        <v>361</v>
      </c>
      <c r="S63" t="b">
        <v>0</v>
      </c>
      <c r="T63" t="s">
        <v>93</v>
      </c>
      <c r="U63" t="b">
        <v>0</v>
      </c>
      <c r="V63" t="s">
        <v>103</v>
      </c>
      <c r="W63" s="1">
        <v>44781.989687499998</v>
      </c>
      <c r="X63">
        <v>278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178</v>
      </c>
      <c r="AE63">
        <v>141</v>
      </c>
      <c r="AF63">
        <v>0</v>
      </c>
      <c r="AG63">
        <v>5</v>
      </c>
      <c r="AH63" t="s">
        <v>93</v>
      </c>
      <c r="AI63" t="s">
        <v>93</v>
      </c>
      <c r="AJ63" t="s">
        <v>93</v>
      </c>
      <c r="AK63" t="s">
        <v>93</v>
      </c>
      <c r="AL63" t="s">
        <v>93</v>
      </c>
      <c r="AM63" t="s">
        <v>93</v>
      </c>
      <c r="AN63" t="s">
        <v>93</v>
      </c>
      <c r="AO63" t="s">
        <v>93</v>
      </c>
      <c r="AP63" t="s">
        <v>93</v>
      </c>
      <c r="AQ63" t="s">
        <v>93</v>
      </c>
      <c r="AR63" t="s">
        <v>93</v>
      </c>
      <c r="AS63" t="s">
        <v>93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155</v>
      </c>
      <c r="BG63">
        <v>637</v>
      </c>
      <c r="BH63" t="s">
        <v>96</v>
      </c>
    </row>
    <row r="64" spans="1:60">
      <c r="A64" t="s">
        <v>264</v>
      </c>
      <c r="B64" t="s">
        <v>85</v>
      </c>
      <c r="C64" t="s">
        <v>167</v>
      </c>
      <c r="D64" t="s">
        <v>87</v>
      </c>
      <c r="E64" s="2">
        <f>HYPERLINK("capsilon://?command=openfolder&amp;siteaddress=fidelitydev.docvelocity4.net&amp;folderid=FX925B08C2-42FB-2A40-FD7B-123251704D11","FX220736")</f>
        <v>0</v>
      </c>
      <c r="F64" t="s">
        <v>19</v>
      </c>
      <c r="G64" t="s">
        <v>19</v>
      </c>
      <c r="H64" t="s">
        <v>88</v>
      </c>
      <c r="I64" t="s">
        <v>265</v>
      </c>
      <c r="J64">
        <v>83</v>
      </c>
      <c r="K64" t="s">
        <v>90</v>
      </c>
      <c r="L64" t="s">
        <v>91</v>
      </c>
      <c r="M64" t="s">
        <v>92</v>
      </c>
      <c r="N64">
        <v>2</v>
      </c>
      <c r="O64" s="1">
        <v>44781.587789351855</v>
      </c>
      <c r="P64" s="1">
        <v>44782.004351851851</v>
      </c>
      <c r="Q64">
        <v>35439</v>
      </c>
      <c r="R64">
        <v>552</v>
      </c>
      <c r="S64" t="b">
        <v>0</v>
      </c>
      <c r="T64" t="s">
        <v>93</v>
      </c>
      <c r="U64" t="b">
        <v>0</v>
      </c>
      <c r="V64" t="s">
        <v>103</v>
      </c>
      <c r="W64" s="1">
        <v>44781.99355324074</v>
      </c>
      <c r="X64">
        <v>334</v>
      </c>
      <c r="Y64">
        <v>50</v>
      </c>
      <c r="Z64">
        <v>0</v>
      </c>
      <c r="AA64">
        <v>50</v>
      </c>
      <c r="AB64">
        <v>68</v>
      </c>
      <c r="AC64">
        <v>24</v>
      </c>
      <c r="AD64">
        <v>33</v>
      </c>
      <c r="AE64">
        <v>0</v>
      </c>
      <c r="AF64">
        <v>0</v>
      </c>
      <c r="AG64">
        <v>0</v>
      </c>
      <c r="AH64" t="s">
        <v>104</v>
      </c>
      <c r="AI64" s="1">
        <v>44782.004351851851</v>
      </c>
      <c r="AJ64">
        <v>218</v>
      </c>
      <c r="AK64">
        <v>0</v>
      </c>
      <c r="AL64">
        <v>0</v>
      </c>
      <c r="AM64">
        <v>0</v>
      </c>
      <c r="AN64">
        <v>68</v>
      </c>
      <c r="AO64">
        <v>1</v>
      </c>
      <c r="AP64">
        <v>33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155</v>
      </c>
      <c r="BG64">
        <v>599</v>
      </c>
      <c r="BH64" t="s">
        <v>96</v>
      </c>
    </row>
    <row r="65" spans="1:60">
      <c r="A65" t="s">
        <v>266</v>
      </c>
      <c r="B65" t="s">
        <v>85</v>
      </c>
      <c r="C65" t="s">
        <v>167</v>
      </c>
      <c r="D65" t="s">
        <v>87</v>
      </c>
      <c r="E65" s="2">
        <f>HYPERLINK("capsilon://?command=openfolder&amp;siteaddress=fidelitydev.docvelocity4.net&amp;folderid=FX925B08C2-42FB-2A40-FD7B-123251704D11","FX220736")</f>
        <v>0</v>
      </c>
      <c r="F65" t="s">
        <v>19</v>
      </c>
      <c r="G65" t="s">
        <v>19</v>
      </c>
      <c r="H65" t="s">
        <v>88</v>
      </c>
      <c r="I65" t="s">
        <v>267</v>
      </c>
      <c r="J65">
        <v>30</v>
      </c>
      <c r="K65" t="s">
        <v>90</v>
      </c>
      <c r="L65" t="s">
        <v>91</v>
      </c>
      <c r="M65" t="s">
        <v>92</v>
      </c>
      <c r="N65">
        <v>2</v>
      </c>
      <c r="O65" s="1">
        <v>44781.593287037038</v>
      </c>
      <c r="P65" s="1">
        <v>44782.052152777775</v>
      </c>
      <c r="Q65">
        <v>38473</v>
      </c>
      <c r="R65">
        <v>1173</v>
      </c>
      <c r="S65" t="b">
        <v>0</v>
      </c>
      <c r="T65" t="s">
        <v>93</v>
      </c>
      <c r="U65" t="b">
        <v>0</v>
      </c>
      <c r="V65" t="s">
        <v>103</v>
      </c>
      <c r="W65" s="1">
        <v>44782.006319444445</v>
      </c>
      <c r="X65">
        <v>269</v>
      </c>
      <c r="Y65">
        <v>14</v>
      </c>
      <c r="Z65">
        <v>0</v>
      </c>
      <c r="AA65">
        <v>14</v>
      </c>
      <c r="AB65">
        <v>16</v>
      </c>
      <c r="AC65">
        <v>2</v>
      </c>
      <c r="AD65">
        <v>16</v>
      </c>
      <c r="AE65">
        <v>0</v>
      </c>
      <c r="AF65">
        <v>0</v>
      </c>
      <c r="AG65">
        <v>0</v>
      </c>
      <c r="AH65" t="s">
        <v>104</v>
      </c>
      <c r="AI65" s="1">
        <v>44782.052152777775</v>
      </c>
      <c r="AJ65">
        <v>213</v>
      </c>
      <c r="AK65">
        <v>3</v>
      </c>
      <c r="AL65">
        <v>0</v>
      </c>
      <c r="AM65">
        <v>3</v>
      </c>
      <c r="AN65">
        <v>0</v>
      </c>
      <c r="AO65">
        <v>1</v>
      </c>
      <c r="AP65">
        <v>13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155</v>
      </c>
      <c r="BG65">
        <v>660</v>
      </c>
      <c r="BH65" t="s">
        <v>96</v>
      </c>
    </row>
    <row r="66" spans="1:60">
      <c r="A66" t="s">
        <v>268</v>
      </c>
      <c r="B66" t="s">
        <v>85</v>
      </c>
      <c r="C66" t="s">
        <v>167</v>
      </c>
      <c r="D66" t="s">
        <v>87</v>
      </c>
      <c r="E66" s="2">
        <f>HYPERLINK("capsilon://?command=openfolder&amp;siteaddress=fidelitydev.docvelocity4.net&amp;folderid=FX925B08C2-42FB-2A40-FD7B-123251704D11","FX220736")</f>
        <v>0</v>
      </c>
      <c r="F66" t="s">
        <v>19</v>
      </c>
      <c r="G66" t="s">
        <v>19</v>
      </c>
      <c r="H66" t="s">
        <v>88</v>
      </c>
      <c r="I66" t="s">
        <v>168</v>
      </c>
      <c r="J66">
        <v>175</v>
      </c>
      <c r="K66" t="s">
        <v>90</v>
      </c>
      <c r="L66" t="s">
        <v>91</v>
      </c>
      <c r="M66" t="s">
        <v>92</v>
      </c>
      <c r="N66">
        <v>1</v>
      </c>
      <c r="O66" s="1">
        <v>44781.606469907405</v>
      </c>
      <c r="P66" s="1">
        <v>44782.011793981481</v>
      </c>
      <c r="Q66">
        <v>34548</v>
      </c>
      <c r="R66">
        <v>472</v>
      </c>
      <c r="S66" t="b">
        <v>0</v>
      </c>
      <c r="T66" t="s">
        <v>93</v>
      </c>
      <c r="U66" t="b">
        <v>0</v>
      </c>
      <c r="V66" t="s">
        <v>103</v>
      </c>
      <c r="W66" s="1">
        <v>44782.011793981481</v>
      </c>
      <c r="X66">
        <v>472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175</v>
      </c>
      <c r="AE66">
        <v>153</v>
      </c>
      <c r="AF66">
        <v>0</v>
      </c>
      <c r="AG66">
        <v>4</v>
      </c>
      <c r="AH66" t="s">
        <v>93</v>
      </c>
      <c r="AI66" t="s">
        <v>93</v>
      </c>
      <c r="AJ66" t="s">
        <v>93</v>
      </c>
      <c r="AK66" t="s">
        <v>93</v>
      </c>
      <c r="AL66" t="s">
        <v>93</v>
      </c>
      <c r="AM66" t="s">
        <v>93</v>
      </c>
      <c r="AN66" t="s">
        <v>93</v>
      </c>
      <c r="AO66" t="s">
        <v>93</v>
      </c>
      <c r="AP66" t="s">
        <v>93</v>
      </c>
      <c r="AQ66" t="s">
        <v>93</v>
      </c>
      <c r="AR66" t="s">
        <v>93</v>
      </c>
      <c r="AS66" t="s">
        <v>93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155</v>
      </c>
      <c r="BG66">
        <v>583</v>
      </c>
      <c r="BH66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269</v>
      </c>
      <c r="C1" s="3" t="s">
        <v>270</v>
      </c>
      <c r="D1" s="3" t="s">
        <v>271</v>
      </c>
    </row>
    <row r="2" spans="1:4">
      <c r="A2" t="s">
        <v>95</v>
      </c>
      <c r="B2">
        <v>1</v>
      </c>
      <c r="C2">
        <v>0</v>
      </c>
      <c r="D2">
        <v>1</v>
      </c>
    </row>
    <row r="3" spans="1:4">
      <c r="A3" t="s">
        <v>99</v>
      </c>
      <c r="B3">
        <v>1</v>
      </c>
      <c r="C3">
        <v>0</v>
      </c>
      <c r="D3">
        <v>1</v>
      </c>
    </row>
    <row r="4" spans="1:4">
      <c r="A4" t="s">
        <v>105</v>
      </c>
      <c r="B4">
        <v>1</v>
      </c>
      <c r="C4">
        <v>0</v>
      </c>
      <c r="D4">
        <v>1</v>
      </c>
    </row>
    <row r="5" spans="1:4">
      <c r="A5" t="s">
        <v>110</v>
      </c>
      <c r="B5">
        <v>1</v>
      </c>
      <c r="C5">
        <v>0</v>
      </c>
      <c r="D5">
        <v>1</v>
      </c>
    </row>
    <row r="6" spans="1:4">
      <c r="A6" t="s">
        <v>113</v>
      </c>
      <c r="B6">
        <v>1</v>
      </c>
      <c r="C6">
        <v>0</v>
      </c>
      <c r="D6">
        <v>1</v>
      </c>
    </row>
    <row r="7" spans="1:4">
      <c r="A7" t="s">
        <v>117</v>
      </c>
      <c r="B7">
        <v>2</v>
      </c>
      <c r="C7">
        <v>0</v>
      </c>
      <c r="D7">
        <v>2</v>
      </c>
    </row>
    <row r="8" spans="1:4">
      <c r="A8" t="s">
        <v>123</v>
      </c>
      <c r="B8">
        <v>2</v>
      </c>
      <c r="C8">
        <v>0</v>
      </c>
      <c r="D8">
        <v>2</v>
      </c>
    </row>
    <row r="9" spans="1:4">
      <c r="A9" t="s">
        <v>131</v>
      </c>
      <c r="B9">
        <v>7</v>
      </c>
      <c r="C9">
        <v>0</v>
      </c>
      <c r="D9">
        <v>7</v>
      </c>
    </row>
    <row r="10" spans="1:4">
      <c r="A10" t="s">
        <v>151</v>
      </c>
      <c r="B10">
        <v>12</v>
      </c>
      <c r="C10">
        <v>0</v>
      </c>
      <c r="D10">
        <v>12</v>
      </c>
    </row>
    <row r="11" spans="1:4">
      <c r="A11" t="s">
        <v>232</v>
      </c>
      <c r="B11">
        <v>2</v>
      </c>
      <c r="C11">
        <v>0</v>
      </c>
      <c r="D11">
        <v>2</v>
      </c>
    </row>
    <row r="12" spans="1:4">
      <c r="A12" t="s">
        <v>242</v>
      </c>
      <c r="B12">
        <v>4</v>
      </c>
      <c r="C12">
        <v>0</v>
      </c>
      <c r="D12">
        <v>4</v>
      </c>
    </row>
    <row r="13" spans="1:4">
      <c r="A13" t="s">
        <v>256</v>
      </c>
      <c r="B13">
        <v>2</v>
      </c>
      <c r="C13">
        <v>0</v>
      </c>
      <c r="D13">
        <v>2</v>
      </c>
    </row>
    <row r="14" spans="1:4">
      <c r="A14" t="s">
        <v>155</v>
      </c>
      <c r="B14">
        <v>10</v>
      </c>
      <c r="C14">
        <v>0</v>
      </c>
      <c r="D14">
        <v>10</v>
      </c>
    </row>
    <row r="15" spans="1:4">
      <c r="A15" t="s">
        <v>169</v>
      </c>
      <c r="B15">
        <v>7</v>
      </c>
      <c r="C15">
        <v>0</v>
      </c>
      <c r="D15">
        <v>7</v>
      </c>
    </row>
    <row r="16" spans="1:4">
      <c r="A16" t="s">
        <v>187</v>
      </c>
      <c r="B16">
        <v>2</v>
      </c>
      <c r="C16">
        <v>0</v>
      </c>
      <c r="D16">
        <v>2</v>
      </c>
    </row>
    <row r="17" spans="1:4">
      <c r="A17" t="s">
        <v>194</v>
      </c>
      <c r="B17">
        <v>3</v>
      </c>
      <c r="C17">
        <v>0</v>
      </c>
      <c r="D17">
        <v>3</v>
      </c>
    </row>
    <row r="18" spans="1:4">
      <c r="A18" t="s">
        <v>200</v>
      </c>
      <c r="B18">
        <v>6</v>
      </c>
      <c r="C18">
        <v>0</v>
      </c>
      <c r="D18">
        <v>6</v>
      </c>
    </row>
    <row r="19" spans="1:4">
      <c r="A19" t="s">
        <v>213</v>
      </c>
      <c r="B19">
        <v>1</v>
      </c>
      <c r="C19">
        <v>0</v>
      </c>
      <c r="D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2022-08-16T15:00:04Z</dcterms:created>
  <dcterms:modified xsi:type="dcterms:W3CDTF">2022-08-17T03:01:23Z</dcterms:modified>
  <cp:category/>
  <cp:contentStatus/>
</cp:coreProperties>
</file>