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04"/>
  <workbookPr defaultThemeVersion="166925"/>
  <xr:revisionPtr revIDLastSave="0" documentId="11_07157261DA4E440BA7A400B20E7BDF6C736E9FA2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Report Properties" sheetId="1" r:id="rId1"/>
    <sheet name="DATA_VALIDATION" sheetId="2" r:id="rId2"/>
    <sheet name="SLA SUMMARY REPORT" sheetId="3" r:id="rId3"/>
  </sheets>
  <calcPr calcId="0" refMode="R1C1" iterateCount="0" calcOnSave="0" concurrentCalc="0"/>
</workbook>
</file>

<file path=xl/calcChain.xml><?xml version="1.0" encoding="utf-8"?>
<calcChain xmlns="http://schemas.openxmlformats.org/spreadsheetml/2006/main">
  <c r="E9" i="2" l="1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<sst xmlns="http://schemas.openxmlformats.org/spreadsheetml/2006/main" count="339" uniqueCount="121">
  <si>
    <t>Site Address:</t>
  </si>
  <si>
    <t>fidelitydev.docvelocity4.net</t>
  </si>
  <si>
    <t>Report Name:</t>
  </si>
  <si>
    <t>Data Validation Completed Work Items</t>
  </si>
  <si>
    <t>Report Type:</t>
  </si>
  <si>
    <t>Completed Workitem Report</t>
  </si>
  <si>
    <t>Report Period:</t>
  </si>
  <si>
    <t>Month-to-date</t>
  </si>
  <si>
    <t>Queue Id:</t>
  </si>
  <si>
    <t>QUEF041441F-0432-DA3A-577E-631A6DD09449</t>
  </si>
  <si>
    <t>Queue Name:</t>
  </si>
  <si>
    <t>**Data Validation</t>
  </si>
  <si>
    <t>Report Date/Time:</t>
  </si>
  <si>
    <t>Report Timezone:</t>
  </si>
  <si>
    <t>Eastern Time</t>
  </si>
  <si>
    <t>Start Time:</t>
  </si>
  <si>
    <t>End Time:</t>
  </si>
  <si>
    <t>Distribution List:</t>
  </si>
  <si>
    <t>rohit.mawal@ice.com</t>
  </si>
  <si>
    <t/>
  </si>
  <si>
    <t>ashishrajaram.sutar@ice.com</t>
  </si>
  <si>
    <t>aparnaramchandra.chavan@ice.com</t>
  </si>
  <si>
    <t>kishoragastin.gunjal@ice.com</t>
  </si>
  <si>
    <t>amrutavasant.erande@ice.com</t>
  </si>
  <si>
    <t>Workitem ID</t>
  </si>
  <si>
    <t>Workitem Type Name</t>
  </si>
  <si>
    <t>Folder Identifier</t>
  </si>
  <si>
    <t>Work Context</t>
  </si>
  <si>
    <t>Folder ID</t>
  </si>
  <si>
    <t>Inbox ID</t>
  </si>
  <si>
    <t>Thread ID</t>
  </si>
  <si>
    <t>Payload Type</t>
  </si>
  <si>
    <t>Payload Ref</t>
  </si>
  <si>
    <t>Work Unit Count</t>
  </si>
  <si>
    <t>Disposition status</t>
  </si>
  <si>
    <t>Command ID</t>
  </si>
  <si>
    <t>Disposition Context</t>
  </si>
  <si>
    <t>Pass# at time of Completion</t>
  </si>
  <si>
    <t>Workitem Creation Date</t>
  </si>
  <si>
    <t>Workitem Completion Date</t>
  </si>
  <si>
    <t>Waiting Time in Queue (in Seconds)</t>
  </si>
  <si>
    <t>Total duration for all Passes</t>
  </si>
  <si>
    <t>Escalated</t>
  </si>
  <si>
    <t>Picked By</t>
  </si>
  <si>
    <t>Prioritized</t>
  </si>
  <si>
    <t>Pass#1 Complete By(User name)</t>
  </si>
  <si>
    <t>Pass#1 Completed On(Date/Time)</t>
  </si>
  <si>
    <t>Duration for Pass#1 Complete (Seconds)</t>
  </si>
  <si>
    <t>Pass#1 Fields Validated By User</t>
  </si>
  <si>
    <t>Pass#1 Fields Validated By System</t>
  </si>
  <si>
    <t>Pass#1 Total Fields Validated</t>
  </si>
  <si>
    <t>Pass#1 Fields Invalidated</t>
  </si>
  <si>
    <t>Pass#1 Fields Corrected</t>
  </si>
  <si>
    <t>Pass#1 Total Fields Notvalidated</t>
  </si>
  <si>
    <t>Pass#1 Total Fields Purged</t>
  </si>
  <si>
    <t>Pass#1 Documents Excluded</t>
  </si>
  <si>
    <t>Pass#1 Documents Sorted/Updated</t>
  </si>
  <si>
    <t>Pass#2 Complete By(User name)</t>
  </si>
  <si>
    <t>Pass#2 Completed On(Date/Time)</t>
  </si>
  <si>
    <t>Duration for Pass#2 Complete (Seconds)</t>
  </si>
  <si>
    <t>Pass#2 Fields Validated By User</t>
  </si>
  <si>
    <t>Pass#2 Fields Validated By System</t>
  </si>
  <si>
    <t>Pass#2 Total Fields Validated</t>
  </si>
  <si>
    <t>Pass#2 Fields Invalidated</t>
  </si>
  <si>
    <t>Pass#2 Fields Corrected</t>
  </si>
  <si>
    <t>Pass#2 Total Fields Notvalidated</t>
  </si>
  <si>
    <t>Pass#2 Total Fields Purged</t>
  </si>
  <si>
    <t>Pass#2 Documents Excluded</t>
  </si>
  <si>
    <t>Pass#2 Documents Sorted/Updated</t>
  </si>
  <si>
    <t>Pass#3 Complete By(User name)</t>
  </si>
  <si>
    <t>Pass#3 Completed On(Date/Time)</t>
  </si>
  <si>
    <t>Duration for Pass#3 Complete (Seconds)</t>
  </si>
  <si>
    <t>Pass#3 Fields Validated By User</t>
  </si>
  <si>
    <t>Pass#3 Fields Validated By System</t>
  </si>
  <si>
    <t>Pass#3 Total Fields Validated</t>
  </si>
  <si>
    <t>Pass#3 Fields Invalidated</t>
  </si>
  <si>
    <t>Pass#3 Fields Corrected</t>
  </si>
  <si>
    <t>Pass#3 Total Fields Notvalidated</t>
  </si>
  <si>
    <t>Pass#3 Total Fields Purged</t>
  </si>
  <si>
    <t>Pass#3 Documents Excluded</t>
  </si>
  <si>
    <t>Pass#3 Documents Sorted/Updated</t>
  </si>
  <si>
    <t>Workitem Creation Date(DD-MM-YYYY)</t>
  </si>
  <si>
    <t>Total Time In Queue(in Minutes)</t>
  </si>
  <si>
    <t>Overdue Status(Y/N)</t>
  </si>
  <si>
    <t>WI22095</t>
  </si>
  <si>
    <t>DATA_VALIDATION</t>
  </si>
  <si>
    <t>2208436</t>
  </si>
  <si>
    <t>Folder</t>
  </si>
  <si>
    <t>Mailitem</t>
  </si>
  <si>
    <t>MI220910</t>
  </si>
  <si>
    <t>COMPLETED</t>
  </si>
  <si>
    <t>MARK_AS_COMPLETED</t>
  </si>
  <si>
    <t>Queue</t>
  </si>
  <si>
    <t>N/A</t>
  </si>
  <si>
    <t>Nikita Mandage</t>
  </si>
  <si>
    <t>Vikash Parmar</t>
  </si>
  <si>
    <t>01-09-2022</t>
  </si>
  <si>
    <t>NO</t>
  </si>
  <si>
    <t>WI220910</t>
  </si>
  <si>
    <t>2209437</t>
  </si>
  <si>
    <t>MI220937</t>
  </si>
  <si>
    <t>Rituja Bhuse</t>
  </si>
  <si>
    <t>WI220915</t>
  </si>
  <si>
    <t>2208432</t>
  </si>
  <si>
    <t>MI220962</t>
  </si>
  <si>
    <t>Shubham Karwate</t>
  </si>
  <si>
    <t>WI220916</t>
  </si>
  <si>
    <t>2208423</t>
  </si>
  <si>
    <t>MI220966</t>
  </si>
  <si>
    <t>02-09-2022</t>
  </si>
  <si>
    <t>WI220919</t>
  </si>
  <si>
    <t>2208425</t>
  </si>
  <si>
    <t>MI220970</t>
  </si>
  <si>
    <t>WI220921</t>
  </si>
  <si>
    <t>WI220922</t>
  </si>
  <si>
    <t>WI220924</t>
  </si>
  <si>
    <t>2208429</t>
  </si>
  <si>
    <t>MI220973</t>
  </si>
  <si>
    <t>Daily Volume</t>
  </si>
  <si>
    <t>Overdue Count</t>
  </si>
  <si>
    <t>SLA Met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</si>
</sst>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indexed="8"/>
      <name val="Calibri"/>
      <family val="2"/>
      <scheme val="minor"/>
    </font>
    <font>
      <u/>
      <sz val="11"/>
      <color indexed="12"/>
      <name val="Calibri"/>
    </font>
    <font>
      <b/>
      <sz val="11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 applyAlignment="1">
      <alignment horizontal="left"/>
    </xf>
    <xf numFmtId="0" fontId="1" fillId="0" borderId="0" xfId="0" applyFont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5"/>
  <sheetViews>
    <sheetView tabSelected="1" workbookViewId="0"/>
  </sheetViews>
  <sheetFormatPr defaultRowHeight="15"/>
  <cols>
    <col min="1" max="1" width="17.5703125" customWidth="1"/>
    <col min="2" max="2" width="44.140625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s="1">
        <v>44809.416725277777</v>
      </c>
    </row>
    <row r="8" spans="1:2">
      <c r="A8" t="s">
        <v>13</v>
      </c>
      <c r="B8" t="s">
        <v>14</v>
      </c>
    </row>
    <row r="9" spans="1:2">
      <c r="A9" t="s">
        <v>15</v>
      </c>
      <c r="B9" s="1">
        <v>44804.958333333336</v>
      </c>
    </row>
    <row r="10" spans="1:2">
      <c r="A10" t="s">
        <v>16</v>
      </c>
      <c r="B10" s="1">
        <v>44809.416725277777</v>
      </c>
    </row>
    <row r="11" spans="1:2">
      <c r="A11" t="s">
        <v>17</v>
      </c>
      <c r="B11" t="s">
        <v>18</v>
      </c>
    </row>
    <row r="12" spans="1:2">
      <c r="A12" t="s">
        <v>19</v>
      </c>
      <c r="B12" t="s">
        <v>20</v>
      </c>
    </row>
    <row r="13" spans="1:2">
      <c r="A13" t="s">
        <v>19</v>
      </c>
      <c r="B13" t="s">
        <v>21</v>
      </c>
    </row>
    <row r="14" spans="1:2">
      <c r="A14" t="s">
        <v>19</v>
      </c>
      <c r="B14" t="s">
        <v>22</v>
      </c>
    </row>
    <row r="15" spans="1:2">
      <c r="A15" t="s">
        <v>19</v>
      </c>
      <c r="B15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H9"/>
  <sheetViews>
    <sheetView workbookViewId="0"/>
  </sheetViews>
  <sheetFormatPr defaultRowHeight="15"/>
  <cols>
    <col min="1" max="1" width="12.7109375" customWidth="1"/>
    <col min="2" max="2" width="21" customWidth="1"/>
    <col min="3" max="3" width="15.7109375" customWidth="1"/>
    <col min="4" max="4" width="13.7109375" customWidth="1"/>
    <col min="5" max="5" width="9.140625" customWidth="1"/>
    <col min="6" max="6" width="8.5703125" customWidth="1"/>
    <col min="7" max="7" width="10" customWidth="1"/>
    <col min="8" max="8" width="13.140625" customWidth="1"/>
    <col min="9" max="9" width="11.7109375" customWidth="1"/>
    <col min="10" max="10" width="16.42578125" customWidth="1"/>
    <col min="11" max="11" width="17.140625" customWidth="1"/>
    <col min="12" max="12" width="12.85546875" customWidth="1"/>
    <col min="13" max="13" width="18.85546875" customWidth="1"/>
    <col min="14" max="14" width="26.5703125" customWidth="1"/>
    <col min="15" max="15" width="23.42578125" customWidth="1"/>
    <col min="16" max="16" width="26.140625" customWidth="1"/>
    <col min="17" max="17" width="33.5703125" customWidth="1"/>
    <col min="18" max="18" width="26.42578125" customWidth="1"/>
    <col min="19" max="19" width="9.5703125" customWidth="1"/>
    <col min="20" max="20" width="9.7109375" customWidth="1"/>
    <col min="21" max="21" width="10.42578125" customWidth="1"/>
    <col min="22" max="22" width="30.42578125" customWidth="1"/>
    <col min="23" max="23" width="32" customWidth="1"/>
    <col min="24" max="24" width="37.5703125" customWidth="1"/>
    <col min="25" max="25" width="29.5703125" customWidth="1"/>
    <col min="26" max="26" width="32" customWidth="1"/>
    <col min="27" max="27" width="27.28515625" customWidth="1"/>
    <col min="28" max="28" width="23.7109375" customWidth="1"/>
    <col min="29" max="29" width="22.42578125" customWidth="1"/>
    <col min="30" max="30" width="30.42578125" customWidth="1"/>
    <col min="31" max="31" width="25" customWidth="1"/>
    <col min="32" max="32" width="26.7109375" customWidth="1"/>
    <col min="33" max="33" width="33.42578125" customWidth="1"/>
    <col min="34" max="34" width="30.42578125" customWidth="1"/>
    <col min="35" max="35" width="32" customWidth="1"/>
    <col min="36" max="36" width="37.5703125" customWidth="1"/>
    <col min="37" max="37" width="29.5703125" customWidth="1"/>
    <col min="38" max="38" width="32" customWidth="1"/>
    <col min="39" max="39" width="27.28515625" customWidth="1"/>
    <col min="40" max="40" width="23.7109375" customWidth="1"/>
    <col min="41" max="41" width="22.42578125" customWidth="1"/>
    <col min="42" max="42" width="30.42578125" customWidth="1"/>
    <col min="43" max="43" width="25" customWidth="1"/>
    <col min="44" max="44" width="26.7109375" customWidth="1"/>
    <col min="45" max="45" width="33.42578125" customWidth="1"/>
    <col min="46" max="46" width="30.42578125" customWidth="1"/>
    <col min="47" max="47" width="32" customWidth="1"/>
    <col min="48" max="48" width="37.5703125" customWidth="1"/>
    <col min="49" max="49" width="29.5703125" customWidth="1"/>
    <col min="50" max="50" width="32" customWidth="1"/>
    <col min="51" max="51" width="27.28515625" customWidth="1"/>
    <col min="52" max="52" width="23.7109375" customWidth="1"/>
    <col min="53" max="53" width="22.42578125" customWidth="1"/>
    <col min="54" max="54" width="30.42578125" customWidth="1"/>
    <col min="55" max="55" width="25" customWidth="1"/>
    <col min="56" max="56" width="26.7109375" customWidth="1"/>
    <col min="57" max="57" width="33.42578125" customWidth="1"/>
    <col min="58" max="58" width="37.28515625" customWidth="1"/>
    <col min="59" max="59" width="30.7109375" customWidth="1"/>
    <col min="60" max="60" width="20" customWidth="1"/>
  </cols>
  <sheetData>
    <row r="1" spans="1:60">
      <c r="A1" s="3" t="s">
        <v>24</v>
      </c>
      <c r="B1" s="3" t="s">
        <v>25</v>
      </c>
      <c r="C1" s="3" t="s">
        <v>26</v>
      </c>
      <c r="D1" s="3" t="s">
        <v>27</v>
      </c>
      <c r="E1" s="3" t="s">
        <v>28</v>
      </c>
      <c r="F1" s="3" t="s">
        <v>29</v>
      </c>
      <c r="G1" s="3" t="s">
        <v>30</v>
      </c>
      <c r="H1" s="3" t="s">
        <v>31</v>
      </c>
      <c r="I1" s="3" t="s">
        <v>32</v>
      </c>
      <c r="J1" s="3" t="s">
        <v>33</v>
      </c>
      <c r="K1" s="3" t="s">
        <v>34</v>
      </c>
      <c r="L1" s="3" t="s">
        <v>35</v>
      </c>
      <c r="M1" s="3" t="s">
        <v>36</v>
      </c>
      <c r="N1" s="3" t="s">
        <v>37</v>
      </c>
      <c r="O1" s="3" t="s">
        <v>38</v>
      </c>
      <c r="P1" s="3" t="s">
        <v>39</v>
      </c>
      <c r="Q1" s="3" t="s">
        <v>40</v>
      </c>
      <c r="R1" s="3" t="s">
        <v>41</v>
      </c>
      <c r="S1" s="3" t="s">
        <v>42</v>
      </c>
      <c r="T1" s="3" t="s">
        <v>43</v>
      </c>
      <c r="U1" s="3" t="s">
        <v>44</v>
      </c>
      <c r="V1" s="3" t="s">
        <v>45</v>
      </c>
      <c r="W1" s="3" t="s">
        <v>46</v>
      </c>
      <c r="X1" s="3" t="s">
        <v>47</v>
      </c>
      <c r="Y1" s="3" t="s">
        <v>48</v>
      </c>
      <c r="Z1" s="3" t="s">
        <v>49</v>
      </c>
      <c r="AA1" s="3" t="s">
        <v>50</v>
      </c>
      <c r="AB1" s="3" t="s">
        <v>51</v>
      </c>
      <c r="AC1" s="3" t="s">
        <v>52</v>
      </c>
      <c r="AD1" s="3" t="s">
        <v>53</v>
      </c>
      <c r="AE1" s="3" t="s">
        <v>54</v>
      </c>
      <c r="AF1" s="3" t="s">
        <v>55</v>
      </c>
      <c r="AG1" s="3" t="s">
        <v>56</v>
      </c>
      <c r="AH1" s="3" t="s">
        <v>57</v>
      </c>
      <c r="AI1" s="3" t="s">
        <v>58</v>
      </c>
      <c r="AJ1" s="3" t="s">
        <v>59</v>
      </c>
      <c r="AK1" s="3" t="s">
        <v>60</v>
      </c>
      <c r="AL1" s="3" t="s">
        <v>61</v>
      </c>
      <c r="AM1" s="3" t="s">
        <v>62</v>
      </c>
      <c r="AN1" s="3" t="s">
        <v>63</v>
      </c>
      <c r="AO1" s="3" t="s">
        <v>64</v>
      </c>
      <c r="AP1" s="3" t="s">
        <v>65</v>
      </c>
      <c r="AQ1" s="3" t="s">
        <v>66</v>
      </c>
      <c r="AR1" s="3" t="s">
        <v>67</v>
      </c>
      <c r="AS1" s="3" t="s">
        <v>68</v>
      </c>
      <c r="AT1" s="3" t="s">
        <v>69</v>
      </c>
      <c r="AU1" s="3" t="s">
        <v>70</v>
      </c>
      <c r="AV1" s="3" t="s">
        <v>71</v>
      </c>
      <c r="AW1" s="3" t="s">
        <v>72</v>
      </c>
      <c r="AX1" s="3" t="s">
        <v>73</v>
      </c>
      <c r="AY1" s="3" t="s">
        <v>74</v>
      </c>
      <c r="AZ1" s="3" t="s">
        <v>75</v>
      </c>
      <c r="BA1" s="3" t="s">
        <v>76</v>
      </c>
      <c r="BB1" s="3" t="s">
        <v>77</v>
      </c>
      <c r="BC1" s="3" t="s">
        <v>78</v>
      </c>
      <c r="BD1" s="3" t="s">
        <v>79</v>
      </c>
      <c r="BE1" s="3" t="s">
        <v>80</v>
      </c>
      <c r="BF1" s="3" t="s">
        <v>81</v>
      </c>
      <c r="BG1" s="3" t="s">
        <v>82</v>
      </c>
      <c r="BH1" s="3" t="s">
        <v>83</v>
      </c>
    </row>
    <row r="2" spans="1:60">
      <c r="A2" t="s">
        <v>84</v>
      </c>
      <c r="B2" t="s">
        <v>85</v>
      </c>
      <c r="C2" t="s">
        <v>86</v>
      </c>
      <c r="D2" t="s">
        <v>87</v>
      </c>
      <c r="E2" s="2">
        <f>HYPERLINK("capsilon://?command=openfolder&amp;siteaddress=fidelitydev.docvelocity4.net&amp;folderid=FX061E0112-CF7F-98A0-CDE2-E581F19FE249","FX220827")</f>
        <v>0</v>
      </c>
      <c r="F2" t="s">
        <v>19</v>
      </c>
      <c r="G2" t="s">
        <v>19</v>
      </c>
      <c r="H2" t="s">
        <v>88</v>
      </c>
      <c r="I2" t="s">
        <v>89</v>
      </c>
      <c r="J2">
        <v>148</v>
      </c>
      <c r="K2" t="s">
        <v>90</v>
      </c>
      <c r="L2" t="s">
        <v>91</v>
      </c>
      <c r="M2" t="s">
        <v>92</v>
      </c>
      <c r="N2">
        <v>2</v>
      </c>
      <c r="O2" s="1">
        <v>44805.357592592591</v>
      </c>
      <c r="P2" s="1">
        <v>44805.526087962964</v>
      </c>
      <c r="Q2">
        <v>12927</v>
      </c>
      <c r="R2">
        <v>1631</v>
      </c>
      <c r="S2" t="b">
        <v>0</v>
      </c>
      <c r="T2" t="s">
        <v>93</v>
      </c>
      <c r="U2" t="b">
        <v>0</v>
      </c>
      <c r="V2" t="s">
        <v>94</v>
      </c>
      <c r="W2" s="1">
        <v>44805.473645833335</v>
      </c>
      <c r="X2">
        <v>499</v>
      </c>
      <c r="Y2">
        <v>136</v>
      </c>
      <c r="Z2">
        <v>0</v>
      </c>
      <c r="AA2">
        <v>136</v>
      </c>
      <c r="AB2">
        <v>0</v>
      </c>
      <c r="AC2">
        <v>47</v>
      </c>
      <c r="AD2">
        <v>12</v>
      </c>
      <c r="AE2">
        <v>0</v>
      </c>
      <c r="AF2">
        <v>0</v>
      </c>
      <c r="AG2">
        <v>0</v>
      </c>
      <c r="AH2" t="s">
        <v>95</v>
      </c>
      <c r="AI2" s="1">
        <v>44805.526087962964</v>
      </c>
      <c r="AJ2">
        <v>292</v>
      </c>
      <c r="AK2">
        <v>1</v>
      </c>
      <c r="AL2">
        <v>0</v>
      </c>
      <c r="AM2">
        <v>1</v>
      </c>
      <c r="AN2">
        <v>0</v>
      </c>
      <c r="AO2">
        <v>1</v>
      </c>
      <c r="AP2">
        <v>11</v>
      </c>
      <c r="AQ2">
        <v>0</v>
      </c>
      <c r="AR2">
        <v>0</v>
      </c>
      <c r="AS2">
        <v>0</v>
      </c>
      <c r="AT2" t="s">
        <v>93</v>
      </c>
      <c r="AU2" t="s">
        <v>93</v>
      </c>
      <c r="AV2" t="s">
        <v>93</v>
      </c>
      <c r="AW2" t="s">
        <v>93</v>
      </c>
      <c r="AX2" t="s">
        <v>93</v>
      </c>
      <c r="AY2" t="s">
        <v>93</v>
      </c>
      <c r="AZ2" t="s">
        <v>93</v>
      </c>
      <c r="BA2" t="s">
        <v>93</v>
      </c>
      <c r="BB2" t="s">
        <v>93</v>
      </c>
      <c r="BC2" t="s">
        <v>93</v>
      </c>
      <c r="BD2" t="s">
        <v>93</v>
      </c>
      <c r="BE2" t="s">
        <v>93</v>
      </c>
      <c r="BF2" t="s">
        <v>96</v>
      </c>
      <c r="BG2">
        <v>242</v>
      </c>
      <c r="BH2" t="s">
        <v>97</v>
      </c>
    </row>
    <row r="3" spans="1:60">
      <c r="A3" t="s">
        <v>98</v>
      </c>
      <c r="B3" t="s">
        <v>85</v>
      </c>
      <c r="C3" t="s">
        <v>99</v>
      </c>
      <c r="D3" t="s">
        <v>87</v>
      </c>
      <c r="E3" s="2">
        <f>HYPERLINK("capsilon://?command=openfolder&amp;siteaddress=fidelitydev.docvelocity4.net&amp;folderid=FX3DFAE069-C32B-D3C2-EDC2-9D40DD53064B","FX22091")</f>
        <v>0</v>
      </c>
      <c r="F3" t="s">
        <v>19</v>
      </c>
      <c r="G3" t="s">
        <v>19</v>
      </c>
      <c r="H3" t="s">
        <v>88</v>
      </c>
      <c r="I3" t="s">
        <v>100</v>
      </c>
      <c r="J3">
        <v>148</v>
      </c>
      <c r="K3" t="s">
        <v>90</v>
      </c>
      <c r="L3" t="s">
        <v>91</v>
      </c>
      <c r="M3" t="s">
        <v>92</v>
      </c>
      <c r="N3">
        <v>2</v>
      </c>
      <c r="O3" s="1">
        <v>44805.401134259257</v>
      </c>
      <c r="P3" s="1">
        <v>44805.529421296298</v>
      </c>
      <c r="Q3">
        <v>9856</v>
      </c>
      <c r="R3">
        <v>1228</v>
      </c>
      <c r="S3" t="b">
        <v>0</v>
      </c>
      <c r="T3" t="s">
        <v>93</v>
      </c>
      <c r="U3" t="b">
        <v>0</v>
      </c>
      <c r="V3" t="s">
        <v>101</v>
      </c>
      <c r="W3" s="1">
        <v>44805.463784722226</v>
      </c>
      <c r="X3">
        <v>934</v>
      </c>
      <c r="Y3">
        <v>124</v>
      </c>
      <c r="Z3">
        <v>0</v>
      </c>
      <c r="AA3">
        <v>124</v>
      </c>
      <c r="AB3">
        <v>0</v>
      </c>
      <c r="AC3">
        <v>43</v>
      </c>
      <c r="AD3">
        <v>24</v>
      </c>
      <c r="AE3">
        <v>0</v>
      </c>
      <c r="AF3">
        <v>0</v>
      </c>
      <c r="AG3">
        <v>0</v>
      </c>
      <c r="AH3" t="s">
        <v>95</v>
      </c>
      <c r="AI3" s="1">
        <v>44805.529421296298</v>
      </c>
      <c r="AJ3">
        <v>287</v>
      </c>
      <c r="AK3">
        <v>1</v>
      </c>
      <c r="AL3">
        <v>0</v>
      </c>
      <c r="AM3">
        <v>1</v>
      </c>
      <c r="AN3">
        <v>0</v>
      </c>
      <c r="AO3">
        <v>1</v>
      </c>
      <c r="AP3">
        <v>23</v>
      </c>
      <c r="AQ3">
        <v>0</v>
      </c>
      <c r="AR3">
        <v>0</v>
      </c>
      <c r="AS3">
        <v>0</v>
      </c>
      <c r="AT3" t="s">
        <v>93</v>
      </c>
      <c r="AU3" t="s">
        <v>93</v>
      </c>
      <c r="AV3" t="s">
        <v>93</v>
      </c>
      <c r="AW3" t="s">
        <v>93</v>
      </c>
      <c r="AX3" t="s">
        <v>93</v>
      </c>
      <c r="AY3" t="s">
        <v>93</v>
      </c>
      <c r="AZ3" t="s">
        <v>93</v>
      </c>
      <c r="BA3" t="s">
        <v>93</v>
      </c>
      <c r="BB3" t="s">
        <v>93</v>
      </c>
      <c r="BC3" t="s">
        <v>93</v>
      </c>
      <c r="BD3" t="s">
        <v>93</v>
      </c>
      <c r="BE3" t="s">
        <v>93</v>
      </c>
      <c r="BF3" t="s">
        <v>96</v>
      </c>
      <c r="BG3">
        <v>184</v>
      </c>
      <c r="BH3" t="s">
        <v>97</v>
      </c>
    </row>
    <row r="4" spans="1:60">
      <c r="A4" t="s">
        <v>102</v>
      </c>
      <c r="B4" t="s">
        <v>85</v>
      </c>
      <c r="C4" t="s">
        <v>103</v>
      </c>
      <c r="D4" t="s">
        <v>87</v>
      </c>
      <c r="E4" s="2">
        <f>HYPERLINK("capsilon://?command=openfolder&amp;siteaddress=fidelitydev.docvelocity4.net&amp;folderid=FX10764FC7-4E00-299D-592D-D207F0138ECD","FX220823")</f>
        <v>0</v>
      </c>
      <c r="F4" t="s">
        <v>19</v>
      </c>
      <c r="G4" t="s">
        <v>19</v>
      </c>
      <c r="H4" t="s">
        <v>88</v>
      </c>
      <c r="I4" t="s">
        <v>104</v>
      </c>
      <c r="J4">
        <v>24</v>
      </c>
      <c r="K4" t="s">
        <v>90</v>
      </c>
      <c r="L4" t="s">
        <v>91</v>
      </c>
      <c r="M4" t="s">
        <v>92</v>
      </c>
      <c r="N4">
        <v>2</v>
      </c>
      <c r="O4" s="1">
        <v>44805.581759259258</v>
      </c>
      <c r="P4" s="1">
        <v>44805.616608796299</v>
      </c>
      <c r="Q4">
        <v>2365</v>
      </c>
      <c r="R4">
        <v>646</v>
      </c>
      <c r="S4" t="b">
        <v>0</v>
      </c>
      <c r="T4" t="s">
        <v>93</v>
      </c>
      <c r="U4" t="b">
        <v>0</v>
      </c>
      <c r="V4" t="s">
        <v>105</v>
      </c>
      <c r="W4" s="1">
        <v>44805.602210648147</v>
      </c>
      <c r="X4">
        <v>215</v>
      </c>
      <c r="Y4">
        <v>9</v>
      </c>
      <c r="Z4">
        <v>0</v>
      </c>
      <c r="AA4">
        <v>9</v>
      </c>
      <c r="AB4">
        <v>0</v>
      </c>
      <c r="AC4">
        <v>2</v>
      </c>
      <c r="AD4">
        <v>15</v>
      </c>
      <c r="AE4">
        <v>0</v>
      </c>
      <c r="AF4">
        <v>0</v>
      </c>
      <c r="AG4">
        <v>0</v>
      </c>
      <c r="AH4" t="s">
        <v>95</v>
      </c>
      <c r="AI4" s="1">
        <v>44805.616608796299</v>
      </c>
      <c r="AJ4">
        <v>417</v>
      </c>
      <c r="AK4">
        <v>0</v>
      </c>
      <c r="AL4">
        <v>0</v>
      </c>
      <c r="AM4">
        <v>0</v>
      </c>
      <c r="AN4">
        <v>0</v>
      </c>
      <c r="AO4">
        <v>0</v>
      </c>
      <c r="AP4">
        <v>15</v>
      </c>
      <c r="AQ4">
        <v>0</v>
      </c>
      <c r="AR4">
        <v>0</v>
      </c>
      <c r="AS4">
        <v>0</v>
      </c>
      <c r="AT4" t="s">
        <v>93</v>
      </c>
      <c r="AU4" t="s">
        <v>93</v>
      </c>
      <c r="AV4" t="s">
        <v>93</v>
      </c>
      <c r="AW4" t="s">
        <v>93</v>
      </c>
      <c r="AX4" t="s">
        <v>93</v>
      </c>
      <c r="AY4" t="s">
        <v>93</v>
      </c>
      <c r="AZ4" t="s">
        <v>93</v>
      </c>
      <c r="BA4" t="s">
        <v>93</v>
      </c>
      <c r="BB4" t="s">
        <v>93</v>
      </c>
      <c r="BC4" t="s">
        <v>93</v>
      </c>
      <c r="BD4" t="s">
        <v>93</v>
      </c>
      <c r="BE4" t="s">
        <v>93</v>
      </c>
      <c r="BF4" t="s">
        <v>96</v>
      </c>
      <c r="BG4">
        <v>50</v>
      </c>
      <c r="BH4" t="s">
        <v>97</v>
      </c>
    </row>
    <row r="5" spans="1:60">
      <c r="A5" t="s">
        <v>106</v>
      </c>
      <c r="B5" t="s">
        <v>85</v>
      </c>
      <c r="C5" t="s">
        <v>107</v>
      </c>
      <c r="D5" t="s">
        <v>87</v>
      </c>
      <c r="E5" s="2">
        <f>HYPERLINK("capsilon://?command=openfolder&amp;siteaddress=fidelitydev.docvelocity4.net&amp;folderid=FX283A82C2-4076-5ADA-FA22-A390FA18CDD2","FX220814")</f>
        <v>0</v>
      </c>
      <c r="F5" t="s">
        <v>19</v>
      </c>
      <c r="G5" t="s">
        <v>19</v>
      </c>
      <c r="H5" t="s">
        <v>88</v>
      </c>
      <c r="I5" t="s">
        <v>108</v>
      </c>
      <c r="J5">
        <v>218</v>
      </c>
      <c r="K5" t="s">
        <v>90</v>
      </c>
      <c r="L5" t="s">
        <v>91</v>
      </c>
      <c r="M5" t="s">
        <v>92</v>
      </c>
      <c r="N5">
        <v>1</v>
      </c>
      <c r="O5" s="1">
        <v>44806.43005787037</v>
      </c>
      <c r="P5" s="1">
        <v>44806.519490740742</v>
      </c>
      <c r="Q5">
        <v>7320</v>
      </c>
      <c r="R5">
        <v>407</v>
      </c>
      <c r="S5" t="b">
        <v>0</v>
      </c>
      <c r="T5" t="s">
        <v>93</v>
      </c>
      <c r="U5" t="b">
        <v>0</v>
      </c>
      <c r="V5" t="s">
        <v>105</v>
      </c>
      <c r="W5" s="1">
        <v>44806.519490740742</v>
      </c>
      <c r="X5">
        <v>270</v>
      </c>
      <c r="Y5">
        <v>0</v>
      </c>
      <c r="Z5">
        <v>0</v>
      </c>
      <c r="AA5">
        <v>0</v>
      </c>
      <c r="AB5">
        <v>0</v>
      </c>
      <c r="AC5">
        <v>0</v>
      </c>
      <c r="AD5">
        <v>218</v>
      </c>
      <c r="AE5">
        <v>183</v>
      </c>
      <c r="AF5">
        <v>0</v>
      </c>
      <c r="AG5">
        <v>6</v>
      </c>
      <c r="AH5" t="s">
        <v>93</v>
      </c>
      <c r="AI5" t="s">
        <v>93</v>
      </c>
      <c r="AJ5" t="s">
        <v>93</v>
      </c>
      <c r="AK5" t="s">
        <v>93</v>
      </c>
      <c r="AL5" t="s">
        <v>93</v>
      </c>
      <c r="AM5" t="s">
        <v>93</v>
      </c>
      <c r="AN5" t="s">
        <v>93</v>
      </c>
      <c r="AO5" t="s">
        <v>93</v>
      </c>
      <c r="AP5" t="s">
        <v>93</v>
      </c>
      <c r="AQ5" t="s">
        <v>93</v>
      </c>
      <c r="AR5" t="s">
        <v>93</v>
      </c>
      <c r="AS5" t="s">
        <v>93</v>
      </c>
      <c r="AT5" t="s">
        <v>93</v>
      </c>
      <c r="AU5" t="s">
        <v>93</v>
      </c>
      <c r="AV5" t="s">
        <v>93</v>
      </c>
      <c r="AW5" t="s">
        <v>93</v>
      </c>
      <c r="AX5" t="s">
        <v>93</v>
      </c>
      <c r="AY5" t="s">
        <v>93</v>
      </c>
      <c r="AZ5" t="s">
        <v>93</v>
      </c>
      <c r="BA5" t="s">
        <v>93</v>
      </c>
      <c r="BB5" t="s">
        <v>93</v>
      </c>
      <c r="BC5" t="s">
        <v>93</v>
      </c>
      <c r="BD5" t="s">
        <v>93</v>
      </c>
      <c r="BE5" t="s">
        <v>93</v>
      </c>
      <c r="BF5" t="s">
        <v>109</v>
      </c>
      <c r="BG5">
        <v>128</v>
      </c>
      <c r="BH5" t="s">
        <v>97</v>
      </c>
    </row>
    <row r="6" spans="1:60">
      <c r="A6" t="s">
        <v>110</v>
      </c>
      <c r="B6" t="s">
        <v>85</v>
      </c>
      <c r="C6" t="s">
        <v>111</v>
      </c>
      <c r="D6" t="s">
        <v>87</v>
      </c>
      <c r="E6" s="2">
        <f>HYPERLINK("capsilon://?command=openfolder&amp;siteaddress=fidelitydev.docvelocity4.net&amp;folderid=FX52F7CE19-BD23-D459-56BC-6D4057C68E61","FX220816")</f>
        <v>0</v>
      </c>
      <c r="F6" t="s">
        <v>19</v>
      </c>
      <c r="G6" t="s">
        <v>19</v>
      </c>
      <c r="H6" t="s">
        <v>88</v>
      </c>
      <c r="I6" t="s">
        <v>112</v>
      </c>
      <c r="J6">
        <v>217</v>
      </c>
      <c r="K6" t="s">
        <v>90</v>
      </c>
      <c r="L6" t="s">
        <v>91</v>
      </c>
      <c r="M6" t="s">
        <v>92</v>
      </c>
      <c r="N6">
        <v>1</v>
      </c>
      <c r="O6" s="1">
        <v>44806.511030092595</v>
      </c>
      <c r="P6" s="1">
        <v>44806.520613425928</v>
      </c>
      <c r="Q6">
        <v>731</v>
      </c>
      <c r="R6">
        <v>97</v>
      </c>
      <c r="S6" t="b">
        <v>0</v>
      </c>
      <c r="T6" t="s">
        <v>93</v>
      </c>
      <c r="U6" t="b">
        <v>0</v>
      </c>
      <c r="V6" t="s">
        <v>105</v>
      </c>
      <c r="W6" s="1">
        <v>44806.520613425928</v>
      </c>
      <c r="X6">
        <v>97</v>
      </c>
      <c r="Y6">
        <v>0</v>
      </c>
      <c r="Z6">
        <v>0</v>
      </c>
      <c r="AA6">
        <v>0</v>
      </c>
      <c r="AB6">
        <v>0</v>
      </c>
      <c r="AC6">
        <v>0</v>
      </c>
      <c r="AD6">
        <v>217</v>
      </c>
      <c r="AE6">
        <v>183</v>
      </c>
      <c r="AF6">
        <v>0</v>
      </c>
      <c r="AG6">
        <v>5</v>
      </c>
      <c r="AH6" t="s">
        <v>93</v>
      </c>
      <c r="AI6" t="s">
        <v>93</v>
      </c>
      <c r="AJ6" t="s">
        <v>93</v>
      </c>
      <c r="AK6" t="s">
        <v>93</v>
      </c>
      <c r="AL6" t="s">
        <v>93</v>
      </c>
      <c r="AM6" t="s">
        <v>93</v>
      </c>
      <c r="AN6" t="s">
        <v>93</v>
      </c>
      <c r="AO6" t="s">
        <v>93</v>
      </c>
      <c r="AP6" t="s">
        <v>93</v>
      </c>
      <c r="AQ6" t="s">
        <v>93</v>
      </c>
      <c r="AR6" t="s">
        <v>93</v>
      </c>
      <c r="AS6" t="s">
        <v>93</v>
      </c>
      <c r="AT6" t="s">
        <v>93</v>
      </c>
      <c r="AU6" t="s">
        <v>93</v>
      </c>
      <c r="AV6" t="s">
        <v>93</v>
      </c>
      <c r="AW6" t="s">
        <v>93</v>
      </c>
      <c r="AX6" t="s">
        <v>93</v>
      </c>
      <c r="AY6" t="s">
        <v>93</v>
      </c>
      <c r="AZ6" t="s">
        <v>93</v>
      </c>
      <c r="BA6" t="s">
        <v>93</v>
      </c>
      <c r="BB6" t="s">
        <v>93</v>
      </c>
      <c r="BC6" t="s">
        <v>93</v>
      </c>
      <c r="BD6" t="s">
        <v>93</v>
      </c>
      <c r="BE6" t="s">
        <v>93</v>
      </c>
      <c r="BF6" t="s">
        <v>109</v>
      </c>
      <c r="BG6">
        <v>13</v>
      </c>
      <c r="BH6" t="s">
        <v>97</v>
      </c>
    </row>
    <row r="7" spans="1:60">
      <c r="A7" t="s">
        <v>113</v>
      </c>
      <c r="B7" t="s">
        <v>85</v>
      </c>
      <c r="C7" t="s">
        <v>107</v>
      </c>
      <c r="D7" t="s">
        <v>87</v>
      </c>
      <c r="E7" s="2">
        <f>HYPERLINK("capsilon://?command=openfolder&amp;siteaddress=fidelitydev.docvelocity4.net&amp;folderid=FX283A82C2-4076-5ADA-FA22-A390FA18CDD2","FX220814")</f>
        <v>0</v>
      </c>
      <c r="F7" t="s">
        <v>19</v>
      </c>
      <c r="G7" t="s">
        <v>19</v>
      </c>
      <c r="H7" t="s">
        <v>88</v>
      </c>
      <c r="I7" t="s">
        <v>108</v>
      </c>
      <c r="J7">
        <v>269</v>
      </c>
      <c r="K7" t="s">
        <v>90</v>
      </c>
      <c r="L7" t="s">
        <v>91</v>
      </c>
      <c r="M7" t="s">
        <v>92</v>
      </c>
      <c r="N7">
        <v>2</v>
      </c>
      <c r="O7" s="1">
        <v>44806.520694444444</v>
      </c>
      <c r="P7" s="1">
        <v>44806.612847222219</v>
      </c>
      <c r="Q7">
        <v>6251</v>
      </c>
      <c r="R7">
        <v>1711</v>
      </c>
      <c r="S7" t="b">
        <v>0</v>
      </c>
      <c r="T7" t="s">
        <v>93</v>
      </c>
      <c r="U7" t="b">
        <v>1</v>
      </c>
      <c r="V7" t="s">
        <v>105</v>
      </c>
      <c r="W7" s="1">
        <v>44806.536134259259</v>
      </c>
      <c r="X7">
        <v>1315</v>
      </c>
      <c r="Y7">
        <v>223</v>
      </c>
      <c r="Z7">
        <v>0</v>
      </c>
      <c r="AA7">
        <v>223</v>
      </c>
      <c r="AB7">
        <v>0</v>
      </c>
      <c r="AC7">
        <v>49</v>
      </c>
      <c r="AD7">
        <v>46</v>
      </c>
      <c r="AE7">
        <v>0</v>
      </c>
      <c r="AF7">
        <v>0</v>
      </c>
      <c r="AG7">
        <v>0</v>
      </c>
      <c r="AH7" t="s">
        <v>95</v>
      </c>
      <c r="AI7" s="1">
        <v>44806.612847222219</v>
      </c>
      <c r="AJ7">
        <v>396</v>
      </c>
      <c r="AK7">
        <v>1</v>
      </c>
      <c r="AL7">
        <v>0</v>
      </c>
      <c r="AM7">
        <v>1</v>
      </c>
      <c r="AN7">
        <v>0</v>
      </c>
      <c r="AO7">
        <v>1</v>
      </c>
      <c r="AP7">
        <v>45</v>
      </c>
      <c r="AQ7">
        <v>0</v>
      </c>
      <c r="AR7">
        <v>0</v>
      </c>
      <c r="AS7">
        <v>0</v>
      </c>
      <c r="AT7" t="s">
        <v>93</v>
      </c>
      <c r="AU7" t="s">
        <v>93</v>
      </c>
      <c r="AV7" t="s">
        <v>93</v>
      </c>
      <c r="AW7" t="s">
        <v>93</v>
      </c>
      <c r="AX7" t="s">
        <v>93</v>
      </c>
      <c r="AY7" t="s">
        <v>93</v>
      </c>
      <c r="AZ7" t="s">
        <v>93</v>
      </c>
      <c r="BA7" t="s">
        <v>93</v>
      </c>
      <c r="BB7" t="s">
        <v>93</v>
      </c>
      <c r="BC7" t="s">
        <v>93</v>
      </c>
      <c r="BD7" t="s">
        <v>93</v>
      </c>
      <c r="BE7" t="s">
        <v>93</v>
      </c>
      <c r="BF7" t="s">
        <v>109</v>
      </c>
      <c r="BG7">
        <v>132</v>
      </c>
      <c r="BH7" t="s">
        <v>97</v>
      </c>
    </row>
    <row r="8" spans="1:60">
      <c r="A8" t="s">
        <v>114</v>
      </c>
      <c r="B8" t="s">
        <v>85</v>
      </c>
      <c r="C8" t="s">
        <v>111</v>
      </c>
      <c r="D8" t="s">
        <v>87</v>
      </c>
      <c r="E8" s="2">
        <f>HYPERLINK("capsilon://?command=openfolder&amp;siteaddress=fidelitydev.docvelocity4.net&amp;folderid=FX52F7CE19-BD23-D459-56BC-6D4057C68E61","FX220816")</f>
        <v>0</v>
      </c>
      <c r="F8" t="s">
        <v>19</v>
      </c>
      <c r="G8" t="s">
        <v>19</v>
      </c>
      <c r="H8" t="s">
        <v>88</v>
      </c>
      <c r="I8" t="s">
        <v>112</v>
      </c>
      <c r="J8">
        <v>241</v>
      </c>
      <c r="K8" t="s">
        <v>90</v>
      </c>
      <c r="L8" t="s">
        <v>91</v>
      </c>
      <c r="M8" t="s">
        <v>92</v>
      </c>
      <c r="N8">
        <v>2</v>
      </c>
      <c r="O8" s="1">
        <v>44806.521898148145</v>
      </c>
      <c r="P8" s="1">
        <v>44806.616585648146</v>
      </c>
      <c r="Q8">
        <v>6998</v>
      </c>
      <c r="R8">
        <v>1183</v>
      </c>
      <c r="S8" t="b">
        <v>0</v>
      </c>
      <c r="T8" t="s">
        <v>93</v>
      </c>
      <c r="U8" t="b">
        <v>1</v>
      </c>
      <c r="V8" t="s">
        <v>105</v>
      </c>
      <c r="W8" s="1">
        <v>44806.546041666668</v>
      </c>
      <c r="X8">
        <v>855</v>
      </c>
      <c r="Y8">
        <v>202</v>
      </c>
      <c r="Z8">
        <v>0</v>
      </c>
      <c r="AA8">
        <v>202</v>
      </c>
      <c r="AB8">
        <v>0</v>
      </c>
      <c r="AC8">
        <v>46</v>
      </c>
      <c r="AD8">
        <v>39</v>
      </c>
      <c r="AE8">
        <v>0</v>
      </c>
      <c r="AF8">
        <v>0</v>
      </c>
      <c r="AG8">
        <v>0</v>
      </c>
      <c r="AH8" t="s">
        <v>95</v>
      </c>
      <c r="AI8" s="1">
        <v>44806.616585648146</v>
      </c>
      <c r="AJ8">
        <v>322</v>
      </c>
      <c r="AK8">
        <v>0</v>
      </c>
      <c r="AL8">
        <v>0</v>
      </c>
      <c r="AM8">
        <v>0</v>
      </c>
      <c r="AN8">
        <v>0</v>
      </c>
      <c r="AO8">
        <v>0</v>
      </c>
      <c r="AP8">
        <v>39</v>
      </c>
      <c r="AQ8">
        <v>0</v>
      </c>
      <c r="AR8">
        <v>0</v>
      </c>
      <c r="AS8">
        <v>0</v>
      </c>
      <c r="AT8" t="s">
        <v>93</v>
      </c>
      <c r="AU8" t="s">
        <v>93</v>
      </c>
      <c r="AV8" t="s">
        <v>93</v>
      </c>
      <c r="AW8" t="s">
        <v>93</v>
      </c>
      <c r="AX8" t="s">
        <v>93</v>
      </c>
      <c r="AY8" t="s">
        <v>93</v>
      </c>
      <c r="AZ8" t="s">
        <v>93</v>
      </c>
      <c r="BA8" t="s">
        <v>93</v>
      </c>
      <c r="BB8" t="s">
        <v>93</v>
      </c>
      <c r="BC8" t="s">
        <v>93</v>
      </c>
      <c r="BD8" t="s">
        <v>93</v>
      </c>
      <c r="BE8" t="s">
        <v>93</v>
      </c>
      <c r="BF8" t="s">
        <v>109</v>
      </c>
      <c r="BG8">
        <v>136</v>
      </c>
      <c r="BH8" t="s">
        <v>97</v>
      </c>
    </row>
    <row r="9" spans="1:60">
      <c r="A9" t="s">
        <v>115</v>
      </c>
      <c r="B9" t="s">
        <v>85</v>
      </c>
      <c r="C9" t="s">
        <v>116</v>
      </c>
      <c r="D9" t="s">
        <v>87</v>
      </c>
      <c r="E9" s="2">
        <f>HYPERLINK("capsilon://?command=openfolder&amp;siteaddress=fidelitydev.docvelocity4.net&amp;folderid=FX5A210F1F-24AD-7086-3B84-BFE43B4E95BC","FX220820")</f>
        <v>0</v>
      </c>
      <c r="F9" t="s">
        <v>19</v>
      </c>
      <c r="G9" t="s">
        <v>19</v>
      </c>
      <c r="H9" t="s">
        <v>88</v>
      </c>
      <c r="I9" t="s">
        <v>117</v>
      </c>
      <c r="J9">
        <v>148</v>
      </c>
      <c r="K9" t="s">
        <v>90</v>
      </c>
      <c r="L9" t="s">
        <v>91</v>
      </c>
      <c r="M9" t="s">
        <v>92</v>
      </c>
      <c r="N9">
        <v>2</v>
      </c>
      <c r="O9" s="1">
        <v>44806.524895833332</v>
      </c>
      <c r="P9" s="1">
        <v>44806.618726851855</v>
      </c>
      <c r="Q9">
        <v>7330</v>
      </c>
      <c r="R9">
        <v>777</v>
      </c>
      <c r="S9" t="b">
        <v>0</v>
      </c>
      <c r="T9" t="s">
        <v>93</v>
      </c>
      <c r="U9" t="b">
        <v>0</v>
      </c>
      <c r="V9" t="s">
        <v>105</v>
      </c>
      <c r="W9" s="1">
        <v>44806.564097222225</v>
      </c>
      <c r="X9">
        <v>480</v>
      </c>
      <c r="Y9">
        <v>97</v>
      </c>
      <c r="Z9">
        <v>0</v>
      </c>
      <c r="AA9">
        <v>97</v>
      </c>
      <c r="AB9">
        <v>0</v>
      </c>
      <c r="AC9">
        <v>26</v>
      </c>
      <c r="AD9">
        <v>51</v>
      </c>
      <c r="AE9">
        <v>0</v>
      </c>
      <c r="AF9">
        <v>0</v>
      </c>
      <c r="AG9">
        <v>0</v>
      </c>
      <c r="AH9" t="s">
        <v>95</v>
      </c>
      <c r="AI9" s="1">
        <v>44806.618726851855</v>
      </c>
      <c r="AJ9">
        <v>184</v>
      </c>
      <c r="AK9">
        <v>0</v>
      </c>
      <c r="AL9">
        <v>0</v>
      </c>
      <c r="AM9">
        <v>0</v>
      </c>
      <c r="AN9">
        <v>0</v>
      </c>
      <c r="AO9">
        <v>0</v>
      </c>
      <c r="AP9">
        <v>51</v>
      </c>
      <c r="AQ9">
        <v>0</v>
      </c>
      <c r="AR9">
        <v>0</v>
      </c>
      <c r="AS9">
        <v>0</v>
      </c>
      <c r="AT9" t="s">
        <v>93</v>
      </c>
      <c r="AU9" t="s">
        <v>93</v>
      </c>
      <c r="AV9" t="s">
        <v>93</v>
      </c>
      <c r="AW9" t="s">
        <v>93</v>
      </c>
      <c r="AX9" t="s">
        <v>93</v>
      </c>
      <c r="AY9" t="s">
        <v>93</v>
      </c>
      <c r="AZ9" t="s">
        <v>93</v>
      </c>
      <c r="BA9" t="s">
        <v>93</v>
      </c>
      <c r="BB9" t="s">
        <v>93</v>
      </c>
      <c r="BC9" t="s">
        <v>93</v>
      </c>
      <c r="BD9" t="s">
        <v>93</v>
      </c>
      <c r="BE9" t="s">
        <v>93</v>
      </c>
      <c r="BF9" t="s">
        <v>109</v>
      </c>
      <c r="BG9">
        <v>135</v>
      </c>
      <c r="BH9" t="s">
        <v>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3"/>
  <sheetViews>
    <sheetView workbookViewId="0"/>
  </sheetViews>
  <sheetFormatPr defaultRowHeight="15"/>
  <cols>
    <col min="1" max="1" width="37.28515625" customWidth="1"/>
    <col min="2" max="2" width="13.140625" customWidth="1"/>
    <col min="3" max="3" width="14.85546875" customWidth="1"/>
    <col min="4" max="4" width="8.5703125" customWidth="1"/>
  </cols>
  <sheetData>
    <row r="1" spans="1:4">
      <c r="A1" s="3" t="s">
        <v>81</v>
      </c>
      <c r="B1" s="3" t="s">
        <v>118</v>
      </c>
      <c r="C1" s="3" t="s">
        <v>119</v>
      </c>
      <c r="D1" s="3" t="s">
        <v>120</v>
      </c>
    </row>
    <row r="2" spans="1:4">
      <c r="A2" t="s">
        <v>96</v>
      </c>
      <c r="B2">
        <v>3</v>
      </c>
      <c r="C2">
        <v>0</v>
      </c>
      <c r="D2">
        <v>3</v>
      </c>
    </row>
    <row r="3" spans="1:4">
      <c r="A3" t="s">
        <v>109</v>
      </c>
      <c r="B3">
        <v>5</v>
      </c>
      <c r="C3">
        <v>0</v>
      </c>
      <c r="D3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Apache POI</dc:creator>
  <cp:keywords/>
  <dc:description/>
  <cp:lastModifiedBy>Rohit Mawal</cp:lastModifiedBy>
  <cp:revision/>
  <dcterms:created xsi:type="dcterms:W3CDTF">2022-09-05T15:00:05Z</dcterms:created>
  <dcterms:modified xsi:type="dcterms:W3CDTF">2022-09-06T09:30:25Z</dcterms:modified>
  <cp:category/>
  <cp:contentStatus/>
</cp:coreProperties>
</file>