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22BDB36E56FE073839250AE23E73CC6C66C04EF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<sst xmlns="http://schemas.openxmlformats.org/spreadsheetml/2006/main" count="3191" uniqueCount="336">
  <si>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</si>
  <si>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</si>
  <si>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</si>
  <si>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</si>
  <si>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</si>
  <si>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</si>
  <si>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</si>
  <si>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</si>
  <si>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</si>
  <si>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</si>
  <si>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</si>
  <si>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</si>
  <si>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</si>
  <si>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</si>
  <si>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</si>
  <si>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</si>
  <si>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</si>
  <si>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</si>
  <si>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</si>
  <si>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</si>
  <si>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</si>
  <si>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</si>
  <si>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</si>
  <si>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</si>
  <si>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</si>
  <si>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</si>
  <si>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</si>
  <si>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</si>
  <si>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</si>
  <si>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</si>
  <si>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</si>
  <si>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</si>
  <si>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</si>
  <si>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</si>
  <si>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</si>
  <si>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</si>
  <si>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</si>
  <si>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</si>
  <si>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</si>
  <si>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</si>
  <si>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</si>
  <si>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</si>
  <si>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</si>
  <si>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</si>
  <si>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</si>
  <si>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</si>
  <si>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</si>
  <si>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</si>
  <si>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</si>
  <si>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</si>
  <si>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</si>
  <si>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</si>
  <si>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</si>
  <si>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</si>
  <si>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</si>
  <si>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</si>
  <si>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</si>
  <si>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</si>
  <si>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</si>
  <si>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</si>
  <si>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</si>
  <si>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</si>
  <si>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</si>
  <si>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</si>
  <si>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</si>
  <si>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</si>
  <si>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</si>
  <si>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</si>
  <si>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</si>
  <si>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</si>
  <si>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</si>
  <si>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</si>
  <si>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</si>
  <si>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</si>
  <si>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</si>
  <si>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</si>
  <si>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</si>
  <si>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</si>
  <si>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</si>
  <si>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</si>
  <si>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</si>
  <si>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</si>
  <si>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</si>
  <si>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</si>
  <si>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WI2208106</t>
  </si>
  <si>
    <t>DATA_VALIDATION</t>
  </si>
  <si>
    <t>1572202249</t>
  </si>
  <si>
    <t>Folder</t>
  </si>
  <si>
    <t>Mailitem</t>
  </si>
  <si>
    <t>MI2208877</t>
  </si>
  <si>
    <t>COMPLETED</t>
  </si>
  <si>
    <t>MARK_AS_COMPLETED</t>
  </si>
  <si>
    <t>Queue</t>
  </si>
  <si>
    <t>N/A</t>
  </si>
  <si>
    <t>Komal Kharde</t>
  </si>
  <si>
    <t>Sanjana Uttekar</t>
  </si>
  <si>
    <t>08-08-2022</t>
  </si>
  <si>
    <t>NO</t>
  </si>
  <si>
    <t>WI2208108</t>
  </si>
  <si>
    <t>1432205091</t>
  </si>
  <si>
    <t>MI2208904</t>
  </si>
  <si>
    <t>Saloni Uttekar</t>
  </si>
  <si>
    <t>WI2208109</t>
  </si>
  <si>
    <t>1572206040</t>
  </si>
  <si>
    <t>MI2208692</t>
  </si>
  <si>
    <t>WI2208110</t>
  </si>
  <si>
    <t>1572204598</t>
  </si>
  <si>
    <t>MI2208739</t>
  </si>
  <si>
    <t>WI2208111</t>
  </si>
  <si>
    <t>1572204697</t>
  </si>
  <si>
    <t>MI2208858</t>
  </si>
  <si>
    <t>09-08-2022</t>
  </si>
  <si>
    <t>WI2208112</t>
  </si>
  <si>
    <t>MI2208913</t>
  </si>
  <si>
    <t>Malleshwari Bonla</t>
  </si>
  <si>
    <t>WI2208113</t>
  </si>
  <si>
    <t>1442204339</t>
  </si>
  <si>
    <t>MI2208915</t>
  </si>
  <si>
    <t>WI2208115</t>
  </si>
  <si>
    <t>MI2208983</t>
  </si>
  <si>
    <t>WI2208116</t>
  </si>
  <si>
    <t>MI22081002</t>
  </si>
  <si>
    <t>WI2208117</t>
  </si>
  <si>
    <t>MI22081007</t>
  </si>
  <si>
    <t>WI2208118</t>
  </si>
  <si>
    <t>MI22081009</t>
  </si>
  <si>
    <t>WI2208119</t>
  </si>
  <si>
    <t>MI22081033</t>
  </si>
  <si>
    <t>Rituja Bhuse</t>
  </si>
  <si>
    <t>Sangeeta Kumari</t>
  </si>
  <si>
    <t>10-08-2022</t>
  </si>
  <si>
    <t>WI2208120</t>
  </si>
  <si>
    <t>MI22081035</t>
  </si>
  <si>
    <t>WI2208121</t>
  </si>
  <si>
    <t>1442202199</t>
  </si>
  <si>
    <t>MI22081066</t>
  </si>
  <si>
    <t>Mohit Bilampelli</t>
  </si>
  <si>
    <t>11-08-2022</t>
  </si>
  <si>
    <t>WI2208122</t>
  </si>
  <si>
    <t>MI22081067</t>
  </si>
  <si>
    <t>WI2208125</t>
  </si>
  <si>
    <t>WI2208129</t>
  </si>
  <si>
    <t>MI22081163</t>
  </si>
  <si>
    <t>Prajwal Kendre</t>
  </si>
  <si>
    <t>15-08-2022</t>
  </si>
  <si>
    <t>WI2208130</t>
  </si>
  <si>
    <t>MI22081165</t>
  </si>
  <si>
    <t>WI2208135</t>
  </si>
  <si>
    <t>1572205797</t>
  </si>
  <si>
    <t>MI22081251</t>
  </si>
  <si>
    <t>WI2208136</t>
  </si>
  <si>
    <t>MI22081272</t>
  </si>
  <si>
    <t>WI2208137</t>
  </si>
  <si>
    <t>MI22081274</t>
  </si>
  <si>
    <t>WI2208139</t>
  </si>
  <si>
    <t>MI22081281</t>
  </si>
  <si>
    <t>Adesh Dhire</t>
  </si>
  <si>
    <t>WI2208143</t>
  </si>
  <si>
    <t>16-08-2022</t>
  </si>
  <si>
    <t>WI2208145</t>
  </si>
  <si>
    <t>2207370</t>
  </si>
  <si>
    <t>MI22081371</t>
  </si>
  <si>
    <t>Ruby Gregory</t>
  </si>
  <si>
    <t>WI2208146</t>
  </si>
  <si>
    <t>MI22081373</t>
  </si>
  <si>
    <t>WI2208149</t>
  </si>
  <si>
    <t>2208412</t>
  </si>
  <si>
    <t>MI22081386</t>
  </si>
  <si>
    <t>WI2208150</t>
  </si>
  <si>
    <t>MI22081388</t>
  </si>
  <si>
    <t>WI2208151</t>
  </si>
  <si>
    <t>MI22081384</t>
  </si>
  <si>
    <t>WI2208152</t>
  </si>
  <si>
    <t>2208413</t>
  </si>
  <si>
    <t>MI22081397</t>
  </si>
  <si>
    <t>WI2208153</t>
  </si>
  <si>
    <t>MI22081395</t>
  </si>
  <si>
    <t>WI2208158</t>
  </si>
  <si>
    <t>WI2208159</t>
  </si>
  <si>
    <t>WI2208160</t>
  </si>
  <si>
    <t>17-08-2022</t>
  </si>
  <si>
    <t>WI2208161</t>
  </si>
  <si>
    <t>WI2208162</t>
  </si>
  <si>
    <t>WI2208163</t>
  </si>
  <si>
    <t>MI22081664</t>
  </si>
  <si>
    <t>Shubham Karwate</t>
  </si>
  <si>
    <t>WI2208165</t>
  </si>
  <si>
    <t>MI22081697</t>
  </si>
  <si>
    <t>18-08-2022</t>
  </si>
  <si>
    <t>WI2208166</t>
  </si>
  <si>
    <t>1572204385</t>
  </si>
  <si>
    <t>MI22081699</t>
  </si>
  <si>
    <t>Varsha Dombale</t>
  </si>
  <si>
    <t>WI2208167</t>
  </si>
  <si>
    <t>2208414</t>
  </si>
  <si>
    <t>MI22081705</t>
  </si>
  <si>
    <t>Vikash Parmar</t>
  </si>
  <si>
    <t>WI2208168</t>
  </si>
  <si>
    <t>MI22081707</t>
  </si>
  <si>
    <t>WI2208169</t>
  </si>
  <si>
    <t>MI22081709</t>
  </si>
  <si>
    <t>WI2208170</t>
  </si>
  <si>
    <t>MI22081711</t>
  </si>
  <si>
    <t>WI2208171</t>
  </si>
  <si>
    <t>MI22081713</t>
  </si>
  <si>
    <t>WI2208172</t>
  </si>
  <si>
    <t>WI2208173</t>
  </si>
  <si>
    <t>2208422</t>
  </si>
  <si>
    <t>MI22081982</t>
  </si>
  <si>
    <t>Nikita Mandage</t>
  </si>
  <si>
    <t>26-08-2022</t>
  </si>
  <si>
    <t>WI2208174</t>
  </si>
  <si>
    <t>2208423</t>
  </si>
  <si>
    <t>MI22082101</t>
  </si>
  <si>
    <t>WI2208175</t>
  </si>
  <si>
    <t>2208424</t>
  </si>
  <si>
    <t>MI22082160</t>
  </si>
  <si>
    <t>WI2208176</t>
  </si>
  <si>
    <t>2208425</t>
  </si>
  <si>
    <t>MI22082183</t>
  </si>
  <si>
    <t>WI2208180</t>
  </si>
  <si>
    <t>2208430</t>
  </si>
  <si>
    <t>MI22082234</t>
  </si>
  <si>
    <t>30-08-2022</t>
  </si>
  <si>
    <t>WI2208182</t>
  </si>
  <si>
    <t>2208419</t>
  </si>
  <si>
    <t>MI22082273</t>
  </si>
  <si>
    <t>WI2208183</t>
  </si>
  <si>
    <t>2208431</t>
  </si>
  <si>
    <t>MI22082280</t>
  </si>
  <si>
    <t>WI2208184</t>
  </si>
  <si>
    <t>MI22082295</t>
  </si>
  <si>
    <t>WI2208185</t>
  </si>
  <si>
    <t>2208432</t>
  </si>
  <si>
    <t>MI22082320</t>
  </si>
  <si>
    <t>WI2208187</t>
  </si>
  <si>
    <t>2208433</t>
  </si>
  <si>
    <t>MI22082360</t>
  </si>
  <si>
    <t>WI2208188</t>
  </si>
  <si>
    <t>MI22082362</t>
  </si>
  <si>
    <t>WI2208190</t>
  </si>
  <si>
    <t>MI22082368</t>
  </si>
  <si>
    <t>WI2208192</t>
  </si>
  <si>
    <t>MI22082371</t>
  </si>
  <si>
    <t>WI2208193</t>
  </si>
  <si>
    <t>MI22082373</t>
  </si>
  <si>
    <t>WI2208194</t>
  </si>
  <si>
    <t>WI2208195</t>
  </si>
  <si>
    <t>WI2208196</t>
  </si>
  <si>
    <t>MI22082376</t>
  </si>
  <si>
    <t>WI2208204</t>
  </si>
  <si>
    <t>2208421</t>
  </si>
  <si>
    <t>MI22082389</t>
  </si>
  <si>
    <t>WI2208205</t>
  </si>
  <si>
    <t>WI2208211</t>
  </si>
  <si>
    <t>2208428</t>
  </si>
  <si>
    <t>MI22082396</t>
  </si>
  <si>
    <t>WI2208213</t>
  </si>
  <si>
    <t>2208434</t>
  </si>
  <si>
    <t>MI22082436</t>
  </si>
  <si>
    <t>31-08-2022</t>
  </si>
  <si>
    <t>WI2208214</t>
  </si>
  <si>
    <t>MI22082434</t>
  </si>
  <si>
    <t>WI2208216</t>
  </si>
  <si>
    <t>MI22082446</t>
  </si>
  <si>
    <t>WI2208217</t>
  </si>
  <si>
    <t>MI22082449</t>
  </si>
  <si>
    <t>WI2208218</t>
  </si>
  <si>
    <t>MI22082451</t>
  </si>
  <si>
    <t>WI2208219</t>
  </si>
  <si>
    <t>WI2208220</t>
  </si>
  <si>
    <t>2208418</t>
  </si>
  <si>
    <t>MI22082459</t>
  </si>
  <si>
    <t>WI2208221</t>
  </si>
  <si>
    <t>MI22082486</t>
  </si>
  <si>
    <t>WI2208222</t>
  </si>
  <si>
    <t>MI22082489</t>
  </si>
  <si>
    <t>WI2208225</t>
  </si>
  <si>
    <t>2208435</t>
  </si>
  <si>
    <t>MI22082505</t>
  </si>
  <si>
    <t>WI2208226</t>
  </si>
  <si>
    <t>MI22082506</t>
  </si>
  <si>
    <t>WI2208227</t>
  </si>
  <si>
    <t>MI22082508</t>
  </si>
  <si>
    <t>WI2208232</t>
  </si>
  <si>
    <t>MI22082517</t>
  </si>
  <si>
    <t>WI2208233</t>
  </si>
  <si>
    <t>MI22082515</t>
  </si>
  <si>
    <t>WI2208235</t>
  </si>
  <si>
    <t>MI22082521</t>
  </si>
  <si>
    <t>WI2208236</t>
  </si>
  <si>
    <t>MI22082523</t>
  </si>
  <si>
    <t>Nilesh Thakur</t>
  </si>
  <si>
    <t>WI2208239</t>
  </si>
  <si>
    <t>WI2208242</t>
  </si>
  <si>
    <t>WI2208243</t>
  </si>
  <si>
    <t>MI22082531</t>
  </si>
  <si>
    <t>WI2208244</t>
  </si>
  <si>
    <t>MI22082532</t>
  </si>
  <si>
    <t>WI220873</t>
  </si>
  <si>
    <t>1572205931</t>
  </si>
  <si>
    <t>MI2208589</t>
  </si>
  <si>
    <t>05-08-2022</t>
  </si>
  <si>
    <t>WI220874</t>
  </si>
  <si>
    <t>MI2208591</t>
  </si>
  <si>
    <t>WI220881</t>
  </si>
  <si>
    <t>WI220886</t>
  </si>
  <si>
    <t>MI2208717</t>
  </si>
  <si>
    <t>WI220887</t>
  </si>
  <si>
    <t>WI220895</t>
  </si>
  <si>
    <t>MI2208819</t>
  </si>
  <si>
    <t>WI220897</t>
  </si>
  <si>
    <t>MI2208834</t>
  </si>
  <si>
    <t>WI220898</t>
  </si>
  <si>
    <t>WI220910</t>
  </si>
  <si>
    <t>2209437</t>
  </si>
  <si>
    <t>MI220937</t>
  </si>
  <si>
    <t>01-09-2022</t>
  </si>
  <si>
    <t>WI220915</t>
  </si>
  <si>
    <t>MI220962</t>
  </si>
  <si>
    <t>WI220916</t>
  </si>
  <si>
    <t>MI220966</t>
  </si>
  <si>
    <t>02-09-2022</t>
  </si>
  <si>
    <t>WI220919</t>
  </si>
  <si>
    <t>MI220970</t>
  </si>
  <si>
    <t>WI220921</t>
  </si>
  <si>
    <t>WI220922</t>
  </si>
  <si>
    <t>WI220924</t>
  </si>
  <si>
    <t>2208429</t>
  </si>
  <si>
    <t>MI220973</t>
  </si>
  <si>
    <t>WI22095</t>
  </si>
  <si>
    <t>2208436</t>
  </si>
  <si>
    <t>MI220910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</si>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</sst>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44809.416730266203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44777.958333333336</v>
      </c>
    </row>
    <row r="10" spans="1:2">
      <c r="A10" t="s">
        <v>16</v>
      </c>
      <c r="B10" s="1">
        <v>44809.416730266203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HYPERLINK("capsilon://?command=openfolder&amp;siteaddress=fidelitydev.docvelocity4.net&amp;folderid=FX904FB5C2-FE81-83BB-E903-DAC31059FF83","FX220734")</f>
        <v>FX220734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2</v>
      </c>
      <c r="O2" s="1">
        <v>44781.656759259262</v>
      </c>
      <c r="P2" s="1">
        <v>44782.060324074075</v>
      </c>
      <c r="Q2">
        <v>33629</v>
      </c>
      <c r="R2">
        <v>1239</v>
      </c>
      <c r="S2" t="b">
        <v>0</v>
      </c>
      <c r="T2" t="s">
        <v>93</v>
      </c>
      <c r="U2" t="b">
        <v>0</v>
      </c>
      <c r="V2" t="s">
        <v>94</v>
      </c>
      <c r="W2" s="1">
        <v>44782.01798611111</v>
      </c>
      <c r="X2">
        <v>534</v>
      </c>
      <c r="Y2">
        <v>52</v>
      </c>
      <c r="Z2">
        <v>0</v>
      </c>
      <c r="AA2">
        <v>52</v>
      </c>
      <c r="AB2">
        <v>0</v>
      </c>
      <c r="AC2">
        <v>17</v>
      </c>
      <c r="AD2">
        <v>15</v>
      </c>
      <c r="AE2">
        <v>0</v>
      </c>
      <c r="AF2">
        <v>0</v>
      </c>
      <c r="AG2">
        <v>0</v>
      </c>
      <c r="AH2" t="s">
        <v>95</v>
      </c>
      <c r="AI2" s="1">
        <v>44782.060324074075</v>
      </c>
      <c r="AJ2">
        <v>705</v>
      </c>
      <c r="AK2">
        <v>3</v>
      </c>
      <c r="AL2">
        <v>0</v>
      </c>
      <c r="AM2">
        <v>3</v>
      </c>
      <c r="AN2">
        <v>0</v>
      </c>
      <c r="AO2">
        <v>3</v>
      </c>
      <c r="AP2">
        <v>12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581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HYPERLINK("capsilon://?command=openfolder&amp;siteaddress=fidelitydev.docvelocity4.net&amp;folderid=FXAA88BA84-D25A-F9A8-5003-C56F0819223F","FX220725")</f>
        <v>FX220725</v>
      </c>
      <c r="F3" t="s">
        <v>19</v>
      </c>
      <c r="G3" t="s">
        <v>19</v>
      </c>
      <c r="H3" t="s">
        <v>88</v>
      </c>
      <c r="I3" t="s">
        <v>100</v>
      </c>
      <c r="J3">
        <v>0</v>
      </c>
      <c r="K3" t="s">
        <v>90</v>
      </c>
      <c r="L3" t="s">
        <v>91</v>
      </c>
      <c r="M3" t="s">
        <v>92</v>
      </c>
      <c r="N3">
        <v>2</v>
      </c>
      <c r="O3" s="1">
        <v>44781.693819444445</v>
      </c>
      <c r="P3" s="1">
        <v>44782.168391203704</v>
      </c>
      <c r="Q3">
        <v>39516</v>
      </c>
      <c r="R3">
        <v>1487</v>
      </c>
      <c r="S3" t="b">
        <v>0</v>
      </c>
      <c r="T3" t="s">
        <v>93</v>
      </c>
      <c r="U3" t="b">
        <v>0</v>
      </c>
      <c r="V3" t="s">
        <v>94</v>
      </c>
      <c r="W3" s="1">
        <v>44782.139374999999</v>
      </c>
      <c r="X3">
        <v>1411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101</v>
      </c>
      <c r="AI3" s="1">
        <v>44782.168391203704</v>
      </c>
      <c r="AJ3">
        <v>25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683</v>
      </c>
      <c r="BH3" t="s">
        <v>97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 t="str">
        <f>HYPERLINK("capsilon://?command=openfolder&amp;siteaddress=fidelitydev.docvelocity4.net&amp;folderid=FX1CBFD263-2EA9-6AB3-DB9C-B9352A87B45C","FX220732")</f>
        <v>FX220732</v>
      </c>
      <c r="F4" t="s">
        <v>19</v>
      </c>
      <c r="G4" t="s">
        <v>19</v>
      </c>
      <c r="H4" t="s">
        <v>88</v>
      </c>
      <c r="I4" t="s">
        <v>104</v>
      </c>
      <c r="J4">
        <v>44</v>
      </c>
      <c r="K4" t="s">
        <v>90</v>
      </c>
      <c r="L4" t="s">
        <v>91</v>
      </c>
      <c r="M4" t="s">
        <v>92</v>
      </c>
      <c r="N4">
        <v>2</v>
      </c>
      <c r="O4" s="1">
        <v>44781.979421296295</v>
      </c>
      <c r="P4" s="1">
        <v>44782.000775462962</v>
      </c>
      <c r="Q4">
        <v>1022</v>
      </c>
      <c r="R4">
        <v>823</v>
      </c>
      <c r="S4" t="b">
        <v>0</v>
      </c>
      <c r="T4" t="s">
        <v>93</v>
      </c>
      <c r="U4" t="b">
        <v>1</v>
      </c>
      <c r="V4" t="s">
        <v>94</v>
      </c>
      <c r="W4" s="1">
        <v>44781.986458333333</v>
      </c>
      <c r="X4">
        <v>428</v>
      </c>
      <c r="Y4">
        <v>37</v>
      </c>
      <c r="Z4">
        <v>0</v>
      </c>
      <c r="AA4">
        <v>37</v>
      </c>
      <c r="AB4">
        <v>0</v>
      </c>
      <c r="AC4">
        <v>19</v>
      </c>
      <c r="AD4">
        <v>7</v>
      </c>
      <c r="AE4">
        <v>0</v>
      </c>
      <c r="AF4">
        <v>0</v>
      </c>
      <c r="AG4">
        <v>0</v>
      </c>
      <c r="AH4" t="s">
        <v>95</v>
      </c>
      <c r="AI4" s="1">
        <v>44782.000775462962</v>
      </c>
      <c r="AJ4">
        <v>395</v>
      </c>
      <c r="AK4">
        <v>2</v>
      </c>
      <c r="AL4">
        <v>0</v>
      </c>
      <c r="AM4">
        <v>2</v>
      </c>
      <c r="AN4">
        <v>0</v>
      </c>
      <c r="AO4">
        <v>1</v>
      </c>
      <c r="AP4">
        <v>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30</v>
      </c>
      <c r="BH4" t="s">
        <v>97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2" t="str">
        <f>HYPERLINK("capsilon://?command=openfolder&amp;siteaddress=fidelitydev.docvelocity4.net&amp;folderid=FXA7A3EA4D-FFC4-C7BC-3F70-158750FFE4F5","FX220735")</f>
        <v>FX220735</v>
      </c>
      <c r="F5" t="s">
        <v>19</v>
      </c>
      <c r="G5" t="s">
        <v>19</v>
      </c>
      <c r="H5" t="s">
        <v>88</v>
      </c>
      <c r="I5" t="s">
        <v>107</v>
      </c>
      <c r="J5">
        <v>266</v>
      </c>
      <c r="K5" t="s">
        <v>90</v>
      </c>
      <c r="L5" t="s">
        <v>91</v>
      </c>
      <c r="M5" t="s">
        <v>92</v>
      </c>
      <c r="N5">
        <v>2</v>
      </c>
      <c r="O5" s="1">
        <v>44781.990891203706</v>
      </c>
      <c r="P5" s="1">
        <v>44782.017314814817</v>
      </c>
      <c r="Q5">
        <v>332</v>
      </c>
      <c r="R5">
        <v>1951</v>
      </c>
      <c r="S5" t="b">
        <v>0</v>
      </c>
      <c r="T5" t="s">
        <v>93</v>
      </c>
      <c r="U5" t="b">
        <v>1</v>
      </c>
      <c r="V5" t="s">
        <v>94</v>
      </c>
      <c r="W5" s="1">
        <v>44782.003194444442</v>
      </c>
      <c r="X5">
        <v>832</v>
      </c>
      <c r="Y5">
        <v>178</v>
      </c>
      <c r="Z5">
        <v>0</v>
      </c>
      <c r="AA5">
        <v>178</v>
      </c>
      <c r="AB5">
        <v>37</v>
      </c>
      <c r="AC5">
        <v>24</v>
      </c>
      <c r="AD5">
        <v>88</v>
      </c>
      <c r="AE5">
        <v>0</v>
      </c>
      <c r="AF5">
        <v>0</v>
      </c>
      <c r="AG5">
        <v>0</v>
      </c>
      <c r="AH5" t="s">
        <v>95</v>
      </c>
      <c r="AI5" s="1">
        <v>44782.017314814817</v>
      </c>
      <c r="AJ5">
        <v>1119</v>
      </c>
      <c r="AK5">
        <v>0</v>
      </c>
      <c r="AL5">
        <v>0</v>
      </c>
      <c r="AM5">
        <v>0</v>
      </c>
      <c r="AN5">
        <v>37</v>
      </c>
      <c r="AO5">
        <v>0</v>
      </c>
      <c r="AP5">
        <v>88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96</v>
      </c>
      <c r="BG5">
        <v>38</v>
      </c>
      <c r="BH5" t="s">
        <v>97</v>
      </c>
    </row>
    <row r="6" spans="1:60">
      <c r="A6" t="s">
        <v>108</v>
      </c>
      <c r="B6" t="s">
        <v>85</v>
      </c>
      <c r="C6" t="s">
        <v>109</v>
      </c>
      <c r="D6" t="s">
        <v>87</v>
      </c>
      <c r="E6" s="2" t="str">
        <f>HYPERLINK("capsilon://?command=openfolder&amp;siteaddress=fidelitydev.docvelocity4.net&amp;folderid=FX925B08C2-42FB-2A40-FD7B-123251704D11","FX220736")</f>
        <v>FX220736</v>
      </c>
      <c r="F6" t="s">
        <v>19</v>
      </c>
      <c r="G6" t="s">
        <v>19</v>
      </c>
      <c r="H6" t="s">
        <v>88</v>
      </c>
      <c r="I6" t="s">
        <v>110</v>
      </c>
      <c r="J6">
        <v>199</v>
      </c>
      <c r="K6" t="s">
        <v>90</v>
      </c>
      <c r="L6" t="s">
        <v>91</v>
      </c>
      <c r="M6" t="s">
        <v>92</v>
      </c>
      <c r="N6">
        <v>2</v>
      </c>
      <c r="O6" s="1">
        <v>44782.012754629628</v>
      </c>
      <c r="P6" s="1">
        <v>44782.101377314815</v>
      </c>
      <c r="Q6">
        <v>5999</v>
      </c>
      <c r="R6">
        <v>1658</v>
      </c>
      <c r="S6" t="b">
        <v>0</v>
      </c>
      <c r="T6" t="s">
        <v>93</v>
      </c>
      <c r="U6" t="b">
        <v>1</v>
      </c>
      <c r="V6" t="s">
        <v>94</v>
      </c>
      <c r="W6" s="1">
        <v>44782.085115740738</v>
      </c>
      <c r="X6">
        <v>958</v>
      </c>
      <c r="Y6">
        <v>112</v>
      </c>
      <c r="Z6">
        <v>0</v>
      </c>
      <c r="AA6">
        <v>112</v>
      </c>
      <c r="AB6">
        <v>260</v>
      </c>
      <c r="AC6">
        <v>16</v>
      </c>
      <c r="AD6">
        <v>87</v>
      </c>
      <c r="AE6">
        <v>0</v>
      </c>
      <c r="AF6">
        <v>0</v>
      </c>
      <c r="AG6">
        <v>0</v>
      </c>
      <c r="AH6" t="s">
        <v>95</v>
      </c>
      <c r="AI6" s="1">
        <v>44782.101377314815</v>
      </c>
      <c r="AJ6">
        <v>700</v>
      </c>
      <c r="AK6">
        <v>2</v>
      </c>
      <c r="AL6">
        <v>0</v>
      </c>
      <c r="AM6">
        <v>2</v>
      </c>
      <c r="AN6">
        <v>52</v>
      </c>
      <c r="AO6">
        <v>14</v>
      </c>
      <c r="AP6">
        <v>85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111</v>
      </c>
      <c r="BG6">
        <v>127</v>
      </c>
      <c r="BH6" t="s">
        <v>97</v>
      </c>
    </row>
    <row r="7" spans="1:60">
      <c r="A7" t="s">
        <v>112</v>
      </c>
      <c r="B7" t="s">
        <v>85</v>
      </c>
      <c r="C7" t="s">
        <v>86</v>
      </c>
      <c r="D7" t="s">
        <v>87</v>
      </c>
      <c r="E7" s="2" t="str">
        <f>HYPERLINK("capsilon://?command=openfolder&amp;siteaddress=fidelitydev.docvelocity4.net&amp;folderid=FX904FB5C2-FE81-83BB-E903-DAC31059FF83","FX220734")</f>
        <v>FX220734</v>
      </c>
      <c r="F7" t="s">
        <v>19</v>
      </c>
      <c r="G7" t="s">
        <v>19</v>
      </c>
      <c r="H7" t="s">
        <v>88</v>
      </c>
      <c r="I7" t="s">
        <v>113</v>
      </c>
      <c r="J7">
        <v>21</v>
      </c>
      <c r="K7" t="s">
        <v>90</v>
      </c>
      <c r="L7" t="s">
        <v>91</v>
      </c>
      <c r="M7" t="s">
        <v>92</v>
      </c>
      <c r="N7">
        <v>2</v>
      </c>
      <c r="O7" s="1">
        <v>44782.351724537039</v>
      </c>
      <c r="P7" s="1">
        <v>44782.366249999999</v>
      </c>
      <c r="Q7">
        <v>1139</v>
      </c>
      <c r="R7">
        <v>116</v>
      </c>
      <c r="S7" t="b">
        <v>0</v>
      </c>
      <c r="T7" t="s">
        <v>93</v>
      </c>
      <c r="U7" t="b">
        <v>0</v>
      </c>
      <c r="V7" t="s">
        <v>114</v>
      </c>
      <c r="W7" s="1">
        <v>44782.364178240743</v>
      </c>
      <c r="X7">
        <v>76</v>
      </c>
      <c r="Y7">
        <v>0</v>
      </c>
      <c r="Z7">
        <v>0</v>
      </c>
      <c r="AA7">
        <v>0</v>
      </c>
      <c r="AB7">
        <v>16</v>
      </c>
      <c r="AC7">
        <v>0</v>
      </c>
      <c r="AD7">
        <v>21</v>
      </c>
      <c r="AE7">
        <v>0</v>
      </c>
      <c r="AF7">
        <v>0</v>
      </c>
      <c r="AG7">
        <v>0</v>
      </c>
      <c r="AH7" t="s">
        <v>101</v>
      </c>
      <c r="AI7" s="1">
        <v>44782.366249999999</v>
      </c>
      <c r="AJ7">
        <v>31</v>
      </c>
      <c r="AK7">
        <v>0</v>
      </c>
      <c r="AL7">
        <v>0</v>
      </c>
      <c r="AM7">
        <v>0</v>
      </c>
      <c r="AN7">
        <v>16</v>
      </c>
      <c r="AO7">
        <v>0</v>
      </c>
      <c r="AP7">
        <v>21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111</v>
      </c>
      <c r="BG7">
        <v>20</v>
      </c>
      <c r="BH7" t="s">
        <v>97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2" t="str">
        <f>HYPERLINK("capsilon://?command=openfolder&amp;siteaddress=fidelitydev.docvelocity4.net&amp;folderid=FX29B6015E-FE9E-8512-0E71-7D6DE475B9D9","FX220727")</f>
        <v>FX220727</v>
      </c>
      <c r="F8" t="s">
        <v>19</v>
      </c>
      <c r="G8" t="s">
        <v>19</v>
      </c>
      <c r="H8" t="s">
        <v>88</v>
      </c>
      <c r="I8" t="s">
        <v>117</v>
      </c>
      <c r="J8">
        <v>194</v>
      </c>
      <c r="K8" t="s">
        <v>90</v>
      </c>
      <c r="L8" t="s">
        <v>91</v>
      </c>
      <c r="M8" t="s">
        <v>92</v>
      </c>
      <c r="N8">
        <v>2</v>
      </c>
      <c r="O8" s="1">
        <v>44782.380578703705</v>
      </c>
      <c r="P8" s="1">
        <v>44783.044085648151</v>
      </c>
      <c r="Q8">
        <v>55325</v>
      </c>
      <c r="R8">
        <v>2002</v>
      </c>
      <c r="S8" t="b">
        <v>0</v>
      </c>
      <c r="T8" t="s">
        <v>93</v>
      </c>
      <c r="U8" t="b">
        <v>0</v>
      </c>
      <c r="V8" t="s">
        <v>94</v>
      </c>
      <c r="W8" s="1">
        <v>44782.93341435185</v>
      </c>
      <c r="X8">
        <v>1081</v>
      </c>
      <c r="Y8">
        <v>179</v>
      </c>
      <c r="Z8">
        <v>0</v>
      </c>
      <c r="AA8">
        <v>179</v>
      </c>
      <c r="AB8">
        <v>0</v>
      </c>
      <c r="AC8">
        <v>13</v>
      </c>
      <c r="AD8">
        <v>15</v>
      </c>
      <c r="AE8">
        <v>0</v>
      </c>
      <c r="AF8">
        <v>0</v>
      </c>
      <c r="AG8">
        <v>0</v>
      </c>
      <c r="AH8" t="s">
        <v>95</v>
      </c>
      <c r="AI8" s="1">
        <v>44783.044085648151</v>
      </c>
      <c r="AJ8">
        <v>902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111</v>
      </c>
      <c r="BG8">
        <v>955</v>
      </c>
      <c r="BH8" t="s">
        <v>97</v>
      </c>
    </row>
    <row r="9" spans="1:60">
      <c r="A9" t="s">
        <v>118</v>
      </c>
      <c r="B9" t="s">
        <v>85</v>
      </c>
      <c r="C9" t="s">
        <v>109</v>
      </c>
      <c r="D9" t="s">
        <v>87</v>
      </c>
      <c r="E9" s="2" t="str">
        <f>HYPERLINK("capsilon://?command=openfolder&amp;siteaddress=fidelitydev.docvelocity4.net&amp;folderid=FX925B08C2-42FB-2A40-FD7B-123251704D11","FX220736")</f>
        <v>FX220736</v>
      </c>
      <c r="F9" t="s">
        <v>19</v>
      </c>
      <c r="G9" t="s">
        <v>19</v>
      </c>
      <c r="H9" t="s">
        <v>88</v>
      </c>
      <c r="I9" t="s">
        <v>119</v>
      </c>
      <c r="J9">
        <v>30</v>
      </c>
      <c r="K9" t="s">
        <v>90</v>
      </c>
      <c r="L9" t="s">
        <v>91</v>
      </c>
      <c r="M9" t="s">
        <v>92</v>
      </c>
      <c r="N9">
        <v>2</v>
      </c>
      <c r="O9" s="1">
        <v>44782.508842592593</v>
      </c>
      <c r="P9" s="1">
        <v>44783.047037037039</v>
      </c>
      <c r="Q9">
        <v>45616</v>
      </c>
      <c r="R9">
        <v>884</v>
      </c>
      <c r="S9" t="b">
        <v>0</v>
      </c>
      <c r="T9" t="s">
        <v>93</v>
      </c>
      <c r="U9" t="b">
        <v>0</v>
      </c>
      <c r="V9" t="s">
        <v>94</v>
      </c>
      <c r="W9" s="1">
        <v>44782.95684027778</v>
      </c>
      <c r="X9">
        <v>592</v>
      </c>
      <c r="Y9">
        <v>16</v>
      </c>
      <c r="Z9">
        <v>0</v>
      </c>
      <c r="AA9">
        <v>16</v>
      </c>
      <c r="AB9">
        <v>0</v>
      </c>
      <c r="AC9">
        <v>6</v>
      </c>
      <c r="AD9">
        <v>14</v>
      </c>
      <c r="AE9">
        <v>0</v>
      </c>
      <c r="AF9">
        <v>0</v>
      </c>
      <c r="AG9">
        <v>0</v>
      </c>
      <c r="AH9" t="s">
        <v>95</v>
      </c>
      <c r="AI9" s="1">
        <v>44783.047037037039</v>
      </c>
      <c r="AJ9">
        <v>254</v>
      </c>
      <c r="AK9">
        <v>2</v>
      </c>
      <c r="AL9">
        <v>0</v>
      </c>
      <c r="AM9">
        <v>2</v>
      </c>
      <c r="AN9">
        <v>0</v>
      </c>
      <c r="AO9">
        <v>2</v>
      </c>
      <c r="AP9">
        <v>12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111</v>
      </c>
      <c r="BG9">
        <v>775</v>
      </c>
      <c r="BH9" t="s">
        <v>97</v>
      </c>
    </row>
    <row r="10" spans="1:60">
      <c r="A10" t="s">
        <v>120</v>
      </c>
      <c r="B10" t="s">
        <v>85</v>
      </c>
      <c r="C10" t="s">
        <v>86</v>
      </c>
      <c r="D10" t="s">
        <v>87</v>
      </c>
      <c r="E10" s="2" t="str">
        <f>HYPERLINK("capsilon://?command=openfolder&amp;siteaddress=fidelitydev.docvelocity4.net&amp;folderid=FX904FB5C2-FE81-83BB-E903-DAC31059FF83","FX220734")</f>
        <v>FX220734</v>
      </c>
      <c r="F10" t="s">
        <v>19</v>
      </c>
      <c r="G10" t="s">
        <v>19</v>
      </c>
      <c r="H10" t="s">
        <v>88</v>
      </c>
      <c r="I10" t="s">
        <v>121</v>
      </c>
      <c r="J10">
        <v>21</v>
      </c>
      <c r="K10" t="s">
        <v>90</v>
      </c>
      <c r="L10" t="s">
        <v>91</v>
      </c>
      <c r="M10" t="s">
        <v>92</v>
      </c>
      <c r="N10">
        <v>2</v>
      </c>
      <c r="O10" s="1">
        <v>44782.628020833334</v>
      </c>
      <c r="P10" s="1">
        <v>44783.047361111108</v>
      </c>
      <c r="Q10">
        <v>36135</v>
      </c>
      <c r="R10">
        <v>96</v>
      </c>
      <c r="S10" t="b">
        <v>0</v>
      </c>
      <c r="T10" t="s">
        <v>93</v>
      </c>
      <c r="U10" t="b">
        <v>0</v>
      </c>
      <c r="V10" t="s">
        <v>94</v>
      </c>
      <c r="W10" s="1">
        <v>44782.957650462966</v>
      </c>
      <c r="X10">
        <v>69</v>
      </c>
      <c r="Y10">
        <v>0</v>
      </c>
      <c r="Z10">
        <v>0</v>
      </c>
      <c r="AA10">
        <v>0</v>
      </c>
      <c r="AB10">
        <v>16</v>
      </c>
      <c r="AC10">
        <v>0</v>
      </c>
      <c r="AD10">
        <v>21</v>
      </c>
      <c r="AE10">
        <v>0</v>
      </c>
      <c r="AF10">
        <v>0</v>
      </c>
      <c r="AG10">
        <v>0</v>
      </c>
      <c r="AH10" t="s">
        <v>95</v>
      </c>
      <c r="AI10" s="1">
        <v>44783.047361111108</v>
      </c>
      <c r="AJ10">
        <v>27</v>
      </c>
      <c r="AK10">
        <v>0</v>
      </c>
      <c r="AL10">
        <v>0</v>
      </c>
      <c r="AM10">
        <v>0</v>
      </c>
      <c r="AN10">
        <v>16</v>
      </c>
      <c r="AO10">
        <v>0</v>
      </c>
      <c r="AP10">
        <v>21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111</v>
      </c>
      <c r="BG10">
        <v>603</v>
      </c>
      <c r="BH10" t="s">
        <v>97</v>
      </c>
    </row>
    <row r="11" spans="1:60">
      <c r="A11" t="s">
        <v>122</v>
      </c>
      <c r="B11" t="s">
        <v>85</v>
      </c>
      <c r="C11" t="s">
        <v>103</v>
      </c>
      <c r="D11" t="s">
        <v>87</v>
      </c>
      <c r="E11" s="2" t="str">
        <f>HYPERLINK("capsilon://?command=openfolder&amp;siteaddress=fidelitydev.docvelocity4.net&amp;folderid=FX1CBFD263-2EA9-6AB3-DB9C-B9352A87B45C","FX220732")</f>
        <v>FX220732</v>
      </c>
      <c r="F11" t="s">
        <v>19</v>
      </c>
      <c r="G11" t="s">
        <v>19</v>
      </c>
      <c r="H11" t="s">
        <v>88</v>
      </c>
      <c r="I11" t="s">
        <v>123</v>
      </c>
      <c r="J11">
        <v>0</v>
      </c>
      <c r="K11" t="s">
        <v>90</v>
      </c>
      <c r="L11" t="s">
        <v>91</v>
      </c>
      <c r="M11" t="s">
        <v>92</v>
      </c>
      <c r="N11">
        <v>2</v>
      </c>
      <c r="O11" s="1">
        <v>44782.629178240742</v>
      </c>
      <c r="P11" s="1">
        <v>44783.047777777778</v>
      </c>
      <c r="Q11">
        <v>35820</v>
      </c>
      <c r="R11">
        <v>347</v>
      </c>
      <c r="S11" t="b">
        <v>0</v>
      </c>
      <c r="T11" t="s">
        <v>93</v>
      </c>
      <c r="U11" t="b">
        <v>0</v>
      </c>
      <c r="V11" t="s">
        <v>94</v>
      </c>
      <c r="W11" s="1">
        <v>44783.009953703702</v>
      </c>
      <c r="X11">
        <v>312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95</v>
      </c>
      <c r="AI11" s="1">
        <v>44783.047777777778</v>
      </c>
      <c r="AJ11">
        <v>35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111</v>
      </c>
      <c r="BG11">
        <v>602</v>
      </c>
      <c r="BH11" t="s">
        <v>97</v>
      </c>
    </row>
    <row r="12" spans="1:60">
      <c r="A12" t="s">
        <v>124</v>
      </c>
      <c r="B12" t="s">
        <v>85</v>
      </c>
      <c r="C12" t="s">
        <v>103</v>
      </c>
      <c r="D12" t="s">
        <v>87</v>
      </c>
      <c r="E12" s="2" t="str">
        <f>HYPERLINK("capsilon://?command=openfolder&amp;siteaddress=fidelitydev.docvelocity4.net&amp;folderid=FX1CBFD263-2EA9-6AB3-DB9C-B9352A87B45C","FX220732")</f>
        <v>FX220732</v>
      </c>
      <c r="F12" t="s">
        <v>19</v>
      </c>
      <c r="G12" t="s">
        <v>19</v>
      </c>
      <c r="H12" t="s">
        <v>88</v>
      </c>
      <c r="I12" t="s">
        <v>125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44782.629814814813</v>
      </c>
      <c r="P12" s="1">
        <v>44783.048206018517</v>
      </c>
      <c r="Q12">
        <v>35969</v>
      </c>
      <c r="R12">
        <v>180</v>
      </c>
      <c r="S12" t="b">
        <v>0</v>
      </c>
      <c r="T12" t="s">
        <v>93</v>
      </c>
      <c r="U12" t="b">
        <v>0</v>
      </c>
      <c r="V12" t="s">
        <v>94</v>
      </c>
      <c r="W12" s="1">
        <v>44783.011631944442</v>
      </c>
      <c r="X12">
        <v>144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95</v>
      </c>
      <c r="AI12" s="1">
        <v>44783.048206018517</v>
      </c>
      <c r="AJ12">
        <v>36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111</v>
      </c>
      <c r="BG12">
        <v>602</v>
      </c>
      <c r="BH12" t="s">
        <v>97</v>
      </c>
    </row>
    <row r="13" spans="1:60">
      <c r="A13" t="s">
        <v>126</v>
      </c>
      <c r="B13" t="s">
        <v>85</v>
      </c>
      <c r="C13" t="s">
        <v>109</v>
      </c>
      <c r="D13" t="s">
        <v>87</v>
      </c>
      <c r="E13" s="2" t="str">
        <f>HYPERLINK("capsilon://?command=openfolder&amp;siteaddress=fidelitydev.docvelocity4.net&amp;folderid=FX925B08C2-42FB-2A40-FD7B-123251704D11","FX220736")</f>
        <v>FX220736</v>
      </c>
      <c r="F13" t="s">
        <v>19</v>
      </c>
      <c r="G13" t="s">
        <v>19</v>
      </c>
      <c r="H13" t="s">
        <v>88</v>
      </c>
      <c r="I13" t="s">
        <v>127</v>
      </c>
      <c r="J13">
        <v>0</v>
      </c>
      <c r="K13" t="s">
        <v>90</v>
      </c>
      <c r="L13" t="s">
        <v>91</v>
      </c>
      <c r="M13" t="s">
        <v>92</v>
      </c>
      <c r="N13">
        <v>2</v>
      </c>
      <c r="O13" s="1">
        <v>44783.353009259263</v>
      </c>
      <c r="P13" s="1">
        <v>44783.381793981483</v>
      </c>
      <c r="Q13">
        <v>1998</v>
      </c>
      <c r="R13">
        <v>489</v>
      </c>
      <c r="S13" t="b">
        <v>0</v>
      </c>
      <c r="T13" t="s">
        <v>93</v>
      </c>
      <c r="U13" t="b">
        <v>0</v>
      </c>
      <c r="V13" t="s">
        <v>128</v>
      </c>
      <c r="W13" s="1">
        <v>44783.37767361111</v>
      </c>
      <c r="X13">
        <v>467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129</v>
      </c>
      <c r="AI13" s="1">
        <v>44783.381793981483</v>
      </c>
      <c r="AJ13">
        <v>22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130</v>
      </c>
      <c r="BG13">
        <v>41</v>
      </c>
      <c r="BH13" t="s">
        <v>97</v>
      </c>
    </row>
    <row r="14" spans="1:60">
      <c r="A14" t="s">
        <v>131</v>
      </c>
      <c r="B14" t="s">
        <v>85</v>
      </c>
      <c r="C14" t="s">
        <v>109</v>
      </c>
      <c r="D14" t="s">
        <v>87</v>
      </c>
      <c r="E14" s="2" t="str">
        <f>HYPERLINK("capsilon://?command=openfolder&amp;siteaddress=fidelitydev.docvelocity4.net&amp;folderid=FX925B08C2-42FB-2A40-FD7B-123251704D11","FX220736")</f>
        <v>FX220736</v>
      </c>
      <c r="F14" t="s">
        <v>19</v>
      </c>
      <c r="G14" t="s">
        <v>19</v>
      </c>
      <c r="H14" t="s">
        <v>88</v>
      </c>
      <c r="I14" t="s">
        <v>132</v>
      </c>
      <c r="J14">
        <v>0</v>
      </c>
      <c r="K14" t="s">
        <v>90</v>
      </c>
      <c r="L14" t="s">
        <v>91</v>
      </c>
      <c r="M14" t="s">
        <v>92</v>
      </c>
      <c r="N14">
        <v>2</v>
      </c>
      <c r="O14" s="1">
        <v>44783.353275462963</v>
      </c>
      <c r="P14" s="1">
        <v>44783.381956018522</v>
      </c>
      <c r="Q14">
        <v>2378</v>
      </c>
      <c r="R14">
        <v>100</v>
      </c>
      <c r="S14" t="b">
        <v>0</v>
      </c>
      <c r="T14" t="s">
        <v>93</v>
      </c>
      <c r="U14" t="b">
        <v>0</v>
      </c>
      <c r="V14" t="s">
        <v>128</v>
      </c>
      <c r="W14" s="1">
        <v>44783.378252314818</v>
      </c>
      <c r="X14">
        <v>49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129</v>
      </c>
      <c r="AI14" s="1">
        <v>44783.381956018522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130</v>
      </c>
      <c r="BG14">
        <v>41</v>
      </c>
      <c r="BH14" t="s">
        <v>97</v>
      </c>
    </row>
    <row r="15" spans="1:60">
      <c r="A15" t="s">
        <v>133</v>
      </c>
      <c r="B15" t="s">
        <v>85</v>
      </c>
      <c r="C15" t="s">
        <v>134</v>
      </c>
      <c r="D15" t="s">
        <v>87</v>
      </c>
      <c r="E15" s="2" t="str">
        <f>HYPERLINK("capsilon://?command=openfolder&amp;siteaddress=fidelitydev.docvelocity4.net&amp;folderid=FX336F7689-221F-06B0-7429-5080D2C5E784","FX220733")</f>
        <v>FX220733</v>
      </c>
      <c r="F15" t="s">
        <v>19</v>
      </c>
      <c r="G15" t="s">
        <v>19</v>
      </c>
      <c r="H15" t="s">
        <v>88</v>
      </c>
      <c r="I15" t="s">
        <v>135</v>
      </c>
      <c r="J15">
        <v>760</v>
      </c>
      <c r="K15" t="s">
        <v>90</v>
      </c>
      <c r="L15" t="s">
        <v>91</v>
      </c>
      <c r="M15" t="s">
        <v>92</v>
      </c>
      <c r="N15">
        <v>1</v>
      </c>
      <c r="O15" s="1">
        <v>44784.596666666665</v>
      </c>
      <c r="P15" s="1">
        <v>44784.951388888891</v>
      </c>
      <c r="Q15">
        <v>29108</v>
      </c>
      <c r="R15">
        <v>1540</v>
      </c>
      <c r="S15" t="b">
        <v>0</v>
      </c>
      <c r="T15" t="s">
        <v>93</v>
      </c>
      <c r="U15" t="b">
        <v>0</v>
      </c>
      <c r="V15" t="s">
        <v>136</v>
      </c>
      <c r="W15" s="1">
        <v>44784.951388888891</v>
      </c>
      <c r="X15">
        <v>1506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760</v>
      </c>
      <c r="AE15">
        <v>652</v>
      </c>
      <c r="AF15">
        <v>1</v>
      </c>
      <c r="AG15">
        <v>17</v>
      </c>
      <c r="AH15" t="s">
        <v>93</v>
      </c>
      <c r="AI15" t="s">
        <v>93</v>
      </c>
      <c r="AJ15" t="s">
        <v>93</v>
      </c>
      <c r="AK15" t="s">
        <v>93</v>
      </c>
      <c r="AL15" t="s">
        <v>93</v>
      </c>
      <c r="AM15" t="s">
        <v>93</v>
      </c>
      <c r="AN15" t="s">
        <v>93</v>
      </c>
      <c r="AO15" t="s">
        <v>93</v>
      </c>
      <c r="AP15" t="s">
        <v>93</v>
      </c>
      <c r="AQ15" t="s">
        <v>93</v>
      </c>
      <c r="AR15" t="s">
        <v>93</v>
      </c>
      <c r="AS15" t="s">
        <v>93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137</v>
      </c>
      <c r="BG15">
        <v>510</v>
      </c>
      <c r="BH15" t="s">
        <v>97</v>
      </c>
    </row>
    <row r="16" spans="1:60">
      <c r="A16" t="s">
        <v>138</v>
      </c>
      <c r="B16" t="s">
        <v>85</v>
      </c>
      <c r="C16" t="s">
        <v>134</v>
      </c>
      <c r="D16" t="s">
        <v>87</v>
      </c>
      <c r="E16" s="2" t="str">
        <f>HYPERLINK("capsilon://?command=openfolder&amp;siteaddress=fidelitydev.docvelocity4.net&amp;folderid=FX336F7689-221F-06B0-7429-5080D2C5E784","FX220733")</f>
        <v>FX220733</v>
      </c>
      <c r="F16" t="s">
        <v>19</v>
      </c>
      <c r="G16" t="s">
        <v>19</v>
      </c>
      <c r="H16" t="s">
        <v>88</v>
      </c>
      <c r="I16" t="s">
        <v>139</v>
      </c>
      <c r="J16">
        <v>51</v>
      </c>
      <c r="K16" t="s">
        <v>90</v>
      </c>
      <c r="L16" t="s">
        <v>91</v>
      </c>
      <c r="M16" t="s">
        <v>92</v>
      </c>
      <c r="N16">
        <v>2</v>
      </c>
      <c r="O16" s="1">
        <v>44784.611608796295</v>
      </c>
      <c r="P16" s="1">
        <v>44785.204282407409</v>
      </c>
      <c r="Q16">
        <v>50832</v>
      </c>
      <c r="R16">
        <v>375</v>
      </c>
      <c r="S16" t="b">
        <v>0</v>
      </c>
      <c r="T16" t="s">
        <v>93</v>
      </c>
      <c r="U16" t="b">
        <v>0</v>
      </c>
      <c r="V16" t="s">
        <v>136</v>
      </c>
      <c r="W16" s="1">
        <v>44784.954305555555</v>
      </c>
      <c r="X16">
        <v>211</v>
      </c>
      <c r="Y16">
        <v>25</v>
      </c>
      <c r="Z16">
        <v>0</v>
      </c>
      <c r="AA16">
        <v>25</v>
      </c>
      <c r="AB16">
        <v>0</v>
      </c>
      <c r="AC16">
        <v>1</v>
      </c>
      <c r="AD16">
        <v>26</v>
      </c>
      <c r="AE16">
        <v>0</v>
      </c>
      <c r="AF16">
        <v>0</v>
      </c>
      <c r="AG16">
        <v>0</v>
      </c>
      <c r="AH16" t="s">
        <v>101</v>
      </c>
      <c r="AI16" s="1">
        <v>44785.204282407409</v>
      </c>
      <c r="AJ16">
        <v>139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26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137</v>
      </c>
      <c r="BG16">
        <v>853</v>
      </c>
      <c r="BH16" t="s">
        <v>97</v>
      </c>
    </row>
    <row r="17" spans="1:60">
      <c r="A17" t="s">
        <v>140</v>
      </c>
      <c r="B17" t="s">
        <v>85</v>
      </c>
      <c r="C17" t="s">
        <v>134</v>
      </c>
      <c r="D17" t="s">
        <v>87</v>
      </c>
      <c r="E17" s="2" t="str">
        <f>HYPERLINK("capsilon://?command=openfolder&amp;siteaddress=fidelitydev.docvelocity4.net&amp;folderid=FX336F7689-221F-06B0-7429-5080D2C5E784","FX220733")</f>
        <v>FX220733</v>
      </c>
      <c r="F17" t="s">
        <v>19</v>
      </c>
      <c r="G17" t="s">
        <v>19</v>
      </c>
      <c r="H17" t="s">
        <v>88</v>
      </c>
      <c r="I17" t="s">
        <v>135</v>
      </c>
      <c r="J17">
        <v>870</v>
      </c>
      <c r="K17" t="s">
        <v>90</v>
      </c>
      <c r="L17" t="s">
        <v>91</v>
      </c>
      <c r="M17" t="s">
        <v>92</v>
      </c>
      <c r="N17">
        <v>2</v>
      </c>
      <c r="O17" s="1">
        <v>44784.953900462962</v>
      </c>
      <c r="P17" s="1">
        <v>44785.202662037038</v>
      </c>
      <c r="Q17">
        <v>17094</v>
      </c>
      <c r="R17">
        <v>4399</v>
      </c>
      <c r="S17" t="b">
        <v>0</v>
      </c>
      <c r="T17" t="s">
        <v>93</v>
      </c>
      <c r="U17" t="b">
        <v>1</v>
      </c>
      <c r="V17" t="s">
        <v>136</v>
      </c>
      <c r="W17" s="1">
        <v>44784.991296296299</v>
      </c>
      <c r="X17">
        <v>2812</v>
      </c>
      <c r="Y17">
        <v>635</v>
      </c>
      <c r="Z17">
        <v>0</v>
      </c>
      <c r="AA17">
        <v>635</v>
      </c>
      <c r="AB17">
        <v>0</v>
      </c>
      <c r="AC17">
        <v>79</v>
      </c>
      <c r="AD17">
        <v>235</v>
      </c>
      <c r="AE17">
        <v>0</v>
      </c>
      <c r="AF17">
        <v>0</v>
      </c>
      <c r="AG17">
        <v>0</v>
      </c>
      <c r="AH17" t="s">
        <v>101</v>
      </c>
      <c r="AI17" s="1">
        <v>44785.202662037038</v>
      </c>
      <c r="AJ17">
        <v>1575</v>
      </c>
      <c r="AK17">
        <v>5</v>
      </c>
      <c r="AL17">
        <v>0</v>
      </c>
      <c r="AM17">
        <v>5</v>
      </c>
      <c r="AN17">
        <v>0</v>
      </c>
      <c r="AO17">
        <v>5</v>
      </c>
      <c r="AP17">
        <v>230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137</v>
      </c>
      <c r="BG17">
        <v>358</v>
      </c>
      <c r="BH17" t="s">
        <v>97</v>
      </c>
    </row>
    <row r="18" spans="1:60">
      <c r="A18" t="s">
        <v>141</v>
      </c>
      <c r="B18" t="s">
        <v>85</v>
      </c>
      <c r="C18" t="s">
        <v>86</v>
      </c>
      <c r="D18" t="s">
        <v>87</v>
      </c>
      <c r="E18" s="2" t="str">
        <f>HYPERLINK("capsilon://?command=openfolder&amp;siteaddress=fidelitydev.docvelocity4.net&amp;folderid=FX904FB5C2-FE81-83BB-E903-DAC31059FF83","FX220734")</f>
        <v>FX220734</v>
      </c>
      <c r="F18" t="s">
        <v>19</v>
      </c>
      <c r="G18" t="s">
        <v>19</v>
      </c>
      <c r="H18" t="s">
        <v>88</v>
      </c>
      <c r="I18" t="s">
        <v>142</v>
      </c>
      <c r="J18">
        <v>0</v>
      </c>
      <c r="K18" t="s">
        <v>90</v>
      </c>
      <c r="L18" t="s">
        <v>91</v>
      </c>
      <c r="M18" t="s">
        <v>92</v>
      </c>
      <c r="N18">
        <v>2</v>
      </c>
      <c r="O18" s="1">
        <v>44788.357268518521</v>
      </c>
      <c r="P18" s="1">
        <v>44788.399409722224</v>
      </c>
      <c r="Q18">
        <v>3615</v>
      </c>
      <c r="R18">
        <v>26</v>
      </c>
      <c r="S18" t="b">
        <v>0</v>
      </c>
      <c r="T18" t="s">
        <v>93</v>
      </c>
      <c r="U18" t="b">
        <v>0</v>
      </c>
      <c r="V18" t="s">
        <v>143</v>
      </c>
      <c r="W18" s="1">
        <v>44788.373657407406</v>
      </c>
      <c r="X18">
        <v>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101</v>
      </c>
      <c r="AI18" s="1">
        <v>44788.399409722224</v>
      </c>
      <c r="AJ18">
        <v>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144</v>
      </c>
      <c r="BG18">
        <v>60</v>
      </c>
      <c r="BH18" t="s">
        <v>97</v>
      </c>
    </row>
    <row r="19" spans="1:60">
      <c r="A19" t="s">
        <v>145</v>
      </c>
      <c r="B19" t="s">
        <v>85</v>
      </c>
      <c r="C19" t="s">
        <v>86</v>
      </c>
      <c r="D19" t="s">
        <v>87</v>
      </c>
      <c r="E19" s="2" t="str">
        <f>HYPERLINK("capsilon://?command=openfolder&amp;siteaddress=fidelitydev.docvelocity4.net&amp;folderid=FX904FB5C2-FE81-83BB-E903-DAC31059FF83","FX220734")</f>
        <v>FX220734</v>
      </c>
      <c r="F19" t="s">
        <v>19</v>
      </c>
      <c r="G19" t="s">
        <v>19</v>
      </c>
      <c r="H19" t="s">
        <v>88</v>
      </c>
      <c r="I19" t="s">
        <v>146</v>
      </c>
      <c r="J19">
        <v>0</v>
      </c>
      <c r="K19" t="s">
        <v>90</v>
      </c>
      <c r="L19" t="s">
        <v>91</v>
      </c>
      <c r="M19" t="s">
        <v>92</v>
      </c>
      <c r="N19">
        <v>2</v>
      </c>
      <c r="O19" s="1">
        <v>44788.358194444445</v>
      </c>
      <c r="P19" s="1">
        <v>44788.399629629632</v>
      </c>
      <c r="Q19">
        <v>3542</v>
      </c>
      <c r="R19">
        <v>38</v>
      </c>
      <c r="S19" t="b">
        <v>0</v>
      </c>
      <c r="T19" t="s">
        <v>93</v>
      </c>
      <c r="U19" t="b">
        <v>0</v>
      </c>
      <c r="V19" t="s">
        <v>143</v>
      </c>
      <c r="W19" s="1">
        <v>44788.373900462961</v>
      </c>
      <c r="X19">
        <v>20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101</v>
      </c>
      <c r="AI19" s="1">
        <v>44788.399629629632</v>
      </c>
      <c r="AJ19">
        <v>18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144</v>
      </c>
      <c r="BG19">
        <v>59</v>
      </c>
      <c r="BH19" t="s">
        <v>97</v>
      </c>
    </row>
    <row r="20" spans="1:60">
      <c r="A20" t="s">
        <v>147</v>
      </c>
      <c r="B20" t="s">
        <v>85</v>
      </c>
      <c r="C20" t="s">
        <v>148</v>
      </c>
      <c r="D20" t="s">
        <v>87</v>
      </c>
      <c r="E20" s="2" t="str">
        <f>HYPERLINK("capsilon://?command=openfolder&amp;siteaddress=fidelitydev.docvelocity4.net&amp;folderid=FXAD39E743-B90D-0331-66AD-E81EBBBAD147","FX220737")</f>
        <v>FX220737</v>
      </c>
      <c r="F20" t="s">
        <v>19</v>
      </c>
      <c r="G20" t="s">
        <v>19</v>
      </c>
      <c r="H20" t="s">
        <v>88</v>
      </c>
      <c r="I20" t="s">
        <v>149</v>
      </c>
      <c r="J20">
        <v>21</v>
      </c>
      <c r="K20" t="s">
        <v>90</v>
      </c>
      <c r="L20" t="s">
        <v>91</v>
      </c>
      <c r="M20" t="s">
        <v>92</v>
      </c>
      <c r="N20">
        <v>2</v>
      </c>
      <c r="O20" s="1">
        <v>44788.430289351854</v>
      </c>
      <c r="P20" s="1">
        <v>44788.440405092595</v>
      </c>
      <c r="Q20">
        <v>805</v>
      </c>
      <c r="R20">
        <v>69</v>
      </c>
      <c r="S20" t="b">
        <v>0</v>
      </c>
      <c r="T20" t="s">
        <v>93</v>
      </c>
      <c r="U20" t="b">
        <v>0</v>
      </c>
      <c r="V20" t="s">
        <v>143</v>
      </c>
      <c r="W20" s="1">
        <v>44788.439525462964</v>
      </c>
      <c r="X20">
        <v>36</v>
      </c>
      <c r="Y20">
        <v>0</v>
      </c>
      <c r="Z20">
        <v>0</v>
      </c>
      <c r="AA20">
        <v>0</v>
      </c>
      <c r="AB20">
        <v>16</v>
      </c>
      <c r="AC20">
        <v>0</v>
      </c>
      <c r="AD20">
        <v>21</v>
      </c>
      <c r="AE20">
        <v>0</v>
      </c>
      <c r="AF20">
        <v>0</v>
      </c>
      <c r="AG20">
        <v>0</v>
      </c>
      <c r="AH20" t="s">
        <v>101</v>
      </c>
      <c r="AI20" s="1">
        <v>44788.440405092595</v>
      </c>
      <c r="AJ20">
        <v>12</v>
      </c>
      <c r="AK20">
        <v>0</v>
      </c>
      <c r="AL20">
        <v>0</v>
      </c>
      <c r="AM20">
        <v>0</v>
      </c>
      <c r="AN20">
        <v>16</v>
      </c>
      <c r="AO20">
        <v>0</v>
      </c>
      <c r="AP20">
        <v>21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144</v>
      </c>
      <c r="BG20">
        <v>14</v>
      </c>
      <c r="BH20" t="s">
        <v>97</v>
      </c>
    </row>
    <row r="21" spans="1:60">
      <c r="A21" t="s">
        <v>150</v>
      </c>
      <c r="B21" t="s">
        <v>85</v>
      </c>
      <c r="C21" t="s">
        <v>106</v>
      </c>
      <c r="D21" t="s">
        <v>87</v>
      </c>
      <c r="E21" s="2" t="str">
        <f>HYPERLINK("capsilon://?command=openfolder&amp;siteaddress=fidelitydev.docvelocity4.net&amp;folderid=FXA7A3EA4D-FFC4-C7BC-3F70-158750FFE4F5","FX220735")</f>
        <v>FX220735</v>
      </c>
      <c r="F21" t="s">
        <v>19</v>
      </c>
      <c r="G21" t="s">
        <v>19</v>
      </c>
      <c r="H21" t="s">
        <v>88</v>
      </c>
      <c r="I21" t="s">
        <v>151</v>
      </c>
      <c r="J21">
        <v>0</v>
      </c>
      <c r="K21" t="s">
        <v>90</v>
      </c>
      <c r="L21" t="s">
        <v>91</v>
      </c>
      <c r="M21" t="s">
        <v>92</v>
      </c>
      <c r="N21">
        <v>1</v>
      </c>
      <c r="O21" s="1">
        <v>44788.470370370371</v>
      </c>
      <c r="P21" s="1">
        <v>44788.837650462963</v>
      </c>
      <c r="Q21">
        <v>31646</v>
      </c>
      <c r="R21">
        <v>87</v>
      </c>
      <c r="S21" t="b">
        <v>0</v>
      </c>
      <c r="T21" t="s">
        <v>93</v>
      </c>
      <c r="U21" t="b">
        <v>0</v>
      </c>
      <c r="V21" t="s">
        <v>95</v>
      </c>
      <c r="W21" s="1">
        <v>44788.837650462963</v>
      </c>
      <c r="X21">
        <v>83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144</v>
      </c>
      <c r="BG21">
        <v>528</v>
      </c>
      <c r="BH21" t="s">
        <v>97</v>
      </c>
    </row>
    <row r="22" spans="1:60">
      <c r="A22" t="s">
        <v>152</v>
      </c>
      <c r="B22" t="s">
        <v>85</v>
      </c>
      <c r="C22" t="s">
        <v>106</v>
      </c>
      <c r="D22" t="s">
        <v>87</v>
      </c>
      <c r="E22" s="2" t="str">
        <f>HYPERLINK("capsilon://?command=openfolder&amp;siteaddress=fidelitydev.docvelocity4.net&amp;folderid=FXA7A3EA4D-FFC4-C7BC-3F70-158750FFE4F5","FX220735")</f>
        <v>FX220735</v>
      </c>
      <c r="F22" t="s">
        <v>19</v>
      </c>
      <c r="G22" t="s">
        <v>19</v>
      </c>
      <c r="H22" t="s">
        <v>88</v>
      </c>
      <c r="I22" t="s">
        <v>153</v>
      </c>
      <c r="J22">
        <v>0</v>
      </c>
      <c r="K22" t="s">
        <v>90</v>
      </c>
      <c r="L22" t="s">
        <v>91</v>
      </c>
      <c r="M22" t="s">
        <v>92</v>
      </c>
      <c r="N22">
        <v>1</v>
      </c>
      <c r="O22" s="1">
        <v>44788.470821759256</v>
      </c>
      <c r="P22" s="1">
        <v>44788.83834490741</v>
      </c>
      <c r="Q22">
        <v>31695</v>
      </c>
      <c r="R22">
        <v>59</v>
      </c>
      <c r="S22" t="b">
        <v>0</v>
      </c>
      <c r="T22" t="s">
        <v>93</v>
      </c>
      <c r="U22" t="b">
        <v>0</v>
      </c>
      <c r="V22" t="s">
        <v>95</v>
      </c>
      <c r="W22" s="1">
        <v>44788.83834490741</v>
      </c>
      <c r="X22">
        <v>59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144</v>
      </c>
      <c r="BG22">
        <v>529</v>
      </c>
      <c r="BH22" t="s">
        <v>97</v>
      </c>
    </row>
    <row r="23" spans="1:60">
      <c r="A23" t="s">
        <v>154</v>
      </c>
      <c r="B23" t="s">
        <v>85</v>
      </c>
      <c r="C23" t="s">
        <v>148</v>
      </c>
      <c r="D23" t="s">
        <v>87</v>
      </c>
      <c r="E23" s="2" t="str">
        <f>HYPERLINK("capsilon://?command=openfolder&amp;siteaddress=fidelitydev.docvelocity4.net&amp;folderid=FXAD39E743-B90D-0331-66AD-E81EBBBAD147","FX220737")</f>
        <v>FX220737</v>
      </c>
      <c r="F23" t="s">
        <v>19</v>
      </c>
      <c r="G23" t="s">
        <v>19</v>
      </c>
      <c r="H23" t="s">
        <v>88</v>
      </c>
      <c r="I23" t="s">
        <v>155</v>
      </c>
      <c r="J23">
        <v>44</v>
      </c>
      <c r="K23" t="s">
        <v>90</v>
      </c>
      <c r="L23" t="s">
        <v>91</v>
      </c>
      <c r="M23" t="s">
        <v>92</v>
      </c>
      <c r="N23">
        <v>1</v>
      </c>
      <c r="O23" s="1">
        <v>44788.494467592594</v>
      </c>
      <c r="P23" s="1">
        <v>44789.05127314815</v>
      </c>
      <c r="Q23">
        <v>47642</v>
      </c>
      <c r="R23">
        <v>466</v>
      </c>
      <c r="S23" t="b">
        <v>0</v>
      </c>
      <c r="T23" t="s">
        <v>93</v>
      </c>
      <c r="U23" t="b">
        <v>0</v>
      </c>
      <c r="V23" t="s">
        <v>156</v>
      </c>
      <c r="W23" s="1">
        <v>44789.05127314815</v>
      </c>
      <c r="X23">
        <v>454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44</v>
      </c>
      <c r="AE23">
        <v>37</v>
      </c>
      <c r="AF23">
        <v>0</v>
      </c>
      <c r="AG23">
        <v>3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144</v>
      </c>
      <c r="BG23">
        <v>801</v>
      </c>
      <c r="BH23" t="s">
        <v>97</v>
      </c>
    </row>
    <row r="24" spans="1:60">
      <c r="A24" t="s">
        <v>157</v>
      </c>
      <c r="B24" t="s">
        <v>85</v>
      </c>
      <c r="C24" t="s">
        <v>148</v>
      </c>
      <c r="D24" t="s">
        <v>87</v>
      </c>
      <c r="E24" s="2" t="str">
        <f>HYPERLINK("capsilon://?command=openfolder&amp;siteaddress=fidelitydev.docvelocity4.net&amp;folderid=FXAD39E743-B90D-0331-66AD-E81EBBBAD147","FX220737")</f>
        <v>FX220737</v>
      </c>
      <c r="F24" t="s">
        <v>19</v>
      </c>
      <c r="G24" t="s">
        <v>19</v>
      </c>
      <c r="H24" t="s">
        <v>88</v>
      </c>
      <c r="I24" t="s">
        <v>155</v>
      </c>
      <c r="J24">
        <v>132</v>
      </c>
      <c r="K24" t="s">
        <v>90</v>
      </c>
      <c r="L24" t="s">
        <v>91</v>
      </c>
      <c r="M24" t="s">
        <v>92</v>
      </c>
      <c r="N24">
        <v>2</v>
      </c>
      <c r="O24" s="1">
        <v>44789.052199074074</v>
      </c>
      <c r="P24" s="1">
        <v>44789.128645833334</v>
      </c>
      <c r="Q24">
        <v>5595</v>
      </c>
      <c r="R24">
        <v>1010</v>
      </c>
      <c r="S24" t="b">
        <v>0</v>
      </c>
      <c r="T24" t="s">
        <v>93</v>
      </c>
      <c r="U24" t="b">
        <v>1</v>
      </c>
      <c r="V24" t="s">
        <v>156</v>
      </c>
      <c r="W24" s="1">
        <v>44789.066469907404</v>
      </c>
      <c r="X24">
        <v>512</v>
      </c>
      <c r="Y24">
        <v>111</v>
      </c>
      <c r="Z24">
        <v>0</v>
      </c>
      <c r="AA24">
        <v>111</v>
      </c>
      <c r="AB24">
        <v>0</v>
      </c>
      <c r="AC24">
        <v>33</v>
      </c>
      <c r="AD24">
        <v>21</v>
      </c>
      <c r="AE24">
        <v>0</v>
      </c>
      <c r="AF24">
        <v>0</v>
      </c>
      <c r="AG24">
        <v>0</v>
      </c>
      <c r="AH24" t="s">
        <v>95</v>
      </c>
      <c r="AI24" s="1">
        <v>44789.128645833334</v>
      </c>
      <c r="AJ24">
        <v>498</v>
      </c>
      <c r="AK24">
        <v>4</v>
      </c>
      <c r="AL24">
        <v>0</v>
      </c>
      <c r="AM24">
        <v>4</v>
      </c>
      <c r="AN24">
        <v>0</v>
      </c>
      <c r="AO24">
        <v>3</v>
      </c>
      <c r="AP24">
        <v>17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158</v>
      </c>
      <c r="BG24">
        <v>110</v>
      </c>
      <c r="BH24" t="s">
        <v>97</v>
      </c>
    </row>
    <row r="25" spans="1:60">
      <c r="A25" t="s">
        <v>159</v>
      </c>
      <c r="B25" t="s">
        <v>85</v>
      </c>
      <c r="C25" t="s">
        <v>160</v>
      </c>
      <c r="D25" t="s">
        <v>87</v>
      </c>
      <c r="E25" s="2" t="str">
        <f>HYPERLINK("capsilon://?command=openfolder&amp;siteaddress=fidelitydev.docvelocity4.net&amp;folderid=FX1A7E8F43-FF9B-C05B-A436-D2BFB0B65F2F","FX22079")</f>
        <v>FX22079</v>
      </c>
      <c r="F25" t="s">
        <v>19</v>
      </c>
      <c r="G25" t="s">
        <v>19</v>
      </c>
      <c r="H25" t="s">
        <v>88</v>
      </c>
      <c r="I25" t="s">
        <v>161</v>
      </c>
      <c r="J25">
        <v>44</v>
      </c>
      <c r="K25" t="s">
        <v>90</v>
      </c>
      <c r="L25" t="s">
        <v>91</v>
      </c>
      <c r="M25" t="s">
        <v>87</v>
      </c>
      <c r="N25">
        <v>1</v>
      </c>
      <c r="O25" s="1">
        <v>44789.447476851848</v>
      </c>
      <c r="P25" s="1">
        <v>44789.44976851852</v>
      </c>
      <c r="Q25">
        <v>187</v>
      </c>
      <c r="R25">
        <v>11</v>
      </c>
      <c r="S25" t="b">
        <v>0</v>
      </c>
      <c r="T25" t="s">
        <v>162</v>
      </c>
      <c r="U25" t="b">
        <v>0</v>
      </c>
      <c r="V25" t="s">
        <v>162</v>
      </c>
      <c r="W25" s="1">
        <v>44789.44976851852</v>
      </c>
      <c r="X25">
        <v>11</v>
      </c>
      <c r="Y25">
        <v>37</v>
      </c>
      <c r="Z25">
        <v>0</v>
      </c>
      <c r="AA25">
        <v>37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  <c r="AP25" t="s">
        <v>93</v>
      </c>
      <c r="AQ25" t="s">
        <v>93</v>
      </c>
      <c r="AR25" t="s">
        <v>93</v>
      </c>
      <c r="AS25" t="s">
        <v>93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158</v>
      </c>
      <c r="BG25">
        <v>3</v>
      </c>
      <c r="BH25" t="s">
        <v>97</v>
      </c>
    </row>
    <row r="26" spans="1:60">
      <c r="A26" t="s">
        <v>163</v>
      </c>
      <c r="B26" t="s">
        <v>85</v>
      </c>
      <c r="C26" t="s">
        <v>160</v>
      </c>
      <c r="D26" t="s">
        <v>87</v>
      </c>
      <c r="E26" s="2" t="str">
        <f>HYPERLINK("capsilon://?command=openfolder&amp;siteaddress=fidelitydev.docvelocity4.net&amp;folderid=FX1A7E8F43-FF9B-C05B-A436-D2BFB0B65F2F","FX22079")</f>
        <v>FX22079</v>
      </c>
      <c r="F26" t="s">
        <v>19</v>
      </c>
      <c r="G26" t="s">
        <v>19</v>
      </c>
      <c r="H26" t="s">
        <v>88</v>
      </c>
      <c r="I26" t="s">
        <v>164</v>
      </c>
      <c r="J26">
        <v>44</v>
      </c>
      <c r="K26" t="s">
        <v>90</v>
      </c>
      <c r="L26" t="s">
        <v>91</v>
      </c>
      <c r="M26" t="s">
        <v>87</v>
      </c>
      <c r="N26">
        <v>1</v>
      </c>
      <c r="O26" s="1">
        <v>44789.447557870371</v>
      </c>
      <c r="P26" s="1">
        <v>44789.449953703705</v>
      </c>
      <c r="Q26">
        <v>195</v>
      </c>
      <c r="R26">
        <v>12</v>
      </c>
      <c r="S26" t="b">
        <v>0</v>
      </c>
      <c r="T26" t="s">
        <v>162</v>
      </c>
      <c r="U26" t="b">
        <v>0</v>
      </c>
      <c r="V26" t="s">
        <v>162</v>
      </c>
      <c r="W26" s="1">
        <v>44789.449953703705</v>
      </c>
      <c r="X26">
        <v>12</v>
      </c>
      <c r="Y26">
        <v>37</v>
      </c>
      <c r="Z26">
        <v>0</v>
      </c>
      <c r="AA26">
        <v>37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93</v>
      </c>
      <c r="AI26" t="s">
        <v>93</v>
      </c>
      <c r="AJ26" t="s">
        <v>93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  <c r="AP26" t="s">
        <v>93</v>
      </c>
      <c r="AQ26" t="s">
        <v>93</v>
      </c>
      <c r="AR26" t="s">
        <v>93</v>
      </c>
      <c r="AS26" t="s">
        <v>93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158</v>
      </c>
      <c r="BG26">
        <v>3</v>
      </c>
      <c r="BH26" t="s">
        <v>97</v>
      </c>
    </row>
    <row r="27" spans="1:60">
      <c r="A27" t="s">
        <v>165</v>
      </c>
      <c r="B27" t="s">
        <v>85</v>
      </c>
      <c r="C27" t="s">
        <v>166</v>
      </c>
      <c r="D27" t="s">
        <v>87</v>
      </c>
      <c r="E27" s="2" t="str">
        <f>HYPERLINK("capsilon://?command=openfolder&amp;siteaddress=fidelitydev.docvelocity4.net&amp;folderid=FX7D8B112F-675E-0E99-0138-32223A986359","FX22084")</f>
        <v>FX22084</v>
      </c>
      <c r="F27" t="s">
        <v>19</v>
      </c>
      <c r="G27" t="s">
        <v>19</v>
      </c>
      <c r="H27" t="s">
        <v>88</v>
      </c>
      <c r="I27" t="s">
        <v>167</v>
      </c>
      <c r="J27">
        <v>30</v>
      </c>
      <c r="K27" t="s">
        <v>90</v>
      </c>
      <c r="L27" t="s">
        <v>91</v>
      </c>
      <c r="M27" t="s">
        <v>92</v>
      </c>
      <c r="N27">
        <v>1</v>
      </c>
      <c r="O27" s="1">
        <v>44789.501562500001</v>
      </c>
      <c r="P27" s="1">
        <v>44789.926678240743</v>
      </c>
      <c r="Q27">
        <v>36281</v>
      </c>
      <c r="R27">
        <v>449</v>
      </c>
      <c r="S27" t="b">
        <v>0</v>
      </c>
      <c r="T27" t="s">
        <v>93</v>
      </c>
      <c r="U27" t="b">
        <v>0</v>
      </c>
      <c r="V27" t="s">
        <v>94</v>
      </c>
      <c r="W27" s="1">
        <v>44789.926678240743</v>
      </c>
      <c r="X27">
        <v>433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30</v>
      </c>
      <c r="AE27">
        <v>21</v>
      </c>
      <c r="AF27">
        <v>0</v>
      </c>
      <c r="AG27">
        <v>6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P27" t="s">
        <v>93</v>
      </c>
      <c r="AQ27" t="s">
        <v>93</v>
      </c>
      <c r="AR27" t="s">
        <v>93</v>
      </c>
      <c r="AS27" t="s">
        <v>93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158</v>
      </c>
      <c r="BG27">
        <v>612</v>
      </c>
      <c r="BH27" t="s">
        <v>97</v>
      </c>
    </row>
    <row r="28" spans="1:60">
      <c r="A28" t="s">
        <v>168</v>
      </c>
      <c r="B28" t="s">
        <v>85</v>
      </c>
      <c r="C28" t="s">
        <v>166</v>
      </c>
      <c r="D28" t="s">
        <v>87</v>
      </c>
      <c r="E28" s="2" t="str">
        <f>HYPERLINK("capsilon://?command=openfolder&amp;siteaddress=fidelitydev.docvelocity4.net&amp;folderid=FX7D8B112F-675E-0E99-0138-32223A986359","FX22084")</f>
        <v>FX22084</v>
      </c>
      <c r="F28" t="s">
        <v>19</v>
      </c>
      <c r="G28" t="s">
        <v>19</v>
      </c>
      <c r="H28" t="s">
        <v>88</v>
      </c>
      <c r="I28" t="s">
        <v>169</v>
      </c>
      <c r="J28">
        <v>44</v>
      </c>
      <c r="K28" t="s">
        <v>90</v>
      </c>
      <c r="L28" t="s">
        <v>91</v>
      </c>
      <c r="M28" t="s">
        <v>92</v>
      </c>
      <c r="N28">
        <v>1</v>
      </c>
      <c r="O28" s="1">
        <v>44789.501909722225</v>
      </c>
      <c r="P28" s="1">
        <v>44789.928483796299</v>
      </c>
      <c r="Q28">
        <v>36701</v>
      </c>
      <c r="R28">
        <v>155</v>
      </c>
      <c r="S28" t="b">
        <v>0</v>
      </c>
      <c r="T28" t="s">
        <v>93</v>
      </c>
      <c r="U28" t="b">
        <v>0</v>
      </c>
      <c r="V28" t="s">
        <v>94</v>
      </c>
      <c r="W28" s="1">
        <v>44789.928483796299</v>
      </c>
      <c r="X28">
        <v>155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44</v>
      </c>
      <c r="AE28">
        <v>37</v>
      </c>
      <c r="AF28">
        <v>0</v>
      </c>
      <c r="AG28">
        <v>3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158</v>
      </c>
      <c r="BG28">
        <v>614</v>
      </c>
      <c r="BH28" t="s">
        <v>97</v>
      </c>
    </row>
    <row r="29" spans="1:60">
      <c r="A29" t="s">
        <v>170</v>
      </c>
      <c r="B29" t="s">
        <v>85</v>
      </c>
      <c r="C29" t="s">
        <v>166</v>
      </c>
      <c r="D29" t="s">
        <v>87</v>
      </c>
      <c r="E29" s="2" t="str">
        <f>HYPERLINK("capsilon://?command=openfolder&amp;siteaddress=fidelitydev.docvelocity4.net&amp;folderid=FX7D8B112F-675E-0E99-0138-32223A986359","FX22084")</f>
        <v>FX22084</v>
      </c>
      <c r="F29" t="s">
        <v>19</v>
      </c>
      <c r="G29" t="s">
        <v>19</v>
      </c>
      <c r="H29" t="s">
        <v>88</v>
      </c>
      <c r="I29" t="s">
        <v>171</v>
      </c>
      <c r="J29">
        <v>220</v>
      </c>
      <c r="K29" t="s">
        <v>90</v>
      </c>
      <c r="L29" t="s">
        <v>91</v>
      </c>
      <c r="M29" t="s">
        <v>92</v>
      </c>
      <c r="N29">
        <v>1</v>
      </c>
      <c r="O29" s="1">
        <v>44789.503530092596</v>
      </c>
      <c r="P29" s="1">
        <v>44790.015416666669</v>
      </c>
      <c r="Q29">
        <v>43967</v>
      </c>
      <c r="R29">
        <v>260</v>
      </c>
      <c r="S29" t="b">
        <v>0</v>
      </c>
      <c r="T29" t="s">
        <v>93</v>
      </c>
      <c r="U29" t="b">
        <v>0</v>
      </c>
      <c r="V29" t="s">
        <v>94</v>
      </c>
      <c r="W29" s="1">
        <v>44790.015416666669</v>
      </c>
      <c r="X29">
        <v>260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220</v>
      </c>
      <c r="AE29">
        <v>215</v>
      </c>
      <c r="AF29">
        <v>0</v>
      </c>
      <c r="AG29">
        <v>4</v>
      </c>
      <c r="AH29" t="s">
        <v>93</v>
      </c>
      <c r="AI29" t="s">
        <v>93</v>
      </c>
      <c r="AJ29" t="s">
        <v>93</v>
      </c>
      <c r="AK29" t="s">
        <v>93</v>
      </c>
      <c r="AL29" t="s">
        <v>93</v>
      </c>
      <c r="AM29" t="s">
        <v>93</v>
      </c>
      <c r="AN29" t="s">
        <v>93</v>
      </c>
      <c r="AO29" t="s">
        <v>93</v>
      </c>
      <c r="AP29" t="s">
        <v>93</v>
      </c>
      <c r="AQ29" t="s">
        <v>93</v>
      </c>
      <c r="AR29" t="s">
        <v>93</v>
      </c>
      <c r="AS29" t="s">
        <v>93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158</v>
      </c>
      <c r="BG29">
        <v>737</v>
      </c>
      <c r="BH29" t="s">
        <v>97</v>
      </c>
    </row>
    <row r="30" spans="1:60">
      <c r="A30" t="s">
        <v>172</v>
      </c>
      <c r="B30" t="s">
        <v>85</v>
      </c>
      <c r="C30" t="s">
        <v>173</v>
      </c>
      <c r="D30" t="s">
        <v>87</v>
      </c>
      <c r="E30" s="2" t="str">
        <f>HYPERLINK("capsilon://?command=openfolder&amp;siteaddress=fidelitydev.docvelocity4.net&amp;folderid=FX8AA2F007-819B-1987-E6DF-6EAFCA958E23","FX22085")</f>
        <v>FX22085</v>
      </c>
      <c r="F30" t="s">
        <v>19</v>
      </c>
      <c r="G30" t="s">
        <v>19</v>
      </c>
      <c r="H30" t="s">
        <v>88</v>
      </c>
      <c r="I30" t="s">
        <v>174</v>
      </c>
      <c r="J30">
        <v>67</v>
      </c>
      <c r="K30" t="s">
        <v>90</v>
      </c>
      <c r="L30" t="s">
        <v>91</v>
      </c>
      <c r="M30" t="s">
        <v>92</v>
      </c>
      <c r="N30">
        <v>1</v>
      </c>
      <c r="O30" s="1">
        <v>44789.570416666669</v>
      </c>
      <c r="P30" s="1">
        <v>44790.017824074072</v>
      </c>
      <c r="Q30">
        <v>38449</v>
      </c>
      <c r="R30">
        <v>207</v>
      </c>
      <c r="S30" t="b">
        <v>0</v>
      </c>
      <c r="T30" t="s">
        <v>93</v>
      </c>
      <c r="U30" t="b">
        <v>0</v>
      </c>
      <c r="V30" t="s">
        <v>94</v>
      </c>
      <c r="W30" s="1">
        <v>44790.017824074072</v>
      </c>
      <c r="X30">
        <v>207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67</v>
      </c>
      <c r="AE30">
        <v>52</v>
      </c>
      <c r="AF30">
        <v>0</v>
      </c>
      <c r="AG30">
        <v>3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158</v>
      </c>
      <c r="BG30">
        <v>644</v>
      </c>
      <c r="BH30" t="s">
        <v>97</v>
      </c>
    </row>
    <row r="31" spans="1:60">
      <c r="A31" t="s">
        <v>175</v>
      </c>
      <c r="B31" t="s">
        <v>85</v>
      </c>
      <c r="C31" t="s">
        <v>173</v>
      </c>
      <c r="D31" t="s">
        <v>87</v>
      </c>
      <c r="E31" s="2" t="str">
        <f>HYPERLINK("capsilon://?command=openfolder&amp;siteaddress=fidelitydev.docvelocity4.net&amp;folderid=FX8AA2F007-819B-1987-E6DF-6EAFCA958E23","FX22085")</f>
        <v>FX22085</v>
      </c>
      <c r="F31" t="s">
        <v>19</v>
      </c>
      <c r="G31" t="s">
        <v>19</v>
      </c>
      <c r="H31" t="s">
        <v>88</v>
      </c>
      <c r="I31" t="s">
        <v>176</v>
      </c>
      <c r="J31">
        <v>104</v>
      </c>
      <c r="K31" t="s">
        <v>90</v>
      </c>
      <c r="L31" t="s">
        <v>91</v>
      </c>
      <c r="M31" t="s">
        <v>92</v>
      </c>
      <c r="N31">
        <v>1</v>
      </c>
      <c r="O31" s="1">
        <v>44789.570787037039</v>
      </c>
      <c r="P31" s="1">
        <v>44790.063796296294</v>
      </c>
      <c r="Q31">
        <v>42434</v>
      </c>
      <c r="R31">
        <v>162</v>
      </c>
      <c r="S31" t="b">
        <v>0</v>
      </c>
      <c r="T31" t="s">
        <v>93</v>
      </c>
      <c r="U31" t="b">
        <v>0</v>
      </c>
      <c r="V31" t="s">
        <v>94</v>
      </c>
      <c r="W31" s="1">
        <v>44790.063796296294</v>
      </c>
      <c r="X31">
        <v>151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104</v>
      </c>
      <c r="AE31">
        <v>99</v>
      </c>
      <c r="AF31">
        <v>0</v>
      </c>
      <c r="AG31">
        <v>2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  <c r="AP31" t="s">
        <v>93</v>
      </c>
      <c r="AQ31" t="s">
        <v>93</v>
      </c>
      <c r="AR31" t="s">
        <v>93</v>
      </c>
      <c r="AS31" t="s">
        <v>93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158</v>
      </c>
      <c r="BG31">
        <v>709</v>
      </c>
      <c r="BH31" t="s">
        <v>97</v>
      </c>
    </row>
    <row r="32" spans="1:60">
      <c r="A32" t="s">
        <v>177</v>
      </c>
      <c r="B32" t="s">
        <v>85</v>
      </c>
      <c r="C32" t="s">
        <v>166</v>
      </c>
      <c r="D32" t="s">
        <v>87</v>
      </c>
      <c r="E32" s="2" t="str">
        <f>HYPERLINK("capsilon://?command=openfolder&amp;siteaddress=fidelitydev.docvelocity4.net&amp;folderid=FX7D8B112F-675E-0E99-0138-32223A986359","FX22084")</f>
        <v>FX22084</v>
      </c>
      <c r="F32" t="s">
        <v>19</v>
      </c>
      <c r="G32" t="s">
        <v>19</v>
      </c>
      <c r="H32" t="s">
        <v>88</v>
      </c>
      <c r="I32" t="s">
        <v>167</v>
      </c>
      <c r="J32">
        <v>168</v>
      </c>
      <c r="K32" t="s">
        <v>90</v>
      </c>
      <c r="L32" t="s">
        <v>91</v>
      </c>
      <c r="M32" t="s">
        <v>92</v>
      </c>
      <c r="N32">
        <v>2</v>
      </c>
      <c r="O32" s="1">
        <v>44789.927905092591</v>
      </c>
      <c r="P32" s="1">
        <v>44790.017627314817</v>
      </c>
      <c r="Q32">
        <v>2743</v>
      </c>
      <c r="R32">
        <v>5009</v>
      </c>
      <c r="S32" t="b">
        <v>0</v>
      </c>
      <c r="T32" t="s">
        <v>93</v>
      </c>
      <c r="U32" t="b">
        <v>1</v>
      </c>
      <c r="V32" t="s">
        <v>94</v>
      </c>
      <c r="W32" s="1">
        <v>44789.972199074073</v>
      </c>
      <c r="X32">
        <v>1319</v>
      </c>
      <c r="Y32">
        <v>84</v>
      </c>
      <c r="Z32">
        <v>0</v>
      </c>
      <c r="AA32">
        <v>84</v>
      </c>
      <c r="AB32">
        <v>42</v>
      </c>
      <c r="AC32">
        <v>45</v>
      </c>
      <c r="AD32">
        <v>84</v>
      </c>
      <c r="AE32">
        <v>0</v>
      </c>
      <c r="AF32">
        <v>0</v>
      </c>
      <c r="AG32">
        <v>0</v>
      </c>
      <c r="AH32" t="s">
        <v>95</v>
      </c>
      <c r="AI32" s="1">
        <v>44790.017627314817</v>
      </c>
      <c r="AJ32">
        <v>618</v>
      </c>
      <c r="AK32">
        <v>4</v>
      </c>
      <c r="AL32">
        <v>0</v>
      </c>
      <c r="AM32">
        <v>4</v>
      </c>
      <c r="AN32">
        <v>42</v>
      </c>
      <c r="AO32">
        <v>1</v>
      </c>
      <c r="AP32">
        <v>80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158</v>
      </c>
      <c r="BG32">
        <v>129</v>
      </c>
      <c r="BH32" t="s">
        <v>97</v>
      </c>
    </row>
    <row r="33" spans="1:60">
      <c r="A33" t="s">
        <v>178</v>
      </c>
      <c r="B33" t="s">
        <v>85</v>
      </c>
      <c r="C33" t="s">
        <v>166</v>
      </c>
      <c r="D33" t="s">
        <v>87</v>
      </c>
      <c r="E33" s="2" t="str">
        <f>HYPERLINK("capsilon://?command=openfolder&amp;siteaddress=fidelitydev.docvelocity4.net&amp;folderid=FX7D8B112F-675E-0E99-0138-32223A986359","FX22084")</f>
        <v>FX22084</v>
      </c>
      <c r="F33" t="s">
        <v>19</v>
      </c>
      <c r="G33" t="s">
        <v>19</v>
      </c>
      <c r="H33" t="s">
        <v>88</v>
      </c>
      <c r="I33" t="s">
        <v>169</v>
      </c>
      <c r="J33">
        <v>155</v>
      </c>
      <c r="K33" t="s">
        <v>90</v>
      </c>
      <c r="L33" t="s">
        <v>91</v>
      </c>
      <c r="M33" t="s">
        <v>92</v>
      </c>
      <c r="N33">
        <v>2</v>
      </c>
      <c r="O33" s="1">
        <v>44789.929340277777</v>
      </c>
      <c r="P33" s="1">
        <v>44790.047800925924</v>
      </c>
      <c r="Q33">
        <v>6178</v>
      </c>
      <c r="R33">
        <v>4057</v>
      </c>
      <c r="S33" t="b">
        <v>0</v>
      </c>
      <c r="T33" t="s">
        <v>93</v>
      </c>
      <c r="U33" t="b">
        <v>1</v>
      </c>
      <c r="V33" t="s">
        <v>94</v>
      </c>
      <c r="W33" s="1">
        <v>44790.012407407405</v>
      </c>
      <c r="X33">
        <v>3469</v>
      </c>
      <c r="Y33">
        <v>131</v>
      </c>
      <c r="Z33">
        <v>0</v>
      </c>
      <c r="AA33">
        <v>131</v>
      </c>
      <c r="AB33">
        <v>0</v>
      </c>
      <c r="AC33">
        <v>32</v>
      </c>
      <c r="AD33">
        <v>24</v>
      </c>
      <c r="AE33">
        <v>0</v>
      </c>
      <c r="AF33">
        <v>0</v>
      </c>
      <c r="AG33">
        <v>0</v>
      </c>
      <c r="AH33" t="s">
        <v>95</v>
      </c>
      <c r="AI33" s="1">
        <v>44790.047800925924</v>
      </c>
      <c r="AJ33">
        <v>563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24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158</v>
      </c>
      <c r="BG33">
        <v>170</v>
      </c>
      <c r="BH33" t="s">
        <v>97</v>
      </c>
    </row>
    <row r="34" spans="1:60">
      <c r="A34" t="s">
        <v>179</v>
      </c>
      <c r="B34" t="s">
        <v>85</v>
      </c>
      <c r="C34" t="s">
        <v>166</v>
      </c>
      <c r="D34" t="s">
        <v>87</v>
      </c>
      <c r="E34" s="2" t="str">
        <f>HYPERLINK("capsilon://?command=openfolder&amp;siteaddress=fidelitydev.docvelocity4.net&amp;folderid=FX7D8B112F-675E-0E99-0138-32223A986359","FX22084")</f>
        <v>FX22084</v>
      </c>
      <c r="F34" t="s">
        <v>19</v>
      </c>
      <c r="G34" t="s">
        <v>19</v>
      </c>
      <c r="H34" t="s">
        <v>88</v>
      </c>
      <c r="I34" t="s">
        <v>171</v>
      </c>
      <c r="J34">
        <v>292</v>
      </c>
      <c r="K34" t="s">
        <v>90</v>
      </c>
      <c r="L34" t="s">
        <v>91</v>
      </c>
      <c r="M34" t="s">
        <v>92</v>
      </c>
      <c r="N34">
        <v>2</v>
      </c>
      <c r="O34" s="1">
        <v>44790.016886574071</v>
      </c>
      <c r="P34" s="1">
        <v>44790.061261574076</v>
      </c>
      <c r="Q34">
        <v>265</v>
      </c>
      <c r="R34">
        <v>3569</v>
      </c>
      <c r="S34" t="b">
        <v>0</v>
      </c>
      <c r="T34" t="s">
        <v>93</v>
      </c>
      <c r="U34" t="b">
        <v>1</v>
      </c>
      <c r="V34" t="s">
        <v>94</v>
      </c>
      <c r="W34" s="1">
        <v>44790.054351851853</v>
      </c>
      <c r="X34">
        <v>3155</v>
      </c>
      <c r="Y34">
        <v>272</v>
      </c>
      <c r="Z34">
        <v>0</v>
      </c>
      <c r="AA34">
        <v>272</v>
      </c>
      <c r="AB34">
        <v>0</v>
      </c>
      <c r="AC34">
        <v>44</v>
      </c>
      <c r="AD34">
        <v>20</v>
      </c>
      <c r="AE34">
        <v>0</v>
      </c>
      <c r="AF34">
        <v>0</v>
      </c>
      <c r="AG34">
        <v>0</v>
      </c>
      <c r="AH34" t="s">
        <v>95</v>
      </c>
      <c r="AI34" s="1">
        <v>44790.061261574076</v>
      </c>
      <c r="AJ34">
        <v>414</v>
      </c>
      <c r="AK34">
        <v>2</v>
      </c>
      <c r="AL34">
        <v>0</v>
      </c>
      <c r="AM34">
        <v>2</v>
      </c>
      <c r="AN34">
        <v>0</v>
      </c>
      <c r="AO34">
        <v>1</v>
      </c>
      <c r="AP34">
        <v>18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180</v>
      </c>
      <c r="BG34">
        <v>63</v>
      </c>
      <c r="BH34" t="s">
        <v>97</v>
      </c>
    </row>
    <row r="35" spans="1:60">
      <c r="A35" t="s">
        <v>181</v>
      </c>
      <c r="B35" t="s">
        <v>85</v>
      </c>
      <c r="C35" t="s">
        <v>173</v>
      </c>
      <c r="D35" t="s">
        <v>87</v>
      </c>
      <c r="E35" s="2" t="str">
        <f>HYPERLINK("capsilon://?command=openfolder&amp;siteaddress=fidelitydev.docvelocity4.net&amp;folderid=FX8AA2F007-819B-1987-E6DF-6EAFCA958E23","FX22085")</f>
        <v>FX22085</v>
      </c>
      <c r="F35" t="s">
        <v>19</v>
      </c>
      <c r="G35" t="s">
        <v>19</v>
      </c>
      <c r="H35" t="s">
        <v>88</v>
      </c>
      <c r="I35" t="s">
        <v>174</v>
      </c>
      <c r="J35">
        <v>132</v>
      </c>
      <c r="K35" t="s">
        <v>90</v>
      </c>
      <c r="L35" t="s">
        <v>91</v>
      </c>
      <c r="M35" t="s">
        <v>92</v>
      </c>
      <c r="N35">
        <v>2</v>
      </c>
      <c r="O35" s="1">
        <v>44790.018553240741</v>
      </c>
      <c r="P35" s="1">
        <v>44790.064259259256</v>
      </c>
      <c r="Q35">
        <v>2805</v>
      </c>
      <c r="R35">
        <v>1144</v>
      </c>
      <c r="S35" t="b">
        <v>0</v>
      </c>
      <c r="T35" t="s">
        <v>93</v>
      </c>
      <c r="U35" t="b">
        <v>1</v>
      </c>
      <c r="V35" t="s">
        <v>94</v>
      </c>
      <c r="W35" s="1">
        <v>44790.062037037038</v>
      </c>
      <c r="X35">
        <v>663</v>
      </c>
      <c r="Y35">
        <v>74</v>
      </c>
      <c r="Z35">
        <v>0</v>
      </c>
      <c r="AA35">
        <v>74</v>
      </c>
      <c r="AB35">
        <v>37</v>
      </c>
      <c r="AC35">
        <v>19</v>
      </c>
      <c r="AD35">
        <v>58</v>
      </c>
      <c r="AE35">
        <v>0</v>
      </c>
      <c r="AF35">
        <v>0</v>
      </c>
      <c r="AG35">
        <v>0</v>
      </c>
      <c r="AH35" t="s">
        <v>95</v>
      </c>
      <c r="AI35" s="1">
        <v>44790.064259259256</v>
      </c>
      <c r="AJ35">
        <v>189</v>
      </c>
      <c r="AK35">
        <v>0</v>
      </c>
      <c r="AL35">
        <v>0</v>
      </c>
      <c r="AM35">
        <v>0</v>
      </c>
      <c r="AN35">
        <v>37</v>
      </c>
      <c r="AO35">
        <v>0</v>
      </c>
      <c r="AP35">
        <v>58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180</v>
      </c>
      <c r="BG35">
        <v>65</v>
      </c>
      <c r="BH35" t="s">
        <v>97</v>
      </c>
    </row>
    <row r="36" spans="1:60">
      <c r="A36" t="s">
        <v>182</v>
      </c>
      <c r="B36" t="s">
        <v>85</v>
      </c>
      <c r="C36" t="s">
        <v>173</v>
      </c>
      <c r="D36" t="s">
        <v>87</v>
      </c>
      <c r="E36" s="2" t="str">
        <f>HYPERLINK("capsilon://?command=openfolder&amp;siteaddress=fidelitydev.docvelocity4.net&amp;folderid=FX8AA2F007-819B-1987-E6DF-6EAFCA958E23","FX22085")</f>
        <v>FX22085</v>
      </c>
      <c r="F36" t="s">
        <v>19</v>
      </c>
      <c r="G36" t="s">
        <v>19</v>
      </c>
      <c r="H36" t="s">
        <v>88</v>
      </c>
      <c r="I36" t="s">
        <v>176</v>
      </c>
      <c r="J36">
        <v>128</v>
      </c>
      <c r="K36" t="s">
        <v>90</v>
      </c>
      <c r="L36" t="s">
        <v>91</v>
      </c>
      <c r="M36" t="s">
        <v>92</v>
      </c>
      <c r="N36">
        <v>2</v>
      </c>
      <c r="O36" s="1">
        <v>44790.064768518518</v>
      </c>
      <c r="P36" s="1">
        <v>44790.099629629629</v>
      </c>
      <c r="Q36">
        <v>1742</v>
      </c>
      <c r="R36">
        <v>1270</v>
      </c>
      <c r="S36" t="b">
        <v>0</v>
      </c>
      <c r="T36" t="s">
        <v>93</v>
      </c>
      <c r="U36" t="b">
        <v>1</v>
      </c>
      <c r="V36" t="s">
        <v>94</v>
      </c>
      <c r="W36" s="1">
        <v>44790.075601851851</v>
      </c>
      <c r="X36">
        <v>933</v>
      </c>
      <c r="Y36">
        <v>118</v>
      </c>
      <c r="Z36">
        <v>0</v>
      </c>
      <c r="AA36">
        <v>118</v>
      </c>
      <c r="AB36">
        <v>0</v>
      </c>
      <c r="AC36">
        <v>10</v>
      </c>
      <c r="AD36">
        <v>10</v>
      </c>
      <c r="AE36">
        <v>0</v>
      </c>
      <c r="AF36">
        <v>0</v>
      </c>
      <c r="AG36">
        <v>0</v>
      </c>
      <c r="AH36" t="s">
        <v>95</v>
      </c>
      <c r="AI36" s="1">
        <v>44790.099629629629</v>
      </c>
      <c r="AJ36">
        <v>329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10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180</v>
      </c>
      <c r="BG36">
        <v>50</v>
      </c>
      <c r="BH36" t="s">
        <v>97</v>
      </c>
    </row>
    <row r="37" spans="1:60">
      <c r="A37" t="s">
        <v>183</v>
      </c>
      <c r="B37" t="s">
        <v>85</v>
      </c>
      <c r="C37" t="s">
        <v>148</v>
      </c>
      <c r="D37" t="s">
        <v>87</v>
      </c>
      <c r="E37" s="2" t="str">
        <f>HYPERLINK("capsilon://?command=openfolder&amp;siteaddress=fidelitydev.docvelocity4.net&amp;folderid=FXAD39E743-B90D-0331-66AD-E81EBBBAD147","FX220737")</f>
        <v>FX220737</v>
      </c>
      <c r="F37" t="s">
        <v>19</v>
      </c>
      <c r="G37" t="s">
        <v>19</v>
      </c>
      <c r="H37" t="s">
        <v>88</v>
      </c>
      <c r="I37" t="s">
        <v>184</v>
      </c>
      <c r="J37">
        <v>0</v>
      </c>
      <c r="K37" t="s">
        <v>90</v>
      </c>
      <c r="L37" t="s">
        <v>91</v>
      </c>
      <c r="M37" t="s">
        <v>92</v>
      </c>
      <c r="N37">
        <v>2</v>
      </c>
      <c r="O37" s="1">
        <v>44790.686643518522</v>
      </c>
      <c r="P37" s="1">
        <v>44790.844317129631</v>
      </c>
      <c r="Q37">
        <v>13466</v>
      </c>
      <c r="R37">
        <v>157</v>
      </c>
      <c r="S37" t="b">
        <v>0</v>
      </c>
      <c r="T37" t="s">
        <v>93</v>
      </c>
      <c r="U37" t="b">
        <v>0</v>
      </c>
      <c r="V37" t="s">
        <v>185</v>
      </c>
      <c r="W37" s="1">
        <v>44790.717546296299</v>
      </c>
      <c r="X37">
        <v>140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95</v>
      </c>
      <c r="AI37" s="1">
        <v>44790.844317129631</v>
      </c>
      <c r="AJ37">
        <v>17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180</v>
      </c>
      <c r="BG37">
        <v>227</v>
      </c>
      <c r="BH37" t="s">
        <v>97</v>
      </c>
    </row>
    <row r="38" spans="1:60">
      <c r="A38" t="s">
        <v>186</v>
      </c>
      <c r="B38" t="s">
        <v>85</v>
      </c>
      <c r="C38" t="s">
        <v>134</v>
      </c>
      <c r="D38" t="s">
        <v>87</v>
      </c>
      <c r="E38" s="2" t="str">
        <f>HYPERLINK("capsilon://?command=openfolder&amp;siteaddress=fidelitydev.docvelocity4.net&amp;folderid=FX336F7689-221F-06B0-7429-5080D2C5E784","FX220733")</f>
        <v>FX220733</v>
      </c>
      <c r="F38" t="s">
        <v>19</v>
      </c>
      <c r="G38" t="s">
        <v>19</v>
      </c>
      <c r="H38" t="s">
        <v>88</v>
      </c>
      <c r="I38" t="s">
        <v>187</v>
      </c>
      <c r="J38">
        <v>0</v>
      </c>
      <c r="K38" t="s">
        <v>90</v>
      </c>
      <c r="L38" t="s">
        <v>91</v>
      </c>
      <c r="M38" t="s">
        <v>92</v>
      </c>
      <c r="N38">
        <v>2</v>
      </c>
      <c r="O38" s="1">
        <v>44791.45511574074</v>
      </c>
      <c r="P38" s="1">
        <v>44791.465370370373</v>
      </c>
      <c r="Q38">
        <v>845</v>
      </c>
      <c r="R38">
        <v>41</v>
      </c>
      <c r="S38" t="b">
        <v>0</v>
      </c>
      <c r="T38" t="s">
        <v>93</v>
      </c>
      <c r="U38" t="b">
        <v>0</v>
      </c>
      <c r="V38" t="s">
        <v>143</v>
      </c>
      <c r="W38" s="1">
        <v>44791.46471064815</v>
      </c>
      <c r="X38">
        <v>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101</v>
      </c>
      <c r="AI38" s="1">
        <v>44791.465370370373</v>
      </c>
      <c r="AJ38">
        <v>11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188</v>
      </c>
      <c r="BG38">
        <v>14</v>
      </c>
      <c r="BH38" t="s">
        <v>97</v>
      </c>
    </row>
    <row r="39" spans="1:60">
      <c r="A39" t="s">
        <v>189</v>
      </c>
      <c r="B39" t="s">
        <v>85</v>
      </c>
      <c r="C39" t="s">
        <v>190</v>
      </c>
      <c r="D39" t="s">
        <v>87</v>
      </c>
      <c r="E39" s="2" t="str">
        <f>HYPERLINK("capsilon://?command=openfolder&amp;siteaddress=fidelitydev.docvelocity4.net&amp;folderid=FX8A317B03-7829-8CAC-FD2F-9E59B2004F24","FX220740")</f>
        <v>FX220740</v>
      </c>
      <c r="F39" t="s">
        <v>19</v>
      </c>
      <c r="G39" t="s">
        <v>19</v>
      </c>
      <c r="H39" t="s">
        <v>88</v>
      </c>
      <c r="I39" t="s">
        <v>191</v>
      </c>
      <c r="J39">
        <v>44</v>
      </c>
      <c r="K39" t="s">
        <v>90</v>
      </c>
      <c r="L39" t="s">
        <v>91</v>
      </c>
      <c r="M39" t="s">
        <v>92</v>
      </c>
      <c r="N39">
        <v>2</v>
      </c>
      <c r="O39" s="1">
        <v>44791.45584490741</v>
      </c>
      <c r="P39" s="1">
        <v>44791.47378472222</v>
      </c>
      <c r="Q39">
        <v>1176</v>
      </c>
      <c r="R39">
        <v>374</v>
      </c>
      <c r="S39" t="b">
        <v>0</v>
      </c>
      <c r="T39" t="s">
        <v>93</v>
      </c>
      <c r="U39" t="b">
        <v>0</v>
      </c>
      <c r="V39" t="s">
        <v>192</v>
      </c>
      <c r="W39" s="1">
        <v>44791.471608796295</v>
      </c>
      <c r="X39">
        <v>149</v>
      </c>
      <c r="Y39">
        <v>37</v>
      </c>
      <c r="Z39">
        <v>0</v>
      </c>
      <c r="AA39">
        <v>37</v>
      </c>
      <c r="AB39">
        <v>0</v>
      </c>
      <c r="AC39">
        <v>2</v>
      </c>
      <c r="AD39">
        <v>7</v>
      </c>
      <c r="AE39">
        <v>0</v>
      </c>
      <c r="AF39">
        <v>0</v>
      </c>
      <c r="AG39">
        <v>0</v>
      </c>
      <c r="AH39" t="s">
        <v>101</v>
      </c>
      <c r="AI39" s="1">
        <v>44791.47378472222</v>
      </c>
      <c r="AJ39">
        <v>160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7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188</v>
      </c>
      <c r="BG39">
        <v>25</v>
      </c>
      <c r="BH39" t="s">
        <v>97</v>
      </c>
    </row>
    <row r="40" spans="1:60">
      <c r="A40" t="s">
        <v>193</v>
      </c>
      <c r="B40" t="s">
        <v>85</v>
      </c>
      <c r="C40" t="s">
        <v>194</v>
      </c>
      <c r="D40" t="s">
        <v>87</v>
      </c>
      <c r="E40" s="2" t="str">
        <f>HYPERLINK("capsilon://?command=openfolder&amp;siteaddress=fidelitydev.docvelocity4.net&amp;folderid=FXA26A9868-ED68-8F0A-753F-E3B44A5F3A5A","FX22086")</f>
        <v>FX22086</v>
      </c>
      <c r="F40" t="s">
        <v>19</v>
      </c>
      <c r="G40" t="s">
        <v>19</v>
      </c>
      <c r="H40" t="s">
        <v>88</v>
      </c>
      <c r="I40" t="s">
        <v>195</v>
      </c>
      <c r="J40">
        <v>68</v>
      </c>
      <c r="K40" t="s">
        <v>90</v>
      </c>
      <c r="L40" t="s">
        <v>91</v>
      </c>
      <c r="M40" t="s">
        <v>92</v>
      </c>
      <c r="N40">
        <v>2</v>
      </c>
      <c r="O40" s="1">
        <v>44791.626111111109</v>
      </c>
      <c r="P40" s="1">
        <v>44791.664363425924</v>
      </c>
      <c r="Q40">
        <v>2793</v>
      </c>
      <c r="R40">
        <v>512</v>
      </c>
      <c r="S40" t="b">
        <v>0</v>
      </c>
      <c r="T40" t="s">
        <v>93</v>
      </c>
      <c r="U40" t="b">
        <v>0</v>
      </c>
      <c r="V40" t="s">
        <v>185</v>
      </c>
      <c r="W40" s="1">
        <v>44791.649976851855</v>
      </c>
      <c r="X40">
        <v>330</v>
      </c>
      <c r="Y40">
        <v>63</v>
      </c>
      <c r="Z40">
        <v>0</v>
      </c>
      <c r="AA40">
        <v>63</v>
      </c>
      <c r="AB40">
        <v>0</v>
      </c>
      <c r="AC40">
        <v>4</v>
      </c>
      <c r="AD40">
        <v>5</v>
      </c>
      <c r="AE40">
        <v>0</v>
      </c>
      <c r="AF40">
        <v>0</v>
      </c>
      <c r="AG40">
        <v>0</v>
      </c>
      <c r="AH40" t="s">
        <v>196</v>
      </c>
      <c r="AI40" s="1">
        <v>44791.664363425924</v>
      </c>
      <c r="AJ40">
        <v>182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188</v>
      </c>
      <c r="BG40">
        <v>55</v>
      </c>
      <c r="BH40" t="s">
        <v>97</v>
      </c>
    </row>
    <row r="41" spans="1:60">
      <c r="A41" t="s">
        <v>197</v>
      </c>
      <c r="B41" t="s">
        <v>85</v>
      </c>
      <c r="C41" t="s">
        <v>194</v>
      </c>
      <c r="D41" t="s">
        <v>87</v>
      </c>
      <c r="E41" s="2" t="str">
        <f>HYPERLINK("capsilon://?command=openfolder&amp;siteaddress=fidelitydev.docvelocity4.net&amp;folderid=FXA26A9868-ED68-8F0A-753F-E3B44A5F3A5A","FX22086")</f>
        <v>FX22086</v>
      </c>
      <c r="F41" t="s">
        <v>19</v>
      </c>
      <c r="G41" t="s">
        <v>19</v>
      </c>
      <c r="H41" t="s">
        <v>88</v>
      </c>
      <c r="I41" t="s">
        <v>198</v>
      </c>
      <c r="J41">
        <v>60</v>
      </c>
      <c r="K41" t="s">
        <v>90</v>
      </c>
      <c r="L41" t="s">
        <v>91</v>
      </c>
      <c r="M41" t="s">
        <v>92</v>
      </c>
      <c r="N41">
        <v>2</v>
      </c>
      <c r="O41" s="1">
        <v>44791.626562500001</v>
      </c>
      <c r="P41" s="1">
        <v>44791.666087962964</v>
      </c>
      <c r="Q41">
        <v>2933</v>
      </c>
      <c r="R41">
        <v>482</v>
      </c>
      <c r="S41" t="b">
        <v>0</v>
      </c>
      <c r="T41" t="s">
        <v>93</v>
      </c>
      <c r="U41" t="b">
        <v>0</v>
      </c>
      <c r="V41" t="s">
        <v>185</v>
      </c>
      <c r="W41" s="1">
        <v>44791.65384259259</v>
      </c>
      <c r="X41">
        <v>333</v>
      </c>
      <c r="Y41">
        <v>46</v>
      </c>
      <c r="Z41">
        <v>0</v>
      </c>
      <c r="AA41">
        <v>46</v>
      </c>
      <c r="AB41">
        <v>0</v>
      </c>
      <c r="AC41">
        <v>10</v>
      </c>
      <c r="AD41">
        <v>14</v>
      </c>
      <c r="AE41">
        <v>0</v>
      </c>
      <c r="AF41">
        <v>0</v>
      </c>
      <c r="AG41">
        <v>0</v>
      </c>
      <c r="AH41" t="s">
        <v>196</v>
      </c>
      <c r="AI41" s="1">
        <v>44791.666087962964</v>
      </c>
      <c r="AJ41">
        <v>149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14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188</v>
      </c>
      <c r="BG41">
        <v>56</v>
      </c>
      <c r="BH41" t="s">
        <v>97</v>
      </c>
    </row>
    <row r="42" spans="1:60">
      <c r="A42" t="s">
        <v>199</v>
      </c>
      <c r="B42" t="s">
        <v>85</v>
      </c>
      <c r="C42" t="s">
        <v>194</v>
      </c>
      <c r="D42" t="s">
        <v>87</v>
      </c>
      <c r="E42" s="2" t="str">
        <f>HYPERLINK("capsilon://?command=openfolder&amp;siteaddress=fidelitydev.docvelocity4.net&amp;folderid=FXA26A9868-ED68-8F0A-753F-E3B44A5F3A5A","FX22086")</f>
        <v>FX22086</v>
      </c>
      <c r="F42" t="s">
        <v>19</v>
      </c>
      <c r="G42" t="s">
        <v>19</v>
      </c>
      <c r="H42" t="s">
        <v>88</v>
      </c>
      <c r="I42" t="s">
        <v>200</v>
      </c>
      <c r="J42">
        <v>44</v>
      </c>
      <c r="K42" t="s">
        <v>90</v>
      </c>
      <c r="L42" t="s">
        <v>91</v>
      </c>
      <c r="M42" t="s">
        <v>92</v>
      </c>
      <c r="N42">
        <v>2</v>
      </c>
      <c r="O42" s="1">
        <v>44791.627013888887</v>
      </c>
      <c r="P42" s="1">
        <v>44791.66815972222</v>
      </c>
      <c r="Q42">
        <v>3022</v>
      </c>
      <c r="R42">
        <v>533</v>
      </c>
      <c r="S42" t="b">
        <v>0</v>
      </c>
      <c r="T42" t="s">
        <v>93</v>
      </c>
      <c r="U42" t="b">
        <v>0</v>
      </c>
      <c r="V42" t="s">
        <v>185</v>
      </c>
      <c r="W42" s="1">
        <v>44791.657962962963</v>
      </c>
      <c r="X42">
        <v>355</v>
      </c>
      <c r="Y42">
        <v>36</v>
      </c>
      <c r="Z42">
        <v>0</v>
      </c>
      <c r="AA42">
        <v>36</v>
      </c>
      <c r="AB42">
        <v>0</v>
      </c>
      <c r="AC42">
        <v>12</v>
      </c>
      <c r="AD42">
        <v>8</v>
      </c>
      <c r="AE42">
        <v>0</v>
      </c>
      <c r="AF42">
        <v>0</v>
      </c>
      <c r="AG42">
        <v>0</v>
      </c>
      <c r="AH42" t="s">
        <v>196</v>
      </c>
      <c r="AI42" s="1">
        <v>44791.66815972222</v>
      </c>
      <c r="AJ42">
        <v>178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8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188</v>
      </c>
      <c r="BG42">
        <v>59</v>
      </c>
      <c r="BH42" t="s">
        <v>97</v>
      </c>
    </row>
    <row r="43" spans="1:60">
      <c r="A43" t="s">
        <v>201</v>
      </c>
      <c r="B43" t="s">
        <v>85</v>
      </c>
      <c r="C43" t="s">
        <v>194</v>
      </c>
      <c r="D43" t="s">
        <v>87</v>
      </c>
      <c r="E43" s="2" t="str">
        <f>HYPERLINK("capsilon://?command=openfolder&amp;siteaddress=fidelitydev.docvelocity4.net&amp;folderid=FXA26A9868-ED68-8F0A-753F-E3B44A5F3A5A","FX22086")</f>
        <v>FX22086</v>
      </c>
      <c r="F43" t="s">
        <v>19</v>
      </c>
      <c r="G43" t="s">
        <v>19</v>
      </c>
      <c r="H43" t="s">
        <v>88</v>
      </c>
      <c r="I43" t="s">
        <v>202</v>
      </c>
      <c r="J43">
        <v>28</v>
      </c>
      <c r="K43" t="s">
        <v>90</v>
      </c>
      <c r="L43" t="s">
        <v>91</v>
      </c>
      <c r="M43" t="s">
        <v>92</v>
      </c>
      <c r="N43">
        <v>2</v>
      </c>
      <c r="O43" s="1">
        <v>44791.627650462964</v>
      </c>
      <c r="P43" s="1">
        <v>44791.669166666667</v>
      </c>
      <c r="Q43">
        <v>3390</v>
      </c>
      <c r="R43">
        <v>197</v>
      </c>
      <c r="S43" t="b">
        <v>0</v>
      </c>
      <c r="T43" t="s">
        <v>93</v>
      </c>
      <c r="U43" t="b">
        <v>0</v>
      </c>
      <c r="V43" t="s">
        <v>185</v>
      </c>
      <c r="W43" s="1">
        <v>44791.659247685187</v>
      </c>
      <c r="X43">
        <v>111</v>
      </c>
      <c r="Y43">
        <v>21</v>
      </c>
      <c r="Z43">
        <v>0</v>
      </c>
      <c r="AA43">
        <v>21</v>
      </c>
      <c r="AB43">
        <v>0</v>
      </c>
      <c r="AC43">
        <v>0</v>
      </c>
      <c r="AD43">
        <v>7</v>
      </c>
      <c r="AE43">
        <v>0</v>
      </c>
      <c r="AF43">
        <v>0</v>
      </c>
      <c r="AG43">
        <v>0</v>
      </c>
      <c r="AH43" t="s">
        <v>196</v>
      </c>
      <c r="AI43" s="1">
        <v>44791.669166666667</v>
      </c>
      <c r="AJ43">
        <v>86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188</v>
      </c>
      <c r="BG43">
        <v>59</v>
      </c>
      <c r="BH43" t="s">
        <v>97</v>
      </c>
    </row>
    <row r="44" spans="1:60">
      <c r="A44" t="s">
        <v>203</v>
      </c>
      <c r="B44" t="s">
        <v>85</v>
      </c>
      <c r="C44" t="s">
        <v>194</v>
      </c>
      <c r="D44" t="s">
        <v>87</v>
      </c>
      <c r="E44" s="2" t="str">
        <f>HYPERLINK("capsilon://?command=openfolder&amp;siteaddress=fidelitydev.docvelocity4.net&amp;folderid=FXA26A9868-ED68-8F0A-753F-E3B44A5F3A5A","FX22086")</f>
        <v>FX22086</v>
      </c>
      <c r="F44" t="s">
        <v>19</v>
      </c>
      <c r="G44" t="s">
        <v>19</v>
      </c>
      <c r="H44" t="s">
        <v>88</v>
      </c>
      <c r="I44" t="s">
        <v>204</v>
      </c>
      <c r="J44">
        <v>44</v>
      </c>
      <c r="K44" t="s">
        <v>90</v>
      </c>
      <c r="L44" t="s">
        <v>91</v>
      </c>
      <c r="M44" t="s">
        <v>92</v>
      </c>
      <c r="N44">
        <v>1</v>
      </c>
      <c r="O44" s="1">
        <v>44791.627962962964</v>
      </c>
      <c r="P44" s="1">
        <v>44791.661435185182</v>
      </c>
      <c r="Q44">
        <v>2704</v>
      </c>
      <c r="R44">
        <v>188</v>
      </c>
      <c r="S44" t="b">
        <v>0</v>
      </c>
      <c r="T44" t="s">
        <v>93</v>
      </c>
      <c r="U44" t="b">
        <v>0</v>
      </c>
      <c r="V44" t="s">
        <v>185</v>
      </c>
      <c r="W44" s="1">
        <v>44791.661435185182</v>
      </c>
      <c r="X44">
        <v>188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44</v>
      </c>
      <c r="AE44">
        <v>37</v>
      </c>
      <c r="AF44">
        <v>0</v>
      </c>
      <c r="AG44">
        <v>3</v>
      </c>
      <c r="AH44" t="s">
        <v>93</v>
      </c>
      <c r="AI44" t="s">
        <v>93</v>
      </c>
      <c r="AJ44" t="s">
        <v>93</v>
      </c>
      <c r="AK44" t="s">
        <v>93</v>
      </c>
      <c r="AL44" t="s">
        <v>93</v>
      </c>
      <c r="AM44" t="s">
        <v>93</v>
      </c>
      <c r="AN44" t="s">
        <v>93</v>
      </c>
      <c r="AO44" t="s">
        <v>93</v>
      </c>
      <c r="AP44" t="s">
        <v>93</v>
      </c>
      <c r="AQ44" t="s">
        <v>93</v>
      </c>
      <c r="AR44" t="s">
        <v>93</v>
      </c>
      <c r="AS44" t="s">
        <v>93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188</v>
      </c>
      <c r="BG44">
        <v>48</v>
      </c>
      <c r="BH44" t="s">
        <v>97</v>
      </c>
    </row>
    <row r="45" spans="1:60">
      <c r="A45" t="s">
        <v>205</v>
      </c>
      <c r="B45" t="s">
        <v>85</v>
      </c>
      <c r="C45" t="s">
        <v>194</v>
      </c>
      <c r="D45" t="s">
        <v>87</v>
      </c>
      <c r="E45" s="2" t="str">
        <f>HYPERLINK("capsilon://?command=openfolder&amp;siteaddress=fidelitydev.docvelocity4.net&amp;folderid=FXA26A9868-ED68-8F0A-753F-E3B44A5F3A5A","FX22086")</f>
        <v>FX22086</v>
      </c>
      <c r="F45" t="s">
        <v>19</v>
      </c>
      <c r="G45" t="s">
        <v>19</v>
      </c>
      <c r="H45" t="s">
        <v>88</v>
      </c>
      <c r="I45" t="s">
        <v>204</v>
      </c>
      <c r="J45">
        <v>132</v>
      </c>
      <c r="K45" t="s">
        <v>90</v>
      </c>
      <c r="L45" t="s">
        <v>91</v>
      </c>
      <c r="M45" t="s">
        <v>92</v>
      </c>
      <c r="N45">
        <v>2</v>
      </c>
      <c r="O45" s="1">
        <v>44791.662141203706</v>
      </c>
      <c r="P45" s="1">
        <v>44791.675266203703</v>
      </c>
      <c r="Q45">
        <v>104</v>
      </c>
      <c r="R45">
        <v>1030</v>
      </c>
      <c r="S45" t="b">
        <v>0</v>
      </c>
      <c r="T45" t="s">
        <v>93</v>
      </c>
      <c r="U45" t="b">
        <v>1</v>
      </c>
      <c r="V45" t="s">
        <v>185</v>
      </c>
      <c r="W45" s="1">
        <v>44791.672326388885</v>
      </c>
      <c r="X45">
        <v>789</v>
      </c>
      <c r="Y45">
        <v>74</v>
      </c>
      <c r="Z45">
        <v>0</v>
      </c>
      <c r="AA45">
        <v>74</v>
      </c>
      <c r="AB45">
        <v>37</v>
      </c>
      <c r="AC45">
        <v>24</v>
      </c>
      <c r="AD45">
        <v>58</v>
      </c>
      <c r="AE45">
        <v>0</v>
      </c>
      <c r="AF45">
        <v>0</v>
      </c>
      <c r="AG45">
        <v>0</v>
      </c>
      <c r="AH45" t="s">
        <v>196</v>
      </c>
      <c r="AI45" s="1">
        <v>44791.675266203703</v>
      </c>
      <c r="AJ45">
        <v>241</v>
      </c>
      <c r="AK45">
        <v>0</v>
      </c>
      <c r="AL45">
        <v>0</v>
      </c>
      <c r="AM45">
        <v>0</v>
      </c>
      <c r="AN45">
        <v>37</v>
      </c>
      <c r="AO45">
        <v>0</v>
      </c>
      <c r="AP45">
        <v>58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188</v>
      </c>
      <c r="BG45">
        <v>18</v>
      </c>
      <c r="BH45" t="s">
        <v>97</v>
      </c>
    </row>
    <row r="46" spans="1:60">
      <c r="A46" t="s">
        <v>206</v>
      </c>
      <c r="B46" t="s">
        <v>85</v>
      </c>
      <c r="C46" t="s">
        <v>207</v>
      </c>
      <c r="D46" t="s">
        <v>87</v>
      </c>
      <c r="E46" s="2" t="str">
        <f>HYPERLINK("capsilon://?command=openfolder&amp;siteaddress=fidelitydev.docvelocity4.net&amp;folderid=FX57814A81-0DAF-3EBA-6490-91497B5E22B4","FX220813")</f>
        <v>FX220813</v>
      </c>
      <c r="F46" t="s">
        <v>19</v>
      </c>
      <c r="G46" t="s">
        <v>19</v>
      </c>
      <c r="H46" t="s">
        <v>88</v>
      </c>
      <c r="I46" t="s">
        <v>208</v>
      </c>
      <c r="J46">
        <v>21</v>
      </c>
      <c r="K46" t="s">
        <v>90</v>
      </c>
      <c r="L46" t="s">
        <v>91</v>
      </c>
      <c r="M46" t="s">
        <v>92</v>
      </c>
      <c r="N46">
        <v>2</v>
      </c>
      <c r="O46" s="1">
        <v>44799.428796296299</v>
      </c>
      <c r="P46" s="1">
        <v>44799.468969907408</v>
      </c>
      <c r="Q46">
        <v>2282</v>
      </c>
      <c r="R46">
        <v>1189</v>
      </c>
      <c r="S46" t="b">
        <v>0</v>
      </c>
      <c r="T46" t="s">
        <v>93</v>
      </c>
      <c r="U46" t="b">
        <v>0</v>
      </c>
      <c r="V46" t="s">
        <v>209</v>
      </c>
      <c r="W46" s="1">
        <v>44799.45480324074</v>
      </c>
      <c r="X46">
        <v>934</v>
      </c>
      <c r="Y46">
        <v>16</v>
      </c>
      <c r="Z46">
        <v>0</v>
      </c>
      <c r="AA46">
        <v>16</v>
      </c>
      <c r="AB46">
        <v>0</v>
      </c>
      <c r="AC46">
        <v>8</v>
      </c>
      <c r="AD46">
        <v>5</v>
      </c>
      <c r="AE46">
        <v>0</v>
      </c>
      <c r="AF46">
        <v>0</v>
      </c>
      <c r="AG46">
        <v>0</v>
      </c>
      <c r="AH46" t="s">
        <v>101</v>
      </c>
      <c r="AI46" s="1">
        <v>44799.468969907408</v>
      </c>
      <c r="AJ46">
        <v>152</v>
      </c>
      <c r="AK46">
        <v>2</v>
      </c>
      <c r="AL46">
        <v>0</v>
      </c>
      <c r="AM46">
        <v>2</v>
      </c>
      <c r="AN46">
        <v>0</v>
      </c>
      <c r="AO46">
        <v>2</v>
      </c>
      <c r="AP46">
        <v>3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210</v>
      </c>
      <c r="BG46">
        <v>57</v>
      </c>
      <c r="BH46" t="s">
        <v>97</v>
      </c>
    </row>
    <row r="47" spans="1:60">
      <c r="A47" t="s">
        <v>211</v>
      </c>
      <c r="B47" t="s">
        <v>85</v>
      </c>
      <c r="C47" t="s">
        <v>212</v>
      </c>
      <c r="D47" t="s">
        <v>87</v>
      </c>
      <c r="E47" s="2" t="str">
        <f>HYPERLINK("capsilon://?command=openfolder&amp;siteaddress=fidelitydev.docvelocity4.net&amp;folderid=FX283A82C2-4076-5ADA-FA22-A390FA18CDD2","FX220814")</f>
        <v>FX220814</v>
      </c>
      <c r="F47" t="s">
        <v>19</v>
      </c>
      <c r="G47" t="s">
        <v>19</v>
      </c>
      <c r="H47" t="s">
        <v>88</v>
      </c>
      <c r="I47" t="s">
        <v>213</v>
      </c>
      <c r="J47">
        <v>21</v>
      </c>
      <c r="K47" t="s">
        <v>90</v>
      </c>
      <c r="L47" t="s">
        <v>91</v>
      </c>
      <c r="M47" t="s">
        <v>92</v>
      </c>
      <c r="N47">
        <v>2</v>
      </c>
      <c r="O47" s="1">
        <v>44799.625983796293</v>
      </c>
      <c r="P47" s="1">
        <v>44799.68037037037</v>
      </c>
      <c r="Q47">
        <v>3077</v>
      </c>
      <c r="R47">
        <v>1622</v>
      </c>
      <c r="S47" t="b">
        <v>0</v>
      </c>
      <c r="T47" t="s">
        <v>93</v>
      </c>
      <c r="U47" t="b">
        <v>0</v>
      </c>
      <c r="V47" t="s">
        <v>185</v>
      </c>
      <c r="W47" s="1">
        <v>44799.666666666664</v>
      </c>
      <c r="X47">
        <v>1076</v>
      </c>
      <c r="Y47">
        <v>16</v>
      </c>
      <c r="Z47">
        <v>0</v>
      </c>
      <c r="AA47">
        <v>16</v>
      </c>
      <c r="AB47">
        <v>0</v>
      </c>
      <c r="AC47">
        <v>11</v>
      </c>
      <c r="AD47">
        <v>5</v>
      </c>
      <c r="AE47">
        <v>0</v>
      </c>
      <c r="AF47">
        <v>0</v>
      </c>
      <c r="AG47">
        <v>0</v>
      </c>
      <c r="AH47" t="s">
        <v>196</v>
      </c>
      <c r="AI47" s="1">
        <v>44799.68037037037</v>
      </c>
      <c r="AJ47">
        <v>393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4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210</v>
      </c>
      <c r="BG47">
        <v>78</v>
      </c>
      <c r="BH47" t="s">
        <v>97</v>
      </c>
    </row>
    <row r="48" spans="1:60">
      <c r="A48" t="s">
        <v>214</v>
      </c>
      <c r="B48" t="s">
        <v>85</v>
      </c>
      <c r="C48" t="s">
        <v>215</v>
      </c>
      <c r="D48" t="s">
        <v>87</v>
      </c>
      <c r="E48" s="2" t="str">
        <f>HYPERLINK("capsilon://?command=openfolder&amp;siteaddress=fidelitydev.docvelocity4.net&amp;folderid=FX3451BB8A-C452-CB15-BB02-7579B60CF597","FX220815")</f>
        <v>FX220815</v>
      </c>
      <c r="F48" t="s">
        <v>19</v>
      </c>
      <c r="G48" t="s">
        <v>19</v>
      </c>
      <c r="H48" t="s">
        <v>88</v>
      </c>
      <c r="I48" t="s">
        <v>216</v>
      </c>
      <c r="J48">
        <v>21</v>
      </c>
      <c r="K48" t="s">
        <v>90</v>
      </c>
      <c r="L48" t="s">
        <v>91</v>
      </c>
      <c r="M48" t="s">
        <v>92</v>
      </c>
      <c r="N48">
        <v>2</v>
      </c>
      <c r="O48" s="1">
        <v>44799.69127314815</v>
      </c>
      <c r="P48" s="1">
        <v>44799.754745370374</v>
      </c>
      <c r="Q48">
        <v>4773</v>
      </c>
      <c r="R48">
        <v>711</v>
      </c>
      <c r="S48" t="b">
        <v>0</v>
      </c>
      <c r="T48" t="s">
        <v>93</v>
      </c>
      <c r="U48" t="b">
        <v>0</v>
      </c>
      <c r="V48" t="s">
        <v>185</v>
      </c>
      <c r="W48" s="1">
        <v>44799.735972222225</v>
      </c>
      <c r="X48">
        <v>511</v>
      </c>
      <c r="Y48">
        <v>16</v>
      </c>
      <c r="Z48">
        <v>0</v>
      </c>
      <c r="AA48">
        <v>16</v>
      </c>
      <c r="AB48">
        <v>0</v>
      </c>
      <c r="AC48">
        <v>7</v>
      </c>
      <c r="AD48">
        <v>5</v>
      </c>
      <c r="AE48">
        <v>0</v>
      </c>
      <c r="AF48">
        <v>0</v>
      </c>
      <c r="AG48">
        <v>0</v>
      </c>
      <c r="AH48" t="s">
        <v>196</v>
      </c>
      <c r="AI48" s="1">
        <v>44799.754745370374</v>
      </c>
      <c r="AJ48">
        <v>182</v>
      </c>
      <c r="AK48">
        <v>4</v>
      </c>
      <c r="AL48">
        <v>0</v>
      </c>
      <c r="AM48">
        <v>4</v>
      </c>
      <c r="AN48">
        <v>0</v>
      </c>
      <c r="AO48">
        <v>4</v>
      </c>
      <c r="AP48">
        <v>1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210</v>
      </c>
      <c r="BG48">
        <v>91</v>
      </c>
      <c r="BH48" t="s">
        <v>97</v>
      </c>
    </row>
    <row r="49" spans="1:60">
      <c r="A49" t="s">
        <v>217</v>
      </c>
      <c r="B49" t="s">
        <v>85</v>
      </c>
      <c r="C49" t="s">
        <v>218</v>
      </c>
      <c r="D49" t="s">
        <v>87</v>
      </c>
      <c r="E49" s="2" t="str">
        <f>HYPERLINK("capsilon://?command=openfolder&amp;siteaddress=fidelitydev.docvelocity4.net&amp;folderid=FX52F7CE19-BD23-D459-56BC-6D4057C68E61","FX220816")</f>
        <v>FX220816</v>
      </c>
      <c r="F49" t="s">
        <v>19</v>
      </c>
      <c r="G49" t="s">
        <v>19</v>
      </c>
      <c r="H49" t="s">
        <v>88</v>
      </c>
      <c r="I49" t="s">
        <v>219</v>
      </c>
      <c r="J49">
        <v>21</v>
      </c>
      <c r="K49" t="s">
        <v>90</v>
      </c>
      <c r="L49" t="s">
        <v>91</v>
      </c>
      <c r="M49" t="s">
        <v>92</v>
      </c>
      <c r="N49">
        <v>2</v>
      </c>
      <c r="O49" s="1">
        <v>44799.701851851853</v>
      </c>
      <c r="P49" s="1">
        <v>44799.755659722221</v>
      </c>
      <c r="Q49">
        <v>4260</v>
      </c>
      <c r="R49">
        <v>389</v>
      </c>
      <c r="S49" t="b">
        <v>0</v>
      </c>
      <c r="T49" t="s">
        <v>93</v>
      </c>
      <c r="U49" t="b">
        <v>0</v>
      </c>
      <c r="V49" t="s">
        <v>185</v>
      </c>
      <c r="W49" s="1">
        <v>44799.739583333336</v>
      </c>
      <c r="X49">
        <v>311</v>
      </c>
      <c r="Y49">
        <v>16</v>
      </c>
      <c r="Z49">
        <v>0</v>
      </c>
      <c r="AA49">
        <v>16</v>
      </c>
      <c r="AB49">
        <v>0</v>
      </c>
      <c r="AC49">
        <v>10</v>
      </c>
      <c r="AD49">
        <v>5</v>
      </c>
      <c r="AE49">
        <v>0</v>
      </c>
      <c r="AF49">
        <v>0</v>
      </c>
      <c r="AG49">
        <v>0</v>
      </c>
      <c r="AH49" t="s">
        <v>196</v>
      </c>
      <c r="AI49" s="1">
        <v>44799.755659722221</v>
      </c>
      <c r="AJ49">
        <v>78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4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210</v>
      </c>
      <c r="BG49">
        <v>77</v>
      </c>
      <c r="BH49" t="s">
        <v>97</v>
      </c>
    </row>
    <row r="50" spans="1:60">
      <c r="A50" t="s">
        <v>220</v>
      </c>
      <c r="B50" t="s">
        <v>85</v>
      </c>
      <c r="C50" t="s">
        <v>221</v>
      </c>
      <c r="D50" t="s">
        <v>87</v>
      </c>
      <c r="E50" s="2" t="str">
        <f>HYPERLINK("capsilon://?command=openfolder&amp;siteaddress=fidelitydev.docvelocity4.net&amp;folderid=FXF8884484-AB65-833E-486A-C8984569BE55","FX220821")</f>
        <v>FX220821</v>
      </c>
      <c r="F50" t="s">
        <v>19</v>
      </c>
      <c r="G50" t="s">
        <v>19</v>
      </c>
      <c r="H50" t="s">
        <v>88</v>
      </c>
      <c r="I50" t="s">
        <v>222</v>
      </c>
      <c r="J50">
        <v>21</v>
      </c>
      <c r="K50" t="s">
        <v>90</v>
      </c>
      <c r="L50" t="s">
        <v>91</v>
      </c>
      <c r="M50" t="s">
        <v>92</v>
      </c>
      <c r="N50">
        <v>2</v>
      </c>
      <c r="O50" s="1">
        <v>44803.400046296294</v>
      </c>
      <c r="P50" s="1">
        <v>44803.461238425924</v>
      </c>
      <c r="Q50">
        <v>4501</v>
      </c>
      <c r="R50">
        <v>786</v>
      </c>
      <c r="S50" t="b">
        <v>0</v>
      </c>
      <c r="T50" t="s">
        <v>93</v>
      </c>
      <c r="U50" t="b">
        <v>0</v>
      </c>
      <c r="V50" t="s">
        <v>192</v>
      </c>
      <c r="W50" s="1">
        <v>44803.441817129627</v>
      </c>
      <c r="X50">
        <v>525</v>
      </c>
      <c r="Y50">
        <v>16</v>
      </c>
      <c r="Z50">
        <v>0</v>
      </c>
      <c r="AA50">
        <v>16</v>
      </c>
      <c r="AB50">
        <v>0</v>
      </c>
      <c r="AC50">
        <v>10</v>
      </c>
      <c r="AD50">
        <v>5</v>
      </c>
      <c r="AE50">
        <v>0</v>
      </c>
      <c r="AF50">
        <v>0</v>
      </c>
      <c r="AG50">
        <v>0</v>
      </c>
      <c r="AH50" t="s">
        <v>101</v>
      </c>
      <c r="AI50" s="1">
        <v>44803.461238425924</v>
      </c>
      <c r="AJ50">
        <v>120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223</v>
      </c>
      <c r="BG50">
        <v>88</v>
      </c>
      <c r="BH50" t="s">
        <v>97</v>
      </c>
    </row>
    <row r="51" spans="1:60">
      <c r="A51" t="s">
        <v>224</v>
      </c>
      <c r="B51" t="s">
        <v>85</v>
      </c>
      <c r="C51" t="s">
        <v>225</v>
      </c>
      <c r="D51" t="s">
        <v>87</v>
      </c>
      <c r="E51" s="2" t="str">
        <f>HYPERLINK("capsilon://?command=openfolder&amp;siteaddress=fidelitydev.docvelocity4.net&amp;folderid=FX1791D7B6-C66C-2C55-8586-5FEA747EF620","FX220810")</f>
        <v>FX220810</v>
      </c>
      <c r="F51" t="s">
        <v>19</v>
      </c>
      <c r="G51" t="s">
        <v>19</v>
      </c>
      <c r="H51" t="s">
        <v>88</v>
      </c>
      <c r="I51" t="s">
        <v>226</v>
      </c>
      <c r="J51">
        <v>44</v>
      </c>
      <c r="K51" t="s">
        <v>90</v>
      </c>
      <c r="L51" t="s">
        <v>91</v>
      </c>
      <c r="M51" t="s">
        <v>92</v>
      </c>
      <c r="N51">
        <v>2</v>
      </c>
      <c r="O51" s="1">
        <v>44803.428043981483</v>
      </c>
      <c r="P51" s="1">
        <v>44803.463113425925</v>
      </c>
      <c r="Q51">
        <v>2724</v>
      </c>
      <c r="R51">
        <v>306</v>
      </c>
      <c r="S51" t="b">
        <v>0</v>
      </c>
      <c r="T51" t="s">
        <v>93</v>
      </c>
      <c r="U51" t="b">
        <v>0</v>
      </c>
      <c r="V51" t="s">
        <v>192</v>
      </c>
      <c r="W51" s="1">
        <v>44803.443506944444</v>
      </c>
      <c r="X51">
        <v>145</v>
      </c>
      <c r="Y51">
        <v>37</v>
      </c>
      <c r="Z51">
        <v>0</v>
      </c>
      <c r="AA51">
        <v>37</v>
      </c>
      <c r="AB51">
        <v>0</v>
      </c>
      <c r="AC51">
        <v>10</v>
      </c>
      <c r="AD51">
        <v>7</v>
      </c>
      <c r="AE51">
        <v>0</v>
      </c>
      <c r="AF51">
        <v>0</v>
      </c>
      <c r="AG51">
        <v>0</v>
      </c>
      <c r="AH51" t="s">
        <v>101</v>
      </c>
      <c r="AI51" s="1">
        <v>44803.463113425925</v>
      </c>
      <c r="AJ51">
        <v>161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7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223</v>
      </c>
      <c r="BG51">
        <v>50</v>
      </c>
      <c r="BH51" t="s">
        <v>97</v>
      </c>
    </row>
    <row r="52" spans="1:60">
      <c r="A52" t="s">
        <v>227</v>
      </c>
      <c r="B52" t="s">
        <v>85</v>
      </c>
      <c r="C52" t="s">
        <v>228</v>
      </c>
      <c r="D52" t="s">
        <v>87</v>
      </c>
      <c r="E52" s="2" t="str">
        <f>HYPERLINK("capsilon://?command=openfolder&amp;siteaddress=fidelitydev.docvelocity4.net&amp;folderid=FXA7561011-9A32-7BE3-7A39-77E713588983","FX220822")</f>
        <v>FX220822</v>
      </c>
      <c r="F52" t="s">
        <v>19</v>
      </c>
      <c r="G52" t="s">
        <v>19</v>
      </c>
      <c r="H52" t="s">
        <v>88</v>
      </c>
      <c r="I52" t="s">
        <v>229</v>
      </c>
      <c r="J52">
        <v>21</v>
      </c>
      <c r="K52" t="s">
        <v>90</v>
      </c>
      <c r="L52" t="s">
        <v>91</v>
      </c>
      <c r="M52" t="s">
        <v>92</v>
      </c>
      <c r="N52">
        <v>2</v>
      </c>
      <c r="O52" s="1">
        <v>44803.429247685184</v>
      </c>
      <c r="P52" s="1">
        <v>44803.464490740742</v>
      </c>
      <c r="Q52">
        <v>2763</v>
      </c>
      <c r="R52">
        <v>282</v>
      </c>
      <c r="S52" t="b">
        <v>0</v>
      </c>
      <c r="T52" t="s">
        <v>93</v>
      </c>
      <c r="U52" t="b">
        <v>0</v>
      </c>
      <c r="V52" t="s">
        <v>192</v>
      </c>
      <c r="W52" s="1">
        <v>44803.445405092592</v>
      </c>
      <c r="X52">
        <v>164</v>
      </c>
      <c r="Y52">
        <v>16</v>
      </c>
      <c r="Z52">
        <v>0</v>
      </c>
      <c r="AA52">
        <v>16</v>
      </c>
      <c r="AB52">
        <v>0</v>
      </c>
      <c r="AC52">
        <v>10</v>
      </c>
      <c r="AD52">
        <v>5</v>
      </c>
      <c r="AE52">
        <v>0</v>
      </c>
      <c r="AF52">
        <v>0</v>
      </c>
      <c r="AG52">
        <v>0</v>
      </c>
      <c r="AH52" t="s">
        <v>101</v>
      </c>
      <c r="AI52" s="1">
        <v>44803.464490740742</v>
      </c>
      <c r="AJ52">
        <v>118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4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223</v>
      </c>
      <c r="BG52">
        <v>50</v>
      </c>
      <c r="BH52" t="s">
        <v>97</v>
      </c>
    </row>
    <row r="53" spans="1:60">
      <c r="A53" t="s">
        <v>230</v>
      </c>
      <c r="B53" t="s">
        <v>85</v>
      </c>
      <c r="C53" t="s">
        <v>225</v>
      </c>
      <c r="D53" t="s">
        <v>87</v>
      </c>
      <c r="E53" s="2" t="str">
        <f>HYPERLINK("capsilon://?command=openfolder&amp;siteaddress=fidelitydev.docvelocity4.net&amp;folderid=FX1791D7B6-C66C-2C55-8586-5FEA747EF620","FX220810")</f>
        <v>FX220810</v>
      </c>
      <c r="F53" t="s">
        <v>19</v>
      </c>
      <c r="G53" t="s">
        <v>19</v>
      </c>
      <c r="H53" t="s">
        <v>88</v>
      </c>
      <c r="I53" t="s">
        <v>231</v>
      </c>
      <c r="J53">
        <v>104</v>
      </c>
      <c r="K53" t="s">
        <v>90</v>
      </c>
      <c r="L53" t="s">
        <v>91</v>
      </c>
      <c r="M53" t="s">
        <v>92</v>
      </c>
      <c r="N53">
        <v>2</v>
      </c>
      <c r="O53" s="1">
        <v>44803.435856481483</v>
      </c>
      <c r="P53" s="1">
        <v>44803.4690162037</v>
      </c>
      <c r="Q53">
        <v>2129</v>
      </c>
      <c r="R53">
        <v>736</v>
      </c>
      <c r="S53" t="b">
        <v>0</v>
      </c>
      <c r="T53" t="s">
        <v>93</v>
      </c>
      <c r="U53" t="b">
        <v>0</v>
      </c>
      <c r="V53" t="s">
        <v>192</v>
      </c>
      <c r="W53" s="1">
        <v>44803.449421296296</v>
      </c>
      <c r="X53">
        <v>346</v>
      </c>
      <c r="Y53">
        <v>87</v>
      </c>
      <c r="Z53">
        <v>0</v>
      </c>
      <c r="AA53">
        <v>87</v>
      </c>
      <c r="AB53">
        <v>0</v>
      </c>
      <c r="AC53">
        <v>30</v>
      </c>
      <c r="AD53">
        <v>17</v>
      </c>
      <c r="AE53">
        <v>0</v>
      </c>
      <c r="AF53">
        <v>0</v>
      </c>
      <c r="AG53">
        <v>0</v>
      </c>
      <c r="AH53" t="s">
        <v>101</v>
      </c>
      <c r="AI53" s="1">
        <v>44803.4690162037</v>
      </c>
      <c r="AJ53">
        <v>390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15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223</v>
      </c>
      <c r="BG53">
        <v>47</v>
      </c>
      <c r="BH53" t="s">
        <v>97</v>
      </c>
    </row>
    <row r="54" spans="1:60">
      <c r="A54" t="s">
        <v>232</v>
      </c>
      <c r="B54" t="s">
        <v>85</v>
      </c>
      <c r="C54" t="s">
        <v>233</v>
      </c>
      <c r="D54" t="s">
        <v>87</v>
      </c>
      <c r="E54" s="2" t="str">
        <f>HYPERLINK("capsilon://?command=openfolder&amp;siteaddress=fidelitydev.docvelocity4.net&amp;folderid=FX10764FC7-4E00-299D-592D-D207F0138ECD","FX220823")</f>
        <v>FX220823</v>
      </c>
      <c r="F54" t="s">
        <v>19</v>
      </c>
      <c r="G54" t="s">
        <v>19</v>
      </c>
      <c r="H54" t="s">
        <v>88</v>
      </c>
      <c r="I54" t="s">
        <v>234</v>
      </c>
      <c r="J54">
        <v>21</v>
      </c>
      <c r="K54" t="s">
        <v>90</v>
      </c>
      <c r="L54" t="s">
        <v>91</v>
      </c>
      <c r="M54" t="s">
        <v>92</v>
      </c>
      <c r="N54">
        <v>2</v>
      </c>
      <c r="O54" s="1">
        <v>44803.445509259262</v>
      </c>
      <c r="P54" s="1">
        <v>44803.470034722224</v>
      </c>
      <c r="Q54">
        <v>1909</v>
      </c>
      <c r="R54">
        <v>210</v>
      </c>
      <c r="S54" t="b">
        <v>0</v>
      </c>
      <c r="T54" t="s">
        <v>93</v>
      </c>
      <c r="U54" t="b">
        <v>0</v>
      </c>
      <c r="V54" t="s">
        <v>192</v>
      </c>
      <c r="W54" s="1">
        <v>44803.450856481482</v>
      </c>
      <c r="X54">
        <v>123</v>
      </c>
      <c r="Y54">
        <v>16</v>
      </c>
      <c r="Z54">
        <v>0</v>
      </c>
      <c r="AA54">
        <v>16</v>
      </c>
      <c r="AB54">
        <v>0</v>
      </c>
      <c r="AC54">
        <v>10</v>
      </c>
      <c r="AD54">
        <v>5</v>
      </c>
      <c r="AE54">
        <v>0</v>
      </c>
      <c r="AF54">
        <v>0</v>
      </c>
      <c r="AG54">
        <v>0</v>
      </c>
      <c r="AH54" t="s">
        <v>101</v>
      </c>
      <c r="AI54" s="1">
        <v>44803.470034722224</v>
      </c>
      <c r="AJ54">
        <v>87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223</v>
      </c>
      <c r="BG54">
        <v>35</v>
      </c>
      <c r="BH54" t="s">
        <v>97</v>
      </c>
    </row>
    <row r="55" spans="1:60">
      <c r="A55" t="s">
        <v>235</v>
      </c>
      <c r="B55" t="s">
        <v>85</v>
      </c>
      <c r="C55" t="s">
        <v>236</v>
      </c>
      <c r="D55" t="s">
        <v>87</v>
      </c>
      <c r="E55" s="2" t="str">
        <f>HYPERLINK("capsilon://?command=openfolder&amp;siteaddress=fidelitydev.docvelocity4.net&amp;folderid=FX6C946474-B0C9-EF92-85CB-46A6723D398E","FX220824")</f>
        <v>FX220824</v>
      </c>
      <c r="F55" t="s">
        <v>19</v>
      </c>
      <c r="G55" t="s">
        <v>19</v>
      </c>
      <c r="H55" t="s">
        <v>88</v>
      </c>
      <c r="I55" t="s">
        <v>237</v>
      </c>
      <c r="J55">
        <v>78</v>
      </c>
      <c r="K55" t="s">
        <v>90</v>
      </c>
      <c r="L55" t="s">
        <v>91</v>
      </c>
      <c r="M55" t="s">
        <v>92</v>
      </c>
      <c r="N55">
        <v>1</v>
      </c>
      <c r="O55" s="1">
        <v>44803.490289351852</v>
      </c>
      <c r="P55" s="1">
        <v>44803.496712962966</v>
      </c>
      <c r="Q55">
        <v>386</v>
      </c>
      <c r="R55">
        <v>169</v>
      </c>
      <c r="S55" t="b">
        <v>0</v>
      </c>
      <c r="T55" t="s">
        <v>93</v>
      </c>
      <c r="U55" t="b">
        <v>0</v>
      </c>
      <c r="V55" t="s">
        <v>185</v>
      </c>
      <c r="W55" s="1">
        <v>44803.496712962966</v>
      </c>
      <c r="X55">
        <v>158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78</v>
      </c>
      <c r="AE55">
        <v>73</v>
      </c>
      <c r="AF55">
        <v>0</v>
      </c>
      <c r="AG55">
        <v>2</v>
      </c>
      <c r="AH55" t="s">
        <v>93</v>
      </c>
      <c r="AI55" t="s">
        <v>93</v>
      </c>
      <c r="AJ55" t="s">
        <v>93</v>
      </c>
      <c r="AK55" t="s">
        <v>93</v>
      </c>
      <c r="AL55" t="s">
        <v>93</v>
      </c>
      <c r="AM55" t="s">
        <v>93</v>
      </c>
      <c r="AN55" t="s">
        <v>93</v>
      </c>
      <c r="AO55" t="s">
        <v>93</v>
      </c>
      <c r="AP55" t="s">
        <v>93</v>
      </c>
      <c r="AQ55" t="s">
        <v>93</v>
      </c>
      <c r="AR55" t="s">
        <v>93</v>
      </c>
      <c r="AS55" t="s">
        <v>93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223</v>
      </c>
      <c r="BG55">
        <v>9</v>
      </c>
      <c r="BH55" t="s">
        <v>97</v>
      </c>
    </row>
    <row r="56" spans="1:60">
      <c r="A56" t="s">
        <v>238</v>
      </c>
      <c r="B56" t="s">
        <v>85</v>
      </c>
      <c r="C56" t="s">
        <v>236</v>
      </c>
      <c r="D56" t="s">
        <v>87</v>
      </c>
      <c r="E56" s="2" t="str">
        <f>HYPERLINK("capsilon://?command=openfolder&amp;siteaddress=fidelitydev.docvelocity4.net&amp;folderid=FX6C946474-B0C9-EF92-85CB-46A6723D398E","FX220824")</f>
        <v>FX220824</v>
      </c>
      <c r="F56" t="s">
        <v>19</v>
      </c>
      <c r="G56" t="s">
        <v>19</v>
      </c>
      <c r="H56" t="s">
        <v>88</v>
      </c>
      <c r="I56" t="s">
        <v>239</v>
      </c>
      <c r="J56">
        <v>29</v>
      </c>
      <c r="K56" t="s">
        <v>90</v>
      </c>
      <c r="L56" t="s">
        <v>91</v>
      </c>
      <c r="M56" t="s">
        <v>92</v>
      </c>
      <c r="N56">
        <v>1</v>
      </c>
      <c r="O56" s="1">
        <v>44803.490370370368</v>
      </c>
      <c r="P56" s="1">
        <v>44803.502199074072</v>
      </c>
      <c r="Q56">
        <v>549</v>
      </c>
      <c r="R56">
        <v>473</v>
      </c>
      <c r="S56" t="b">
        <v>0</v>
      </c>
      <c r="T56" t="s">
        <v>93</v>
      </c>
      <c r="U56" t="b">
        <v>0</v>
      </c>
      <c r="V56" t="s">
        <v>185</v>
      </c>
      <c r="W56" s="1">
        <v>44803.502199074072</v>
      </c>
      <c r="X56">
        <v>473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29</v>
      </c>
      <c r="AE56">
        <v>21</v>
      </c>
      <c r="AF56">
        <v>0</v>
      </c>
      <c r="AG56">
        <v>2</v>
      </c>
      <c r="AH56" t="s">
        <v>93</v>
      </c>
      <c r="AI56" t="s">
        <v>93</v>
      </c>
      <c r="AJ56" t="s">
        <v>93</v>
      </c>
      <c r="AK56" t="s">
        <v>93</v>
      </c>
      <c r="AL56" t="s">
        <v>93</v>
      </c>
      <c r="AM56" t="s">
        <v>93</v>
      </c>
      <c r="AN56" t="s">
        <v>93</v>
      </c>
      <c r="AO56" t="s">
        <v>93</v>
      </c>
      <c r="AP56" t="s">
        <v>93</v>
      </c>
      <c r="AQ56" t="s">
        <v>93</v>
      </c>
      <c r="AR56" t="s">
        <v>93</v>
      </c>
      <c r="AS56" t="s">
        <v>93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223</v>
      </c>
      <c r="BG56">
        <v>17</v>
      </c>
      <c r="BH56" t="s">
        <v>97</v>
      </c>
    </row>
    <row r="57" spans="1:60">
      <c r="A57" t="s">
        <v>240</v>
      </c>
      <c r="B57" t="s">
        <v>85</v>
      </c>
      <c r="C57" t="s">
        <v>236</v>
      </c>
      <c r="D57" t="s">
        <v>87</v>
      </c>
      <c r="E57" s="2" t="str">
        <f>HYPERLINK("capsilon://?command=openfolder&amp;siteaddress=fidelitydev.docvelocity4.net&amp;folderid=FX6C946474-B0C9-EF92-85CB-46A6723D398E","FX220824")</f>
        <v>FX220824</v>
      </c>
      <c r="F57" t="s">
        <v>19</v>
      </c>
      <c r="G57" t="s">
        <v>19</v>
      </c>
      <c r="H57" t="s">
        <v>88</v>
      </c>
      <c r="I57" t="s">
        <v>241</v>
      </c>
      <c r="J57">
        <v>21</v>
      </c>
      <c r="K57" t="s">
        <v>90</v>
      </c>
      <c r="L57" t="s">
        <v>91</v>
      </c>
      <c r="M57" t="s">
        <v>92</v>
      </c>
      <c r="N57">
        <v>2</v>
      </c>
      <c r="O57" s="1">
        <v>44803.492129629631</v>
      </c>
      <c r="P57" s="1">
        <v>44803.60796296296</v>
      </c>
      <c r="Q57">
        <v>9368</v>
      </c>
      <c r="R57">
        <v>640</v>
      </c>
      <c r="S57" t="b">
        <v>0</v>
      </c>
      <c r="T57" t="s">
        <v>93</v>
      </c>
      <c r="U57" t="b">
        <v>0</v>
      </c>
      <c r="V57" t="s">
        <v>185</v>
      </c>
      <c r="W57" s="1">
        <v>44803.519247685188</v>
      </c>
      <c r="X57">
        <v>327</v>
      </c>
      <c r="Y57">
        <v>16</v>
      </c>
      <c r="Z57">
        <v>0</v>
      </c>
      <c r="AA57">
        <v>16</v>
      </c>
      <c r="AB57">
        <v>0</v>
      </c>
      <c r="AC57">
        <v>8</v>
      </c>
      <c r="AD57">
        <v>5</v>
      </c>
      <c r="AE57">
        <v>0</v>
      </c>
      <c r="AF57">
        <v>0</v>
      </c>
      <c r="AG57">
        <v>0</v>
      </c>
      <c r="AH57" t="s">
        <v>196</v>
      </c>
      <c r="AI57" s="1">
        <v>44803.60796296296</v>
      </c>
      <c r="AJ57">
        <v>146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4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223</v>
      </c>
      <c r="BG57">
        <v>166</v>
      </c>
      <c r="BH57" t="s">
        <v>97</v>
      </c>
    </row>
    <row r="58" spans="1:60">
      <c r="A58" t="s">
        <v>242</v>
      </c>
      <c r="B58" t="s">
        <v>85</v>
      </c>
      <c r="C58" t="s">
        <v>236</v>
      </c>
      <c r="D58" t="s">
        <v>87</v>
      </c>
      <c r="E58" s="2" t="str">
        <f>HYPERLINK("capsilon://?command=openfolder&amp;siteaddress=fidelitydev.docvelocity4.net&amp;folderid=FX6C946474-B0C9-EF92-85CB-46A6723D398E","FX220824")</f>
        <v>FX220824</v>
      </c>
      <c r="F58" t="s">
        <v>19</v>
      </c>
      <c r="G58" t="s">
        <v>19</v>
      </c>
      <c r="H58" t="s">
        <v>88</v>
      </c>
      <c r="I58" t="s">
        <v>243</v>
      </c>
      <c r="J58">
        <v>67</v>
      </c>
      <c r="K58" t="s">
        <v>90</v>
      </c>
      <c r="L58" t="s">
        <v>91</v>
      </c>
      <c r="M58" t="s">
        <v>92</v>
      </c>
      <c r="N58">
        <v>2</v>
      </c>
      <c r="O58" s="1">
        <v>44803.492986111109</v>
      </c>
      <c r="P58" s="1">
        <v>44803.611990740741</v>
      </c>
      <c r="Q58">
        <v>9351</v>
      </c>
      <c r="R58">
        <v>931</v>
      </c>
      <c r="S58" t="b">
        <v>0</v>
      </c>
      <c r="T58" t="s">
        <v>93</v>
      </c>
      <c r="U58" t="b">
        <v>0</v>
      </c>
      <c r="V58" t="s">
        <v>185</v>
      </c>
      <c r="W58" s="1">
        <v>44803.525914351849</v>
      </c>
      <c r="X58">
        <v>575</v>
      </c>
      <c r="Y58">
        <v>52</v>
      </c>
      <c r="Z58">
        <v>0</v>
      </c>
      <c r="AA58">
        <v>52</v>
      </c>
      <c r="AB58">
        <v>0</v>
      </c>
      <c r="AC58">
        <v>16</v>
      </c>
      <c r="AD58">
        <v>15</v>
      </c>
      <c r="AE58">
        <v>0</v>
      </c>
      <c r="AF58">
        <v>0</v>
      </c>
      <c r="AG58">
        <v>0</v>
      </c>
      <c r="AH58" t="s">
        <v>196</v>
      </c>
      <c r="AI58" s="1">
        <v>44803.611990740741</v>
      </c>
      <c r="AJ58">
        <v>347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15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223</v>
      </c>
      <c r="BG58">
        <v>171</v>
      </c>
      <c r="BH58" t="s">
        <v>97</v>
      </c>
    </row>
    <row r="59" spans="1:60">
      <c r="A59" t="s">
        <v>244</v>
      </c>
      <c r="B59" t="s">
        <v>85</v>
      </c>
      <c r="C59" t="s">
        <v>236</v>
      </c>
      <c r="D59" t="s">
        <v>87</v>
      </c>
      <c r="E59" s="2" t="str">
        <f>HYPERLINK("capsilon://?command=openfolder&amp;siteaddress=fidelitydev.docvelocity4.net&amp;folderid=FX6C946474-B0C9-EF92-85CB-46A6723D398E","FX220824")</f>
        <v>FX220824</v>
      </c>
      <c r="F59" t="s">
        <v>19</v>
      </c>
      <c r="G59" t="s">
        <v>19</v>
      </c>
      <c r="H59" t="s">
        <v>88</v>
      </c>
      <c r="I59" t="s">
        <v>245</v>
      </c>
      <c r="J59">
        <v>44</v>
      </c>
      <c r="K59" t="s">
        <v>90</v>
      </c>
      <c r="L59" t="s">
        <v>91</v>
      </c>
      <c r="M59" t="s">
        <v>92</v>
      </c>
      <c r="N59">
        <v>2</v>
      </c>
      <c r="O59" s="1">
        <v>44803.493391203701</v>
      </c>
      <c r="P59" s="1">
        <v>44803.613935185182</v>
      </c>
      <c r="Q59">
        <v>9893</v>
      </c>
      <c r="R59">
        <v>522</v>
      </c>
      <c r="S59" t="b">
        <v>0</v>
      </c>
      <c r="T59" t="s">
        <v>93</v>
      </c>
      <c r="U59" t="b">
        <v>0</v>
      </c>
      <c r="V59" t="s">
        <v>185</v>
      </c>
      <c r="W59" s="1">
        <v>44803.530034722222</v>
      </c>
      <c r="X59">
        <v>355</v>
      </c>
      <c r="Y59">
        <v>37</v>
      </c>
      <c r="Z59">
        <v>0</v>
      </c>
      <c r="AA59">
        <v>37</v>
      </c>
      <c r="AB59">
        <v>0</v>
      </c>
      <c r="AC59">
        <v>9</v>
      </c>
      <c r="AD59">
        <v>7</v>
      </c>
      <c r="AE59">
        <v>0</v>
      </c>
      <c r="AF59">
        <v>0</v>
      </c>
      <c r="AG59">
        <v>0</v>
      </c>
      <c r="AH59" t="s">
        <v>196</v>
      </c>
      <c r="AI59" s="1">
        <v>44803.613935185182</v>
      </c>
      <c r="AJ59">
        <v>167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223</v>
      </c>
      <c r="BG59">
        <v>173</v>
      </c>
      <c r="BH59" t="s">
        <v>97</v>
      </c>
    </row>
    <row r="60" spans="1:60">
      <c r="A60" t="s">
        <v>246</v>
      </c>
      <c r="B60" t="s">
        <v>85</v>
      </c>
      <c r="C60" t="s">
        <v>236</v>
      </c>
      <c r="D60" t="s">
        <v>87</v>
      </c>
      <c r="E60" s="2" t="str">
        <f>HYPERLINK("capsilon://?command=openfolder&amp;siteaddress=fidelitydev.docvelocity4.net&amp;folderid=FX6C946474-B0C9-EF92-85CB-46A6723D398E","FX220824")</f>
        <v>FX220824</v>
      </c>
      <c r="F60" t="s">
        <v>19</v>
      </c>
      <c r="G60" t="s">
        <v>19</v>
      </c>
      <c r="H60" t="s">
        <v>88</v>
      </c>
      <c r="I60" t="s">
        <v>237</v>
      </c>
      <c r="J60">
        <v>102</v>
      </c>
      <c r="K60" t="s">
        <v>90</v>
      </c>
      <c r="L60" t="s">
        <v>91</v>
      </c>
      <c r="M60" t="s">
        <v>92</v>
      </c>
      <c r="N60">
        <v>2</v>
      </c>
      <c r="O60" s="1">
        <v>44803.497731481482</v>
      </c>
      <c r="P60" s="1">
        <v>44803.604861111111</v>
      </c>
      <c r="Q60">
        <v>7962</v>
      </c>
      <c r="R60">
        <v>1294</v>
      </c>
      <c r="S60" t="b">
        <v>0</v>
      </c>
      <c r="T60" t="s">
        <v>93</v>
      </c>
      <c r="U60" t="b">
        <v>1</v>
      </c>
      <c r="V60" t="s">
        <v>185</v>
      </c>
      <c r="W60" s="1">
        <v>44803.515439814815</v>
      </c>
      <c r="X60">
        <v>1016</v>
      </c>
      <c r="Y60">
        <v>99</v>
      </c>
      <c r="Z60">
        <v>0</v>
      </c>
      <c r="AA60">
        <v>99</v>
      </c>
      <c r="AB60">
        <v>0</v>
      </c>
      <c r="AC60">
        <v>12</v>
      </c>
      <c r="AD60">
        <v>3</v>
      </c>
      <c r="AE60">
        <v>0</v>
      </c>
      <c r="AF60">
        <v>0</v>
      </c>
      <c r="AG60">
        <v>0</v>
      </c>
      <c r="AH60" t="s">
        <v>196</v>
      </c>
      <c r="AI60" s="1">
        <v>44803.604861111111</v>
      </c>
      <c r="AJ60">
        <v>218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3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223</v>
      </c>
      <c r="BG60">
        <v>154</v>
      </c>
      <c r="BH60" t="s">
        <v>97</v>
      </c>
    </row>
    <row r="61" spans="1:60">
      <c r="A61" t="s">
        <v>247</v>
      </c>
      <c r="B61" t="s">
        <v>85</v>
      </c>
      <c r="C61" t="s">
        <v>236</v>
      </c>
      <c r="D61" t="s">
        <v>87</v>
      </c>
      <c r="E61" s="2" t="str">
        <f>HYPERLINK("capsilon://?command=openfolder&amp;siteaddress=fidelitydev.docvelocity4.net&amp;folderid=FX6C946474-B0C9-EF92-85CB-46A6723D398E","FX220824")</f>
        <v>FX220824</v>
      </c>
      <c r="F61" t="s">
        <v>19</v>
      </c>
      <c r="G61" t="s">
        <v>19</v>
      </c>
      <c r="H61" t="s">
        <v>88</v>
      </c>
      <c r="I61" t="s">
        <v>239</v>
      </c>
      <c r="J61">
        <v>56</v>
      </c>
      <c r="K61" t="s">
        <v>90</v>
      </c>
      <c r="L61" t="s">
        <v>91</v>
      </c>
      <c r="M61" t="s">
        <v>92</v>
      </c>
      <c r="N61">
        <v>2</v>
      </c>
      <c r="O61" s="1">
        <v>44803.502847222226</v>
      </c>
      <c r="P61" s="1">
        <v>44803.606261574074</v>
      </c>
      <c r="Q61">
        <v>8309</v>
      </c>
      <c r="R61">
        <v>626</v>
      </c>
      <c r="S61" t="b">
        <v>0</v>
      </c>
      <c r="T61" t="s">
        <v>93</v>
      </c>
      <c r="U61" t="b">
        <v>1</v>
      </c>
      <c r="V61" t="s">
        <v>185</v>
      </c>
      <c r="W61" s="1">
        <v>44803.511307870373</v>
      </c>
      <c r="X61">
        <v>506</v>
      </c>
      <c r="Y61">
        <v>42</v>
      </c>
      <c r="Z61">
        <v>0</v>
      </c>
      <c r="AA61">
        <v>42</v>
      </c>
      <c r="AB61">
        <v>0</v>
      </c>
      <c r="AC61">
        <v>10</v>
      </c>
      <c r="AD61">
        <v>14</v>
      </c>
      <c r="AE61">
        <v>0</v>
      </c>
      <c r="AF61">
        <v>0</v>
      </c>
      <c r="AG61">
        <v>0</v>
      </c>
      <c r="AH61" t="s">
        <v>196</v>
      </c>
      <c r="AI61" s="1">
        <v>44803.606261574074</v>
      </c>
      <c r="AJ61">
        <v>120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14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223</v>
      </c>
      <c r="BG61">
        <v>148</v>
      </c>
      <c r="BH61" t="s">
        <v>97</v>
      </c>
    </row>
    <row r="62" spans="1:60">
      <c r="A62" t="s">
        <v>248</v>
      </c>
      <c r="B62" t="s">
        <v>85</v>
      </c>
      <c r="C62" t="s">
        <v>236</v>
      </c>
      <c r="D62" t="s">
        <v>87</v>
      </c>
      <c r="E62" s="2" t="str">
        <f>HYPERLINK("capsilon://?command=openfolder&amp;siteaddress=fidelitydev.docvelocity4.net&amp;folderid=FX6C946474-B0C9-EF92-85CB-46A6723D398E","FX220824")</f>
        <v>FX220824</v>
      </c>
      <c r="F62" t="s">
        <v>19</v>
      </c>
      <c r="G62" t="s">
        <v>19</v>
      </c>
      <c r="H62" t="s">
        <v>88</v>
      </c>
      <c r="I62" t="s">
        <v>249</v>
      </c>
      <c r="J62">
        <v>24</v>
      </c>
      <c r="K62" t="s">
        <v>90</v>
      </c>
      <c r="L62" t="s">
        <v>91</v>
      </c>
      <c r="M62" t="s">
        <v>92</v>
      </c>
      <c r="N62">
        <v>2</v>
      </c>
      <c r="O62" s="1">
        <v>44803.52140046296</v>
      </c>
      <c r="P62" s="1">
        <v>44803.61445601852</v>
      </c>
      <c r="Q62">
        <v>7473</v>
      </c>
      <c r="R62">
        <v>567</v>
      </c>
      <c r="S62" t="b">
        <v>0</v>
      </c>
      <c r="T62" t="s">
        <v>93</v>
      </c>
      <c r="U62" t="b">
        <v>0</v>
      </c>
      <c r="V62" t="s">
        <v>185</v>
      </c>
      <c r="W62" s="1">
        <v>44803.536099537036</v>
      </c>
      <c r="X62">
        <v>523</v>
      </c>
      <c r="Y62">
        <v>9</v>
      </c>
      <c r="Z62">
        <v>0</v>
      </c>
      <c r="AA62">
        <v>9</v>
      </c>
      <c r="AB62">
        <v>0</v>
      </c>
      <c r="AC62">
        <v>2</v>
      </c>
      <c r="AD62">
        <v>15</v>
      </c>
      <c r="AE62">
        <v>0</v>
      </c>
      <c r="AF62">
        <v>0</v>
      </c>
      <c r="AG62">
        <v>0</v>
      </c>
      <c r="AH62" t="s">
        <v>196</v>
      </c>
      <c r="AI62" s="1">
        <v>44803.61445601852</v>
      </c>
      <c r="AJ62">
        <v>44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15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223</v>
      </c>
      <c r="BG62">
        <v>134</v>
      </c>
      <c r="BH62" t="s">
        <v>97</v>
      </c>
    </row>
    <row r="63" spans="1:60">
      <c r="A63" t="s">
        <v>250</v>
      </c>
      <c r="B63" t="s">
        <v>85</v>
      </c>
      <c r="C63" t="s">
        <v>251</v>
      </c>
      <c r="D63" t="s">
        <v>87</v>
      </c>
      <c r="E63" s="2" t="str">
        <f>HYPERLINK("capsilon://?command=openfolder&amp;siteaddress=fidelitydev.docvelocity4.net&amp;folderid=FX1AAB4989-8FCA-5CA8-82A6-F68B3476032C","FX220812")</f>
        <v>FX220812</v>
      </c>
      <c r="F63" t="s">
        <v>19</v>
      </c>
      <c r="G63" t="s">
        <v>19</v>
      </c>
      <c r="H63" t="s">
        <v>88</v>
      </c>
      <c r="I63" t="s">
        <v>252</v>
      </c>
      <c r="J63">
        <v>171</v>
      </c>
      <c r="K63" t="s">
        <v>90</v>
      </c>
      <c r="L63" t="s">
        <v>91</v>
      </c>
      <c r="M63" t="s">
        <v>92</v>
      </c>
      <c r="N63">
        <v>1</v>
      </c>
      <c r="O63" s="1">
        <v>44803.638437499998</v>
      </c>
      <c r="P63" s="1">
        <v>44803.657048611109</v>
      </c>
      <c r="Q63">
        <v>607</v>
      </c>
      <c r="R63">
        <v>1001</v>
      </c>
      <c r="S63" t="b">
        <v>0</v>
      </c>
      <c r="T63" t="s">
        <v>93</v>
      </c>
      <c r="U63" t="b">
        <v>0</v>
      </c>
      <c r="V63" t="s">
        <v>185</v>
      </c>
      <c r="W63" s="1">
        <v>44803.657048611109</v>
      </c>
      <c r="X63">
        <v>978</v>
      </c>
      <c r="Y63">
        <v>110</v>
      </c>
      <c r="Z63">
        <v>0</v>
      </c>
      <c r="AA63">
        <v>110</v>
      </c>
      <c r="AB63">
        <v>0</v>
      </c>
      <c r="AC63">
        <v>49</v>
      </c>
      <c r="AD63">
        <v>61</v>
      </c>
      <c r="AE63">
        <v>52</v>
      </c>
      <c r="AF63">
        <v>0</v>
      </c>
      <c r="AG63">
        <v>1</v>
      </c>
      <c r="AH63" t="s">
        <v>93</v>
      </c>
      <c r="AI63" t="s">
        <v>93</v>
      </c>
      <c r="AJ63" t="s">
        <v>93</v>
      </c>
      <c r="AK63" t="s">
        <v>93</v>
      </c>
      <c r="AL63" t="s">
        <v>93</v>
      </c>
      <c r="AM63" t="s">
        <v>93</v>
      </c>
      <c r="AN63" t="s">
        <v>93</v>
      </c>
      <c r="AO63" t="s">
        <v>93</v>
      </c>
      <c r="AP63" t="s">
        <v>93</v>
      </c>
      <c r="AQ63" t="s">
        <v>93</v>
      </c>
      <c r="AR63" t="s">
        <v>93</v>
      </c>
      <c r="AS63" t="s">
        <v>93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223</v>
      </c>
      <c r="BG63">
        <v>26</v>
      </c>
      <c r="BH63" t="s">
        <v>97</v>
      </c>
    </row>
    <row r="64" spans="1:60">
      <c r="A64" t="s">
        <v>253</v>
      </c>
      <c r="B64" t="s">
        <v>85</v>
      </c>
      <c r="C64" t="s">
        <v>251</v>
      </c>
      <c r="D64" t="s">
        <v>87</v>
      </c>
      <c r="E64" s="2" t="str">
        <f>HYPERLINK("capsilon://?command=openfolder&amp;siteaddress=fidelitydev.docvelocity4.net&amp;folderid=FX1AAB4989-8FCA-5CA8-82A6-F68B3476032C","FX220812")</f>
        <v>FX220812</v>
      </c>
      <c r="F64" t="s">
        <v>19</v>
      </c>
      <c r="G64" t="s">
        <v>19</v>
      </c>
      <c r="H64" t="s">
        <v>88</v>
      </c>
      <c r="I64" t="s">
        <v>252</v>
      </c>
      <c r="J64">
        <v>44</v>
      </c>
      <c r="K64" t="s">
        <v>90</v>
      </c>
      <c r="L64" t="s">
        <v>91</v>
      </c>
      <c r="M64" t="s">
        <v>92</v>
      </c>
      <c r="N64">
        <v>2</v>
      </c>
      <c r="O64" s="1">
        <v>44803.657881944448</v>
      </c>
      <c r="P64" s="1">
        <v>44803.686863425923</v>
      </c>
      <c r="Q64">
        <v>1817</v>
      </c>
      <c r="R64">
        <v>687</v>
      </c>
      <c r="S64" t="b">
        <v>0</v>
      </c>
      <c r="T64" t="s">
        <v>93</v>
      </c>
      <c r="U64" t="b">
        <v>1</v>
      </c>
      <c r="V64" t="s">
        <v>185</v>
      </c>
      <c r="W64" s="1">
        <v>44803.659201388888</v>
      </c>
      <c r="X64">
        <v>113</v>
      </c>
      <c r="Y64">
        <v>37</v>
      </c>
      <c r="Z64">
        <v>0</v>
      </c>
      <c r="AA64">
        <v>37</v>
      </c>
      <c r="AB64">
        <v>0</v>
      </c>
      <c r="AC64">
        <v>9</v>
      </c>
      <c r="AD64">
        <v>7</v>
      </c>
      <c r="AE64">
        <v>0</v>
      </c>
      <c r="AF64">
        <v>0</v>
      </c>
      <c r="AG64">
        <v>0</v>
      </c>
      <c r="AH64" t="s">
        <v>196</v>
      </c>
      <c r="AI64" s="1">
        <v>44803.686863425923</v>
      </c>
      <c r="AJ64">
        <v>574</v>
      </c>
      <c r="AK64">
        <v>6</v>
      </c>
      <c r="AL64">
        <v>0</v>
      </c>
      <c r="AM64">
        <v>6</v>
      </c>
      <c r="AN64">
        <v>0</v>
      </c>
      <c r="AO64">
        <v>6</v>
      </c>
      <c r="AP64">
        <v>1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223</v>
      </c>
      <c r="BG64">
        <v>41</v>
      </c>
      <c r="BH64" t="s">
        <v>97</v>
      </c>
    </row>
    <row r="65" spans="1:60">
      <c r="A65" t="s">
        <v>254</v>
      </c>
      <c r="B65" t="s">
        <v>85</v>
      </c>
      <c r="C65" t="s">
        <v>255</v>
      </c>
      <c r="D65" t="s">
        <v>87</v>
      </c>
      <c r="E65" s="2" t="str">
        <f>HYPERLINK("capsilon://?command=openfolder&amp;siteaddress=fidelitydev.docvelocity4.net&amp;folderid=FXFDC31C7D-97B0-F8FF-B68D-572D23E6830E","FX220819")</f>
        <v>FX220819</v>
      </c>
      <c r="F65" t="s">
        <v>19</v>
      </c>
      <c r="G65" t="s">
        <v>19</v>
      </c>
      <c r="H65" t="s">
        <v>88</v>
      </c>
      <c r="I65" t="s">
        <v>256</v>
      </c>
      <c r="J65">
        <v>148</v>
      </c>
      <c r="K65" t="s">
        <v>90</v>
      </c>
      <c r="L65" t="s">
        <v>91</v>
      </c>
      <c r="M65" t="s">
        <v>92</v>
      </c>
      <c r="N65">
        <v>2</v>
      </c>
      <c r="O65" s="1">
        <v>44803.671354166669</v>
      </c>
      <c r="P65" s="1">
        <v>44803.773900462962</v>
      </c>
      <c r="Q65">
        <v>7056</v>
      </c>
      <c r="R65">
        <v>1804</v>
      </c>
      <c r="S65" t="b">
        <v>0</v>
      </c>
      <c r="T65" t="s">
        <v>93</v>
      </c>
      <c r="U65" t="b">
        <v>0</v>
      </c>
      <c r="V65" t="s">
        <v>185</v>
      </c>
      <c r="W65" s="1">
        <v>44803.708773148152</v>
      </c>
      <c r="X65">
        <v>1483</v>
      </c>
      <c r="Y65">
        <v>124</v>
      </c>
      <c r="Z65">
        <v>0</v>
      </c>
      <c r="AA65">
        <v>124</v>
      </c>
      <c r="AB65">
        <v>0</v>
      </c>
      <c r="AC65">
        <v>41</v>
      </c>
      <c r="AD65">
        <v>24</v>
      </c>
      <c r="AE65">
        <v>0</v>
      </c>
      <c r="AF65">
        <v>0</v>
      </c>
      <c r="AG65">
        <v>0</v>
      </c>
      <c r="AH65" t="s">
        <v>196</v>
      </c>
      <c r="AI65" s="1">
        <v>44803.773900462962</v>
      </c>
      <c r="AJ65">
        <v>282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24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223</v>
      </c>
      <c r="BG65">
        <v>147</v>
      </c>
      <c r="BH65" t="s">
        <v>97</v>
      </c>
    </row>
    <row r="66" spans="1:60">
      <c r="A66" t="s">
        <v>257</v>
      </c>
      <c r="B66" t="s">
        <v>85</v>
      </c>
      <c r="C66" t="s">
        <v>258</v>
      </c>
      <c r="D66" t="s">
        <v>87</v>
      </c>
      <c r="E66" s="2" t="str">
        <f>HYPERLINK("capsilon://?command=openfolder&amp;siteaddress=fidelitydev.docvelocity4.net&amp;folderid=FXF68F7638-A4A3-03CA-F8C7-5085B4CA5D87","FX220825")</f>
        <v>FX220825</v>
      </c>
      <c r="F66" t="s">
        <v>19</v>
      </c>
      <c r="G66" t="s">
        <v>19</v>
      </c>
      <c r="H66" t="s">
        <v>88</v>
      </c>
      <c r="I66" t="s">
        <v>259</v>
      </c>
      <c r="J66">
        <v>29</v>
      </c>
      <c r="K66" t="s">
        <v>90</v>
      </c>
      <c r="L66" t="s">
        <v>91</v>
      </c>
      <c r="M66" t="s">
        <v>92</v>
      </c>
      <c r="N66">
        <v>1</v>
      </c>
      <c r="O66" s="1">
        <v>44804.435567129629</v>
      </c>
      <c r="P66" s="1">
        <v>44804.49015046296</v>
      </c>
      <c r="Q66">
        <v>4385</v>
      </c>
      <c r="R66">
        <v>331</v>
      </c>
      <c r="S66" t="b">
        <v>0</v>
      </c>
      <c r="T66" t="s">
        <v>93</v>
      </c>
      <c r="U66" t="b">
        <v>0</v>
      </c>
      <c r="V66" t="s">
        <v>185</v>
      </c>
      <c r="W66" s="1">
        <v>44804.49015046296</v>
      </c>
      <c r="X66">
        <v>311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29</v>
      </c>
      <c r="AE66">
        <v>21</v>
      </c>
      <c r="AF66">
        <v>0</v>
      </c>
      <c r="AG66">
        <v>2</v>
      </c>
      <c r="AH66" t="s">
        <v>93</v>
      </c>
      <c r="AI66" t="s">
        <v>93</v>
      </c>
      <c r="AJ66" t="s">
        <v>93</v>
      </c>
      <c r="AK66" t="s">
        <v>93</v>
      </c>
      <c r="AL66" t="s">
        <v>93</v>
      </c>
      <c r="AM66" t="s">
        <v>93</v>
      </c>
      <c r="AN66" t="s">
        <v>93</v>
      </c>
      <c r="AO66" t="s">
        <v>93</v>
      </c>
      <c r="AP66" t="s">
        <v>93</v>
      </c>
      <c r="AQ66" t="s">
        <v>93</v>
      </c>
      <c r="AR66" t="s">
        <v>93</v>
      </c>
      <c r="AS66" t="s">
        <v>93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260</v>
      </c>
      <c r="BG66">
        <v>78</v>
      </c>
      <c r="BH66" t="s">
        <v>97</v>
      </c>
    </row>
    <row r="67" spans="1:60">
      <c r="A67" t="s">
        <v>261</v>
      </c>
      <c r="B67" t="s">
        <v>85</v>
      </c>
      <c r="C67" t="s">
        <v>258</v>
      </c>
      <c r="D67" t="s">
        <v>87</v>
      </c>
      <c r="E67" s="2" t="str">
        <f>HYPERLINK("capsilon://?command=openfolder&amp;siteaddress=fidelitydev.docvelocity4.net&amp;folderid=FXF68F7638-A4A3-03CA-F8C7-5085B4CA5D87","FX220825")</f>
        <v>FX220825</v>
      </c>
      <c r="F67" t="s">
        <v>19</v>
      </c>
      <c r="G67" t="s">
        <v>19</v>
      </c>
      <c r="H67" t="s">
        <v>88</v>
      </c>
      <c r="I67" t="s">
        <v>262</v>
      </c>
      <c r="J67">
        <v>78</v>
      </c>
      <c r="K67" t="s">
        <v>90</v>
      </c>
      <c r="L67" t="s">
        <v>91</v>
      </c>
      <c r="M67" t="s">
        <v>92</v>
      </c>
      <c r="N67">
        <v>1</v>
      </c>
      <c r="O67" s="1">
        <v>44804.435844907406</v>
      </c>
      <c r="P67" s="1">
        <v>44804.491435185184</v>
      </c>
      <c r="Q67">
        <v>4693</v>
      </c>
      <c r="R67">
        <v>110</v>
      </c>
      <c r="S67" t="b">
        <v>0</v>
      </c>
      <c r="T67" t="s">
        <v>93</v>
      </c>
      <c r="U67" t="b">
        <v>0</v>
      </c>
      <c r="V67" t="s">
        <v>185</v>
      </c>
      <c r="W67" s="1">
        <v>44804.491435185184</v>
      </c>
      <c r="X67">
        <v>110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78</v>
      </c>
      <c r="AE67">
        <v>73</v>
      </c>
      <c r="AF67">
        <v>0</v>
      </c>
      <c r="AG67">
        <v>2</v>
      </c>
      <c r="AH67" t="s">
        <v>93</v>
      </c>
      <c r="AI67" t="s">
        <v>93</v>
      </c>
      <c r="AJ67" t="s">
        <v>93</v>
      </c>
      <c r="AK67" t="s">
        <v>93</v>
      </c>
      <c r="AL67" t="s">
        <v>93</v>
      </c>
      <c r="AM67" t="s">
        <v>93</v>
      </c>
      <c r="AN67" t="s">
        <v>93</v>
      </c>
      <c r="AO67" t="s">
        <v>93</v>
      </c>
      <c r="AP67" t="s">
        <v>93</v>
      </c>
      <c r="AQ67" t="s">
        <v>93</v>
      </c>
      <c r="AR67" t="s">
        <v>93</v>
      </c>
      <c r="AS67" t="s">
        <v>93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260</v>
      </c>
      <c r="BG67">
        <v>80</v>
      </c>
      <c r="BH67" t="s">
        <v>97</v>
      </c>
    </row>
    <row r="68" spans="1:60">
      <c r="A68" t="s">
        <v>263</v>
      </c>
      <c r="B68" t="s">
        <v>85</v>
      </c>
      <c r="C68" t="s">
        <v>258</v>
      </c>
      <c r="D68" t="s">
        <v>87</v>
      </c>
      <c r="E68" s="2" t="str">
        <f>HYPERLINK("capsilon://?command=openfolder&amp;siteaddress=fidelitydev.docvelocity4.net&amp;folderid=FXF68F7638-A4A3-03CA-F8C7-5085B4CA5D87","FX220825")</f>
        <v>FX220825</v>
      </c>
      <c r="F68" t="s">
        <v>19</v>
      </c>
      <c r="G68" t="s">
        <v>19</v>
      </c>
      <c r="H68" t="s">
        <v>88</v>
      </c>
      <c r="I68" t="s">
        <v>264</v>
      </c>
      <c r="J68">
        <v>21</v>
      </c>
      <c r="K68" t="s">
        <v>90</v>
      </c>
      <c r="L68" t="s">
        <v>91</v>
      </c>
      <c r="M68" t="s">
        <v>92</v>
      </c>
      <c r="N68">
        <v>2</v>
      </c>
      <c r="O68" s="1">
        <v>44804.439513888887</v>
      </c>
      <c r="P68" s="1">
        <v>44804.53670138889</v>
      </c>
      <c r="Q68">
        <v>7532</v>
      </c>
      <c r="R68">
        <v>865</v>
      </c>
      <c r="S68" t="b">
        <v>0</v>
      </c>
      <c r="T68" t="s">
        <v>93</v>
      </c>
      <c r="U68" t="b">
        <v>0</v>
      </c>
      <c r="V68" t="s">
        <v>185</v>
      </c>
      <c r="W68" s="1">
        <v>44804.500243055554</v>
      </c>
      <c r="X68">
        <v>760</v>
      </c>
      <c r="Y68">
        <v>16</v>
      </c>
      <c r="Z68">
        <v>0</v>
      </c>
      <c r="AA68">
        <v>16</v>
      </c>
      <c r="AB68">
        <v>0</v>
      </c>
      <c r="AC68">
        <v>9</v>
      </c>
      <c r="AD68">
        <v>5</v>
      </c>
      <c r="AE68">
        <v>0</v>
      </c>
      <c r="AF68">
        <v>0</v>
      </c>
      <c r="AG68">
        <v>0</v>
      </c>
      <c r="AH68" t="s">
        <v>196</v>
      </c>
      <c r="AI68" s="1">
        <v>44804.53670138889</v>
      </c>
      <c r="AJ68">
        <v>105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4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260</v>
      </c>
      <c r="BG68">
        <v>139</v>
      </c>
      <c r="BH68" t="s">
        <v>97</v>
      </c>
    </row>
    <row r="69" spans="1:60">
      <c r="A69" t="s">
        <v>265</v>
      </c>
      <c r="B69" t="s">
        <v>85</v>
      </c>
      <c r="C69" t="s">
        <v>258</v>
      </c>
      <c r="D69" t="s">
        <v>87</v>
      </c>
      <c r="E69" s="2" t="str">
        <f>HYPERLINK("capsilon://?command=openfolder&amp;siteaddress=fidelitydev.docvelocity4.net&amp;folderid=FXF68F7638-A4A3-03CA-F8C7-5085B4CA5D87","FX220825")</f>
        <v>FX220825</v>
      </c>
      <c r="F69" t="s">
        <v>19</v>
      </c>
      <c r="G69" t="s">
        <v>19</v>
      </c>
      <c r="H69" t="s">
        <v>88</v>
      </c>
      <c r="I69" t="s">
        <v>266</v>
      </c>
      <c r="J69">
        <v>44</v>
      </c>
      <c r="K69" t="s">
        <v>90</v>
      </c>
      <c r="L69" t="s">
        <v>91</v>
      </c>
      <c r="M69" t="s">
        <v>92</v>
      </c>
      <c r="N69">
        <v>2</v>
      </c>
      <c r="O69" s="1">
        <v>44804.440381944441</v>
      </c>
      <c r="P69" s="1">
        <v>44804.53769675926</v>
      </c>
      <c r="Q69">
        <v>8061</v>
      </c>
      <c r="R69">
        <v>347</v>
      </c>
      <c r="S69" t="b">
        <v>0</v>
      </c>
      <c r="T69" t="s">
        <v>93</v>
      </c>
      <c r="U69" t="b">
        <v>0</v>
      </c>
      <c r="V69" t="s">
        <v>185</v>
      </c>
      <c r="W69" s="1">
        <v>44804.50708333333</v>
      </c>
      <c r="X69">
        <v>261</v>
      </c>
      <c r="Y69">
        <v>37</v>
      </c>
      <c r="Z69">
        <v>0</v>
      </c>
      <c r="AA69">
        <v>37</v>
      </c>
      <c r="AB69">
        <v>0</v>
      </c>
      <c r="AC69">
        <v>10</v>
      </c>
      <c r="AD69">
        <v>7</v>
      </c>
      <c r="AE69">
        <v>0</v>
      </c>
      <c r="AF69">
        <v>0</v>
      </c>
      <c r="AG69">
        <v>0</v>
      </c>
      <c r="AH69" t="s">
        <v>196</v>
      </c>
      <c r="AI69" s="1">
        <v>44804.53769675926</v>
      </c>
      <c r="AJ69">
        <v>86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260</v>
      </c>
      <c r="BG69">
        <v>140</v>
      </c>
      <c r="BH69" t="s">
        <v>97</v>
      </c>
    </row>
    <row r="70" spans="1:60">
      <c r="A70" t="s">
        <v>267</v>
      </c>
      <c r="B70" t="s">
        <v>85</v>
      </c>
      <c r="C70" t="s">
        <v>258</v>
      </c>
      <c r="D70" t="s">
        <v>87</v>
      </c>
      <c r="E70" s="2" t="str">
        <f>HYPERLINK("capsilon://?command=openfolder&amp;siteaddress=fidelitydev.docvelocity4.net&amp;folderid=FXF68F7638-A4A3-03CA-F8C7-5085B4CA5D87","FX220825")</f>
        <v>FX220825</v>
      </c>
      <c r="F70" t="s">
        <v>19</v>
      </c>
      <c r="G70" t="s">
        <v>19</v>
      </c>
      <c r="H70" t="s">
        <v>88</v>
      </c>
      <c r="I70" t="s">
        <v>268</v>
      </c>
      <c r="J70">
        <v>67</v>
      </c>
      <c r="K70" t="s">
        <v>90</v>
      </c>
      <c r="L70" t="s">
        <v>91</v>
      </c>
      <c r="M70" t="s">
        <v>92</v>
      </c>
      <c r="N70">
        <v>2</v>
      </c>
      <c r="O70" s="1">
        <v>44804.440694444442</v>
      </c>
      <c r="P70" s="1">
        <v>44804.538888888892</v>
      </c>
      <c r="Q70">
        <v>8007</v>
      </c>
      <c r="R70">
        <v>477</v>
      </c>
      <c r="S70" t="b">
        <v>0</v>
      </c>
      <c r="T70" t="s">
        <v>93</v>
      </c>
      <c r="U70" t="b">
        <v>0</v>
      </c>
      <c r="V70" t="s">
        <v>185</v>
      </c>
      <c r="W70" s="1">
        <v>44804.511435185188</v>
      </c>
      <c r="X70">
        <v>375</v>
      </c>
      <c r="Y70">
        <v>52</v>
      </c>
      <c r="Z70">
        <v>0</v>
      </c>
      <c r="AA70">
        <v>52</v>
      </c>
      <c r="AB70">
        <v>0</v>
      </c>
      <c r="AC70">
        <v>16</v>
      </c>
      <c r="AD70">
        <v>15</v>
      </c>
      <c r="AE70">
        <v>0</v>
      </c>
      <c r="AF70">
        <v>0</v>
      </c>
      <c r="AG70">
        <v>0</v>
      </c>
      <c r="AH70" t="s">
        <v>196</v>
      </c>
      <c r="AI70" s="1">
        <v>44804.538888888892</v>
      </c>
      <c r="AJ70">
        <v>102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15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260</v>
      </c>
      <c r="BG70">
        <v>141</v>
      </c>
      <c r="BH70" t="s">
        <v>97</v>
      </c>
    </row>
    <row r="71" spans="1:60">
      <c r="A71" t="s">
        <v>269</v>
      </c>
      <c r="B71" t="s">
        <v>85</v>
      </c>
      <c r="C71" t="s">
        <v>258</v>
      </c>
      <c r="D71" t="s">
        <v>87</v>
      </c>
      <c r="E71" s="2" t="str">
        <f>HYPERLINK("capsilon://?command=openfolder&amp;siteaddress=fidelitydev.docvelocity4.net&amp;folderid=FXF68F7638-A4A3-03CA-F8C7-5085B4CA5D87","FX220825")</f>
        <v>FX220825</v>
      </c>
      <c r="F71" t="s">
        <v>19</v>
      </c>
      <c r="G71" t="s">
        <v>19</v>
      </c>
      <c r="H71" t="s">
        <v>88</v>
      </c>
      <c r="I71" t="s">
        <v>262</v>
      </c>
      <c r="J71">
        <v>102</v>
      </c>
      <c r="K71" t="s">
        <v>90</v>
      </c>
      <c r="L71" t="s">
        <v>91</v>
      </c>
      <c r="M71" t="s">
        <v>92</v>
      </c>
      <c r="N71">
        <v>2</v>
      </c>
      <c r="O71" s="1">
        <v>44804.492465277777</v>
      </c>
      <c r="P71" s="1">
        <v>44804.535474537035</v>
      </c>
      <c r="Q71">
        <v>3200</v>
      </c>
      <c r="R71">
        <v>516</v>
      </c>
      <c r="S71" t="b">
        <v>0</v>
      </c>
      <c r="T71" t="s">
        <v>93</v>
      </c>
      <c r="U71" t="b">
        <v>1</v>
      </c>
      <c r="V71" t="s">
        <v>185</v>
      </c>
      <c r="W71" s="1">
        <v>44804.504050925927</v>
      </c>
      <c r="X71">
        <v>328</v>
      </c>
      <c r="Y71">
        <v>92</v>
      </c>
      <c r="Z71">
        <v>0</v>
      </c>
      <c r="AA71">
        <v>92</v>
      </c>
      <c r="AB71">
        <v>0</v>
      </c>
      <c r="AC71">
        <v>10</v>
      </c>
      <c r="AD71">
        <v>10</v>
      </c>
      <c r="AE71">
        <v>0</v>
      </c>
      <c r="AF71">
        <v>0</v>
      </c>
      <c r="AG71">
        <v>0</v>
      </c>
      <c r="AH71" t="s">
        <v>196</v>
      </c>
      <c r="AI71" s="1">
        <v>44804.535474537035</v>
      </c>
      <c r="AJ71">
        <v>188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10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260</v>
      </c>
      <c r="BG71">
        <v>61</v>
      </c>
      <c r="BH71" t="s">
        <v>97</v>
      </c>
    </row>
    <row r="72" spans="1:60">
      <c r="A72" t="s">
        <v>270</v>
      </c>
      <c r="B72" t="s">
        <v>85</v>
      </c>
      <c r="C72" t="s">
        <v>271</v>
      </c>
      <c r="D72" t="s">
        <v>87</v>
      </c>
      <c r="E72" s="2" t="str">
        <f>HYPERLINK("capsilon://?command=openfolder&amp;siteaddress=fidelitydev.docvelocity4.net&amp;folderid=FXC3E1A4AE-68B2-11CA-3491-FA89CFECE56A","FX22089")</f>
        <v>FX22089</v>
      </c>
      <c r="F72" t="s">
        <v>19</v>
      </c>
      <c r="G72" t="s">
        <v>19</v>
      </c>
      <c r="H72" t="s">
        <v>88</v>
      </c>
      <c r="I72" t="s">
        <v>272</v>
      </c>
      <c r="J72">
        <v>44</v>
      </c>
      <c r="K72" t="s">
        <v>90</v>
      </c>
      <c r="L72" t="s">
        <v>91</v>
      </c>
      <c r="M72" t="s">
        <v>92</v>
      </c>
      <c r="N72">
        <v>2</v>
      </c>
      <c r="O72" s="1">
        <v>44804.525543981479</v>
      </c>
      <c r="P72" s="1">
        <v>44804.614363425928</v>
      </c>
      <c r="Q72">
        <v>7026</v>
      </c>
      <c r="R72">
        <v>648</v>
      </c>
      <c r="S72" t="b">
        <v>0</v>
      </c>
      <c r="T72" t="s">
        <v>93</v>
      </c>
      <c r="U72" t="b">
        <v>0</v>
      </c>
      <c r="V72" t="s">
        <v>185</v>
      </c>
      <c r="W72" s="1">
        <v>44804.548726851855</v>
      </c>
      <c r="X72">
        <v>542</v>
      </c>
      <c r="Y72">
        <v>37</v>
      </c>
      <c r="Z72">
        <v>0</v>
      </c>
      <c r="AA72">
        <v>37</v>
      </c>
      <c r="AB72">
        <v>0</v>
      </c>
      <c r="AC72">
        <v>10</v>
      </c>
      <c r="AD72">
        <v>7</v>
      </c>
      <c r="AE72">
        <v>0</v>
      </c>
      <c r="AF72">
        <v>0</v>
      </c>
      <c r="AG72">
        <v>0</v>
      </c>
      <c r="AH72" t="s">
        <v>196</v>
      </c>
      <c r="AI72" s="1">
        <v>44804.614363425928</v>
      </c>
      <c r="AJ72">
        <v>96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260</v>
      </c>
      <c r="BG72">
        <v>127</v>
      </c>
      <c r="BH72" t="s">
        <v>97</v>
      </c>
    </row>
    <row r="73" spans="1:60">
      <c r="A73" t="s">
        <v>273</v>
      </c>
      <c r="B73" t="s">
        <v>85</v>
      </c>
      <c r="C73" t="s">
        <v>271</v>
      </c>
      <c r="D73" t="s">
        <v>87</v>
      </c>
      <c r="E73" s="2" t="str">
        <f>HYPERLINK("capsilon://?command=openfolder&amp;siteaddress=fidelitydev.docvelocity4.net&amp;folderid=FXC3E1A4AE-68B2-11CA-3491-FA89CFECE56A","FX22089")</f>
        <v>FX22089</v>
      </c>
      <c r="F73" t="s">
        <v>19</v>
      </c>
      <c r="G73" t="s">
        <v>19</v>
      </c>
      <c r="H73" t="s">
        <v>88</v>
      </c>
      <c r="I73" t="s">
        <v>274</v>
      </c>
      <c r="J73">
        <v>104</v>
      </c>
      <c r="K73" t="s">
        <v>90</v>
      </c>
      <c r="L73" t="s">
        <v>91</v>
      </c>
      <c r="M73" t="s">
        <v>92</v>
      </c>
      <c r="N73">
        <v>2</v>
      </c>
      <c r="O73" s="1">
        <v>44804.570694444446</v>
      </c>
      <c r="P73" s="1">
        <v>44804.616493055553</v>
      </c>
      <c r="Q73">
        <v>3010</v>
      </c>
      <c r="R73">
        <v>947</v>
      </c>
      <c r="S73" t="b">
        <v>0</v>
      </c>
      <c r="T73" t="s">
        <v>93</v>
      </c>
      <c r="U73" t="b">
        <v>0</v>
      </c>
      <c r="V73" t="s">
        <v>185</v>
      </c>
      <c r="W73" s="1">
        <v>44804.583437499998</v>
      </c>
      <c r="X73">
        <v>566</v>
      </c>
      <c r="Y73">
        <v>87</v>
      </c>
      <c r="Z73">
        <v>0</v>
      </c>
      <c r="AA73">
        <v>87</v>
      </c>
      <c r="AB73">
        <v>0</v>
      </c>
      <c r="AC73">
        <v>30</v>
      </c>
      <c r="AD73">
        <v>17</v>
      </c>
      <c r="AE73">
        <v>0</v>
      </c>
      <c r="AF73">
        <v>0</v>
      </c>
      <c r="AG73">
        <v>0</v>
      </c>
      <c r="AH73" t="s">
        <v>196</v>
      </c>
      <c r="AI73" s="1">
        <v>44804.616493055553</v>
      </c>
      <c r="AJ73">
        <v>183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16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260</v>
      </c>
      <c r="BG73">
        <v>65</v>
      </c>
      <c r="BH73" t="s">
        <v>97</v>
      </c>
    </row>
    <row r="74" spans="1:60">
      <c r="A74" t="s">
        <v>275</v>
      </c>
      <c r="B74" t="s">
        <v>85</v>
      </c>
      <c r="C74" t="s">
        <v>271</v>
      </c>
      <c r="D74" t="s">
        <v>87</v>
      </c>
      <c r="E74" s="2" t="str">
        <f>HYPERLINK("capsilon://?command=openfolder&amp;siteaddress=fidelitydev.docvelocity4.net&amp;folderid=FXC3E1A4AE-68B2-11CA-3491-FA89CFECE56A","FX22089")</f>
        <v>FX22089</v>
      </c>
      <c r="F74" t="s">
        <v>19</v>
      </c>
      <c r="G74" t="s">
        <v>19</v>
      </c>
      <c r="H74" t="s">
        <v>88</v>
      </c>
      <c r="I74" t="s">
        <v>276</v>
      </c>
      <c r="J74">
        <v>44</v>
      </c>
      <c r="K74" t="s">
        <v>90</v>
      </c>
      <c r="L74" t="s">
        <v>91</v>
      </c>
      <c r="M74" t="s">
        <v>92</v>
      </c>
      <c r="N74">
        <v>2</v>
      </c>
      <c r="O74" s="1">
        <v>44804.570729166669</v>
      </c>
      <c r="P74" s="1">
        <v>44804.617488425924</v>
      </c>
      <c r="Q74">
        <v>3640</v>
      </c>
      <c r="R74">
        <v>400</v>
      </c>
      <c r="S74" t="b">
        <v>0</v>
      </c>
      <c r="T74" t="s">
        <v>93</v>
      </c>
      <c r="U74" t="b">
        <v>0</v>
      </c>
      <c r="V74" t="s">
        <v>185</v>
      </c>
      <c r="W74" s="1">
        <v>44804.587094907409</v>
      </c>
      <c r="X74">
        <v>315</v>
      </c>
      <c r="Y74">
        <v>37</v>
      </c>
      <c r="Z74">
        <v>0</v>
      </c>
      <c r="AA74">
        <v>37</v>
      </c>
      <c r="AB74">
        <v>0</v>
      </c>
      <c r="AC74">
        <v>10</v>
      </c>
      <c r="AD74">
        <v>7</v>
      </c>
      <c r="AE74">
        <v>0</v>
      </c>
      <c r="AF74">
        <v>0</v>
      </c>
      <c r="AG74">
        <v>0</v>
      </c>
      <c r="AH74" t="s">
        <v>196</v>
      </c>
      <c r="AI74" s="1">
        <v>44804.617488425924</v>
      </c>
      <c r="AJ74">
        <v>85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260</v>
      </c>
      <c r="BG74">
        <v>67</v>
      </c>
      <c r="BH74" t="s">
        <v>97</v>
      </c>
    </row>
    <row r="75" spans="1:60">
      <c r="A75" t="s">
        <v>277</v>
      </c>
      <c r="B75" t="s">
        <v>85</v>
      </c>
      <c r="C75" t="s">
        <v>278</v>
      </c>
      <c r="D75" t="s">
        <v>87</v>
      </c>
      <c r="E75" s="2" t="str">
        <f>HYPERLINK("capsilon://?command=openfolder&amp;siteaddress=fidelitydev.docvelocity4.net&amp;folderid=FXB4DC0E85-6117-DCE2-9730-0EFCF3378737","FX220826")</f>
        <v>FX220826</v>
      </c>
      <c r="F75" t="s">
        <v>19</v>
      </c>
      <c r="G75" t="s">
        <v>19</v>
      </c>
      <c r="H75" t="s">
        <v>88</v>
      </c>
      <c r="I75" t="s">
        <v>279</v>
      </c>
      <c r="J75">
        <v>269</v>
      </c>
      <c r="K75" t="s">
        <v>90</v>
      </c>
      <c r="L75" t="s">
        <v>91</v>
      </c>
      <c r="M75" t="s">
        <v>92</v>
      </c>
      <c r="N75">
        <v>2</v>
      </c>
      <c r="O75" s="1">
        <v>44804.587546296294</v>
      </c>
      <c r="P75" s="1">
        <v>44804.795011574075</v>
      </c>
      <c r="Q75">
        <v>16135</v>
      </c>
      <c r="R75">
        <v>1790</v>
      </c>
      <c r="S75" t="b">
        <v>0</v>
      </c>
      <c r="T75" t="s">
        <v>93</v>
      </c>
      <c r="U75" t="b">
        <v>0</v>
      </c>
      <c r="V75" t="s">
        <v>185</v>
      </c>
      <c r="W75" s="1">
        <v>44804.656805555554</v>
      </c>
      <c r="X75">
        <v>1269</v>
      </c>
      <c r="Y75">
        <v>223</v>
      </c>
      <c r="Z75">
        <v>0</v>
      </c>
      <c r="AA75">
        <v>223</v>
      </c>
      <c r="AB75">
        <v>0</v>
      </c>
      <c r="AC75">
        <v>52</v>
      </c>
      <c r="AD75">
        <v>46</v>
      </c>
      <c r="AE75">
        <v>0</v>
      </c>
      <c r="AF75">
        <v>0</v>
      </c>
      <c r="AG75">
        <v>0</v>
      </c>
      <c r="AH75" t="s">
        <v>196</v>
      </c>
      <c r="AI75" s="1">
        <v>44804.795011574075</v>
      </c>
      <c r="AJ75">
        <v>448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46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260</v>
      </c>
      <c r="BG75">
        <v>298</v>
      </c>
      <c r="BH75" t="s">
        <v>97</v>
      </c>
    </row>
    <row r="76" spans="1:60">
      <c r="A76" t="s">
        <v>280</v>
      </c>
      <c r="B76" t="s">
        <v>85</v>
      </c>
      <c r="C76" t="s">
        <v>278</v>
      </c>
      <c r="D76" t="s">
        <v>87</v>
      </c>
      <c r="E76" s="2" t="str">
        <f>HYPERLINK("capsilon://?command=openfolder&amp;siteaddress=fidelitydev.docvelocity4.net&amp;folderid=FXB4DC0E85-6117-DCE2-9730-0EFCF3378737","FX220826")</f>
        <v>FX220826</v>
      </c>
      <c r="F76" t="s">
        <v>19</v>
      </c>
      <c r="G76" t="s">
        <v>19</v>
      </c>
      <c r="H76" t="s">
        <v>88</v>
      </c>
      <c r="I76" t="s">
        <v>281</v>
      </c>
      <c r="J76">
        <v>21</v>
      </c>
      <c r="K76" t="s">
        <v>90</v>
      </c>
      <c r="L76" t="s">
        <v>91</v>
      </c>
      <c r="M76" t="s">
        <v>92</v>
      </c>
      <c r="N76">
        <v>2</v>
      </c>
      <c r="O76" s="1">
        <v>44804.58898148148</v>
      </c>
      <c r="P76" s="1">
        <v>44804.795925925922</v>
      </c>
      <c r="Q76">
        <v>17438</v>
      </c>
      <c r="R76">
        <v>442</v>
      </c>
      <c r="S76" t="b">
        <v>0</v>
      </c>
      <c r="T76" t="s">
        <v>93</v>
      </c>
      <c r="U76" t="b">
        <v>0</v>
      </c>
      <c r="V76" t="s">
        <v>185</v>
      </c>
      <c r="W76" s="1">
        <v>44804.661030092589</v>
      </c>
      <c r="X76">
        <v>364</v>
      </c>
      <c r="Y76">
        <v>16</v>
      </c>
      <c r="Z76">
        <v>0</v>
      </c>
      <c r="AA76">
        <v>16</v>
      </c>
      <c r="AB76">
        <v>0</v>
      </c>
      <c r="AC76">
        <v>9</v>
      </c>
      <c r="AD76">
        <v>5</v>
      </c>
      <c r="AE76">
        <v>0</v>
      </c>
      <c r="AF76">
        <v>0</v>
      </c>
      <c r="AG76">
        <v>0</v>
      </c>
      <c r="AH76" t="s">
        <v>196</v>
      </c>
      <c r="AI76" s="1">
        <v>44804.795925925922</v>
      </c>
      <c r="AJ76">
        <v>78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260</v>
      </c>
      <c r="BG76">
        <v>298</v>
      </c>
      <c r="BH76" t="s">
        <v>97</v>
      </c>
    </row>
    <row r="77" spans="1:60">
      <c r="A77" t="s">
        <v>282</v>
      </c>
      <c r="B77" t="s">
        <v>85</v>
      </c>
      <c r="C77" t="s">
        <v>278</v>
      </c>
      <c r="D77" t="s">
        <v>87</v>
      </c>
      <c r="E77" s="2" t="str">
        <f>HYPERLINK("capsilon://?command=openfolder&amp;siteaddress=fidelitydev.docvelocity4.net&amp;folderid=FXB4DC0E85-6117-DCE2-9730-0EFCF3378737","FX220826")</f>
        <v>FX220826</v>
      </c>
      <c r="F77" t="s">
        <v>19</v>
      </c>
      <c r="G77" t="s">
        <v>19</v>
      </c>
      <c r="H77" t="s">
        <v>88</v>
      </c>
      <c r="I77" t="s">
        <v>283</v>
      </c>
      <c r="J77">
        <v>28</v>
      </c>
      <c r="K77" t="s">
        <v>90</v>
      </c>
      <c r="L77" t="s">
        <v>91</v>
      </c>
      <c r="M77" t="s">
        <v>92</v>
      </c>
      <c r="N77">
        <v>2</v>
      </c>
      <c r="O77" s="1">
        <v>44804.592986111114</v>
      </c>
      <c r="P77" s="1">
        <v>44804.796840277777</v>
      </c>
      <c r="Q77">
        <v>17282</v>
      </c>
      <c r="R77">
        <v>331</v>
      </c>
      <c r="S77" t="b">
        <v>0</v>
      </c>
      <c r="T77" t="s">
        <v>93</v>
      </c>
      <c r="U77" t="b">
        <v>0</v>
      </c>
      <c r="V77" t="s">
        <v>185</v>
      </c>
      <c r="W77" s="1">
        <v>44804.663969907408</v>
      </c>
      <c r="X77">
        <v>253</v>
      </c>
      <c r="Y77">
        <v>21</v>
      </c>
      <c r="Z77">
        <v>0</v>
      </c>
      <c r="AA77">
        <v>21</v>
      </c>
      <c r="AB77">
        <v>0</v>
      </c>
      <c r="AC77">
        <v>17</v>
      </c>
      <c r="AD77">
        <v>7</v>
      </c>
      <c r="AE77">
        <v>0</v>
      </c>
      <c r="AF77">
        <v>0</v>
      </c>
      <c r="AG77">
        <v>0</v>
      </c>
      <c r="AH77" t="s">
        <v>196</v>
      </c>
      <c r="AI77" s="1">
        <v>44804.796840277777</v>
      </c>
      <c r="AJ77">
        <v>78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260</v>
      </c>
      <c r="BG77">
        <v>293</v>
      </c>
      <c r="BH77" t="s">
        <v>97</v>
      </c>
    </row>
    <row r="78" spans="1:60">
      <c r="A78" t="s">
        <v>284</v>
      </c>
      <c r="B78" t="s">
        <v>85</v>
      </c>
      <c r="C78" t="s">
        <v>233</v>
      </c>
      <c r="D78" t="s">
        <v>87</v>
      </c>
      <c r="E78" s="2" t="str">
        <f>HYPERLINK("capsilon://?command=openfolder&amp;siteaddress=fidelitydev.docvelocity4.net&amp;folderid=FX10764FC7-4E00-299D-592D-D207F0138ECD","FX220823")</f>
        <v>FX220823</v>
      </c>
      <c r="F78" t="s">
        <v>19</v>
      </c>
      <c r="G78" t="s">
        <v>19</v>
      </c>
      <c r="H78" t="s">
        <v>88</v>
      </c>
      <c r="I78" t="s">
        <v>285</v>
      </c>
      <c r="J78">
        <v>29</v>
      </c>
      <c r="K78" t="s">
        <v>90</v>
      </c>
      <c r="L78" t="s">
        <v>91</v>
      </c>
      <c r="M78" t="s">
        <v>92</v>
      </c>
      <c r="N78">
        <v>1</v>
      </c>
      <c r="O78" s="1">
        <v>44804.636307870373</v>
      </c>
      <c r="P78" s="1">
        <v>44804.666006944448</v>
      </c>
      <c r="Q78">
        <v>2391</v>
      </c>
      <c r="R78">
        <v>175</v>
      </c>
      <c r="S78" t="b">
        <v>0</v>
      </c>
      <c r="T78" t="s">
        <v>93</v>
      </c>
      <c r="U78" t="b">
        <v>0</v>
      </c>
      <c r="V78" t="s">
        <v>185</v>
      </c>
      <c r="W78" s="1">
        <v>44804.666006944448</v>
      </c>
      <c r="X78">
        <v>175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29</v>
      </c>
      <c r="AE78">
        <v>21</v>
      </c>
      <c r="AF78">
        <v>0</v>
      </c>
      <c r="AG78">
        <v>2</v>
      </c>
      <c r="AH78" t="s">
        <v>93</v>
      </c>
      <c r="AI78" t="s">
        <v>93</v>
      </c>
      <c r="AJ78" t="s">
        <v>93</v>
      </c>
      <c r="AK78" t="s">
        <v>93</v>
      </c>
      <c r="AL78" t="s">
        <v>93</v>
      </c>
      <c r="AM78" t="s">
        <v>93</v>
      </c>
      <c r="AN78" t="s">
        <v>93</v>
      </c>
      <c r="AO78" t="s">
        <v>93</v>
      </c>
      <c r="AP78" t="s">
        <v>93</v>
      </c>
      <c r="AQ78" t="s">
        <v>93</v>
      </c>
      <c r="AR78" t="s">
        <v>93</v>
      </c>
      <c r="AS78" t="s">
        <v>93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260</v>
      </c>
      <c r="BG78">
        <v>42</v>
      </c>
      <c r="BH78" t="s">
        <v>97</v>
      </c>
    </row>
    <row r="79" spans="1:60">
      <c r="A79" t="s">
        <v>286</v>
      </c>
      <c r="B79" t="s">
        <v>85</v>
      </c>
      <c r="C79" t="s">
        <v>233</v>
      </c>
      <c r="D79" t="s">
        <v>87</v>
      </c>
      <c r="E79" s="2" t="str">
        <f>HYPERLINK("capsilon://?command=openfolder&amp;siteaddress=fidelitydev.docvelocity4.net&amp;folderid=FX10764FC7-4E00-299D-592D-D207F0138ECD","FX220823")</f>
        <v>FX220823</v>
      </c>
      <c r="F79" t="s">
        <v>19</v>
      </c>
      <c r="G79" t="s">
        <v>19</v>
      </c>
      <c r="H79" t="s">
        <v>88</v>
      </c>
      <c r="I79" t="s">
        <v>287</v>
      </c>
      <c r="J79">
        <v>78</v>
      </c>
      <c r="K79" t="s">
        <v>90</v>
      </c>
      <c r="L79" t="s">
        <v>91</v>
      </c>
      <c r="M79" t="s">
        <v>92</v>
      </c>
      <c r="N79">
        <v>1</v>
      </c>
      <c r="O79" s="1">
        <v>44804.636481481481</v>
      </c>
      <c r="P79" s="1">
        <v>44804.669351851851</v>
      </c>
      <c r="Q79">
        <v>2551</v>
      </c>
      <c r="R79">
        <v>289</v>
      </c>
      <c r="S79" t="b">
        <v>0</v>
      </c>
      <c r="T79" t="s">
        <v>93</v>
      </c>
      <c r="U79" t="b">
        <v>0</v>
      </c>
      <c r="V79" t="s">
        <v>185</v>
      </c>
      <c r="W79" s="1">
        <v>44804.669351851851</v>
      </c>
      <c r="X79">
        <v>289</v>
      </c>
      <c r="Y79">
        <v>46</v>
      </c>
      <c r="Z79">
        <v>0</v>
      </c>
      <c r="AA79">
        <v>46</v>
      </c>
      <c r="AB79">
        <v>0</v>
      </c>
      <c r="AC79">
        <v>5</v>
      </c>
      <c r="AD79">
        <v>32</v>
      </c>
      <c r="AE79">
        <v>73</v>
      </c>
      <c r="AF79">
        <v>0</v>
      </c>
      <c r="AG79">
        <v>2</v>
      </c>
      <c r="AH79" t="s">
        <v>93</v>
      </c>
      <c r="AI79" t="s">
        <v>93</v>
      </c>
      <c r="AJ79" t="s">
        <v>93</v>
      </c>
      <c r="AK79" t="s">
        <v>93</v>
      </c>
      <c r="AL79" t="s">
        <v>93</v>
      </c>
      <c r="AM79" t="s">
        <v>93</v>
      </c>
      <c r="AN79" t="s">
        <v>93</v>
      </c>
      <c r="AO79" t="s">
        <v>93</v>
      </c>
      <c r="AP79" t="s">
        <v>93</v>
      </c>
      <c r="AQ79" t="s">
        <v>93</v>
      </c>
      <c r="AR79" t="s">
        <v>93</v>
      </c>
      <c r="AS79" t="s">
        <v>93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260</v>
      </c>
      <c r="BG79">
        <v>47</v>
      </c>
      <c r="BH79" t="s">
        <v>97</v>
      </c>
    </row>
    <row r="80" spans="1:60">
      <c r="A80" t="s">
        <v>288</v>
      </c>
      <c r="B80" t="s">
        <v>85</v>
      </c>
      <c r="C80" t="s">
        <v>233</v>
      </c>
      <c r="D80" t="s">
        <v>87</v>
      </c>
      <c r="E80" s="2" t="str">
        <f>HYPERLINK("capsilon://?command=openfolder&amp;siteaddress=fidelitydev.docvelocity4.net&amp;folderid=FX10764FC7-4E00-299D-592D-D207F0138ECD","FX220823")</f>
        <v>FX220823</v>
      </c>
      <c r="F80" t="s">
        <v>19</v>
      </c>
      <c r="G80" t="s">
        <v>19</v>
      </c>
      <c r="H80" t="s">
        <v>88</v>
      </c>
      <c r="I80" t="s">
        <v>289</v>
      </c>
      <c r="J80">
        <v>44</v>
      </c>
      <c r="K80" t="s">
        <v>90</v>
      </c>
      <c r="L80" t="s">
        <v>91</v>
      </c>
      <c r="M80" t="s">
        <v>92</v>
      </c>
      <c r="N80">
        <v>2</v>
      </c>
      <c r="O80" s="1">
        <v>44804.638020833336</v>
      </c>
      <c r="P80" s="1">
        <v>44804.797905092593</v>
      </c>
      <c r="Q80">
        <v>13477</v>
      </c>
      <c r="R80">
        <v>337</v>
      </c>
      <c r="S80" t="b">
        <v>0</v>
      </c>
      <c r="T80" t="s">
        <v>93</v>
      </c>
      <c r="U80" t="b">
        <v>0</v>
      </c>
      <c r="V80" t="s">
        <v>185</v>
      </c>
      <c r="W80" s="1">
        <v>44804.686284722222</v>
      </c>
      <c r="X80">
        <v>235</v>
      </c>
      <c r="Y80">
        <v>37</v>
      </c>
      <c r="Z80">
        <v>0</v>
      </c>
      <c r="AA80">
        <v>37</v>
      </c>
      <c r="AB80">
        <v>0</v>
      </c>
      <c r="AC80">
        <v>9</v>
      </c>
      <c r="AD80">
        <v>7</v>
      </c>
      <c r="AE80">
        <v>0</v>
      </c>
      <c r="AF80">
        <v>0</v>
      </c>
      <c r="AG80">
        <v>0</v>
      </c>
      <c r="AH80" t="s">
        <v>196</v>
      </c>
      <c r="AI80" s="1">
        <v>44804.797905092593</v>
      </c>
      <c r="AJ80">
        <v>91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260</v>
      </c>
      <c r="BG80">
        <v>230</v>
      </c>
      <c r="BH80" t="s">
        <v>97</v>
      </c>
    </row>
    <row r="81" spans="1:60">
      <c r="A81" t="s">
        <v>290</v>
      </c>
      <c r="B81" t="s">
        <v>85</v>
      </c>
      <c r="C81" t="s">
        <v>233</v>
      </c>
      <c r="D81" t="s">
        <v>87</v>
      </c>
      <c r="E81" s="2" t="str">
        <f>HYPERLINK("capsilon://?command=openfolder&amp;siteaddress=fidelitydev.docvelocity4.net&amp;folderid=FX10764FC7-4E00-299D-592D-D207F0138ECD","FX220823")</f>
        <v>FX220823</v>
      </c>
      <c r="F81" t="s">
        <v>19</v>
      </c>
      <c r="G81" t="s">
        <v>19</v>
      </c>
      <c r="H81" t="s">
        <v>88</v>
      </c>
      <c r="I81" t="s">
        <v>291</v>
      </c>
      <c r="J81">
        <v>67</v>
      </c>
      <c r="K81" t="s">
        <v>90</v>
      </c>
      <c r="L81" t="s">
        <v>91</v>
      </c>
      <c r="M81" t="s">
        <v>92</v>
      </c>
      <c r="N81">
        <v>2</v>
      </c>
      <c r="O81" s="1">
        <v>44804.638379629629</v>
      </c>
      <c r="P81" s="1">
        <v>44804.799016203702</v>
      </c>
      <c r="Q81">
        <v>13220</v>
      </c>
      <c r="R81">
        <v>659</v>
      </c>
      <c r="S81" t="b">
        <v>0</v>
      </c>
      <c r="T81" t="s">
        <v>93</v>
      </c>
      <c r="U81" t="b">
        <v>0</v>
      </c>
      <c r="V81" t="s">
        <v>292</v>
      </c>
      <c r="W81" s="1">
        <v>44804.74255787037</v>
      </c>
      <c r="X81">
        <v>518</v>
      </c>
      <c r="Y81">
        <v>52</v>
      </c>
      <c r="Z81">
        <v>0</v>
      </c>
      <c r="AA81">
        <v>52</v>
      </c>
      <c r="AB81">
        <v>0</v>
      </c>
      <c r="AC81">
        <v>15</v>
      </c>
      <c r="AD81">
        <v>15</v>
      </c>
      <c r="AE81">
        <v>0</v>
      </c>
      <c r="AF81">
        <v>0</v>
      </c>
      <c r="AG81">
        <v>0</v>
      </c>
      <c r="AH81" t="s">
        <v>196</v>
      </c>
      <c r="AI81" s="1">
        <v>44804.799016203702</v>
      </c>
      <c r="AJ81">
        <v>96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14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260</v>
      </c>
      <c r="BG81">
        <v>231</v>
      </c>
      <c r="BH81" t="s">
        <v>97</v>
      </c>
    </row>
    <row r="82" spans="1:60">
      <c r="A82" t="s">
        <v>293</v>
      </c>
      <c r="B82" t="s">
        <v>85</v>
      </c>
      <c r="C82" t="s">
        <v>233</v>
      </c>
      <c r="D82" t="s">
        <v>87</v>
      </c>
      <c r="E82" s="2" t="str">
        <f>HYPERLINK("capsilon://?command=openfolder&amp;siteaddress=fidelitydev.docvelocity4.net&amp;folderid=FX10764FC7-4E00-299D-592D-D207F0138ECD","FX220823")</f>
        <v>FX220823</v>
      </c>
      <c r="F82" t="s">
        <v>19</v>
      </c>
      <c r="G82" t="s">
        <v>19</v>
      </c>
      <c r="H82" t="s">
        <v>88</v>
      </c>
      <c r="I82" t="s">
        <v>285</v>
      </c>
      <c r="J82">
        <v>56</v>
      </c>
      <c r="K82" t="s">
        <v>90</v>
      </c>
      <c r="L82" t="s">
        <v>91</v>
      </c>
      <c r="M82" t="s">
        <v>92</v>
      </c>
      <c r="N82">
        <v>2</v>
      </c>
      <c r="O82" s="1">
        <v>44804.666817129626</v>
      </c>
      <c r="P82" s="1">
        <v>44804.787685185183</v>
      </c>
      <c r="Q82">
        <v>9963</v>
      </c>
      <c r="R82">
        <v>480</v>
      </c>
      <c r="S82" t="b">
        <v>0</v>
      </c>
      <c r="T82" t="s">
        <v>93</v>
      </c>
      <c r="U82" t="b">
        <v>1</v>
      </c>
      <c r="V82" t="s">
        <v>185</v>
      </c>
      <c r="W82" s="1">
        <v>44804.673344907409</v>
      </c>
      <c r="X82">
        <v>321</v>
      </c>
      <c r="Y82">
        <v>42</v>
      </c>
      <c r="Z82">
        <v>0</v>
      </c>
      <c r="AA82">
        <v>42</v>
      </c>
      <c r="AB82">
        <v>0</v>
      </c>
      <c r="AC82">
        <v>28</v>
      </c>
      <c r="AD82">
        <v>14</v>
      </c>
      <c r="AE82">
        <v>0</v>
      </c>
      <c r="AF82">
        <v>0</v>
      </c>
      <c r="AG82">
        <v>0</v>
      </c>
      <c r="AH82" t="s">
        <v>196</v>
      </c>
      <c r="AI82" s="1">
        <v>44804.787685185183</v>
      </c>
      <c r="AJ82">
        <v>145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13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260</v>
      </c>
      <c r="BG82">
        <v>174</v>
      </c>
      <c r="BH82" t="s">
        <v>97</v>
      </c>
    </row>
    <row r="83" spans="1:60">
      <c r="A83" t="s">
        <v>294</v>
      </c>
      <c r="B83" t="s">
        <v>85</v>
      </c>
      <c r="C83" t="s">
        <v>233</v>
      </c>
      <c r="D83" t="s">
        <v>87</v>
      </c>
      <c r="E83" s="2" t="str">
        <f>HYPERLINK("capsilon://?command=openfolder&amp;siteaddress=fidelitydev.docvelocity4.net&amp;folderid=FX10764FC7-4E00-299D-592D-D207F0138ECD","FX220823")</f>
        <v>FX220823</v>
      </c>
      <c r="F83" t="s">
        <v>19</v>
      </c>
      <c r="G83" t="s">
        <v>19</v>
      </c>
      <c r="H83" t="s">
        <v>88</v>
      </c>
      <c r="I83" t="s">
        <v>287</v>
      </c>
      <c r="J83">
        <v>102</v>
      </c>
      <c r="K83" t="s">
        <v>90</v>
      </c>
      <c r="L83" t="s">
        <v>91</v>
      </c>
      <c r="M83" t="s">
        <v>92</v>
      </c>
      <c r="N83">
        <v>2</v>
      </c>
      <c r="O83" s="1">
        <v>44804.670347222222</v>
      </c>
      <c r="P83" s="1">
        <v>44804.789814814816</v>
      </c>
      <c r="Q83">
        <v>9842</v>
      </c>
      <c r="R83">
        <v>480</v>
      </c>
      <c r="S83" t="b">
        <v>0</v>
      </c>
      <c r="T83" t="s">
        <v>93</v>
      </c>
      <c r="U83" t="b">
        <v>1</v>
      </c>
      <c r="V83" t="s">
        <v>185</v>
      </c>
      <c r="W83" s="1">
        <v>44804.676793981482</v>
      </c>
      <c r="X83">
        <v>297</v>
      </c>
      <c r="Y83">
        <v>92</v>
      </c>
      <c r="Z83">
        <v>0</v>
      </c>
      <c r="AA83">
        <v>92</v>
      </c>
      <c r="AB83">
        <v>0</v>
      </c>
      <c r="AC83">
        <v>10</v>
      </c>
      <c r="AD83">
        <v>10</v>
      </c>
      <c r="AE83">
        <v>0</v>
      </c>
      <c r="AF83">
        <v>0</v>
      </c>
      <c r="AG83">
        <v>0</v>
      </c>
      <c r="AH83" t="s">
        <v>196</v>
      </c>
      <c r="AI83" s="1">
        <v>44804.789814814816</v>
      </c>
      <c r="AJ83">
        <v>183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10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260</v>
      </c>
      <c r="BG83">
        <v>172</v>
      </c>
      <c r="BH83" t="s">
        <v>97</v>
      </c>
    </row>
    <row r="84" spans="1:60">
      <c r="A84" t="s">
        <v>295</v>
      </c>
      <c r="B84" t="s">
        <v>85</v>
      </c>
      <c r="C84" t="s">
        <v>221</v>
      </c>
      <c r="D84" t="s">
        <v>87</v>
      </c>
      <c r="E84" s="2" t="str">
        <f>HYPERLINK("capsilon://?command=openfolder&amp;siteaddress=fidelitydev.docvelocity4.net&amp;folderid=FXF8884484-AB65-833E-486A-C8984569BE55","FX220821")</f>
        <v>FX220821</v>
      </c>
      <c r="F84" t="s">
        <v>19</v>
      </c>
      <c r="G84" t="s">
        <v>19</v>
      </c>
      <c r="H84" t="s">
        <v>88</v>
      </c>
      <c r="I84" t="s">
        <v>296</v>
      </c>
      <c r="J84">
        <v>24</v>
      </c>
      <c r="K84" t="s">
        <v>90</v>
      </c>
      <c r="L84" t="s">
        <v>91</v>
      </c>
      <c r="M84" t="s">
        <v>92</v>
      </c>
      <c r="N84">
        <v>2</v>
      </c>
      <c r="O84" s="1">
        <v>44804.67255787037</v>
      </c>
      <c r="P84" s="1">
        <v>44804.799571759257</v>
      </c>
      <c r="Q84">
        <v>10054</v>
      </c>
      <c r="R84">
        <v>920</v>
      </c>
      <c r="S84" t="b">
        <v>0</v>
      </c>
      <c r="T84" t="s">
        <v>93</v>
      </c>
      <c r="U84" t="b">
        <v>0</v>
      </c>
      <c r="V84" t="s">
        <v>292</v>
      </c>
      <c r="W84" s="1">
        <v>44804.75267361111</v>
      </c>
      <c r="X84">
        <v>873</v>
      </c>
      <c r="Y84">
        <v>9</v>
      </c>
      <c r="Z84">
        <v>0</v>
      </c>
      <c r="AA84">
        <v>9</v>
      </c>
      <c r="AB84">
        <v>0</v>
      </c>
      <c r="AC84">
        <v>2</v>
      </c>
      <c r="AD84">
        <v>15</v>
      </c>
      <c r="AE84">
        <v>0</v>
      </c>
      <c r="AF84">
        <v>0</v>
      </c>
      <c r="AG84">
        <v>0</v>
      </c>
      <c r="AH84" t="s">
        <v>196</v>
      </c>
      <c r="AI84" s="1">
        <v>44804.799571759257</v>
      </c>
      <c r="AJ84">
        <v>47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260</v>
      </c>
      <c r="BG84">
        <v>182</v>
      </c>
      <c r="BH84" t="s">
        <v>97</v>
      </c>
    </row>
    <row r="85" spans="1:60">
      <c r="A85" t="s">
        <v>297</v>
      </c>
      <c r="B85" t="s">
        <v>85</v>
      </c>
      <c r="C85" t="s">
        <v>221</v>
      </c>
      <c r="D85" t="s">
        <v>87</v>
      </c>
      <c r="E85" s="2" t="str">
        <f>HYPERLINK("capsilon://?command=openfolder&amp;siteaddress=fidelitydev.docvelocity4.net&amp;folderid=FXF8884484-AB65-833E-486A-C8984569BE55","FX220821")</f>
        <v>FX220821</v>
      </c>
      <c r="F85" t="s">
        <v>19</v>
      </c>
      <c r="G85" t="s">
        <v>19</v>
      </c>
      <c r="H85" t="s">
        <v>88</v>
      </c>
      <c r="I85" t="s">
        <v>298</v>
      </c>
      <c r="J85">
        <v>269</v>
      </c>
      <c r="K85" t="s">
        <v>90</v>
      </c>
      <c r="L85" t="s">
        <v>91</v>
      </c>
      <c r="M85" t="s">
        <v>92</v>
      </c>
      <c r="N85">
        <v>2</v>
      </c>
      <c r="O85" s="1">
        <v>44804.674537037034</v>
      </c>
      <c r="P85" s="1">
        <v>44804.805312500001</v>
      </c>
      <c r="Q85">
        <v>9477</v>
      </c>
      <c r="R85">
        <v>1822</v>
      </c>
      <c r="S85" t="b">
        <v>0</v>
      </c>
      <c r="T85" t="s">
        <v>93</v>
      </c>
      <c r="U85" t="b">
        <v>0</v>
      </c>
      <c r="V85" t="s">
        <v>292</v>
      </c>
      <c r="W85" s="1">
        <v>44804.768043981479</v>
      </c>
      <c r="X85">
        <v>1327</v>
      </c>
      <c r="Y85">
        <v>223</v>
      </c>
      <c r="Z85">
        <v>0</v>
      </c>
      <c r="AA85">
        <v>223</v>
      </c>
      <c r="AB85">
        <v>0</v>
      </c>
      <c r="AC85">
        <v>23</v>
      </c>
      <c r="AD85">
        <v>46</v>
      </c>
      <c r="AE85">
        <v>0</v>
      </c>
      <c r="AF85">
        <v>0</v>
      </c>
      <c r="AG85">
        <v>0</v>
      </c>
      <c r="AH85" t="s">
        <v>196</v>
      </c>
      <c r="AI85" s="1">
        <v>44804.805312500001</v>
      </c>
      <c r="AJ85">
        <v>495</v>
      </c>
      <c r="AK85">
        <v>6</v>
      </c>
      <c r="AL85">
        <v>0</v>
      </c>
      <c r="AM85">
        <v>6</v>
      </c>
      <c r="AN85">
        <v>0</v>
      </c>
      <c r="AO85">
        <v>11</v>
      </c>
      <c r="AP85">
        <v>40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260</v>
      </c>
      <c r="BG85">
        <v>188</v>
      </c>
      <c r="BH85" t="s">
        <v>97</v>
      </c>
    </row>
    <row r="86" spans="1:60">
      <c r="A86" t="s">
        <v>299</v>
      </c>
      <c r="B86" t="s">
        <v>85</v>
      </c>
      <c r="C86" t="s">
        <v>300</v>
      </c>
      <c r="D86" t="s">
        <v>87</v>
      </c>
      <c r="E86" s="2" t="str">
        <f>HYPERLINK("capsilon://?command=openfolder&amp;siteaddress=fidelitydev.docvelocity4.net&amp;folderid=FX2DA330C7-6EF4-918D-0451-07B30AD3F484","FX220731")</f>
        <v>FX220731</v>
      </c>
      <c r="F86" t="s">
        <v>19</v>
      </c>
      <c r="G86" t="s">
        <v>19</v>
      </c>
      <c r="H86" t="s">
        <v>88</v>
      </c>
      <c r="I86" t="s">
        <v>301</v>
      </c>
      <c r="J86">
        <v>0</v>
      </c>
      <c r="K86" t="s">
        <v>90</v>
      </c>
      <c r="L86" t="s">
        <v>91</v>
      </c>
      <c r="M86" t="s">
        <v>92</v>
      </c>
      <c r="N86">
        <v>1</v>
      </c>
      <c r="O86" s="1">
        <v>44778.458506944444</v>
      </c>
      <c r="P86" s="1">
        <v>44778.82640046296</v>
      </c>
      <c r="Q86">
        <v>31733</v>
      </c>
      <c r="R86">
        <v>53</v>
      </c>
      <c r="S86" t="b">
        <v>0</v>
      </c>
      <c r="T86" t="s">
        <v>93</v>
      </c>
      <c r="U86" t="b">
        <v>0</v>
      </c>
      <c r="V86" t="s">
        <v>95</v>
      </c>
      <c r="W86" s="1">
        <v>44778.82640046296</v>
      </c>
      <c r="X86">
        <v>53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93</v>
      </c>
      <c r="AI86" t="s">
        <v>93</v>
      </c>
      <c r="AJ86" t="s">
        <v>93</v>
      </c>
      <c r="AK86" t="s">
        <v>93</v>
      </c>
      <c r="AL86" t="s">
        <v>93</v>
      </c>
      <c r="AM86" t="s">
        <v>93</v>
      </c>
      <c r="AN86" t="s">
        <v>93</v>
      </c>
      <c r="AO86" t="s">
        <v>93</v>
      </c>
      <c r="AP86" t="s">
        <v>93</v>
      </c>
      <c r="AQ86" t="s">
        <v>93</v>
      </c>
      <c r="AR86" t="s">
        <v>93</v>
      </c>
      <c r="AS86" t="s">
        <v>93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302</v>
      </c>
      <c r="BG86">
        <v>529</v>
      </c>
      <c r="BH86" t="s">
        <v>97</v>
      </c>
    </row>
    <row r="87" spans="1:60">
      <c r="A87" t="s">
        <v>303</v>
      </c>
      <c r="B87" t="s">
        <v>85</v>
      </c>
      <c r="C87" t="s">
        <v>300</v>
      </c>
      <c r="D87" t="s">
        <v>87</v>
      </c>
      <c r="E87" s="2" t="str">
        <f>HYPERLINK("capsilon://?command=openfolder&amp;siteaddress=fidelitydev.docvelocity4.net&amp;folderid=FX2DA330C7-6EF4-918D-0451-07B30AD3F484","FX220731")</f>
        <v>FX220731</v>
      </c>
      <c r="F87" t="s">
        <v>19</v>
      </c>
      <c r="G87" t="s">
        <v>19</v>
      </c>
      <c r="H87" t="s">
        <v>88</v>
      </c>
      <c r="I87" t="s">
        <v>304</v>
      </c>
      <c r="J87">
        <v>0</v>
      </c>
      <c r="K87" t="s">
        <v>90</v>
      </c>
      <c r="L87" t="s">
        <v>91</v>
      </c>
      <c r="M87" t="s">
        <v>92</v>
      </c>
      <c r="N87">
        <v>1</v>
      </c>
      <c r="O87" s="1">
        <v>44778.462743055556</v>
      </c>
      <c r="P87" s="1">
        <v>44778.826006944444</v>
      </c>
      <c r="Q87">
        <v>31342</v>
      </c>
      <c r="R87">
        <v>44</v>
      </c>
      <c r="S87" t="b">
        <v>0</v>
      </c>
      <c r="T87" t="s">
        <v>93</v>
      </c>
      <c r="U87" t="b">
        <v>0</v>
      </c>
      <c r="V87" t="s">
        <v>95</v>
      </c>
      <c r="W87" s="1">
        <v>44778.826006944444</v>
      </c>
      <c r="X87">
        <v>44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93</v>
      </c>
      <c r="AI87" t="s">
        <v>93</v>
      </c>
      <c r="AJ87" t="s">
        <v>93</v>
      </c>
      <c r="AK87" t="s">
        <v>93</v>
      </c>
      <c r="AL87" t="s">
        <v>93</v>
      </c>
      <c r="AM87" t="s">
        <v>93</v>
      </c>
      <c r="AN87" t="s">
        <v>93</v>
      </c>
      <c r="AO87" t="s">
        <v>93</v>
      </c>
      <c r="AP87" t="s">
        <v>93</v>
      </c>
      <c r="AQ87" t="s">
        <v>93</v>
      </c>
      <c r="AR87" t="s">
        <v>93</v>
      </c>
      <c r="AS87" t="s">
        <v>93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302</v>
      </c>
      <c r="BG87">
        <v>523</v>
      </c>
      <c r="BH87" t="s">
        <v>97</v>
      </c>
    </row>
    <row r="88" spans="1:60">
      <c r="A88" t="s">
        <v>305</v>
      </c>
      <c r="B88" t="s">
        <v>85</v>
      </c>
      <c r="C88" t="s">
        <v>103</v>
      </c>
      <c r="D88" t="s">
        <v>87</v>
      </c>
      <c r="E88" s="2" t="str">
        <f>HYPERLINK("capsilon://?command=openfolder&amp;siteaddress=fidelitydev.docvelocity4.net&amp;folderid=FX1CBFD263-2EA9-6AB3-DB9C-B9352A87B45C","FX220732")</f>
        <v>FX220732</v>
      </c>
      <c r="F88" t="s">
        <v>19</v>
      </c>
      <c r="G88" t="s">
        <v>19</v>
      </c>
      <c r="H88" t="s">
        <v>88</v>
      </c>
      <c r="I88" t="s">
        <v>104</v>
      </c>
      <c r="J88">
        <v>44</v>
      </c>
      <c r="K88" t="s">
        <v>90</v>
      </c>
      <c r="L88" t="s">
        <v>91</v>
      </c>
      <c r="M88" t="s">
        <v>92</v>
      </c>
      <c r="N88">
        <v>1</v>
      </c>
      <c r="O88" s="1">
        <v>44781.457303240742</v>
      </c>
      <c r="P88" s="1">
        <v>44781.978518518517</v>
      </c>
      <c r="Q88">
        <v>44710</v>
      </c>
      <c r="R88">
        <v>323</v>
      </c>
      <c r="S88" t="b">
        <v>0</v>
      </c>
      <c r="T88" t="s">
        <v>93</v>
      </c>
      <c r="U88" t="b">
        <v>0</v>
      </c>
      <c r="V88" t="s">
        <v>94</v>
      </c>
      <c r="W88" s="1">
        <v>44781.978518518517</v>
      </c>
      <c r="X88">
        <v>267</v>
      </c>
      <c r="Y88">
        <v>1</v>
      </c>
      <c r="Z88">
        <v>0</v>
      </c>
      <c r="AA88">
        <v>1</v>
      </c>
      <c r="AB88">
        <v>0</v>
      </c>
      <c r="AC88">
        <v>1</v>
      </c>
      <c r="AD88">
        <v>43</v>
      </c>
      <c r="AE88">
        <v>37</v>
      </c>
      <c r="AF88">
        <v>0</v>
      </c>
      <c r="AG88">
        <v>1</v>
      </c>
      <c r="AH88" t="s">
        <v>93</v>
      </c>
      <c r="AI88" t="s">
        <v>93</v>
      </c>
      <c r="AJ88" t="s">
        <v>93</v>
      </c>
      <c r="AK88" t="s">
        <v>93</v>
      </c>
      <c r="AL88" t="s">
        <v>93</v>
      </c>
      <c r="AM88" t="s">
        <v>93</v>
      </c>
      <c r="AN88" t="s">
        <v>93</v>
      </c>
      <c r="AO88" t="s">
        <v>93</v>
      </c>
      <c r="AP88" t="s">
        <v>93</v>
      </c>
      <c r="AQ88" t="s">
        <v>93</v>
      </c>
      <c r="AR88" t="s">
        <v>93</v>
      </c>
      <c r="AS88" t="s">
        <v>93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96</v>
      </c>
      <c r="BG88">
        <v>750</v>
      </c>
      <c r="BH88" t="s">
        <v>97</v>
      </c>
    </row>
    <row r="89" spans="1:60">
      <c r="A89" t="s">
        <v>306</v>
      </c>
      <c r="B89" t="s">
        <v>85</v>
      </c>
      <c r="C89" t="s">
        <v>106</v>
      </c>
      <c r="D89" t="s">
        <v>87</v>
      </c>
      <c r="E89" s="2" t="str">
        <f>HYPERLINK("capsilon://?command=openfolder&amp;siteaddress=fidelitydev.docvelocity4.net&amp;folderid=FXA7A3EA4D-FFC4-C7BC-3F70-158750FFE4F5","FX220735")</f>
        <v>FX220735</v>
      </c>
      <c r="F89" t="s">
        <v>19</v>
      </c>
      <c r="G89" t="s">
        <v>19</v>
      </c>
      <c r="H89" t="s">
        <v>88</v>
      </c>
      <c r="I89" t="s">
        <v>307</v>
      </c>
      <c r="J89">
        <v>24</v>
      </c>
      <c r="K89" t="s">
        <v>90</v>
      </c>
      <c r="L89" t="s">
        <v>91</v>
      </c>
      <c r="M89" t="s">
        <v>92</v>
      </c>
      <c r="N89">
        <v>2</v>
      </c>
      <c r="O89" s="1">
        <v>44781.537141203706</v>
      </c>
      <c r="P89" s="1">
        <v>44782.001817129632</v>
      </c>
      <c r="Q89">
        <v>39789</v>
      </c>
      <c r="R89">
        <v>359</v>
      </c>
      <c r="S89" t="b">
        <v>0</v>
      </c>
      <c r="T89" t="s">
        <v>93</v>
      </c>
      <c r="U89" t="b">
        <v>0</v>
      </c>
      <c r="V89" t="s">
        <v>94</v>
      </c>
      <c r="W89" s="1">
        <v>44781.981493055559</v>
      </c>
      <c r="X89">
        <v>256</v>
      </c>
      <c r="Y89">
        <v>3</v>
      </c>
      <c r="Z89">
        <v>0</v>
      </c>
      <c r="AA89">
        <v>3</v>
      </c>
      <c r="AB89">
        <v>17</v>
      </c>
      <c r="AC89">
        <v>2</v>
      </c>
      <c r="AD89">
        <v>21</v>
      </c>
      <c r="AE89">
        <v>0</v>
      </c>
      <c r="AF89">
        <v>0</v>
      </c>
      <c r="AG89">
        <v>0</v>
      </c>
      <c r="AH89" t="s">
        <v>95</v>
      </c>
      <c r="AI89" s="1">
        <v>44782.001817129632</v>
      </c>
      <c r="AJ89">
        <v>89</v>
      </c>
      <c r="AK89">
        <v>0</v>
      </c>
      <c r="AL89">
        <v>0</v>
      </c>
      <c r="AM89">
        <v>0</v>
      </c>
      <c r="AN89">
        <v>17</v>
      </c>
      <c r="AO89">
        <v>0</v>
      </c>
      <c r="AP89">
        <v>21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96</v>
      </c>
      <c r="BG89">
        <v>669</v>
      </c>
      <c r="BH89" t="s">
        <v>97</v>
      </c>
    </row>
    <row r="90" spans="1:60">
      <c r="A90" t="s">
        <v>308</v>
      </c>
      <c r="B90" t="s">
        <v>85</v>
      </c>
      <c r="C90" t="s">
        <v>106</v>
      </c>
      <c r="D90" t="s">
        <v>87</v>
      </c>
      <c r="E90" s="2" t="str">
        <f>HYPERLINK("capsilon://?command=openfolder&amp;siteaddress=fidelitydev.docvelocity4.net&amp;folderid=FXA7A3EA4D-FFC4-C7BC-3F70-158750FFE4F5","FX220735")</f>
        <v>FX220735</v>
      </c>
      <c r="F90" t="s">
        <v>19</v>
      </c>
      <c r="G90" t="s">
        <v>19</v>
      </c>
      <c r="H90" t="s">
        <v>88</v>
      </c>
      <c r="I90" t="s">
        <v>107</v>
      </c>
      <c r="J90">
        <v>178</v>
      </c>
      <c r="K90" t="s">
        <v>90</v>
      </c>
      <c r="L90" t="s">
        <v>91</v>
      </c>
      <c r="M90" t="s">
        <v>92</v>
      </c>
      <c r="N90">
        <v>1</v>
      </c>
      <c r="O90" s="1">
        <v>44781.546782407408</v>
      </c>
      <c r="P90" s="1">
        <v>44781.989687499998</v>
      </c>
      <c r="Q90">
        <v>37906</v>
      </c>
      <c r="R90">
        <v>361</v>
      </c>
      <c r="S90" t="b">
        <v>0</v>
      </c>
      <c r="T90" t="s">
        <v>93</v>
      </c>
      <c r="U90" t="b">
        <v>0</v>
      </c>
      <c r="V90" t="s">
        <v>94</v>
      </c>
      <c r="W90" s="1">
        <v>44781.989687499998</v>
      </c>
      <c r="X90">
        <v>278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178</v>
      </c>
      <c r="AE90">
        <v>141</v>
      </c>
      <c r="AF90">
        <v>0</v>
      </c>
      <c r="AG90">
        <v>5</v>
      </c>
      <c r="AH90" t="s">
        <v>93</v>
      </c>
      <c r="AI90" t="s">
        <v>93</v>
      </c>
      <c r="AJ90" t="s">
        <v>93</v>
      </c>
      <c r="AK90" t="s">
        <v>93</v>
      </c>
      <c r="AL90" t="s">
        <v>93</v>
      </c>
      <c r="AM90" t="s">
        <v>93</v>
      </c>
      <c r="AN90" t="s">
        <v>93</v>
      </c>
      <c r="AO90" t="s">
        <v>93</v>
      </c>
      <c r="AP90" t="s">
        <v>93</v>
      </c>
      <c r="AQ90" t="s">
        <v>93</v>
      </c>
      <c r="AR90" t="s">
        <v>93</v>
      </c>
      <c r="AS90" t="s">
        <v>93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96</v>
      </c>
      <c r="BG90">
        <v>637</v>
      </c>
      <c r="BH90" t="s">
        <v>97</v>
      </c>
    </row>
    <row r="91" spans="1:60">
      <c r="A91" t="s">
        <v>309</v>
      </c>
      <c r="B91" t="s">
        <v>85</v>
      </c>
      <c r="C91" t="s">
        <v>109</v>
      </c>
      <c r="D91" t="s">
        <v>87</v>
      </c>
      <c r="E91" s="2" t="str">
        <f>HYPERLINK("capsilon://?command=openfolder&amp;siteaddress=fidelitydev.docvelocity4.net&amp;folderid=FX925B08C2-42FB-2A40-FD7B-123251704D11","FX220736")</f>
        <v>FX220736</v>
      </c>
      <c r="F91" t="s">
        <v>19</v>
      </c>
      <c r="G91" t="s">
        <v>19</v>
      </c>
      <c r="H91" t="s">
        <v>88</v>
      </c>
      <c r="I91" t="s">
        <v>310</v>
      </c>
      <c r="J91">
        <v>83</v>
      </c>
      <c r="K91" t="s">
        <v>90</v>
      </c>
      <c r="L91" t="s">
        <v>91</v>
      </c>
      <c r="M91" t="s">
        <v>92</v>
      </c>
      <c r="N91">
        <v>2</v>
      </c>
      <c r="O91" s="1">
        <v>44781.587789351855</v>
      </c>
      <c r="P91" s="1">
        <v>44782.004351851851</v>
      </c>
      <c r="Q91">
        <v>35439</v>
      </c>
      <c r="R91">
        <v>552</v>
      </c>
      <c r="S91" t="b">
        <v>0</v>
      </c>
      <c r="T91" t="s">
        <v>93</v>
      </c>
      <c r="U91" t="b">
        <v>0</v>
      </c>
      <c r="V91" t="s">
        <v>94</v>
      </c>
      <c r="W91" s="1">
        <v>44781.99355324074</v>
      </c>
      <c r="X91">
        <v>334</v>
      </c>
      <c r="Y91">
        <v>50</v>
      </c>
      <c r="Z91">
        <v>0</v>
      </c>
      <c r="AA91">
        <v>50</v>
      </c>
      <c r="AB91">
        <v>68</v>
      </c>
      <c r="AC91">
        <v>24</v>
      </c>
      <c r="AD91">
        <v>33</v>
      </c>
      <c r="AE91">
        <v>0</v>
      </c>
      <c r="AF91">
        <v>0</v>
      </c>
      <c r="AG91">
        <v>0</v>
      </c>
      <c r="AH91" t="s">
        <v>95</v>
      </c>
      <c r="AI91" s="1">
        <v>44782.004351851851</v>
      </c>
      <c r="AJ91">
        <v>218</v>
      </c>
      <c r="AK91">
        <v>0</v>
      </c>
      <c r="AL91">
        <v>0</v>
      </c>
      <c r="AM91">
        <v>0</v>
      </c>
      <c r="AN91">
        <v>68</v>
      </c>
      <c r="AO91">
        <v>1</v>
      </c>
      <c r="AP91">
        <v>33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96</v>
      </c>
      <c r="BG91">
        <v>599</v>
      </c>
      <c r="BH91" t="s">
        <v>97</v>
      </c>
    </row>
    <row r="92" spans="1:60">
      <c r="A92" t="s">
        <v>311</v>
      </c>
      <c r="B92" t="s">
        <v>85</v>
      </c>
      <c r="C92" t="s">
        <v>109</v>
      </c>
      <c r="D92" t="s">
        <v>87</v>
      </c>
      <c r="E92" s="2" t="str">
        <f>HYPERLINK("capsilon://?command=openfolder&amp;siteaddress=fidelitydev.docvelocity4.net&amp;folderid=FX925B08C2-42FB-2A40-FD7B-123251704D11","FX220736")</f>
        <v>FX220736</v>
      </c>
      <c r="F92" t="s">
        <v>19</v>
      </c>
      <c r="G92" t="s">
        <v>19</v>
      </c>
      <c r="H92" t="s">
        <v>88</v>
      </c>
      <c r="I92" t="s">
        <v>312</v>
      </c>
      <c r="J92">
        <v>30</v>
      </c>
      <c r="K92" t="s">
        <v>90</v>
      </c>
      <c r="L92" t="s">
        <v>91</v>
      </c>
      <c r="M92" t="s">
        <v>92</v>
      </c>
      <c r="N92">
        <v>2</v>
      </c>
      <c r="O92" s="1">
        <v>44781.593287037038</v>
      </c>
      <c r="P92" s="1">
        <v>44782.052152777775</v>
      </c>
      <c r="Q92">
        <v>38473</v>
      </c>
      <c r="R92">
        <v>1173</v>
      </c>
      <c r="S92" t="b">
        <v>0</v>
      </c>
      <c r="T92" t="s">
        <v>93</v>
      </c>
      <c r="U92" t="b">
        <v>0</v>
      </c>
      <c r="V92" t="s">
        <v>94</v>
      </c>
      <c r="W92" s="1">
        <v>44782.006319444445</v>
      </c>
      <c r="X92">
        <v>269</v>
      </c>
      <c r="Y92">
        <v>14</v>
      </c>
      <c r="Z92">
        <v>0</v>
      </c>
      <c r="AA92">
        <v>14</v>
      </c>
      <c r="AB92">
        <v>16</v>
      </c>
      <c r="AC92">
        <v>2</v>
      </c>
      <c r="AD92">
        <v>16</v>
      </c>
      <c r="AE92">
        <v>0</v>
      </c>
      <c r="AF92">
        <v>0</v>
      </c>
      <c r="AG92">
        <v>0</v>
      </c>
      <c r="AH92" t="s">
        <v>95</v>
      </c>
      <c r="AI92" s="1">
        <v>44782.052152777775</v>
      </c>
      <c r="AJ92">
        <v>213</v>
      </c>
      <c r="AK92">
        <v>3</v>
      </c>
      <c r="AL92">
        <v>0</v>
      </c>
      <c r="AM92">
        <v>3</v>
      </c>
      <c r="AN92">
        <v>0</v>
      </c>
      <c r="AO92">
        <v>1</v>
      </c>
      <c r="AP92">
        <v>13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96</v>
      </c>
      <c r="BG92">
        <v>660</v>
      </c>
      <c r="BH92" t="s">
        <v>97</v>
      </c>
    </row>
    <row r="93" spans="1:60">
      <c r="A93" t="s">
        <v>313</v>
      </c>
      <c r="B93" t="s">
        <v>85</v>
      </c>
      <c r="C93" t="s">
        <v>109</v>
      </c>
      <c r="D93" t="s">
        <v>87</v>
      </c>
      <c r="E93" s="2" t="str">
        <f>HYPERLINK("capsilon://?command=openfolder&amp;siteaddress=fidelitydev.docvelocity4.net&amp;folderid=FX925B08C2-42FB-2A40-FD7B-123251704D11","FX220736")</f>
        <v>FX220736</v>
      </c>
      <c r="F93" t="s">
        <v>19</v>
      </c>
      <c r="G93" t="s">
        <v>19</v>
      </c>
      <c r="H93" t="s">
        <v>88</v>
      </c>
      <c r="I93" t="s">
        <v>110</v>
      </c>
      <c r="J93">
        <v>175</v>
      </c>
      <c r="K93" t="s">
        <v>90</v>
      </c>
      <c r="L93" t="s">
        <v>91</v>
      </c>
      <c r="M93" t="s">
        <v>92</v>
      </c>
      <c r="N93">
        <v>1</v>
      </c>
      <c r="O93" s="1">
        <v>44781.606469907405</v>
      </c>
      <c r="P93" s="1">
        <v>44782.011793981481</v>
      </c>
      <c r="Q93">
        <v>34548</v>
      </c>
      <c r="R93">
        <v>472</v>
      </c>
      <c r="S93" t="b">
        <v>0</v>
      </c>
      <c r="T93" t="s">
        <v>93</v>
      </c>
      <c r="U93" t="b">
        <v>0</v>
      </c>
      <c r="V93" t="s">
        <v>94</v>
      </c>
      <c r="W93" s="1">
        <v>44782.011793981481</v>
      </c>
      <c r="X93">
        <v>472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175</v>
      </c>
      <c r="AE93">
        <v>153</v>
      </c>
      <c r="AF93">
        <v>0</v>
      </c>
      <c r="AG93">
        <v>4</v>
      </c>
      <c r="AH93" t="s">
        <v>93</v>
      </c>
      <c r="AI93" t="s">
        <v>93</v>
      </c>
      <c r="AJ93" t="s">
        <v>93</v>
      </c>
      <c r="AK93" t="s">
        <v>93</v>
      </c>
      <c r="AL93" t="s">
        <v>93</v>
      </c>
      <c r="AM93" t="s">
        <v>93</v>
      </c>
      <c r="AN93" t="s">
        <v>93</v>
      </c>
      <c r="AO93" t="s">
        <v>93</v>
      </c>
      <c r="AP93" t="s">
        <v>93</v>
      </c>
      <c r="AQ93" t="s">
        <v>93</v>
      </c>
      <c r="AR93" t="s">
        <v>93</v>
      </c>
      <c r="AS93" t="s">
        <v>93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96</v>
      </c>
      <c r="BG93">
        <v>583</v>
      </c>
      <c r="BH93" t="s">
        <v>97</v>
      </c>
    </row>
    <row r="94" spans="1:60">
      <c r="A94" t="s">
        <v>314</v>
      </c>
      <c r="B94" t="s">
        <v>85</v>
      </c>
      <c r="C94" t="s">
        <v>315</v>
      </c>
      <c r="D94" t="s">
        <v>87</v>
      </c>
      <c r="E94" s="2" t="str">
        <f>HYPERLINK("capsilon://?command=openfolder&amp;siteaddress=fidelitydev.docvelocity4.net&amp;folderid=FX3DFAE069-C32B-D3C2-EDC2-9D40DD53064B","FX22091")</f>
        <v>FX22091</v>
      </c>
      <c r="F94" t="s">
        <v>19</v>
      </c>
      <c r="G94" t="s">
        <v>19</v>
      </c>
      <c r="H94" t="s">
        <v>88</v>
      </c>
      <c r="I94" t="s">
        <v>316</v>
      </c>
      <c r="J94">
        <v>148</v>
      </c>
      <c r="K94" t="s">
        <v>90</v>
      </c>
      <c r="L94" t="s">
        <v>91</v>
      </c>
      <c r="M94" t="s">
        <v>92</v>
      </c>
      <c r="N94">
        <v>2</v>
      </c>
      <c r="O94" s="1">
        <v>44805.401134259257</v>
      </c>
      <c r="P94" s="1">
        <v>44805.529421296298</v>
      </c>
      <c r="Q94">
        <v>9856</v>
      </c>
      <c r="R94">
        <v>1228</v>
      </c>
      <c r="S94" t="b">
        <v>0</v>
      </c>
      <c r="T94" t="s">
        <v>93</v>
      </c>
      <c r="U94" t="b">
        <v>0</v>
      </c>
      <c r="V94" t="s">
        <v>128</v>
      </c>
      <c r="W94" s="1">
        <v>44805.463784722226</v>
      </c>
      <c r="X94">
        <v>934</v>
      </c>
      <c r="Y94">
        <v>124</v>
      </c>
      <c r="Z94">
        <v>0</v>
      </c>
      <c r="AA94">
        <v>124</v>
      </c>
      <c r="AB94">
        <v>0</v>
      </c>
      <c r="AC94">
        <v>43</v>
      </c>
      <c r="AD94">
        <v>24</v>
      </c>
      <c r="AE94">
        <v>0</v>
      </c>
      <c r="AF94">
        <v>0</v>
      </c>
      <c r="AG94">
        <v>0</v>
      </c>
      <c r="AH94" t="s">
        <v>196</v>
      </c>
      <c r="AI94" s="1">
        <v>44805.529421296298</v>
      </c>
      <c r="AJ94">
        <v>287</v>
      </c>
      <c r="AK94">
        <v>1</v>
      </c>
      <c r="AL94">
        <v>0</v>
      </c>
      <c r="AM94">
        <v>1</v>
      </c>
      <c r="AN94">
        <v>0</v>
      </c>
      <c r="AO94">
        <v>1</v>
      </c>
      <c r="AP94">
        <v>23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317</v>
      </c>
      <c r="BG94">
        <v>184</v>
      </c>
      <c r="BH94" t="s">
        <v>97</v>
      </c>
    </row>
    <row r="95" spans="1:60">
      <c r="A95" t="s">
        <v>318</v>
      </c>
      <c r="B95" t="s">
        <v>85</v>
      </c>
      <c r="C95" t="s">
        <v>233</v>
      </c>
      <c r="D95" t="s">
        <v>87</v>
      </c>
      <c r="E95" s="2" t="str">
        <f>HYPERLINK("capsilon://?command=openfolder&amp;siteaddress=fidelitydev.docvelocity4.net&amp;folderid=FX10764FC7-4E00-299D-592D-D207F0138ECD","FX220823")</f>
        <v>FX220823</v>
      </c>
      <c r="F95" t="s">
        <v>19</v>
      </c>
      <c r="G95" t="s">
        <v>19</v>
      </c>
      <c r="H95" t="s">
        <v>88</v>
      </c>
      <c r="I95" t="s">
        <v>319</v>
      </c>
      <c r="J95">
        <v>24</v>
      </c>
      <c r="K95" t="s">
        <v>90</v>
      </c>
      <c r="L95" t="s">
        <v>91</v>
      </c>
      <c r="M95" t="s">
        <v>92</v>
      </c>
      <c r="N95">
        <v>2</v>
      </c>
      <c r="O95" s="1">
        <v>44805.581759259258</v>
      </c>
      <c r="P95" s="1">
        <v>44805.616608796299</v>
      </c>
      <c r="Q95">
        <v>2365</v>
      </c>
      <c r="R95">
        <v>646</v>
      </c>
      <c r="S95" t="b">
        <v>0</v>
      </c>
      <c r="T95" t="s">
        <v>93</v>
      </c>
      <c r="U95" t="b">
        <v>0</v>
      </c>
      <c r="V95" t="s">
        <v>185</v>
      </c>
      <c r="W95" s="1">
        <v>44805.602210648147</v>
      </c>
      <c r="X95">
        <v>215</v>
      </c>
      <c r="Y95">
        <v>9</v>
      </c>
      <c r="Z95">
        <v>0</v>
      </c>
      <c r="AA95">
        <v>9</v>
      </c>
      <c r="AB95">
        <v>0</v>
      </c>
      <c r="AC95">
        <v>2</v>
      </c>
      <c r="AD95">
        <v>15</v>
      </c>
      <c r="AE95">
        <v>0</v>
      </c>
      <c r="AF95">
        <v>0</v>
      </c>
      <c r="AG95">
        <v>0</v>
      </c>
      <c r="AH95" t="s">
        <v>196</v>
      </c>
      <c r="AI95" s="1">
        <v>44805.616608796299</v>
      </c>
      <c r="AJ95">
        <v>417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15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317</v>
      </c>
      <c r="BG95">
        <v>50</v>
      </c>
      <c r="BH95" t="s">
        <v>97</v>
      </c>
    </row>
    <row r="96" spans="1:60">
      <c r="A96" t="s">
        <v>320</v>
      </c>
      <c r="B96" t="s">
        <v>85</v>
      </c>
      <c r="C96" t="s">
        <v>212</v>
      </c>
      <c r="D96" t="s">
        <v>87</v>
      </c>
      <c r="E96" s="2" t="str">
        <f>HYPERLINK("capsilon://?command=openfolder&amp;siteaddress=fidelitydev.docvelocity4.net&amp;folderid=FX283A82C2-4076-5ADA-FA22-A390FA18CDD2","FX220814")</f>
        <v>FX220814</v>
      </c>
      <c r="F96" t="s">
        <v>19</v>
      </c>
      <c r="G96" t="s">
        <v>19</v>
      </c>
      <c r="H96" t="s">
        <v>88</v>
      </c>
      <c r="I96" t="s">
        <v>321</v>
      </c>
      <c r="J96">
        <v>218</v>
      </c>
      <c r="K96" t="s">
        <v>90</v>
      </c>
      <c r="L96" t="s">
        <v>91</v>
      </c>
      <c r="M96" t="s">
        <v>92</v>
      </c>
      <c r="N96">
        <v>1</v>
      </c>
      <c r="O96" s="1">
        <v>44806.43005787037</v>
      </c>
      <c r="P96" s="1">
        <v>44806.519490740742</v>
      </c>
      <c r="Q96">
        <v>7320</v>
      </c>
      <c r="R96">
        <v>407</v>
      </c>
      <c r="S96" t="b">
        <v>0</v>
      </c>
      <c r="T96" t="s">
        <v>93</v>
      </c>
      <c r="U96" t="b">
        <v>0</v>
      </c>
      <c r="V96" t="s">
        <v>185</v>
      </c>
      <c r="W96" s="1">
        <v>44806.519490740742</v>
      </c>
      <c r="X96">
        <v>270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218</v>
      </c>
      <c r="AE96">
        <v>183</v>
      </c>
      <c r="AF96">
        <v>0</v>
      </c>
      <c r="AG96">
        <v>6</v>
      </c>
      <c r="AH96" t="s">
        <v>93</v>
      </c>
      <c r="AI96" t="s">
        <v>93</v>
      </c>
      <c r="AJ96" t="s">
        <v>93</v>
      </c>
      <c r="AK96" t="s">
        <v>93</v>
      </c>
      <c r="AL96" t="s">
        <v>93</v>
      </c>
      <c r="AM96" t="s">
        <v>93</v>
      </c>
      <c r="AN96" t="s">
        <v>93</v>
      </c>
      <c r="AO96" t="s">
        <v>93</v>
      </c>
      <c r="AP96" t="s">
        <v>93</v>
      </c>
      <c r="AQ96" t="s">
        <v>93</v>
      </c>
      <c r="AR96" t="s">
        <v>93</v>
      </c>
      <c r="AS96" t="s">
        <v>93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322</v>
      </c>
      <c r="BG96">
        <v>128</v>
      </c>
      <c r="BH96" t="s">
        <v>97</v>
      </c>
    </row>
    <row r="97" spans="1:60">
      <c r="A97" t="s">
        <v>323</v>
      </c>
      <c r="B97" t="s">
        <v>85</v>
      </c>
      <c r="C97" t="s">
        <v>218</v>
      </c>
      <c r="D97" t="s">
        <v>87</v>
      </c>
      <c r="E97" s="2" t="str">
        <f>HYPERLINK("capsilon://?command=openfolder&amp;siteaddress=fidelitydev.docvelocity4.net&amp;folderid=FX52F7CE19-BD23-D459-56BC-6D4057C68E61","FX220816")</f>
        <v>FX220816</v>
      </c>
      <c r="F97" t="s">
        <v>19</v>
      </c>
      <c r="G97" t="s">
        <v>19</v>
      </c>
      <c r="H97" t="s">
        <v>88</v>
      </c>
      <c r="I97" t="s">
        <v>324</v>
      </c>
      <c r="J97">
        <v>217</v>
      </c>
      <c r="K97" t="s">
        <v>90</v>
      </c>
      <c r="L97" t="s">
        <v>91</v>
      </c>
      <c r="M97" t="s">
        <v>92</v>
      </c>
      <c r="N97">
        <v>1</v>
      </c>
      <c r="O97" s="1">
        <v>44806.511030092595</v>
      </c>
      <c r="P97" s="1">
        <v>44806.520613425928</v>
      </c>
      <c r="Q97">
        <v>731</v>
      </c>
      <c r="R97">
        <v>97</v>
      </c>
      <c r="S97" t="b">
        <v>0</v>
      </c>
      <c r="T97" t="s">
        <v>93</v>
      </c>
      <c r="U97" t="b">
        <v>0</v>
      </c>
      <c r="V97" t="s">
        <v>185</v>
      </c>
      <c r="W97" s="1">
        <v>44806.520613425928</v>
      </c>
      <c r="X97">
        <v>97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217</v>
      </c>
      <c r="AE97">
        <v>183</v>
      </c>
      <c r="AF97">
        <v>0</v>
      </c>
      <c r="AG97">
        <v>5</v>
      </c>
      <c r="AH97" t="s">
        <v>93</v>
      </c>
      <c r="AI97" t="s">
        <v>93</v>
      </c>
      <c r="AJ97" t="s">
        <v>93</v>
      </c>
      <c r="AK97" t="s">
        <v>93</v>
      </c>
      <c r="AL97" t="s">
        <v>93</v>
      </c>
      <c r="AM97" t="s">
        <v>93</v>
      </c>
      <c r="AN97" t="s">
        <v>93</v>
      </c>
      <c r="AO97" t="s">
        <v>93</v>
      </c>
      <c r="AP97" t="s">
        <v>93</v>
      </c>
      <c r="AQ97" t="s">
        <v>93</v>
      </c>
      <c r="AR97" t="s">
        <v>93</v>
      </c>
      <c r="AS97" t="s">
        <v>93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322</v>
      </c>
      <c r="BG97">
        <v>13</v>
      </c>
      <c r="BH97" t="s">
        <v>97</v>
      </c>
    </row>
    <row r="98" spans="1:60">
      <c r="A98" t="s">
        <v>325</v>
      </c>
      <c r="B98" t="s">
        <v>85</v>
      </c>
      <c r="C98" t="s">
        <v>212</v>
      </c>
      <c r="D98" t="s">
        <v>87</v>
      </c>
      <c r="E98" s="2" t="str">
        <f>HYPERLINK("capsilon://?command=openfolder&amp;siteaddress=fidelitydev.docvelocity4.net&amp;folderid=FX283A82C2-4076-5ADA-FA22-A390FA18CDD2","FX220814")</f>
        <v>FX220814</v>
      </c>
      <c r="F98" t="s">
        <v>19</v>
      </c>
      <c r="G98" t="s">
        <v>19</v>
      </c>
      <c r="H98" t="s">
        <v>88</v>
      </c>
      <c r="I98" t="s">
        <v>321</v>
      </c>
      <c r="J98">
        <v>269</v>
      </c>
      <c r="K98" t="s">
        <v>90</v>
      </c>
      <c r="L98" t="s">
        <v>91</v>
      </c>
      <c r="M98" t="s">
        <v>92</v>
      </c>
      <c r="N98">
        <v>2</v>
      </c>
      <c r="O98" s="1">
        <v>44806.520694444444</v>
      </c>
      <c r="P98" s="1">
        <v>44806.612847222219</v>
      </c>
      <c r="Q98">
        <v>6251</v>
      </c>
      <c r="R98">
        <v>1711</v>
      </c>
      <c r="S98" t="b">
        <v>0</v>
      </c>
      <c r="T98" t="s">
        <v>93</v>
      </c>
      <c r="U98" t="b">
        <v>1</v>
      </c>
      <c r="V98" t="s">
        <v>185</v>
      </c>
      <c r="W98" s="1">
        <v>44806.536134259259</v>
      </c>
      <c r="X98">
        <v>1315</v>
      </c>
      <c r="Y98">
        <v>223</v>
      </c>
      <c r="Z98">
        <v>0</v>
      </c>
      <c r="AA98">
        <v>223</v>
      </c>
      <c r="AB98">
        <v>0</v>
      </c>
      <c r="AC98">
        <v>49</v>
      </c>
      <c r="AD98">
        <v>46</v>
      </c>
      <c r="AE98">
        <v>0</v>
      </c>
      <c r="AF98">
        <v>0</v>
      </c>
      <c r="AG98">
        <v>0</v>
      </c>
      <c r="AH98" t="s">
        <v>196</v>
      </c>
      <c r="AI98" s="1">
        <v>44806.612847222219</v>
      </c>
      <c r="AJ98">
        <v>396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45</v>
      </c>
      <c r="AQ98">
        <v>0</v>
      </c>
      <c r="AR98">
        <v>0</v>
      </c>
      <c r="AS98">
        <v>0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322</v>
      </c>
      <c r="BG98">
        <v>132</v>
      </c>
      <c r="BH98" t="s">
        <v>97</v>
      </c>
    </row>
    <row r="99" spans="1:60">
      <c r="A99" t="s">
        <v>326</v>
      </c>
      <c r="B99" t="s">
        <v>85</v>
      </c>
      <c r="C99" t="s">
        <v>218</v>
      </c>
      <c r="D99" t="s">
        <v>87</v>
      </c>
      <c r="E99" s="2" t="str">
        <f>HYPERLINK("capsilon://?command=openfolder&amp;siteaddress=fidelitydev.docvelocity4.net&amp;folderid=FX52F7CE19-BD23-D459-56BC-6D4057C68E61","FX220816")</f>
        <v>FX220816</v>
      </c>
      <c r="F99" t="s">
        <v>19</v>
      </c>
      <c r="G99" t="s">
        <v>19</v>
      </c>
      <c r="H99" t="s">
        <v>88</v>
      </c>
      <c r="I99" t="s">
        <v>324</v>
      </c>
      <c r="J99">
        <v>241</v>
      </c>
      <c r="K99" t="s">
        <v>90</v>
      </c>
      <c r="L99" t="s">
        <v>91</v>
      </c>
      <c r="M99" t="s">
        <v>92</v>
      </c>
      <c r="N99">
        <v>2</v>
      </c>
      <c r="O99" s="1">
        <v>44806.521898148145</v>
      </c>
      <c r="P99" s="1">
        <v>44806.616585648146</v>
      </c>
      <c r="Q99">
        <v>6998</v>
      </c>
      <c r="R99">
        <v>1183</v>
      </c>
      <c r="S99" t="b">
        <v>0</v>
      </c>
      <c r="T99" t="s">
        <v>93</v>
      </c>
      <c r="U99" t="b">
        <v>1</v>
      </c>
      <c r="V99" t="s">
        <v>185</v>
      </c>
      <c r="W99" s="1">
        <v>44806.546041666668</v>
      </c>
      <c r="X99">
        <v>855</v>
      </c>
      <c r="Y99">
        <v>202</v>
      </c>
      <c r="Z99">
        <v>0</v>
      </c>
      <c r="AA99">
        <v>202</v>
      </c>
      <c r="AB99">
        <v>0</v>
      </c>
      <c r="AC99">
        <v>46</v>
      </c>
      <c r="AD99">
        <v>39</v>
      </c>
      <c r="AE99">
        <v>0</v>
      </c>
      <c r="AF99">
        <v>0</v>
      </c>
      <c r="AG99">
        <v>0</v>
      </c>
      <c r="AH99" t="s">
        <v>196</v>
      </c>
      <c r="AI99" s="1">
        <v>44806.616585648146</v>
      </c>
      <c r="AJ99">
        <v>322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39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322</v>
      </c>
      <c r="BG99">
        <v>136</v>
      </c>
      <c r="BH99" t="s">
        <v>97</v>
      </c>
    </row>
    <row r="100" spans="1:60">
      <c r="A100" t="s">
        <v>327</v>
      </c>
      <c r="B100" t="s">
        <v>85</v>
      </c>
      <c r="C100" t="s">
        <v>328</v>
      </c>
      <c r="D100" t="s">
        <v>87</v>
      </c>
      <c r="E100" s="2" t="str">
        <f>HYPERLINK("capsilon://?command=openfolder&amp;siteaddress=fidelitydev.docvelocity4.net&amp;folderid=FX5A210F1F-24AD-7086-3B84-BFE43B4E95BC","FX220820")</f>
        <v>FX220820</v>
      </c>
      <c r="F100" t="s">
        <v>19</v>
      </c>
      <c r="G100" t="s">
        <v>19</v>
      </c>
      <c r="H100" t="s">
        <v>88</v>
      </c>
      <c r="I100" t="s">
        <v>329</v>
      </c>
      <c r="J100">
        <v>148</v>
      </c>
      <c r="K100" t="s">
        <v>90</v>
      </c>
      <c r="L100" t="s">
        <v>91</v>
      </c>
      <c r="M100" t="s">
        <v>92</v>
      </c>
      <c r="N100">
        <v>2</v>
      </c>
      <c r="O100" s="1">
        <v>44806.524895833332</v>
      </c>
      <c r="P100" s="1">
        <v>44806.618726851855</v>
      </c>
      <c r="Q100">
        <v>7330</v>
      </c>
      <c r="R100">
        <v>777</v>
      </c>
      <c r="S100" t="b">
        <v>0</v>
      </c>
      <c r="T100" t="s">
        <v>93</v>
      </c>
      <c r="U100" t="b">
        <v>0</v>
      </c>
      <c r="V100" t="s">
        <v>185</v>
      </c>
      <c r="W100" s="1">
        <v>44806.564097222225</v>
      </c>
      <c r="X100">
        <v>480</v>
      </c>
      <c r="Y100">
        <v>97</v>
      </c>
      <c r="Z100">
        <v>0</v>
      </c>
      <c r="AA100">
        <v>97</v>
      </c>
      <c r="AB100">
        <v>0</v>
      </c>
      <c r="AC100">
        <v>26</v>
      </c>
      <c r="AD100">
        <v>51</v>
      </c>
      <c r="AE100">
        <v>0</v>
      </c>
      <c r="AF100">
        <v>0</v>
      </c>
      <c r="AG100">
        <v>0</v>
      </c>
      <c r="AH100" t="s">
        <v>196</v>
      </c>
      <c r="AI100" s="1">
        <v>44806.618726851855</v>
      </c>
      <c r="AJ100">
        <v>184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51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322</v>
      </c>
      <c r="BG100">
        <v>135</v>
      </c>
      <c r="BH100" t="s">
        <v>97</v>
      </c>
    </row>
    <row r="101" spans="1:60">
      <c r="A101" t="s">
        <v>330</v>
      </c>
      <c r="B101" t="s">
        <v>85</v>
      </c>
      <c r="C101" t="s">
        <v>331</v>
      </c>
      <c r="D101" t="s">
        <v>87</v>
      </c>
      <c r="E101" s="2" t="str">
        <f>HYPERLINK("capsilon://?command=openfolder&amp;siteaddress=fidelitydev.docvelocity4.net&amp;folderid=FX061E0112-CF7F-98A0-CDE2-E581F19FE249","FX220827")</f>
        <v>FX220827</v>
      </c>
      <c r="F101" t="s">
        <v>19</v>
      </c>
      <c r="G101" t="s">
        <v>19</v>
      </c>
      <c r="H101" t="s">
        <v>88</v>
      </c>
      <c r="I101" t="s">
        <v>332</v>
      </c>
      <c r="J101">
        <v>148</v>
      </c>
      <c r="K101" t="s">
        <v>90</v>
      </c>
      <c r="L101" t="s">
        <v>91</v>
      </c>
      <c r="M101" t="s">
        <v>92</v>
      </c>
      <c r="N101">
        <v>2</v>
      </c>
      <c r="O101" s="1">
        <v>44805.357592592591</v>
      </c>
      <c r="P101" s="1">
        <v>44805.526087962964</v>
      </c>
      <c r="Q101">
        <v>12927</v>
      </c>
      <c r="R101">
        <v>1631</v>
      </c>
      <c r="S101" t="b">
        <v>0</v>
      </c>
      <c r="T101" t="s">
        <v>93</v>
      </c>
      <c r="U101" t="b">
        <v>0</v>
      </c>
      <c r="V101" t="s">
        <v>209</v>
      </c>
      <c r="W101" s="1">
        <v>44805.473645833335</v>
      </c>
      <c r="X101">
        <v>499</v>
      </c>
      <c r="Y101">
        <v>136</v>
      </c>
      <c r="Z101">
        <v>0</v>
      </c>
      <c r="AA101">
        <v>136</v>
      </c>
      <c r="AB101">
        <v>0</v>
      </c>
      <c r="AC101">
        <v>47</v>
      </c>
      <c r="AD101">
        <v>12</v>
      </c>
      <c r="AE101">
        <v>0</v>
      </c>
      <c r="AF101">
        <v>0</v>
      </c>
      <c r="AG101">
        <v>0</v>
      </c>
      <c r="AH101" t="s">
        <v>196</v>
      </c>
      <c r="AI101" s="1">
        <v>44805.526087962964</v>
      </c>
      <c r="AJ101">
        <v>292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11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317</v>
      </c>
      <c r="BG101">
        <v>242</v>
      </c>
      <c r="BH10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333</v>
      </c>
      <c r="C1" s="3" t="s">
        <v>334</v>
      </c>
      <c r="D1" s="3" t="s">
        <v>335</v>
      </c>
    </row>
    <row r="2" spans="1:4">
      <c r="A2" t="s">
        <v>302</v>
      </c>
      <c r="B2">
        <v>2</v>
      </c>
      <c r="C2">
        <v>0</v>
      </c>
      <c r="D2">
        <v>2</v>
      </c>
    </row>
    <row r="3" spans="1:4">
      <c r="A3" t="s">
        <v>96</v>
      </c>
      <c r="B3">
        <v>10</v>
      </c>
      <c r="C3">
        <v>0</v>
      </c>
      <c r="D3">
        <v>10</v>
      </c>
    </row>
    <row r="4" spans="1:4">
      <c r="A4" t="s">
        <v>111</v>
      </c>
      <c r="B4">
        <v>7</v>
      </c>
      <c r="C4">
        <v>0</v>
      </c>
      <c r="D4">
        <v>7</v>
      </c>
    </row>
    <row r="5" spans="1:4">
      <c r="A5" t="s">
        <v>130</v>
      </c>
      <c r="B5">
        <v>2</v>
      </c>
      <c r="C5">
        <v>0</v>
      </c>
      <c r="D5">
        <v>2</v>
      </c>
    </row>
    <row r="6" spans="1:4">
      <c r="A6" t="s">
        <v>137</v>
      </c>
      <c r="B6">
        <v>3</v>
      </c>
      <c r="C6">
        <v>0</v>
      </c>
      <c r="D6">
        <v>3</v>
      </c>
    </row>
    <row r="7" spans="1:4">
      <c r="A7" t="s">
        <v>144</v>
      </c>
      <c r="B7">
        <v>6</v>
      </c>
      <c r="C7">
        <v>0</v>
      </c>
      <c r="D7">
        <v>6</v>
      </c>
    </row>
    <row r="8" spans="1:4">
      <c r="A8" t="s">
        <v>158</v>
      </c>
      <c r="B8">
        <v>10</v>
      </c>
      <c r="C8">
        <v>0</v>
      </c>
      <c r="D8">
        <v>10</v>
      </c>
    </row>
    <row r="9" spans="1:4">
      <c r="A9" t="s">
        <v>180</v>
      </c>
      <c r="B9">
        <v>4</v>
      </c>
      <c r="C9">
        <v>0</v>
      </c>
      <c r="D9">
        <v>4</v>
      </c>
    </row>
    <row r="10" spans="1:4">
      <c r="A10" t="s">
        <v>188</v>
      </c>
      <c r="B10">
        <v>8</v>
      </c>
      <c r="C10">
        <v>0</v>
      </c>
      <c r="D10">
        <v>8</v>
      </c>
    </row>
    <row r="11" spans="1:4">
      <c r="A11" t="s">
        <v>210</v>
      </c>
      <c r="B11">
        <v>4</v>
      </c>
      <c r="C11">
        <v>0</v>
      </c>
      <c r="D11">
        <v>4</v>
      </c>
    </row>
    <row r="12" spans="1:4">
      <c r="A12" t="s">
        <v>223</v>
      </c>
      <c r="B12">
        <v>16</v>
      </c>
      <c r="C12">
        <v>0</v>
      </c>
      <c r="D12">
        <v>16</v>
      </c>
    </row>
    <row r="13" spans="1:4">
      <c r="A13" t="s">
        <v>260</v>
      </c>
      <c r="B13">
        <v>20</v>
      </c>
      <c r="C13">
        <v>0</v>
      </c>
      <c r="D13">
        <v>20</v>
      </c>
    </row>
    <row r="14" spans="1:4">
      <c r="A14" t="s">
        <v>317</v>
      </c>
      <c r="B14">
        <v>3</v>
      </c>
      <c r="C14">
        <v>0</v>
      </c>
      <c r="D14">
        <v>3</v>
      </c>
    </row>
    <row r="15" spans="1:4">
      <c r="A15" t="s">
        <v>322</v>
      </c>
      <c r="B15">
        <v>5</v>
      </c>
      <c r="C15">
        <v>0</v>
      </c>
      <c r="D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2022-09-05T15:00:05Z</dcterms:created>
  <dcterms:modified xsi:type="dcterms:W3CDTF">2022-09-06T09:31:03Z</dcterms:modified>
  <cp:category/>
  <cp:contentStatus/>
</cp:coreProperties>
</file>