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5F1BB06ED8F6843D37E509D7B273DE6CA6C3812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49" i="2" l="1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<sst xmlns="http://schemas.openxmlformats.org/spreadsheetml/2006/main" count="1539" uniqueCount="212">
  <si>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</si>
  <si>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</si>
  <si>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</si>
  <si>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</si>
  <si>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</si>
  <si>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</si>
  <si>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</si>
  <si>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</si>
  <si>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</si>
  <si>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</si>
  <si>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</si>
  <si>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</si>
  <si>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</si>
  <si>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</si>
  <si>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</si>
  <si>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</si>
  <si>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</si>
  <si>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</si>
  <si>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</si>
  <si>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</si>
  <si>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</si>
  <si>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</si>
  <si>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</si>
  <si>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</si>
  <si>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</si>
  <si>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</si>
  <si>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</si>
  <si>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</si>
  <si>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</si>
  <si>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</si>
  <si>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</si>
  <si>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</si>
  <si>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</si>
  <si>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</si>
  <si>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</si>
  <si>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</si>
  <si>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</si>
  <si>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</si>
  <si>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</si>
  <si>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</si>
  <si>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</si>
  <si>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</si>
  <si>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</si>
  <si>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</si>
  <si>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</si>
  <si>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</si>
  <si>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</si>
  <si>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</si>
  <si>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</si>
  <si>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</si>
  <si>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</si>
  <si>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</si>
  <si>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</si>
  <si>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</si>
  <si>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</si>
  <si>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</si>
  <si>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</si>
  <si>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</si>
  <si>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</si>
  <si>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</si>
  <si>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</si>
  <si>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</si>
  <si>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</si>
  <si>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</si>
  <si>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</si>
  <si>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</si>
  <si>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</si>
  <si>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</si>
  <si>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</si>
  <si>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</si>
  <si>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</si>
  <si>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</si>
  <si>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</si>
  <si>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</si>
  <si>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</si>
  <si>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</si>
  <si>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</si>
  <si>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</si>
  <si>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</si>
  <si>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</si>
  <si>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</si>
  <si>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</si>
  <si>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</si>
  <si>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</si>
  <si>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WI2208173</t>
  </si>
  <si>
    <t>DATA_VALIDATION</t>
  </si>
  <si>
    <t>2208422</t>
  </si>
  <si>
    <t>Folder</t>
  </si>
  <si>
    <t>Mailitem</t>
  </si>
  <si>
    <t>MI22081982</t>
  </si>
  <si>
    <t>COMPLETED</t>
  </si>
  <si>
    <t>MARK_AS_COMPLETED</t>
  </si>
  <si>
    <t>Queue</t>
  </si>
  <si>
    <t>N/A</t>
  </si>
  <si>
    <t>Nikita Mandage</t>
  </si>
  <si>
    <t>Saloni Uttekar</t>
  </si>
  <si>
    <t>26-08-2022</t>
  </si>
  <si>
    <t>NO</t>
  </si>
  <si>
    <t>WI2208174</t>
  </si>
  <si>
    <t>2208423</t>
  </si>
  <si>
    <t>MI22082101</t>
  </si>
  <si>
    <t>Shubham Karwate</t>
  </si>
  <si>
    <t>Vikash Parmar</t>
  </si>
  <si>
    <t>WI2208175</t>
  </si>
  <si>
    <t>2208424</t>
  </si>
  <si>
    <t>MI22082160</t>
  </si>
  <si>
    <t>WI2208176</t>
  </si>
  <si>
    <t>2208425</t>
  </si>
  <si>
    <t>MI22082183</t>
  </si>
  <si>
    <t>WI2208180</t>
  </si>
  <si>
    <t>2208430</t>
  </si>
  <si>
    <t>MI22082234</t>
  </si>
  <si>
    <t>Varsha Dombale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</si>
  <si>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</si>
  <si>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</si>
  <si>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</si>
  <si>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</si>
  <si>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</si>
  <si>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</si>
  <si>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</si>
  <si>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</si>
  <si>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</si>
  <si>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</si>
  <si>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</si>
  <si>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</si>
  <si>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</si>
  <si>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</si>
  <si>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</si>
  <si>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</si>
  <si>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</si>
  <si>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</si>
  <si>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</si>
  <si>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</si>
  <si>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</si>
  <si>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</si>
  <si>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</si>
  <si>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</si>
  <si>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</si>
  <si>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</si>
  <si>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</si>
  <si>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</si>
  <si>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</si>
  <si>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</si>
  <si>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</si>
  <si>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</si>
  <si>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</si>
  <si>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</si>
  <si>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</si>
  <si>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</si>
  <si>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</si>
  <si>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</si>
  <si>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</si>
  <si>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</si>
  <si>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</si>
  <si>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</si>
  <si>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</si>
  <si>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</si>
  <si>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</si>
  <si>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</si>
  <si>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</si>
  <si>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</si>
  <si>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</si>
  <si>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</si>
  <si>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</si>
  <si>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</si>
  <si>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</si>
  <si>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</si>
  <si>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</si>
  <si>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</si>
  <si>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</si>
  <si>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</si>
  <si>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</si>
  <si>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</si>
  <si>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</si>
  <si>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</si>
  <si>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</si>
  <si>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</si>
  <si>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</si>
  <si>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</si>
  <si>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</si>
  <si>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</si>
  <si>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</si>
  <si>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</si>
  <si>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</si>
  <si>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</si>
  <si>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</si>
  <si>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</si>
  <si>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</si>
  <si>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</si>
  <si>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WI220910</t>
  </si>
  <si>
    <t>2209437</t>
  </si>
  <si>
    <t>MI220937</t>
  </si>
  <si>
    <t>Rituja Bhuse</t>
  </si>
  <si>
    <t>01-09-2022</t>
  </si>
  <si>
    <t>WI220915</t>
  </si>
  <si>
    <t>MI220962</t>
  </si>
  <si>
    <t>WI220916</t>
  </si>
  <si>
    <t>MI220966</t>
  </si>
  <si>
    <t>02-09-2022</t>
  </si>
  <si>
    <t>WI220919</t>
  </si>
  <si>
    <t>MI220970</t>
  </si>
  <si>
    <t>WI220921</t>
  </si>
  <si>
    <t>WI220922</t>
  </si>
  <si>
    <t>WI220924</t>
  </si>
  <si>
    <t>2208429</t>
  </si>
  <si>
    <t>MI220973</t>
  </si>
  <si>
    <t>WI22095</t>
  </si>
  <si>
    <t>2208436</t>
  </si>
  <si>
    <t>MI220910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</si>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</sst>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44828.416712118058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44796.958333333336</v>
      </c>
    </row>
    <row r="10" spans="1:2">
      <c r="A10" t="s">
        <v>16</v>
      </c>
      <c r="B10" s="1">
        <v>44828.416712118058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HYPERLINK("capsilon://?command=openfolder&amp;siteaddress=fidelitydev.docvelocity4.net&amp;folderid=FX57814A81-0DAF-3EBA-6490-91497B5E22B4","FX220813")</f>
        <v>0</v>
      </c>
      <c r="F2" t="s">
        <v>19</v>
      </c>
      <c r="G2" t="s">
        <v>19</v>
      </c>
      <c r="H2" t="s">
        <v>88</v>
      </c>
      <c r="I2" t="s">
        <v>89</v>
      </c>
      <c r="J2">
        <v>21</v>
      </c>
      <c r="K2" t="s">
        <v>90</v>
      </c>
      <c r="L2" t="s">
        <v>91</v>
      </c>
      <c r="M2" t="s">
        <v>92</v>
      </c>
      <c r="N2">
        <v>2</v>
      </c>
      <c r="O2" s="1">
        <v>44799.428796296299</v>
      </c>
      <c r="P2" s="1">
        <v>44799.468969907408</v>
      </c>
      <c r="Q2">
        <v>2282</v>
      </c>
      <c r="R2">
        <v>1189</v>
      </c>
      <c r="S2" t="b">
        <v>0</v>
      </c>
      <c r="T2" t="s">
        <v>93</v>
      </c>
      <c r="U2" t="b">
        <v>0</v>
      </c>
      <c r="V2" t="s">
        <v>94</v>
      </c>
      <c r="W2" s="1">
        <v>44799.45480324074</v>
      </c>
      <c r="X2">
        <v>934</v>
      </c>
      <c r="Y2">
        <v>16</v>
      </c>
      <c r="Z2">
        <v>0</v>
      </c>
      <c r="AA2">
        <v>16</v>
      </c>
      <c r="AB2">
        <v>0</v>
      </c>
      <c r="AC2">
        <v>8</v>
      </c>
      <c r="AD2">
        <v>5</v>
      </c>
      <c r="AE2">
        <v>0</v>
      </c>
      <c r="AF2">
        <v>0</v>
      </c>
      <c r="AG2">
        <v>0</v>
      </c>
      <c r="AH2" t="s">
        <v>95</v>
      </c>
      <c r="AI2" s="1">
        <v>44799.468969907408</v>
      </c>
      <c r="AJ2">
        <v>152</v>
      </c>
      <c r="AK2">
        <v>2</v>
      </c>
      <c r="AL2">
        <v>0</v>
      </c>
      <c r="AM2">
        <v>2</v>
      </c>
      <c r="AN2">
        <v>0</v>
      </c>
      <c r="AO2">
        <v>2</v>
      </c>
      <c r="AP2">
        <v>3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57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HYPERLINK("capsilon://?command=openfolder&amp;siteaddress=fidelitydev.docvelocity4.net&amp;folderid=FX283A82C2-4076-5ADA-FA22-A390FA18CDD2","FX220814")</f>
        <v>0</v>
      </c>
      <c r="F3" t="s">
        <v>19</v>
      </c>
      <c r="G3" t="s">
        <v>19</v>
      </c>
      <c r="H3" t="s">
        <v>88</v>
      </c>
      <c r="I3" t="s">
        <v>100</v>
      </c>
      <c r="J3">
        <v>21</v>
      </c>
      <c r="K3" t="s">
        <v>90</v>
      </c>
      <c r="L3" t="s">
        <v>91</v>
      </c>
      <c r="M3" t="s">
        <v>92</v>
      </c>
      <c r="N3">
        <v>2</v>
      </c>
      <c r="O3" s="1">
        <v>44799.625983796293</v>
      </c>
      <c r="P3" s="1">
        <v>44799.68037037037</v>
      </c>
      <c r="Q3">
        <v>3077</v>
      </c>
      <c r="R3">
        <v>1622</v>
      </c>
      <c r="S3" t="b">
        <v>0</v>
      </c>
      <c r="T3" t="s">
        <v>93</v>
      </c>
      <c r="U3" t="b">
        <v>0</v>
      </c>
      <c r="V3" t="s">
        <v>101</v>
      </c>
      <c r="W3" s="1">
        <v>44799.666666666664</v>
      </c>
      <c r="X3">
        <v>1076</v>
      </c>
      <c r="Y3">
        <v>16</v>
      </c>
      <c r="Z3">
        <v>0</v>
      </c>
      <c r="AA3">
        <v>16</v>
      </c>
      <c r="AB3">
        <v>0</v>
      </c>
      <c r="AC3">
        <v>11</v>
      </c>
      <c r="AD3">
        <v>5</v>
      </c>
      <c r="AE3">
        <v>0</v>
      </c>
      <c r="AF3">
        <v>0</v>
      </c>
      <c r="AG3">
        <v>0</v>
      </c>
      <c r="AH3" t="s">
        <v>102</v>
      </c>
      <c r="AI3" s="1">
        <v>44799.68037037037</v>
      </c>
      <c r="AJ3">
        <v>393</v>
      </c>
      <c r="AK3">
        <v>1</v>
      </c>
      <c r="AL3">
        <v>0</v>
      </c>
      <c r="AM3">
        <v>1</v>
      </c>
      <c r="AN3">
        <v>0</v>
      </c>
      <c r="AO3">
        <v>1</v>
      </c>
      <c r="AP3">
        <v>4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78</v>
      </c>
      <c r="BH3" t="s">
        <v>97</v>
      </c>
    </row>
    <row r="4" spans="1:60">
      <c r="A4" t="s">
        <v>103</v>
      </c>
      <c r="B4" t="s">
        <v>85</v>
      </c>
      <c r="C4" t="s">
        <v>104</v>
      </c>
      <c r="D4" t="s">
        <v>87</v>
      </c>
      <c r="E4" s="2">
        <f>HYPERLINK("capsilon://?command=openfolder&amp;siteaddress=fidelitydev.docvelocity4.net&amp;folderid=FX3451BB8A-C452-CB15-BB02-7579B60CF597","FX220815")</f>
        <v>0</v>
      </c>
      <c r="F4" t="s">
        <v>19</v>
      </c>
      <c r="G4" t="s">
        <v>19</v>
      </c>
      <c r="H4" t="s">
        <v>88</v>
      </c>
      <c r="I4" t="s">
        <v>105</v>
      </c>
      <c r="J4">
        <v>21</v>
      </c>
      <c r="K4" t="s">
        <v>90</v>
      </c>
      <c r="L4" t="s">
        <v>91</v>
      </c>
      <c r="M4" t="s">
        <v>92</v>
      </c>
      <c r="N4">
        <v>2</v>
      </c>
      <c r="O4" s="1">
        <v>44799.69127314815</v>
      </c>
      <c r="P4" s="1">
        <v>44799.754745370374</v>
      </c>
      <c r="Q4">
        <v>4773</v>
      </c>
      <c r="R4">
        <v>711</v>
      </c>
      <c r="S4" t="b">
        <v>0</v>
      </c>
      <c r="T4" t="s">
        <v>93</v>
      </c>
      <c r="U4" t="b">
        <v>0</v>
      </c>
      <c r="V4" t="s">
        <v>101</v>
      </c>
      <c r="W4" s="1">
        <v>44799.735972222225</v>
      </c>
      <c r="X4">
        <v>511</v>
      </c>
      <c r="Y4">
        <v>16</v>
      </c>
      <c r="Z4">
        <v>0</v>
      </c>
      <c r="AA4">
        <v>16</v>
      </c>
      <c r="AB4">
        <v>0</v>
      </c>
      <c r="AC4">
        <v>7</v>
      </c>
      <c r="AD4">
        <v>5</v>
      </c>
      <c r="AE4">
        <v>0</v>
      </c>
      <c r="AF4">
        <v>0</v>
      </c>
      <c r="AG4">
        <v>0</v>
      </c>
      <c r="AH4" t="s">
        <v>102</v>
      </c>
      <c r="AI4" s="1">
        <v>44799.754745370374</v>
      </c>
      <c r="AJ4">
        <v>182</v>
      </c>
      <c r="AK4">
        <v>4</v>
      </c>
      <c r="AL4">
        <v>0</v>
      </c>
      <c r="AM4">
        <v>4</v>
      </c>
      <c r="AN4">
        <v>0</v>
      </c>
      <c r="AO4">
        <v>4</v>
      </c>
      <c r="AP4">
        <v>1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91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HYPERLINK("capsilon://?command=openfolder&amp;siteaddress=fidelitydev.docvelocity4.net&amp;folderid=FX52F7CE19-BD23-D459-56BC-6D4057C68E61","FX220816")</f>
        <v>0</v>
      </c>
      <c r="F5" t="s">
        <v>19</v>
      </c>
      <c r="G5" t="s">
        <v>19</v>
      </c>
      <c r="H5" t="s">
        <v>88</v>
      </c>
      <c r="I5" t="s">
        <v>108</v>
      </c>
      <c r="J5">
        <v>21</v>
      </c>
      <c r="K5" t="s">
        <v>90</v>
      </c>
      <c r="L5" t="s">
        <v>91</v>
      </c>
      <c r="M5" t="s">
        <v>92</v>
      </c>
      <c r="N5">
        <v>2</v>
      </c>
      <c r="O5" s="1">
        <v>44799.701851851853</v>
      </c>
      <c r="P5" s="1">
        <v>44799.755659722221</v>
      </c>
      <c r="Q5">
        <v>4260</v>
      </c>
      <c r="R5">
        <v>389</v>
      </c>
      <c r="S5" t="b">
        <v>0</v>
      </c>
      <c r="T5" t="s">
        <v>93</v>
      </c>
      <c r="U5" t="b">
        <v>0</v>
      </c>
      <c r="V5" t="s">
        <v>101</v>
      </c>
      <c r="W5" s="1">
        <v>44799.739583333336</v>
      </c>
      <c r="X5">
        <v>311</v>
      </c>
      <c r="Y5">
        <v>16</v>
      </c>
      <c r="Z5">
        <v>0</v>
      </c>
      <c r="AA5">
        <v>16</v>
      </c>
      <c r="AB5">
        <v>0</v>
      </c>
      <c r="AC5">
        <v>10</v>
      </c>
      <c r="AD5">
        <v>5</v>
      </c>
      <c r="AE5">
        <v>0</v>
      </c>
      <c r="AF5">
        <v>0</v>
      </c>
      <c r="AG5">
        <v>0</v>
      </c>
      <c r="AH5" t="s">
        <v>102</v>
      </c>
      <c r="AI5" s="1">
        <v>44799.755659722221</v>
      </c>
      <c r="AJ5">
        <v>78</v>
      </c>
      <c r="AK5">
        <v>1</v>
      </c>
      <c r="AL5">
        <v>0</v>
      </c>
      <c r="AM5">
        <v>1</v>
      </c>
      <c r="AN5">
        <v>0</v>
      </c>
      <c r="AO5">
        <v>1</v>
      </c>
      <c r="AP5">
        <v>4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77</v>
      </c>
      <c r="BH5" t="s">
        <v>97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2">
        <f>HYPERLINK("capsilon://?command=openfolder&amp;siteaddress=fidelitydev.docvelocity4.net&amp;folderid=FXF8884484-AB65-833E-486A-C8984569BE55","FX220821")</f>
        <v>0</v>
      </c>
      <c r="F6" t="s">
        <v>19</v>
      </c>
      <c r="G6" t="s">
        <v>19</v>
      </c>
      <c r="H6" t="s">
        <v>88</v>
      </c>
      <c r="I6" t="s">
        <v>111</v>
      </c>
      <c r="J6">
        <v>21</v>
      </c>
      <c r="K6" t="s">
        <v>90</v>
      </c>
      <c r="L6" t="s">
        <v>91</v>
      </c>
      <c r="M6" t="s">
        <v>92</v>
      </c>
      <c r="N6">
        <v>2</v>
      </c>
      <c r="O6" s="1">
        <v>44803.400046296294</v>
      </c>
      <c r="P6" s="1">
        <v>44803.461238425924</v>
      </c>
      <c r="Q6">
        <v>4501</v>
      </c>
      <c r="R6">
        <v>786</v>
      </c>
      <c r="S6" t="b">
        <v>0</v>
      </c>
      <c r="T6" t="s">
        <v>93</v>
      </c>
      <c r="U6" t="b">
        <v>0</v>
      </c>
      <c r="V6" t="s">
        <v>112</v>
      </c>
      <c r="W6" s="1">
        <v>44803.441817129627</v>
      </c>
      <c r="X6">
        <v>525</v>
      </c>
      <c r="Y6">
        <v>16</v>
      </c>
      <c r="Z6">
        <v>0</v>
      </c>
      <c r="AA6">
        <v>16</v>
      </c>
      <c r="AB6">
        <v>0</v>
      </c>
      <c r="AC6">
        <v>10</v>
      </c>
      <c r="AD6">
        <v>5</v>
      </c>
      <c r="AE6">
        <v>0</v>
      </c>
      <c r="AF6">
        <v>0</v>
      </c>
      <c r="AG6">
        <v>0</v>
      </c>
      <c r="AH6" t="s">
        <v>95</v>
      </c>
      <c r="AI6" s="1">
        <v>44803.461238425924</v>
      </c>
      <c r="AJ6">
        <v>120</v>
      </c>
      <c r="AK6">
        <v>0</v>
      </c>
      <c r="AL6">
        <v>0</v>
      </c>
      <c r="AM6">
        <v>0</v>
      </c>
      <c r="AN6">
        <v>0</v>
      </c>
      <c r="AO6">
        <v>0</v>
      </c>
      <c r="AP6">
        <v>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113</v>
      </c>
      <c r="BG6">
        <v>88</v>
      </c>
      <c r="BH6" t="s">
        <v>97</v>
      </c>
    </row>
    <row r="7" spans="1:60">
      <c r="A7" t="s">
        <v>114</v>
      </c>
      <c r="B7" t="s">
        <v>85</v>
      </c>
      <c r="C7" t="s">
        <v>115</v>
      </c>
      <c r="D7" t="s">
        <v>87</v>
      </c>
      <c r="E7" s="2">
        <f>HYPERLINK("capsilon://?command=openfolder&amp;siteaddress=fidelitydev.docvelocity4.net&amp;folderid=FX1791D7B6-C66C-2C55-8586-5FEA747EF620","FX220810")</f>
        <v>0</v>
      </c>
      <c r="F7" t="s">
        <v>19</v>
      </c>
      <c r="G7" t="s">
        <v>19</v>
      </c>
      <c r="H7" t="s">
        <v>88</v>
      </c>
      <c r="I7" t="s">
        <v>116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44803.428043981483</v>
      </c>
      <c r="P7" s="1">
        <v>44803.463113425925</v>
      </c>
      <c r="Q7">
        <v>2724</v>
      </c>
      <c r="R7">
        <v>306</v>
      </c>
      <c r="S7" t="b">
        <v>0</v>
      </c>
      <c r="T7" t="s">
        <v>93</v>
      </c>
      <c r="U7" t="b">
        <v>0</v>
      </c>
      <c r="V7" t="s">
        <v>112</v>
      </c>
      <c r="W7" s="1">
        <v>44803.443506944444</v>
      </c>
      <c r="X7">
        <v>145</v>
      </c>
      <c r="Y7">
        <v>37</v>
      </c>
      <c r="Z7">
        <v>0</v>
      </c>
      <c r="AA7">
        <v>37</v>
      </c>
      <c r="AB7">
        <v>0</v>
      </c>
      <c r="AC7">
        <v>10</v>
      </c>
      <c r="AD7">
        <v>7</v>
      </c>
      <c r="AE7">
        <v>0</v>
      </c>
      <c r="AF7">
        <v>0</v>
      </c>
      <c r="AG7">
        <v>0</v>
      </c>
      <c r="AH7" t="s">
        <v>95</v>
      </c>
      <c r="AI7" s="1">
        <v>44803.463113425925</v>
      </c>
      <c r="AJ7">
        <v>161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113</v>
      </c>
      <c r="BG7">
        <v>50</v>
      </c>
      <c r="BH7" t="s">
        <v>97</v>
      </c>
    </row>
    <row r="8" spans="1:60">
      <c r="A8" t="s">
        <v>117</v>
      </c>
      <c r="B8" t="s">
        <v>85</v>
      </c>
      <c r="C8" t="s">
        <v>118</v>
      </c>
      <c r="D8" t="s">
        <v>87</v>
      </c>
      <c r="E8" s="2">
        <f>HYPERLINK("capsilon://?command=openfolder&amp;siteaddress=fidelitydev.docvelocity4.net&amp;folderid=FXA7561011-9A32-7BE3-7A39-77E713588983","FX220822")</f>
        <v>0</v>
      </c>
      <c r="F8" t="s">
        <v>19</v>
      </c>
      <c r="G8" t="s">
        <v>19</v>
      </c>
      <c r="H8" t="s">
        <v>88</v>
      </c>
      <c r="I8" t="s">
        <v>119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44803.429247685184</v>
      </c>
      <c r="P8" s="1">
        <v>44803.464490740742</v>
      </c>
      <c r="Q8">
        <v>2763</v>
      </c>
      <c r="R8">
        <v>282</v>
      </c>
      <c r="S8" t="b">
        <v>0</v>
      </c>
      <c r="T8" t="s">
        <v>93</v>
      </c>
      <c r="U8" t="b">
        <v>0</v>
      </c>
      <c r="V8" t="s">
        <v>112</v>
      </c>
      <c r="W8" s="1">
        <v>44803.445405092592</v>
      </c>
      <c r="X8">
        <v>164</v>
      </c>
      <c r="Y8">
        <v>16</v>
      </c>
      <c r="Z8">
        <v>0</v>
      </c>
      <c r="AA8">
        <v>16</v>
      </c>
      <c r="AB8">
        <v>0</v>
      </c>
      <c r="AC8">
        <v>10</v>
      </c>
      <c r="AD8">
        <v>5</v>
      </c>
      <c r="AE8">
        <v>0</v>
      </c>
      <c r="AF8">
        <v>0</v>
      </c>
      <c r="AG8">
        <v>0</v>
      </c>
      <c r="AH8" t="s">
        <v>95</v>
      </c>
      <c r="AI8" s="1">
        <v>44803.464490740742</v>
      </c>
      <c r="AJ8">
        <v>118</v>
      </c>
      <c r="AK8">
        <v>1</v>
      </c>
      <c r="AL8">
        <v>0</v>
      </c>
      <c r="AM8">
        <v>1</v>
      </c>
      <c r="AN8">
        <v>0</v>
      </c>
      <c r="AO8">
        <v>1</v>
      </c>
      <c r="AP8">
        <v>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113</v>
      </c>
      <c r="BG8">
        <v>50</v>
      </c>
      <c r="BH8" t="s">
        <v>97</v>
      </c>
    </row>
    <row r="9" spans="1:60">
      <c r="A9" t="s">
        <v>120</v>
      </c>
      <c r="B9" t="s">
        <v>85</v>
      </c>
      <c r="C9" t="s">
        <v>115</v>
      </c>
      <c r="D9" t="s">
        <v>87</v>
      </c>
      <c r="E9" s="2">
        <f>HYPERLINK("capsilon://?command=openfolder&amp;siteaddress=fidelitydev.docvelocity4.net&amp;folderid=FX1791D7B6-C66C-2C55-8586-5FEA747EF620","FX220810")</f>
        <v>0</v>
      </c>
      <c r="F9" t="s">
        <v>19</v>
      </c>
      <c r="G9" t="s">
        <v>19</v>
      </c>
      <c r="H9" t="s">
        <v>88</v>
      </c>
      <c r="I9" t="s">
        <v>121</v>
      </c>
      <c r="J9">
        <v>104</v>
      </c>
      <c r="K9" t="s">
        <v>90</v>
      </c>
      <c r="L9" t="s">
        <v>91</v>
      </c>
      <c r="M9" t="s">
        <v>92</v>
      </c>
      <c r="N9">
        <v>2</v>
      </c>
      <c r="O9" s="1">
        <v>44803.435856481483</v>
      </c>
      <c r="P9" s="1">
        <v>44803.4690162037</v>
      </c>
      <c r="Q9">
        <v>2129</v>
      </c>
      <c r="R9">
        <v>736</v>
      </c>
      <c r="S9" t="b">
        <v>0</v>
      </c>
      <c r="T9" t="s">
        <v>93</v>
      </c>
      <c r="U9" t="b">
        <v>0</v>
      </c>
      <c r="V9" t="s">
        <v>112</v>
      </c>
      <c r="W9" s="1">
        <v>44803.449421296296</v>
      </c>
      <c r="X9">
        <v>346</v>
      </c>
      <c r="Y9">
        <v>87</v>
      </c>
      <c r="Z9">
        <v>0</v>
      </c>
      <c r="AA9">
        <v>87</v>
      </c>
      <c r="AB9">
        <v>0</v>
      </c>
      <c r="AC9">
        <v>30</v>
      </c>
      <c r="AD9">
        <v>17</v>
      </c>
      <c r="AE9">
        <v>0</v>
      </c>
      <c r="AF9">
        <v>0</v>
      </c>
      <c r="AG9">
        <v>0</v>
      </c>
      <c r="AH9" t="s">
        <v>95</v>
      </c>
      <c r="AI9" s="1">
        <v>44803.4690162037</v>
      </c>
      <c r="AJ9">
        <v>390</v>
      </c>
      <c r="AK9">
        <v>2</v>
      </c>
      <c r="AL9">
        <v>0</v>
      </c>
      <c r="AM9">
        <v>2</v>
      </c>
      <c r="AN9">
        <v>0</v>
      </c>
      <c r="AO9">
        <v>2</v>
      </c>
      <c r="AP9">
        <v>15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113</v>
      </c>
      <c r="BG9">
        <v>47</v>
      </c>
      <c r="BH9" t="s">
        <v>97</v>
      </c>
    </row>
    <row r="10" spans="1:60">
      <c r="A10" t="s">
        <v>122</v>
      </c>
      <c r="B10" t="s">
        <v>85</v>
      </c>
      <c r="C10" t="s">
        <v>123</v>
      </c>
      <c r="D10" t="s">
        <v>87</v>
      </c>
      <c r="E10" s="2">
        <f>HYPERLINK("capsilon://?command=openfolder&amp;siteaddress=fidelitydev.docvelocity4.net&amp;folderid=FX10764FC7-4E00-299D-592D-D207F0138ECD","FX220823")</f>
        <v>0</v>
      </c>
      <c r="F10" t="s">
        <v>19</v>
      </c>
      <c r="G10" t="s">
        <v>19</v>
      </c>
      <c r="H10" t="s">
        <v>88</v>
      </c>
      <c r="I10" t="s">
        <v>124</v>
      </c>
      <c r="J10">
        <v>21</v>
      </c>
      <c r="K10" t="s">
        <v>90</v>
      </c>
      <c r="L10" t="s">
        <v>91</v>
      </c>
      <c r="M10" t="s">
        <v>92</v>
      </c>
      <c r="N10">
        <v>2</v>
      </c>
      <c r="O10" s="1">
        <v>44803.445509259262</v>
      </c>
      <c r="P10" s="1">
        <v>44803.470034722224</v>
      </c>
      <c r="Q10">
        <v>1909</v>
      </c>
      <c r="R10">
        <v>210</v>
      </c>
      <c r="S10" t="b">
        <v>0</v>
      </c>
      <c r="T10" t="s">
        <v>93</v>
      </c>
      <c r="U10" t="b">
        <v>0</v>
      </c>
      <c r="V10" t="s">
        <v>112</v>
      </c>
      <c r="W10" s="1">
        <v>44803.450856481482</v>
      </c>
      <c r="X10">
        <v>123</v>
      </c>
      <c r="Y10">
        <v>16</v>
      </c>
      <c r="Z10">
        <v>0</v>
      </c>
      <c r="AA10">
        <v>16</v>
      </c>
      <c r="AB10">
        <v>0</v>
      </c>
      <c r="AC10">
        <v>10</v>
      </c>
      <c r="AD10">
        <v>5</v>
      </c>
      <c r="AE10">
        <v>0</v>
      </c>
      <c r="AF10">
        <v>0</v>
      </c>
      <c r="AG10">
        <v>0</v>
      </c>
      <c r="AH10" t="s">
        <v>95</v>
      </c>
      <c r="AI10" s="1">
        <v>44803.470034722224</v>
      </c>
      <c r="AJ10">
        <v>87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4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113</v>
      </c>
      <c r="BG10">
        <v>35</v>
      </c>
      <c r="BH10" t="s">
        <v>97</v>
      </c>
    </row>
    <row r="11" spans="1:60">
      <c r="A11" t="s">
        <v>125</v>
      </c>
      <c r="B11" t="s">
        <v>85</v>
      </c>
      <c r="C11" t="s">
        <v>126</v>
      </c>
      <c r="D11" t="s">
        <v>87</v>
      </c>
      <c r="E11" s="2">
        <f>HYPERLINK("capsilon://?command=openfolder&amp;siteaddress=fidelitydev.docvelocity4.net&amp;folderid=FX6C946474-B0C9-EF92-85CB-46A6723D398E","FX220824")</f>
        <v>0</v>
      </c>
      <c r="F11" t="s">
        <v>19</v>
      </c>
      <c r="G11" t="s">
        <v>19</v>
      </c>
      <c r="H11" t="s">
        <v>88</v>
      </c>
      <c r="I11" t="s">
        <v>127</v>
      </c>
      <c r="J11">
        <v>78</v>
      </c>
      <c r="K11" t="s">
        <v>90</v>
      </c>
      <c r="L11" t="s">
        <v>91</v>
      </c>
      <c r="M11" t="s">
        <v>92</v>
      </c>
      <c r="N11">
        <v>1</v>
      </c>
      <c r="O11" s="1">
        <v>44803.490289351852</v>
      </c>
      <c r="P11" s="1">
        <v>44803.496712962966</v>
      </c>
      <c r="Q11">
        <v>386</v>
      </c>
      <c r="R11">
        <v>169</v>
      </c>
      <c r="S11" t="b">
        <v>0</v>
      </c>
      <c r="T11" t="s">
        <v>93</v>
      </c>
      <c r="U11" t="b">
        <v>0</v>
      </c>
      <c r="V11" t="s">
        <v>101</v>
      </c>
      <c r="W11" s="1">
        <v>44803.496712962966</v>
      </c>
      <c r="X11">
        <v>158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78</v>
      </c>
      <c r="AE11">
        <v>73</v>
      </c>
      <c r="AF11">
        <v>0</v>
      </c>
      <c r="AG11">
        <v>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113</v>
      </c>
      <c r="BG11">
        <v>9</v>
      </c>
      <c r="BH11" t="s">
        <v>97</v>
      </c>
    </row>
    <row r="12" spans="1:60">
      <c r="A12" t="s">
        <v>128</v>
      </c>
      <c r="B12" t="s">
        <v>85</v>
      </c>
      <c r="C12" t="s">
        <v>126</v>
      </c>
      <c r="D12" t="s">
        <v>87</v>
      </c>
      <c r="E12" s="2">
        <f>HYPERLINK("capsilon://?command=openfolder&amp;siteaddress=fidelitydev.docvelocity4.net&amp;folderid=FX6C946474-B0C9-EF92-85CB-46A6723D398E","FX220824")</f>
        <v>0</v>
      </c>
      <c r="F12" t="s">
        <v>19</v>
      </c>
      <c r="G12" t="s">
        <v>19</v>
      </c>
      <c r="H12" t="s">
        <v>88</v>
      </c>
      <c r="I12" t="s">
        <v>129</v>
      </c>
      <c r="J12">
        <v>29</v>
      </c>
      <c r="K12" t="s">
        <v>90</v>
      </c>
      <c r="L12" t="s">
        <v>91</v>
      </c>
      <c r="M12" t="s">
        <v>92</v>
      </c>
      <c r="N12">
        <v>1</v>
      </c>
      <c r="O12" s="1">
        <v>44803.490370370368</v>
      </c>
      <c r="P12" s="1">
        <v>44803.502199074072</v>
      </c>
      <c r="Q12">
        <v>549</v>
      </c>
      <c r="R12">
        <v>473</v>
      </c>
      <c r="S12" t="b">
        <v>0</v>
      </c>
      <c r="T12" t="s">
        <v>93</v>
      </c>
      <c r="U12" t="b">
        <v>0</v>
      </c>
      <c r="V12" t="s">
        <v>101</v>
      </c>
      <c r="W12" s="1">
        <v>44803.502199074072</v>
      </c>
      <c r="X12">
        <v>473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29</v>
      </c>
      <c r="AE12">
        <v>21</v>
      </c>
      <c r="AF12">
        <v>0</v>
      </c>
      <c r="AG12">
        <v>2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113</v>
      </c>
      <c r="BG12">
        <v>17</v>
      </c>
      <c r="BH12" t="s">
        <v>97</v>
      </c>
    </row>
    <row r="13" spans="1:60">
      <c r="A13" t="s">
        <v>130</v>
      </c>
      <c r="B13" t="s">
        <v>85</v>
      </c>
      <c r="C13" t="s">
        <v>126</v>
      </c>
      <c r="D13" t="s">
        <v>87</v>
      </c>
      <c r="E13" s="2">
        <f>HYPERLINK("capsilon://?command=openfolder&amp;siteaddress=fidelitydev.docvelocity4.net&amp;folderid=FX6C946474-B0C9-EF92-85CB-46A6723D398E","FX220824")</f>
        <v>0</v>
      </c>
      <c r="F13" t="s">
        <v>19</v>
      </c>
      <c r="G13" t="s">
        <v>19</v>
      </c>
      <c r="H13" t="s">
        <v>88</v>
      </c>
      <c r="I13" t="s">
        <v>131</v>
      </c>
      <c r="J13">
        <v>21</v>
      </c>
      <c r="K13" t="s">
        <v>90</v>
      </c>
      <c r="L13" t="s">
        <v>91</v>
      </c>
      <c r="M13" t="s">
        <v>92</v>
      </c>
      <c r="N13">
        <v>2</v>
      </c>
      <c r="O13" s="1">
        <v>44803.492129629631</v>
      </c>
      <c r="P13" s="1">
        <v>44803.60796296296</v>
      </c>
      <c r="Q13">
        <v>9368</v>
      </c>
      <c r="R13">
        <v>640</v>
      </c>
      <c r="S13" t="b">
        <v>0</v>
      </c>
      <c r="T13" t="s">
        <v>93</v>
      </c>
      <c r="U13" t="b">
        <v>0</v>
      </c>
      <c r="V13" t="s">
        <v>101</v>
      </c>
      <c r="W13" s="1">
        <v>44803.519247685188</v>
      </c>
      <c r="X13">
        <v>327</v>
      </c>
      <c r="Y13">
        <v>16</v>
      </c>
      <c r="Z13">
        <v>0</v>
      </c>
      <c r="AA13">
        <v>16</v>
      </c>
      <c r="AB13">
        <v>0</v>
      </c>
      <c r="AC13">
        <v>8</v>
      </c>
      <c r="AD13">
        <v>5</v>
      </c>
      <c r="AE13">
        <v>0</v>
      </c>
      <c r="AF13">
        <v>0</v>
      </c>
      <c r="AG13">
        <v>0</v>
      </c>
      <c r="AH13" t="s">
        <v>102</v>
      </c>
      <c r="AI13" s="1">
        <v>44803.60796296296</v>
      </c>
      <c r="AJ13">
        <v>146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4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113</v>
      </c>
      <c r="BG13">
        <v>166</v>
      </c>
      <c r="BH13" t="s">
        <v>97</v>
      </c>
    </row>
    <row r="14" spans="1:60">
      <c r="A14" t="s">
        <v>132</v>
      </c>
      <c r="B14" t="s">
        <v>85</v>
      </c>
      <c r="C14" t="s">
        <v>126</v>
      </c>
      <c r="D14" t="s">
        <v>87</v>
      </c>
      <c r="E14" s="2">
        <f>HYPERLINK("capsilon://?command=openfolder&amp;siteaddress=fidelitydev.docvelocity4.net&amp;folderid=FX6C946474-B0C9-EF92-85CB-46A6723D398E","FX220824")</f>
        <v>0</v>
      </c>
      <c r="F14" t="s">
        <v>19</v>
      </c>
      <c r="G14" t="s">
        <v>19</v>
      </c>
      <c r="H14" t="s">
        <v>88</v>
      </c>
      <c r="I14" t="s">
        <v>133</v>
      </c>
      <c r="J14">
        <v>67</v>
      </c>
      <c r="K14" t="s">
        <v>90</v>
      </c>
      <c r="L14" t="s">
        <v>91</v>
      </c>
      <c r="M14" t="s">
        <v>92</v>
      </c>
      <c r="N14">
        <v>2</v>
      </c>
      <c r="O14" s="1">
        <v>44803.492986111109</v>
      </c>
      <c r="P14" s="1">
        <v>44803.611990740741</v>
      </c>
      <c r="Q14">
        <v>9351</v>
      </c>
      <c r="R14">
        <v>931</v>
      </c>
      <c r="S14" t="b">
        <v>0</v>
      </c>
      <c r="T14" t="s">
        <v>93</v>
      </c>
      <c r="U14" t="b">
        <v>0</v>
      </c>
      <c r="V14" t="s">
        <v>101</v>
      </c>
      <c r="W14" s="1">
        <v>44803.525914351849</v>
      </c>
      <c r="X14">
        <v>575</v>
      </c>
      <c r="Y14">
        <v>52</v>
      </c>
      <c r="Z14">
        <v>0</v>
      </c>
      <c r="AA14">
        <v>52</v>
      </c>
      <c r="AB14">
        <v>0</v>
      </c>
      <c r="AC14">
        <v>16</v>
      </c>
      <c r="AD14">
        <v>15</v>
      </c>
      <c r="AE14">
        <v>0</v>
      </c>
      <c r="AF14">
        <v>0</v>
      </c>
      <c r="AG14">
        <v>0</v>
      </c>
      <c r="AH14" t="s">
        <v>102</v>
      </c>
      <c r="AI14" s="1">
        <v>44803.611990740741</v>
      </c>
      <c r="AJ14">
        <v>347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15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113</v>
      </c>
      <c r="BG14">
        <v>171</v>
      </c>
      <c r="BH14" t="s">
        <v>97</v>
      </c>
    </row>
    <row r="15" spans="1:60">
      <c r="A15" t="s">
        <v>134</v>
      </c>
      <c r="B15" t="s">
        <v>85</v>
      </c>
      <c r="C15" t="s">
        <v>126</v>
      </c>
      <c r="D15" t="s">
        <v>87</v>
      </c>
      <c r="E15" s="2">
        <f>HYPERLINK("capsilon://?command=openfolder&amp;siteaddress=fidelitydev.docvelocity4.net&amp;folderid=FX6C946474-B0C9-EF92-85CB-46A6723D398E","FX220824")</f>
        <v>0</v>
      </c>
      <c r="F15" t="s">
        <v>19</v>
      </c>
      <c r="G15" t="s">
        <v>19</v>
      </c>
      <c r="H15" t="s">
        <v>88</v>
      </c>
      <c r="I15" t="s">
        <v>135</v>
      </c>
      <c r="J15">
        <v>44</v>
      </c>
      <c r="K15" t="s">
        <v>90</v>
      </c>
      <c r="L15" t="s">
        <v>91</v>
      </c>
      <c r="M15" t="s">
        <v>92</v>
      </c>
      <c r="N15">
        <v>2</v>
      </c>
      <c r="O15" s="1">
        <v>44803.493391203701</v>
      </c>
      <c r="P15" s="1">
        <v>44803.613935185182</v>
      </c>
      <c r="Q15">
        <v>9893</v>
      </c>
      <c r="R15">
        <v>522</v>
      </c>
      <c r="S15" t="b">
        <v>0</v>
      </c>
      <c r="T15" t="s">
        <v>93</v>
      </c>
      <c r="U15" t="b">
        <v>0</v>
      </c>
      <c r="V15" t="s">
        <v>101</v>
      </c>
      <c r="W15" s="1">
        <v>44803.530034722222</v>
      </c>
      <c r="X15">
        <v>355</v>
      </c>
      <c r="Y15">
        <v>37</v>
      </c>
      <c r="Z15">
        <v>0</v>
      </c>
      <c r="AA15">
        <v>37</v>
      </c>
      <c r="AB15">
        <v>0</v>
      </c>
      <c r="AC15">
        <v>9</v>
      </c>
      <c r="AD15">
        <v>7</v>
      </c>
      <c r="AE15">
        <v>0</v>
      </c>
      <c r="AF15">
        <v>0</v>
      </c>
      <c r="AG15">
        <v>0</v>
      </c>
      <c r="AH15" t="s">
        <v>102</v>
      </c>
      <c r="AI15" s="1">
        <v>44803.613935185182</v>
      </c>
      <c r="AJ15">
        <v>167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113</v>
      </c>
      <c r="BG15">
        <v>173</v>
      </c>
      <c r="BH15" t="s">
        <v>97</v>
      </c>
    </row>
    <row r="16" spans="1:60">
      <c r="A16" t="s">
        <v>136</v>
      </c>
      <c r="B16" t="s">
        <v>85</v>
      </c>
      <c r="C16" t="s">
        <v>126</v>
      </c>
      <c r="D16" t="s">
        <v>87</v>
      </c>
      <c r="E16" s="2">
        <f>HYPERLINK("capsilon://?command=openfolder&amp;siteaddress=fidelitydev.docvelocity4.net&amp;folderid=FX6C946474-B0C9-EF92-85CB-46A6723D398E","FX220824")</f>
        <v>0</v>
      </c>
      <c r="F16" t="s">
        <v>19</v>
      </c>
      <c r="G16" t="s">
        <v>19</v>
      </c>
      <c r="H16" t="s">
        <v>88</v>
      </c>
      <c r="I16" t="s">
        <v>127</v>
      </c>
      <c r="J16">
        <v>102</v>
      </c>
      <c r="K16" t="s">
        <v>90</v>
      </c>
      <c r="L16" t="s">
        <v>91</v>
      </c>
      <c r="M16" t="s">
        <v>92</v>
      </c>
      <c r="N16">
        <v>2</v>
      </c>
      <c r="O16" s="1">
        <v>44803.497731481482</v>
      </c>
      <c r="P16" s="1">
        <v>44803.604861111111</v>
      </c>
      <c r="Q16">
        <v>7962</v>
      </c>
      <c r="R16">
        <v>1294</v>
      </c>
      <c r="S16" t="b">
        <v>0</v>
      </c>
      <c r="T16" t="s">
        <v>93</v>
      </c>
      <c r="U16" t="b">
        <v>1</v>
      </c>
      <c r="V16" t="s">
        <v>101</v>
      </c>
      <c r="W16" s="1">
        <v>44803.515439814815</v>
      </c>
      <c r="X16">
        <v>1016</v>
      </c>
      <c r="Y16">
        <v>99</v>
      </c>
      <c r="Z16">
        <v>0</v>
      </c>
      <c r="AA16">
        <v>99</v>
      </c>
      <c r="AB16">
        <v>0</v>
      </c>
      <c r="AC16">
        <v>12</v>
      </c>
      <c r="AD16">
        <v>3</v>
      </c>
      <c r="AE16">
        <v>0</v>
      </c>
      <c r="AF16">
        <v>0</v>
      </c>
      <c r="AG16">
        <v>0</v>
      </c>
      <c r="AH16" t="s">
        <v>102</v>
      </c>
      <c r="AI16" s="1">
        <v>44803.604861111111</v>
      </c>
      <c r="AJ16">
        <v>218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113</v>
      </c>
      <c r="BG16">
        <v>154</v>
      </c>
      <c r="BH16" t="s">
        <v>97</v>
      </c>
    </row>
    <row r="17" spans="1:60">
      <c r="A17" t="s">
        <v>137</v>
      </c>
      <c r="B17" t="s">
        <v>85</v>
      </c>
      <c r="C17" t="s">
        <v>126</v>
      </c>
      <c r="D17" t="s">
        <v>87</v>
      </c>
      <c r="E17" s="2">
        <f>HYPERLINK("capsilon://?command=openfolder&amp;siteaddress=fidelitydev.docvelocity4.net&amp;folderid=FX6C946474-B0C9-EF92-85CB-46A6723D398E","FX220824")</f>
        <v>0</v>
      </c>
      <c r="F17" t="s">
        <v>19</v>
      </c>
      <c r="G17" t="s">
        <v>19</v>
      </c>
      <c r="H17" t="s">
        <v>88</v>
      </c>
      <c r="I17" t="s">
        <v>129</v>
      </c>
      <c r="J17">
        <v>56</v>
      </c>
      <c r="K17" t="s">
        <v>90</v>
      </c>
      <c r="L17" t="s">
        <v>91</v>
      </c>
      <c r="M17" t="s">
        <v>92</v>
      </c>
      <c r="N17">
        <v>2</v>
      </c>
      <c r="O17" s="1">
        <v>44803.502847222226</v>
      </c>
      <c r="P17" s="1">
        <v>44803.606261574074</v>
      </c>
      <c r="Q17">
        <v>8309</v>
      </c>
      <c r="R17">
        <v>626</v>
      </c>
      <c r="S17" t="b">
        <v>0</v>
      </c>
      <c r="T17" t="s">
        <v>93</v>
      </c>
      <c r="U17" t="b">
        <v>1</v>
      </c>
      <c r="V17" t="s">
        <v>101</v>
      </c>
      <c r="W17" s="1">
        <v>44803.511307870373</v>
      </c>
      <c r="X17">
        <v>506</v>
      </c>
      <c r="Y17">
        <v>42</v>
      </c>
      <c r="Z17">
        <v>0</v>
      </c>
      <c r="AA17">
        <v>42</v>
      </c>
      <c r="AB17">
        <v>0</v>
      </c>
      <c r="AC17">
        <v>10</v>
      </c>
      <c r="AD17">
        <v>14</v>
      </c>
      <c r="AE17">
        <v>0</v>
      </c>
      <c r="AF17">
        <v>0</v>
      </c>
      <c r="AG17">
        <v>0</v>
      </c>
      <c r="AH17" t="s">
        <v>102</v>
      </c>
      <c r="AI17" s="1">
        <v>44803.606261574074</v>
      </c>
      <c r="AJ17">
        <v>120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113</v>
      </c>
      <c r="BG17">
        <v>148</v>
      </c>
      <c r="BH17" t="s">
        <v>97</v>
      </c>
    </row>
    <row r="18" spans="1:60">
      <c r="A18" t="s">
        <v>138</v>
      </c>
      <c r="B18" t="s">
        <v>85</v>
      </c>
      <c r="C18" t="s">
        <v>126</v>
      </c>
      <c r="D18" t="s">
        <v>87</v>
      </c>
      <c r="E18" s="2">
        <f>HYPERLINK("capsilon://?command=openfolder&amp;siteaddress=fidelitydev.docvelocity4.net&amp;folderid=FX6C946474-B0C9-EF92-85CB-46A6723D398E","FX220824")</f>
        <v>0</v>
      </c>
      <c r="F18" t="s">
        <v>19</v>
      </c>
      <c r="G18" t="s">
        <v>19</v>
      </c>
      <c r="H18" t="s">
        <v>88</v>
      </c>
      <c r="I18" t="s">
        <v>139</v>
      </c>
      <c r="J18">
        <v>24</v>
      </c>
      <c r="K18" t="s">
        <v>90</v>
      </c>
      <c r="L18" t="s">
        <v>91</v>
      </c>
      <c r="M18" t="s">
        <v>92</v>
      </c>
      <c r="N18">
        <v>2</v>
      </c>
      <c r="O18" s="1">
        <v>44803.52140046296</v>
      </c>
      <c r="P18" s="1">
        <v>44803.61445601852</v>
      </c>
      <c r="Q18">
        <v>7473</v>
      </c>
      <c r="R18">
        <v>567</v>
      </c>
      <c r="S18" t="b">
        <v>0</v>
      </c>
      <c r="T18" t="s">
        <v>93</v>
      </c>
      <c r="U18" t="b">
        <v>0</v>
      </c>
      <c r="V18" t="s">
        <v>101</v>
      </c>
      <c r="W18" s="1">
        <v>44803.536099537036</v>
      </c>
      <c r="X18">
        <v>523</v>
      </c>
      <c r="Y18">
        <v>9</v>
      </c>
      <c r="Z18">
        <v>0</v>
      </c>
      <c r="AA18">
        <v>9</v>
      </c>
      <c r="AB18">
        <v>0</v>
      </c>
      <c r="AC18">
        <v>2</v>
      </c>
      <c r="AD18">
        <v>15</v>
      </c>
      <c r="AE18">
        <v>0</v>
      </c>
      <c r="AF18">
        <v>0</v>
      </c>
      <c r="AG18">
        <v>0</v>
      </c>
      <c r="AH18" t="s">
        <v>102</v>
      </c>
      <c r="AI18" s="1">
        <v>44803.61445601852</v>
      </c>
      <c r="AJ18">
        <v>44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15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113</v>
      </c>
      <c r="BG18">
        <v>134</v>
      </c>
      <c r="BH18" t="s">
        <v>97</v>
      </c>
    </row>
    <row r="19" spans="1:60">
      <c r="A19" t="s">
        <v>140</v>
      </c>
      <c r="B19" t="s">
        <v>85</v>
      </c>
      <c r="C19" t="s">
        <v>141</v>
      </c>
      <c r="D19" t="s">
        <v>87</v>
      </c>
      <c r="E19" s="2">
        <f>HYPERLINK("capsilon://?command=openfolder&amp;siteaddress=fidelitydev.docvelocity4.net&amp;folderid=FX1AAB4989-8FCA-5CA8-82A6-F68B3476032C","FX220812")</f>
        <v>0</v>
      </c>
      <c r="F19" t="s">
        <v>19</v>
      </c>
      <c r="G19" t="s">
        <v>19</v>
      </c>
      <c r="H19" t="s">
        <v>88</v>
      </c>
      <c r="I19" t="s">
        <v>142</v>
      </c>
      <c r="J19">
        <v>171</v>
      </c>
      <c r="K19" t="s">
        <v>90</v>
      </c>
      <c r="L19" t="s">
        <v>91</v>
      </c>
      <c r="M19" t="s">
        <v>92</v>
      </c>
      <c r="N19">
        <v>1</v>
      </c>
      <c r="O19" s="1">
        <v>44803.638437499998</v>
      </c>
      <c r="P19" s="1">
        <v>44803.657048611109</v>
      </c>
      <c r="Q19">
        <v>607</v>
      </c>
      <c r="R19">
        <v>1001</v>
      </c>
      <c r="S19" t="b">
        <v>0</v>
      </c>
      <c r="T19" t="s">
        <v>93</v>
      </c>
      <c r="U19" t="b">
        <v>0</v>
      </c>
      <c r="V19" t="s">
        <v>101</v>
      </c>
      <c r="W19" s="1">
        <v>44803.657048611109</v>
      </c>
      <c r="X19">
        <v>978</v>
      </c>
      <c r="Y19">
        <v>110</v>
      </c>
      <c r="Z19">
        <v>0</v>
      </c>
      <c r="AA19">
        <v>110</v>
      </c>
      <c r="AB19">
        <v>0</v>
      </c>
      <c r="AC19">
        <v>49</v>
      </c>
      <c r="AD19">
        <v>61</v>
      </c>
      <c r="AE19">
        <v>52</v>
      </c>
      <c r="AF19">
        <v>0</v>
      </c>
      <c r="AG19">
        <v>1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113</v>
      </c>
      <c r="BG19">
        <v>26</v>
      </c>
      <c r="BH19" t="s">
        <v>97</v>
      </c>
    </row>
    <row r="20" spans="1:60">
      <c r="A20" t="s">
        <v>143</v>
      </c>
      <c r="B20" t="s">
        <v>85</v>
      </c>
      <c r="C20" t="s">
        <v>141</v>
      </c>
      <c r="D20" t="s">
        <v>87</v>
      </c>
      <c r="E20" s="2">
        <f>HYPERLINK("capsilon://?command=openfolder&amp;siteaddress=fidelitydev.docvelocity4.net&amp;folderid=FX1AAB4989-8FCA-5CA8-82A6-F68B3476032C","FX220812")</f>
        <v>0</v>
      </c>
      <c r="F20" t="s">
        <v>19</v>
      </c>
      <c r="G20" t="s">
        <v>19</v>
      </c>
      <c r="H20" t="s">
        <v>88</v>
      </c>
      <c r="I20" t="s">
        <v>142</v>
      </c>
      <c r="J20">
        <v>44</v>
      </c>
      <c r="K20" t="s">
        <v>90</v>
      </c>
      <c r="L20" t="s">
        <v>91</v>
      </c>
      <c r="M20" t="s">
        <v>92</v>
      </c>
      <c r="N20">
        <v>2</v>
      </c>
      <c r="O20" s="1">
        <v>44803.657881944448</v>
      </c>
      <c r="P20" s="1">
        <v>44803.686863425923</v>
      </c>
      <c r="Q20">
        <v>1817</v>
      </c>
      <c r="R20">
        <v>687</v>
      </c>
      <c r="S20" t="b">
        <v>0</v>
      </c>
      <c r="T20" t="s">
        <v>93</v>
      </c>
      <c r="U20" t="b">
        <v>1</v>
      </c>
      <c r="V20" t="s">
        <v>101</v>
      </c>
      <c r="W20" s="1">
        <v>44803.659201388888</v>
      </c>
      <c r="X20">
        <v>113</v>
      </c>
      <c r="Y20">
        <v>37</v>
      </c>
      <c r="Z20">
        <v>0</v>
      </c>
      <c r="AA20">
        <v>37</v>
      </c>
      <c r="AB20">
        <v>0</v>
      </c>
      <c r="AC20">
        <v>9</v>
      </c>
      <c r="AD20">
        <v>7</v>
      </c>
      <c r="AE20">
        <v>0</v>
      </c>
      <c r="AF20">
        <v>0</v>
      </c>
      <c r="AG20">
        <v>0</v>
      </c>
      <c r="AH20" t="s">
        <v>102</v>
      </c>
      <c r="AI20" s="1">
        <v>44803.686863425923</v>
      </c>
      <c r="AJ20">
        <v>574</v>
      </c>
      <c r="AK20">
        <v>6</v>
      </c>
      <c r="AL20">
        <v>0</v>
      </c>
      <c r="AM20">
        <v>6</v>
      </c>
      <c r="AN20">
        <v>0</v>
      </c>
      <c r="AO20">
        <v>6</v>
      </c>
      <c r="AP20">
        <v>1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113</v>
      </c>
      <c r="BG20">
        <v>41</v>
      </c>
      <c r="BH20" t="s">
        <v>97</v>
      </c>
    </row>
    <row r="21" spans="1:60">
      <c r="A21" t="s">
        <v>144</v>
      </c>
      <c r="B21" t="s">
        <v>85</v>
      </c>
      <c r="C21" t="s">
        <v>145</v>
      </c>
      <c r="D21" t="s">
        <v>87</v>
      </c>
      <c r="E21" s="2">
        <f>HYPERLINK("capsilon://?command=openfolder&amp;siteaddress=fidelitydev.docvelocity4.net&amp;folderid=FXFDC31C7D-97B0-F8FF-B68D-572D23E6830E","FX220819")</f>
        <v>0</v>
      </c>
      <c r="F21" t="s">
        <v>19</v>
      </c>
      <c r="G21" t="s">
        <v>19</v>
      </c>
      <c r="H21" t="s">
        <v>88</v>
      </c>
      <c r="I21" t="s">
        <v>146</v>
      </c>
      <c r="J21">
        <v>148</v>
      </c>
      <c r="K21" t="s">
        <v>90</v>
      </c>
      <c r="L21" t="s">
        <v>91</v>
      </c>
      <c r="M21" t="s">
        <v>92</v>
      </c>
      <c r="N21">
        <v>2</v>
      </c>
      <c r="O21" s="1">
        <v>44803.671354166669</v>
      </c>
      <c r="P21" s="1">
        <v>44803.773900462962</v>
      </c>
      <c r="Q21">
        <v>7056</v>
      </c>
      <c r="R21">
        <v>1804</v>
      </c>
      <c r="S21" t="b">
        <v>0</v>
      </c>
      <c r="T21" t="s">
        <v>93</v>
      </c>
      <c r="U21" t="b">
        <v>0</v>
      </c>
      <c r="V21" t="s">
        <v>101</v>
      </c>
      <c r="W21" s="1">
        <v>44803.708773148152</v>
      </c>
      <c r="X21">
        <v>1483</v>
      </c>
      <c r="Y21">
        <v>124</v>
      </c>
      <c r="Z21">
        <v>0</v>
      </c>
      <c r="AA21">
        <v>124</v>
      </c>
      <c r="AB21">
        <v>0</v>
      </c>
      <c r="AC21">
        <v>41</v>
      </c>
      <c r="AD21">
        <v>24</v>
      </c>
      <c r="AE21">
        <v>0</v>
      </c>
      <c r="AF21">
        <v>0</v>
      </c>
      <c r="AG21">
        <v>0</v>
      </c>
      <c r="AH21" t="s">
        <v>102</v>
      </c>
      <c r="AI21" s="1">
        <v>44803.773900462962</v>
      </c>
      <c r="AJ21">
        <v>282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24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113</v>
      </c>
      <c r="BG21">
        <v>147</v>
      </c>
      <c r="BH21" t="s">
        <v>97</v>
      </c>
    </row>
    <row r="22" spans="1:60">
      <c r="A22" t="s">
        <v>147</v>
      </c>
      <c r="B22" t="s">
        <v>85</v>
      </c>
      <c r="C22" t="s">
        <v>148</v>
      </c>
      <c r="D22" t="s">
        <v>87</v>
      </c>
      <c r="E22" s="2">
        <f>HYPERLINK("capsilon://?command=openfolder&amp;siteaddress=fidelitydev.docvelocity4.net&amp;folderid=FXF68F7638-A4A3-03CA-F8C7-5085B4CA5D87","FX220825")</f>
        <v>0</v>
      </c>
      <c r="F22" t="s">
        <v>19</v>
      </c>
      <c r="G22" t="s">
        <v>19</v>
      </c>
      <c r="H22" t="s">
        <v>88</v>
      </c>
      <c r="I22" t="s">
        <v>149</v>
      </c>
      <c r="J22">
        <v>29</v>
      </c>
      <c r="K22" t="s">
        <v>90</v>
      </c>
      <c r="L22" t="s">
        <v>91</v>
      </c>
      <c r="M22" t="s">
        <v>92</v>
      </c>
      <c r="N22">
        <v>1</v>
      </c>
      <c r="O22" s="1">
        <v>44804.435567129629</v>
      </c>
      <c r="P22" s="1">
        <v>44804.49015046296</v>
      </c>
      <c r="Q22">
        <v>4385</v>
      </c>
      <c r="R22">
        <v>331</v>
      </c>
      <c r="S22" t="b">
        <v>0</v>
      </c>
      <c r="T22" t="s">
        <v>93</v>
      </c>
      <c r="U22" t="b">
        <v>0</v>
      </c>
      <c r="V22" t="s">
        <v>101</v>
      </c>
      <c r="W22" s="1">
        <v>44804.49015046296</v>
      </c>
      <c r="X22">
        <v>311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29</v>
      </c>
      <c r="AE22">
        <v>21</v>
      </c>
      <c r="AF22">
        <v>0</v>
      </c>
      <c r="AG22">
        <v>2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150</v>
      </c>
      <c r="BG22">
        <v>78</v>
      </c>
      <c r="BH22" t="s">
        <v>97</v>
      </c>
    </row>
    <row r="23" spans="1:60">
      <c r="A23" t="s">
        <v>151</v>
      </c>
      <c r="B23" t="s">
        <v>85</v>
      </c>
      <c r="C23" t="s">
        <v>148</v>
      </c>
      <c r="D23" t="s">
        <v>87</v>
      </c>
      <c r="E23" s="2">
        <f>HYPERLINK("capsilon://?command=openfolder&amp;siteaddress=fidelitydev.docvelocity4.net&amp;folderid=FXF68F7638-A4A3-03CA-F8C7-5085B4CA5D87","FX220825")</f>
        <v>0</v>
      </c>
      <c r="F23" t="s">
        <v>19</v>
      </c>
      <c r="G23" t="s">
        <v>19</v>
      </c>
      <c r="H23" t="s">
        <v>88</v>
      </c>
      <c r="I23" t="s">
        <v>152</v>
      </c>
      <c r="J23">
        <v>78</v>
      </c>
      <c r="K23" t="s">
        <v>90</v>
      </c>
      <c r="L23" t="s">
        <v>91</v>
      </c>
      <c r="M23" t="s">
        <v>92</v>
      </c>
      <c r="N23">
        <v>1</v>
      </c>
      <c r="O23" s="1">
        <v>44804.435844907406</v>
      </c>
      <c r="P23" s="1">
        <v>44804.491435185184</v>
      </c>
      <c r="Q23">
        <v>4693</v>
      </c>
      <c r="R23">
        <v>110</v>
      </c>
      <c r="S23" t="b">
        <v>0</v>
      </c>
      <c r="T23" t="s">
        <v>93</v>
      </c>
      <c r="U23" t="b">
        <v>0</v>
      </c>
      <c r="V23" t="s">
        <v>101</v>
      </c>
      <c r="W23" s="1">
        <v>44804.491435185184</v>
      </c>
      <c r="X23">
        <v>110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78</v>
      </c>
      <c r="AE23">
        <v>73</v>
      </c>
      <c r="AF23">
        <v>0</v>
      </c>
      <c r="AG23">
        <v>2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150</v>
      </c>
      <c r="BG23">
        <v>80</v>
      </c>
      <c r="BH23" t="s">
        <v>97</v>
      </c>
    </row>
    <row r="24" spans="1:60">
      <c r="A24" t="s">
        <v>153</v>
      </c>
      <c r="B24" t="s">
        <v>85</v>
      </c>
      <c r="C24" t="s">
        <v>148</v>
      </c>
      <c r="D24" t="s">
        <v>87</v>
      </c>
      <c r="E24" s="2">
        <f>HYPERLINK("capsilon://?command=openfolder&amp;siteaddress=fidelitydev.docvelocity4.net&amp;folderid=FXF68F7638-A4A3-03CA-F8C7-5085B4CA5D87","FX220825")</f>
        <v>0</v>
      </c>
      <c r="F24" t="s">
        <v>19</v>
      </c>
      <c r="G24" t="s">
        <v>19</v>
      </c>
      <c r="H24" t="s">
        <v>88</v>
      </c>
      <c r="I24" t="s">
        <v>154</v>
      </c>
      <c r="J24">
        <v>21</v>
      </c>
      <c r="K24" t="s">
        <v>90</v>
      </c>
      <c r="L24" t="s">
        <v>91</v>
      </c>
      <c r="M24" t="s">
        <v>92</v>
      </c>
      <c r="N24">
        <v>2</v>
      </c>
      <c r="O24" s="1">
        <v>44804.439513888887</v>
      </c>
      <c r="P24" s="1">
        <v>44804.53670138889</v>
      </c>
      <c r="Q24">
        <v>7532</v>
      </c>
      <c r="R24">
        <v>865</v>
      </c>
      <c r="S24" t="b">
        <v>0</v>
      </c>
      <c r="T24" t="s">
        <v>93</v>
      </c>
      <c r="U24" t="b">
        <v>0</v>
      </c>
      <c r="V24" t="s">
        <v>101</v>
      </c>
      <c r="W24" s="1">
        <v>44804.500243055554</v>
      </c>
      <c r="X24">
        <v>760</v>
      </c>
      <c r="Y24">
        <v>16</v>
      </c>
      <c r="Z24">
        <v>0</v>
      </c>
      <c r="AA24">
        <v>16</v>
      </c>
      <c r="AB24">
        <v>0</v>
      </c>
      <c r="AC24">
        <v>9</v>
      </c>
      <c r="AD24">
        <v>5</v>
      </c>
      <c r="AE24">
        <v>0</v>
      </c>
      <c r="AF24">
        <v>0</v>
      </c>
      <c r="AG24">
        <v>0</v>
      </c>
      <c r="AH24" t="s">
        <v>102</v>
      </c>
      <c r="AI24" s="1">
        <v>44804.53670138889</v>
      </c>
      <c r="AJ24">
        <v>105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4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150</v>
      </c>
      <c r="BG24">
        <v>139</v>
      </c>
      <c r="BH24" t="s">
        <v>97</v>
      </c>
    </row>
    <row r="25" spans="1:60">
      <c r="A25" t="s">
        <v>155</v>
      </c>
      <c r="B25" t="s">
        <v>85</v>
      </c>
      <c r="C25" t="s">
        <v>148</v>
      </c>
      <c r="D25" t="s">
        <v>87</v>
      </c>
      <c r="E25" s="2">
        <f>HYPERLINK("capsilon://?command=openfolder&amp;siteaddress=fidelitydev.docvelocity4.net&amp;folderid=FXF68F7638-A4A3-03CA-F8C7-5085B4CA5D87","FX220825")</f>
        <v>0</v>
      </c>
      <c r="F25" t="s">
        <v>19</v>
      </c>
      <c r="G25" t="s">
        <v>19</v>
      </c>
      <c r="H25" t="s">
        <v>88</v>
      </c>
      <c r="I25" t="s">
        <v>156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44804.440381944441</v>
      </c>
      <c r="P25" s="1">
        <v>44804.53769675926</v>
      </c>
      <c r="Q25">
        <v>8061</v>
      </c>
      <c r="R25">
        <v>347</v>
      </c>
      <c r="S25" t="b">
        <v>0</v>
      </c>
      <c r="T25" t="s">
        <v>93</v>
      </c>
      <c r="U25" t="b">
        <v>0</v>
      </c>
      <c r="V25" t="s">
        <v>101</v>
      </c>
      <c r="W25" s="1">
        <v>44804.50708333333</v>
      </c>
      <c r="X25">
        <v>261</v>
      </c>
      <c r="Y25">
        <v>37</v>
      </c>
      <c r="Z25">
        <v>0</v>
      </c>
      <c r="AA25">
        <v>37</v>
      </c>
      <c r="AB25">
        <v>0</v>
      </c>
      <c r="AC25">
        <v>10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44804.53769675926</v>
      </c>
      <c r="AJ25">
        <v>86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150</v>
      </c>
      <c r="BG25">
        <v>140</v>
      </c>
      <c r="BH25" t="s">
        <v>97</v>
      </c>
    </row>
    <row r="26" spans="1:60">
      <c r="A26" t="s">
        <v>157</v>
      </c>
      <c r="B26" t="s">
        <v>85</v>
      </c>
      <c r="C26" t="s">
        <v>148</v>
      </c>
      <c r="D26" t="s">
        <v>87</v>
      </c>
      <c r="E26" s="2">
        <f>HYPERLINK("capsilon://?command=openfolder&amp;siteaddress=fidelitydev.docvelocity4.net&amp;folderid=FXF68F7638-A4A3-03CA-F8C7-5085B4CA5D87","FX220825")</f>
        <v>0</v>
      </c>
      <c r="F26" t="s">
        <v>19</v>
      </c>
      <c r="G26" t="s">
        <v>19</v>
      </c>
      <c r="H26" t="s">
        <v>88</v>
      </c>
      <c r="I26" t="s">
        <v>158</v>
      </c>
      <c r="J26">
        <v>67</v>
      </c>
      <c r="K26" t="s">
        <v>90</v>
      </c>
      <c r="L26" t="s">
        <v>91</v>
      </c>
      <c r="M26" t="s">
        <v>92</v>
      </c>
      <c r="N26">
        <v>2</v>
      </c>
      <c r="O26" s="1">
        <v>44804.440694444442</v>
      </c>
      <c r="P26" s="1">
        <v>44804.538888888892</v>
      </c>
      <c r="Q26">
        <v>8007</v>
      </c>
      <c r="R26">
        <v>477</v>
      </c>
      <c r="S26" t="b">
        <v>0</v>
      </c>
      <c r="T26" t="s">
        <v>93</v>
      </c>
      <c r="U26" t="b">
        <v>0</v>
      </c>
      <c r="V26" t="s">
        <v>101</v>
      </c>
      <c r="W26" s="1">
        <v>44804.511435185188</v>
      </c>
      <c r="X26">
        <v>375</v>
      </c>
      <c r="Y26">
        <v>52</v>
      </c>
      <c r="Z26">
        <v>0</v>
      </c>
      <c r="AA26">
        <v>52</v>
      </c>
      <c r="AB26">
        <v>0</v>
      </c>
      <c r="AC26">
        <v>16</v>
      </c>
      <c r="AD26">
        <v>15</v>
      </c>
      <c r="AE26">
        <v>0</v>
      </c>
      <c r="AF26">
        <v>0</v>
      </c>
      <c r="AG26">
        <v>0</v>
      </c>
      <c r="AH26" t="s">
        <v>102</v>
      </c>
      <c r="AI26" s="1">
        <v>44804.538888888892</v>
      </c>
      <c r="AJ26">
        <v>102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15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150</v>
      </c>
      <c r="BG26">
        <v>141</v>
      </c>
      <c r="BH26" t="s">
        <v>97</v>
      </c>
    </row>
    <row r="27" spans="1:60">
      <c r="A27" t="s">
        <v>159</v>
      </c>
      <c r="B27" t="s">
        <v>85</v>
      </c>
      <c r="C27" t="s">
        <v>148</v>
      </c>
      <c r="D27" t="s">
        <v>87</v>
      </c>
      <c r="E27" s="2">
        <f>HYPERLINK("capsilon://?command=openfolder&amp;siteaddress=fidelitydev.docvelocity4.net&amp;folderid=FXF68F7638-A4A3-03CA-F8C7-5085B4CA5D87","FX220825")</f>
        <v>0</v>
      </c>
      <c r="F27" t="s">
        <v>19</v>
      </c>
      <c r="G27" t="s">
        <v>19</v>
      </c>
      <c r="H27" t="s">
        <v>88</v>
      </c>
      <c r="I27" t="s">
        <v>152</v>
      </c>
      <c r="J27">
        <v>102</v>
      </c>
      <c r="K27" t="s">
        <v>90</v>
      </c>
      <c r="L27" t="s">
        <v>91</v>
      </c>
      <c r="M27" t="s">
        <v>92</v>
      </c>
      <c r="N27">
        <v>2</v>
      </c>
      <c r="O27" s="1">
        <v>44804.492465277777</v>
      </c>
      <c r="P27" s="1">
        <v>44804.535474537035</v>
      </c>
      <c r="Q27">
        <v>3200</v>
      </c>
      <c r="R27">
        <v>516</v>
      </c>
      <c r="S27" t="b">
        <v>0</v>
      </c>
      <c r="T27" t="s">
        <v>93</v>
      </c>
      <c r="U27" t="b">
        <v>1</v>
      </c>
      <c r="V27" t="s">
        <v>101</v>
      </c>
      <c r="W27" s="1">
        <v>44804.504050925927</v>
      </c>
      <c r="X27">
        <v>328</v>
      </c>
      <c r="Y27">
        <v>92</v>
      </c>
      <c r="Z27">
        <v>0</v>
      </c>
      <c r="AA27">
        <v>92</v>
      </c>
      <c r="AB27">
        <v>0</v>
      </c>
      <c r="AC27">
        <v>10</v>
      </c>
      <c r="AD27">
        <v>10</v>
      </c>
      <c r="AE27">
        <v>0</v>
      </c>
      <c r="AF27">
        <v>0</v>
      </c>
      <c r="AG27">
        <v>0</v>
      </c>
      <c r="AH27" t="s">
        <v>102</v>
      </c>
      <c r="AI27" s="1">
        <v>44804.535474537035</v>
      </c>
      <c r="AJ27">
        <v>188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10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150</v>
      </c>
      <c r="BG27">
        <v>61</v>
      </c>
      <c r="BH27" t="s">
        <v>97</v>
      </c>
    </row>
    <row r="28" spans="1:60">
      <c r="A28" t="s">
        <v>160</v>
      </c>
      <c r="B28" t="s">
        <v>85</v>
      </c>
      <c r="C28" t="s">
        <v>161</v>
      </c>
      <c r="D28" t="s">
        <v>87</v>
      </c>
      <c r="E28" s="2">
        <f>HYPERLINK("capsilon://?command=openfolder&amp;siteaddress=fidelitydev.docvelocity4.net&amp;folderid=FXC3E1A4AE-68B2-11CA-3491-FA89CFECE56A","FX22089")</f>
        <v>0</v>
      </c>
      <c r="F28" t="s">
        <v>19</v>
      </c>
      <c r="G28" t="s">
        <v>19</v>
      </c>
      <c r="H28" t="s">
        <v>88</v>
      </c>
      <c r="I28" t="s">
        <v>162</v>
      </c>
      <c r="J28">
        <v>44</v>
      </c>
      <c r="K28" t="s">
        <v>90</v>
      </c>
      <c r="L28" t="s">
        <v>91</v>
      </c>
      <c r="M28" t="s">
        <v>92</v>
      </c>
      <c r="N28">
        <v>2</v>
      </c>
      <c r="O28" s="1">
        <v>44804.525543981479</v>
      </c>
      <c r="P28" s="1">
        <v>44804.614363425928</v>
      </c>
      <c r="Q28">
        <v>7026</v>
      </c>
      <c r="R28">
        <v>648</v>
      </c>
      <c r="S28" t="b">
        <v>0</v>
      </c>
      <c r="T28" t="s">
        <v>93</v>
      </c>
      <c r="U28" t="b">
        <v>0</v>
      </c>
      <c r="V28" t="s">
        <v>101</v>
      </c>
      <c r="W28" s="1">
        <v>44804.548726851855</v>
      </c>
      <c r="X28">
        <v>542</v>
      </c>
      <c r="Y28">
        <v>37</v>
      </c>
      <c r="Z28">
        <v>0</v>
      </c>
      <c r="AA28">
        <v>37</v>
      </c>
      <c r="AB28">
        <v>0</v>
      </c>
      <c r="AC28">
        <v>10</v>
      </c>
      <c r="AD28">
        <v>7</v>
      </c>
      <c r="AE28">
        <v>0</v>
      </c>
      <c r="AF28">
        <v>0</v>
      </c>
      <c r="AG28">
        <v>0</v>
      </c>
      <c r="AH28" t="s">
        <v>102</v>
      </c>
      <c r="AI28" s="1">
        <v>44804.614363425928</v>
      </c>
      <c r="AJ28">
        <v>96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150</v>
      </c>
      <c r="BG28">
        <v>127</v>
      </c>
      <c r="BH28" t="s">
        <v>97</v>
      </c>
    </row>
    <row r="29" spans="1:60">
      <c r="A29" t="s">
        <v>163</v>
      </c>
      <c r="B29" t="s">
        <v>85</v>
      </c>
      <c r="C29" t="s">
        <v>161</v>
      </c>
      <c r="D29" t="s">
        <v>87</v>
      </c>
      <c r="E29" s="2">
        <f>HYPERLINK("capsilon://?command=openfolder&amp;siteaddress=fidelitydev.docvelocity4.net&amp;folderid=FXC3E1A4AE-68B2-11CA-3491-FA89CFECE56A","FX22089")</f>
        <v>0</v>
      </c>
      <c r="F29" t="s">
        <v>19</v>
      </c>
      <c r="G29" t="s">
        <v>19</v>
      </c>
      <c r="H29" t="s">
        <v>88</v>
      </c>
      <c r="I29" t="s">
        <v>164</v>
      </c>
      <c r="J29">
        <v>104</v>
      </c>
      <c r="K29" t="s">
        <v>90</v>
      </c>
      <c r="L29" t="s">
        <v>91</v>
      </c>
      <c r="M29" t="s">
        <v>92</v>
      </c>
      <c r="N29">
        <v>2</v>
      </c>
      <c r="O29" s="1">
        <v>44804.570694444446</v>
      </c>
      <c r="P29" s="1">
        <v>44804.616493055553</v>
      </c>
      <c r="Q29">
        <v>3010</v>
      </c>
      <c r="R29">
        <v>947</v>
      </c>
      <c r="S29" t="b">
        <v>0</v>
      </c>
      <c r="T29" t="s">
        <v>93</v>
      </c>
      <c r="U29" t="b">
        <v>0</v>
      </c>
      <c r="V29" t="s">
        <v>101</v>
      </c>
      <c r="W29" s="1">
        <v>44804.583437499998</v>
      </c>
      <c r="X29">
        <v>566</v>
      </c>
      <c r="Y29">
        <v>87</v>
      </c>
      <c r="Z29">
        <v>0</v>
      </c>
      <c r="AA29">
        <v>87</v>
      </c>
      <c r="AB29">
        <v>0</v>
      </c>
      <c r="AC29">
        <v>30</v>
      </c>
      <c r="AD29">
        <v>17</v>
      </c>
      <c r="AE29">
        <v>0</v>
      </c>
      <c r="AF29">
        <v>0</v>
      </c>
      <c r="AG29">
        <v>0</v>
      </c>
      <c r="AH29" t="s">
        <v>102</v>
      </c>
      <c r="AI29" s="1">
        <v>44804.616493055553</v>
      </c>
      <c r="AJ29">
        <v>183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16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150</v>
      </c>
      <c r="BG29">
        <v>65</v>
      </c>
      <c r="BH29" t="s">
        <v>97</v>
      </c>
    </row>
    <row r="30" spans="1:60">
      <c r="A30" t="s">
        <v>165</v>
      </c>
      <c r="B30" t="s">
        <v>85</v>
      </c>
      <c r="C30" t="s">
        <v>161</v>
      </c>
      <c r="D30" t="s">
        <v>87</v>
      </c>
      <c r="E30" s="2">
        <f>HYPERLINK("capsilon://?command=openfolder&amp;siteaddress=fidelitydev.docvelocity4.net&amp;folderid=FXC3E1A4AE-68B2-11CA-3491-FA89CFECE56A","FX22089")</f>
        <v>0</v>
      </c>
      <c r="F30" t="s">
        <v>19</v>
      </c>
      <c r="G30" t="s">
        <v>19</v>
      </c>
      <c r="H30" t="s">
        <v>88</v>
      </c>
      <c r="I30" t="s">
        <v>166</v>
      </c>
      <c r="J30">
        <v>44</v>
      </c>
      <c r="K30" t="s">
        <v>90</v>
      </c>
      <c r="L30" t="s">
        <v>91</v>
      </c>
      <c r="M30" t="s">
        <v>92</v>
      </c>
      <c r="N30">
        <v>2</v>
      </c>
      <c r="O30" s="1">
        <v>44804.570729166669</v>
      </c>
      <c r="P30" s="1">
        <v>44804.617488425924</v>
      </c>
      <c r="Q30">
        <v>3640</v>
      </c>
      <c r="R30">
        <v>400</v>
      </c>
      <c r="S30" t="b">
        <v>0</v>
      </c>
      <c r="T30" t="s">
        <v>93</v>
      </c>
      <c r="U30" t="b">
        <v>0</v>
      </c>
      <c r="V30" t="s">
        <v>101</v>
      </c>
      <c r="W30" s="1">
        <v>44804.587094907409</v>
      </c>
      <c r="X30">
        <v>315</v>
      </c>
      <c r="Y30">
        <v>37</v>
      </c>
      <c r="Z30">
        <v>0</v>
      </c>
      <c r="AA30">
        <v>37</v>
      </c>
      <c r="AB30">
        <v>0</v>
      </c>
      <c r="AC30">
        <v>10</v>
      </c>
      <c r="AD30">
        <v>7</v>
      </c>
      <c r="AE30">
        <v>0</v>
      </c>
      <c r="AF30">
        <v>0</v>
      </c>
      <c r="AG30">
        <v>0</v>
      </c>
      <c r="AH30" t="s">
        <v>102</v>
      </c>
      <c r="AI30" s="1">
        <v>44804.617488425924</v>
      </c>
      <c r="AJ30">
        <v>85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7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150</v>
      </c>
      <c r="BG30">
        <v>67</v>
      </c>
      <c r="BH30" t="s">
        <v>97</v>
      </c>
    </row>
    <row r="31" spans="1:60">
      <c r="A31" t="s">
        <v>167</v>
      </c>
      <c r="B31" t="s">
        <v>85</v>
      </c>
      <c r="C31" t="s">
        <v>168</v>
      </c>
      <c r="D31" t="s">
        <v>87</v>
      </c>
      <c r="E31" s="2">
        <f>HYPERLINK("capsilon://?command=openfolder&amp;siteaddress=fidelitydev.docvelocity4.net&amp;folderid=FXB4DC0E85-6117-DCE2-9730-0EFCF3378737","FX220826")</f>
        <v>0</v>
      </c>
      <c r="F31" t="s">
        <v>19</v>
      </c>
      <c r="G31" t="s">
        <v>19</v>
      </c>
      <c r="H31" t="s">
        <v>88</v>
      </c>
      <c r="I31" t="s">
        <v>169</v>
      </c>
      <c r="J31">
        <v>269</v>
      </c>
      <c r="K31" t="s">
        <v>90</v>
      </c>
      <c r="L31" t="s">
        <v>91</v>
      </c>
      <c r="M31" t="s">
        <v>92</v>
      </c>
      <c r="N31">
        <v>2</v>
      </c>
      <c r="O31" s="1">
        <v>44804.587546296294</v>
      </c>
      <c r="P31" s="1">
        <v>44804.795011574075</v>
      </c>
      <c r="Q31">
        <v>16135</v>
      </c>
      <c r="R31">
        <v>1790</v>
      </c>
      <c r="S31" t="b">
        <v>0</v>
      </c>
      <c r="T31" t="s">
        <v>93</v>
      </c>
      <c r="U31" t="b">
        <v>0</v>
      </c>
      <c r="V31" t="s">
        <v>101</v>
      </c>
      <c r="W31" s="1">
        <v>44804.656805555554</v>
      </c>
      <c r="X31">
        <v>1269</v>
      </c>
      <c r="Y31">
        <v>223</v>
      </c>
      <c r="Z31">
        <v>0</v>
      </c>
      <c r="AA31">
        <v>223</v>
      </c>
      <c r="AB31">
        <v>0</v>
      </c>
      <c r="AC31">
        <v>52</v>
      </c>
      <c r="AD31">
        <v>46</v>
      </c>
      <c r="AE31">
        <v>0</v>
      </c>
      <c r="AF31">
        <v>0</v>
      </c>
      <c r="AG31">
        <v>0</v>
      </c>
      <c r="AH31" t="s">
        <v>102</v>
      </c>
      <c r="AI31" s="1">
        <v>44804.795011574075</v>
      </c>
      <c r="AJ31">
        <v>448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46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150</v>
      </c>
      <c r="BG31">
        <v>298</v>
      </c>
      <c r="BH31" t="s">
        <v>97</v>
      </c>
    </row>
    <row r="32" spans="1:60">
      <c r="A32" t="s">
        <v>170</v>
      </c>
      <c r="B32" t="s">
        <v>85</v>
      </c>
      <c r="C32" t="s">
        <v>168</v>
      </c>
      <c r="D32" t="s">
        <v>87</v>
      </c>
      <c r="E32" s="2">
        <f>HYPERLINK("capsilon://?command=openfolder&amp;siteaddress=fidelitydev.docvelocity4.net&amp;folderid=FXB4DC0E85-6117-DCE2-9730-0EFCF3378737","FX220826")</f>
        <v>0</v>
      </c>
      <c r="F32" t="s">
        <v>19</v>
      </c>
      <c r="G32" t="s">
        <v>19</v>
      </c>
      <c r="H32" t="s">
        <v>88</v>
      </c>
      <c r="I32" t="s">
        <v>171</v>
      </c>
      <c r="J32">
        <v>21</v>
      </c>
      <c r="K32" t="s">
        <v>90</v>
      </c>
      <c r="L32" t="s">
        <v>91</v>
      </c>
      <c r="M32" t="s">
        <v>92</v>
      </c>
      <c r="N32">
        <v>2</v>
      </c>
      <c r="O32" s="1">
        <v>44804.58898148148</v>
      </c>
      <c r="P32" s="1">
        <v>44804.795925925922</v>
      </c>
      <c r="Q32">
        <v>17438</v>
      </c>
      <c r="R32">
        <v>442</v>
      </c>
      <c r="S32" t="b">
        <v>0</v>
      </c>
      <c r="T32" t="s">
        <v>93</v>
      </c>
      <c r="U32" t="b">
        <v>0</v>
      </c>
      <c r="V32" t="s">
        <v>101</v>
      </c>
      <c r="W32" s="1">
        <v>44804.661030092589</v>
      </c>
      <c r="X32">
        <v>364</v>
      </c>
      <c r="Y32">
        <v>16</v>
      </c>
      <c r="Z32">
        <v>0</v>
      </c>
      <c r="AA32">
        <v>16</v>
      </c>
      <c r="AB32">
        <v>0</v>
      </c>
      <c r="AC32">
        <v>9</v>
      </c>
      <c r="AD32">
        <v>5</v>
      </c>
      <c r="AE32">
        <v>0</v>
      </c>
      <c r="AF32">
        <v>0</v>
      </c>
      <c r="AG32">
        <v>0</v>
      </c>
      <c r="AH32" t="s">
        <v>102</v>
      </c>
      <c r="AI32" s="1">
        <v>44804.795925925922</v>
      </c>
      <c r="AJ32">
        <v>78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150</v>
      </c>
      <c r="BG32">
        <v>298</v>
      </c>
      <c r="BH32" t="s">
        <v>97</v>
      </c>
    </row>
    <row r="33" spans="1:60">
      <c r="A33" t="s">
        <v>172</v>
      </c>
      <c r="B33" t="s">
        <v>85</v>
      </c>
      <c r="C33" t="s">
        <v>168</v>
      </c>
      <c r="D33" t="s">
        <v>87</v>
      </c>
      <c r="E33" s="2">
        <f>HYPERLINK("capsilon://?command=openfolder&amp;siteaddress=fidelitydev.docvelocity4.net&amp;folderid=FXB4DC0E85-6117-DCE2-9730-0EFCF3378737","FX220826")</f>
        <v>0</v>
      </c>
      <c r="F33" t="s">
        <v>19</v>
      </c>
      <c r="G33" t="s">
        <v>19</v>
      </c>
      <c r="H33" t="s">
        <v>88</v>
      </c>
      <c r="I33" t="s">
        <v>173</v>
      </c>
      <c r="J33">
        <v>28</v>
      </c>
      <c r="K33" t="s">
        <v>90</v>
      </c>
      <c r="L33" t="s">
        <v>91</v>
      </c>
      <c r="M33" t="s">
        <v>92</v>
      </c>
      <c r="N33">
        <v>2</v>
      </c>
      <c r="O33" s="1">
        <v>44804.592986111114</v>
      </c>
      <c r="P33" s="1">
        <v>44804.796840277777</v>
      </c>
      <c r="Q33">
        <v>17282</v>
      </c>
      <c r="R33">
        <v>331</v>
      </c>
      <c r="S33" t="b">
        <v>0</v>
      </c>
      <c r="T33" t="s">
        <v>93</v>
      </c>
      <c r="U33" t="b">
        <v>0</v>
      </c>
      <c r="V33" t="s">
        <v>101</v>
      </c>
      <c r="W33" s="1">
        <v>44804.663969907408</v>
      </c>
      <c r="X33">
        <v>253</v>
      </c>
      <c r="Y33">
        <v>21</v>
      </c>
      <c r="Z33">
        <v>0</v>
      </c>
      <c r="AA33">
        <v>21</v>
      </c>
      <c r="AB33">
        <v>0</v>
      </c>
      <c r="AC33">
        <v>17</v>
      </c>
      <c r="AD33">
        <v>7</v>
      </c>
      <c r="AE33">
        <v>0</v>
      </c>
      <c r="AF33">
        <v>0</v>
      </c>
      <c r="AG33">
        <v>0</v>
      </c>
      <c r="AH33" t="s">
        <v>102</v>
      </c>
      <c r="AI33" s="1">
        <v>44804.796840277777</v>
      </c>
      <c r="AJ33">
        <v>78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150</v>
      </c>
      <c r="BG33">
        <v>293</v>
      </c>
      <c r="BH33" t="s">
        <v>97</v>
      </c>
    </row>
    <row r="34" spans="1:60">
      <c r="A34" t="s">
        <v>174</v>
      </c>
      <c r="B34" t="s">
        <v>85</v>
      </c>
      <c r="C34" t="s">
        <v>123</v>
      </c>
      <c r="D34" t="s">
        <v>87</v>
      </c>
      <c r="E34" s="2">
        <f>HYPERLINK("capsilon://?command=openfolder&amp;siteaddress=fidelitydev.docvelocity4.net&amp;folderid=FX10764FC7-4E00-299D-592D-D207F0138ECD","FX220823")</f>
        <v>0</v>
      </c>
      <c r="F34" t="s">
        <v>19</v>
      </c>
      <c r="G34" t="s">
        <v>19</v>
      </c>
      <c r="H34" t="s">
        <v>88</v>
      </c>
      <c r="I34" t="s">
        <v>175</v>
      </c>
      <c r="J34">
        <v>29</v>
      </c>
      <c r="K34" t="s">
        <v>90</v>
      </c>
      <c r="L34" t="s">
        <v>91</v>
      </c>
      <c r="M34" t="s">
        <v>92</v>
      </c>
      <c r="N34">
        <v>1</v>
      </c>
      <c r="O34" s="1">
        <v>44804.636307870373</v>
      </c>
      <c r="P34" s="1">
        <v>44804.666006944448</v>
      </c>
      <c r="Q34">
        <v>2391</v>
      </c>
      <c r="R34">
        <v>175</v>
      </c>
      <c r="S34" t="b">
        <v>0</v>
      </c>
      <c r="T34" t="s">
        <v>93</v>
      </c>
      <c r="U34" t="b">
        <v>0</v>
      </c>
      <c r="V34" t="s">
        <v>101</v>
      </c>
      <c r="W34" s="1">
        <v>44804.666006944448</v>
      </c>
      <c r="X34">
        <v>175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29</v>
      </c>
      <c r="AE34">
        <v>21</v>
      </c>
      <c r="AF34">
        <v>0</v>
      </c>
      <c r="AG34">
        <v>2</v>
      </c>
      <c r="AH34" t="s">
        <v>93</v>
      </c>
      <c r="AI34" t="s">
        <v>93</v>
      </c>
      <c r="AJ34" t="s">
        <v>93</v>
      </c>
      <c r="AK34" t="s">
        <v>93</v>
      </c>
      <c r="AL34" t="s">
        <v>93</v>
      </c>
      <c r="AM34" t="s">
        <v>93</v>
      </c>
      <c r="AN34" t="s">
        <v>93</v>
      </c>
      <c r="AO34" t="s">
        <v>93</v>
      </c>
      <c r="AP34" t="s">
        <v>93</v>
      </c>
      <c r="AQ34" t="s">
        <v>93</v>
      </c>
      <c r="AR34" t="s">
        <v>93</v>
      </c>
      <c r="AS34" t="s">
        <v>93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150</v>
      </c>
      <c r="BG34">
        <v>42</v>
      </c>
      <c r="BH34" t="s">
        <v>97</v>
      </c>
    </row>
    <row r="35" spans="1:60">
      <c r="A35" t="s">
        <v>176</v>
      </c>
      <c r="B35" t="s">
        <v>85</v>
      </c>
      <c r="C35" t="s">
        <v>123</v>
      </c>
      <c r="D35" t="s">
        <v>87</v>
      </c>
      <c r="E35" s="2">
        <f>HYPERLINK("capsilon://?command=openfolder&amp;siteaddress=fidelitydev.docvelocity4.net&amp;folderid=FX10764FC7-4E00-299D-592D-D207F0138ECD","FX220823")</f>
        <v>0</v>
      </c>
      <c r="F35" t="s">
        <v>19</v>
      </c>
      <c r="G35" t="s">
        <v>19</v>
      </c>
      <c r="H35" t="s">
        <v>88</v>
      </c>
      <c r="I35" t="s">
        <v>177</v>
      </c>
      <c r="J35">
        <v>78</v>
      </c>
      <c r="K35" t="s">
        <v>90</v>
      </c>
      <c r="L35" t="s">
        <v>91</v>
      </c>
      <c r="M35" t="s">
        <v>92</v>
      </c>
      <c r="N35">
        <v>1</v>
      </c>
      <c r="O35" s="1">
        <v>44804.636481481481</v>
      </c>
      <c r="P35" s="1">
        <v>44804.669351851851</v>
      </c>
      <c r="Q35">
        <v>2551</v>
      </c>
      <c r="R35">
        <v>289</v>
      </c>
      <c r="S35" t="b">
        <v>0</v>
      </c>
      <c r="T35" t="s">
        <v>93</v>
      </c>
      <c r="U35" t="b">
        <v>0</v>
      </c>
      <c r="V35" t="s">
        <v>101</v>
      </c>
      <c r="W35" s="1">
        <v>44804.669351851851</v>
      </c>
      <c r="X35">
        <v>289</v>
      </c>
      <c r="Y35">
        <v>46</v>
      </c>
      <c r="Z35">
        <v>0</v>
      </c>
      <c r="AA35">
        <v>46</v>
      </c>
      <c r="AB35">
        <v>0</v>
      </c>
      <c r="AC35">
        <v>5</v>
      </c>
      <c r="AD35">
        <v>32</v>
      </c>
      <c r="AE35">
        <v>73</v>
      </c>
      <c r="AF35">
        <v>0</v>
      </c>
      <c r="AG35">
        <v>2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150</v>
      </c>
      <c r="BG35">
        <v>47</v>
      </c>
      <c r="BH35" t="s">
        <v>97</v>
      </c>
    </row>
    <row r="36" spans="1:60">
      <c r="A36" t="s">
        <v>178</v>
      </c>
      <c r="B36" t="s">
        <v>85</v>
      </c>
      <c r="C36" t="s">
        <v>123</v>
      </c>
      <c r="D36" t="s">
        <v>87</v>
      </c>
      <c r="E36" s="2">
        <f>HYPERLINK("capsilon://?command=openfolder&amp;siteaddress=fidelitydev.docvelocity4.net&amp;folderid=FX10764FC7-4E00-299D-592D-D207F0138ECD","FX220823")</f>
        <v>0</v>
      </c>
      <c r="F36" t="s">
        <v>19</v>
      </c>
      <c r="G36" t="s">
        <v>19</v>
      </c>
      <c r="H36" t="s">
        <v>88</v>
      </c>
      <c r="I36" t="s">
        <v>179</v>
      </c>
      <c r="J36">
        <v>44</v>
      </c>
      <c r="K36" t="s">
        <v>90</v>
      </c>
      <c r="L36" t="s">
        <v>91</v>
      </c>
      <c r="M36" t="s">
        <v>92</v>
      </c>
      <c r="N36">
        <v>2</v>
      </c>
      <c r="O36" s="1">
        <v>44804.638020833336</v>
      </c>
      <c r="P36" s="1">
        <v>44804.797905092593</v>
      </c>
      <c r="Q36">
        <v>13477</v>
      </c>
      <c r="R36">
        <v>337</v>
      </c>
      <c r="S36" t="b">
        <v>0</v>
      </c>
      <c r="T36" t="s">
        <v>93</v>
      </c>
      <c r="U36" t="b">
        <v>0</v>
      </c>
      <c r="V36" t="s">
        <v>101</v>
      </c>
      <c r="W36" s="1">
        <v>44804.686284722222</v>
      </c>
      <c r="X36">
        <v>235</v>
      </c>
      <c r="Y36">
        <v>37</v>
      </c>
      <c r="Z36">
        <v>0</v>
      </c>
      <c r="AA36">
        <v>37</v>
      </c>
      <c r="AB36">
        <v>0</v>
      </c>
      <c r="AC36">
        <v>9</v>
      </c>
      <c r="AD36">
        <v>7</v>
      </c>
      <c r="AE36">
        <v>0</v>
      </c>
      <c r="AF36">
        <v>0</v>
      </c>
      <c r="AG36">
        <v>0</v>
      </c>
      <c r="AH36" t="s">
        <v>102</v>
      </c>
      <c r="AI36" s="1">
        <v>44804.797905092593</v>
      </c>
      <c r="AJ36">
        <v>91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150</v>
      </c>
      <c r="BG36">
        <v>230</v>
      </c>
      <c r="BH36" t="s">
        <v>97</v>
      </c>
    </row>
    <row r="37" spans="1:60">
      <c r="A37" t="s">
        <v>180</v>
      </c>
      <c r="B37" t="s">
        <v>85</v>
      </c>
      <c r="C37" t="s">
        <v>123</v>
      </c>
      <c r="D37" t="s">
        <v>87</v>
      </c>
      <c r="E37" s="2">
        <f>HYPERLINK("capsilon://?command=openfolder&amp;siteaddress=fidelitydev.docvelocity4.net&amp;folderid=FX10764FC7-4E00-299D-592D-D207F0138ECD","FX220823")</f>
        <v>0</v>
      </c>
      <c r="F37" t="s">
        <v>19</v>
      </c>
      <c r="G37" t="s">
        <v>19</v>
      </c>
      <c r="H37" t="s">
        <v>88</v>
      </c>
      <c r="I37" t="s">
        <v>181</v>
      </c>
      <c r="J37">
        <v>67</v>
      </c>
      <c r="K37" t="s">
        <v>90</v>
      </c>
      <c r="L37" t="s">
        <v>91</v>
      </c>
      <c r="M37" t="s">
        <v>92</v>
      </c>
      <c r="N37">
        <v>2</v>
      </c>
      <c r="O37" s="1">
        <v>44804.638379629629</v>
      </c>
      <c r="P37" s="1">
        <v>44804.799016203702</v>
      </c>
      <c r="Q37">
        <v>13220</v>
      </c>
      <c r="R37">
        <v>659</v>
      </c>
      <c r="S37" t="b">
        <v>0</v>
      </c>
      <c r="T37" t="s">
        <v>93</v>
      </c>
      <c r="U37" t="b">
        <v>0</v>
      </c>
      <c r="V37" t="s">
        <v>182</v>
      </c>
      <c r="W37" s="1">
        <v>44804.74255787037</v>
      </c>
      <c r="X37">
        <v>518</v>
      </c>
      <c r="Y37">
        <v>52</v>
      </c>
      <c r="Z37">
        <v>0</v>
      </c>
      <c r="AA37">
        <v>52</v>
      </c>
      <c r="AB37">
        <v>0</v>
      </c>
      <c r="AC37">
        <v>15</v>
      </c>
      <c r="AD37">
        <v>15</v>
      </c>
      <c r="AE37">
        <v>0</v>
      </c>
      <c r="AF37">
        <v>0</v>
      </c>
      <c r="AG37">
        <v>0</v>
      </c>
      <c r="AH37" t="s">
        <v>102</v>
      </c>
      <c r="AI37" s="1">
        <v>44804.799016203702</v>
      </c>
      <c r="AJ37">
        <v>96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14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150</v>
      </c>
      <c r="BG37">
        <v>231</v>
      </c>
      <c r="BH37" t="s">
        <v>97</v>
      </c>
    </row>
    <row r="38" spans="1:60">
      <c r="A38" t="s">
        <v>183</v>
      </c>
      <c r="B38" t="s">
        <v>85</v>
      </c>
      <c r="C38" t="s">
        <v>123</v>
      </c>
      <c r="D38" t="s">
        <v>87</v>
      </c>
      <c r="E38" s="2">
        <f>HYPERLINK("capsilon://?command=openfolder&amp;siteaddress=fidelitydev.docvelocity4.net&amp;folderid=FX10764FC7-4E00-299D-592D-D207F0138ECD","FX220823")</f>
        <v>0</v>
      </c>
      <c r="F38" t="s">
        <v>19</v>
      </c>
      <c r="G38" t="s">
        <v>19</v>
      </c>
      <c r="H38" t="s">
        <v>88</v>
      </c>
      <c r="I38" t="s">
        <v>175</v>
      </c>
      <c r="J38">
        <v>56</v>
      </c>
      <c r="K38" t="s">
        <v>90</v>
      </c>
      <c r="L38" t="s">
        <v>91</v>
      </c>
      <c r="M38" t="s">
        <v>92</v>
      </c>
      <c r="N38">
        <v>2</v>
      </c>
      <c r="O38" s="1">
        <v>44804.666817129626</v>
      </c>
      <c r="P38" s="1">
        <v>44804.787685185183</v>
      </c>
      <c r="Q38">
        <v>9963</v>
      </c>
      <c r="R38">
        <v>480</v>
      </c>
      <c r="S38" t="b">
        <v>0</v>
      </c>
      <c r="T38" t="s">
        <v>93</v>
      </c>
      <c r="U38" t="b">
        <v>1</v>
      </c>
      <c r="V38" t="s">
        <v>101</v>
      </c>
      <c r="W38" s="1">
        <v>44804.673344907409</v>
      </c>
      <c r="X38">
        <v>321</v>
      </c>
      <c r="Y38">
        <v>42</v>
      </c>
      <c r="Z38">
        <v>0</v>
      </c>
      <c r="AA38">
        <v>42</v>
      </c>
      <c r="AB38">
        <v>0</v>
      </c>
      <c r="AC38">
        <v>28</v>
      </c>
      <c r="AD38">
        <v>14</v>
      </c>
      <c r="AE38">
        <v>0</v>
      </c>
      <c r="AF38">
        <v>0</v>
      </c>
      <c r="AG38">
        <v>0</v>
      </c>
      <c r="AH38" t="s">
        <v>102</v>
      </c>
      <c r="AI38" s="1">
        <v>44804.787685185183</v>
      </c>
      <c r="AJ38">
        <v>145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13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150</v>
      </c>
      <c r="BG38">
        <v>174</v>
      </c>
      <c r="BH38" t="s">
        <v>97</v>
      </c>
    </row>
    <row r="39" spans="1:60">
      <c r="A39" t="s">
        <v>184</v>
      </c>
      <c r="B39" t="s">
        <v>85</v>
      </c>
      <c r="C39" t="s">
        <v>123</v>
      </c>
      <c r="D39" t="s">
        <v>87</v>
      </c>
      <c r="E39" s="2">
        <f>HYPERLINK("capsilon://?command=openfolder&amp;siteaddress=fidelitydev.docvelocity4.net&amp;folderid=FX10764FC7-4E00-299D-592D-D207F0138ECD","FX220823")</f>
        <v>0</v>
      </c>
      <c r="F39" t="s">
        <v>19</v>
      </c>
      <c r="G39" t="s">
        <v>19</v>
      </c>
      <c r="H39" t="s">
        <v>88</v>
      </c>
      <c r="I39" t="s">
        <v>177</v>
      </c>
      <c r="J39">
        <v>102</v>
      </c>
      <c r="K39" t="s">
        <v>90</v>
      </c>
      <c r="L39" t="s">
        <v>91</v>
      </c>
      <c r="M39" t="s">
        <v>92</v>
      </c>
      <c r="N39">
        <v>2</v>
      </c>
      <c r="O39" s="1">
        <v>44804.670347222222</v>
      </c>
      <c r="P39" s="1">
        <v>44804.789814814816</v>
      </c>
      <c r="Q39">
        <v>9842</v>
      </c>
      <c r="R39">
        <v>480</v>
      </c>
      <c r="S39" t="b">
        <v>0</v>
      </c>
      <c r="T39" t="s">
        <v>93</v>
      </c>
      <c r="U39" t="b">
        <v>1</v>
      </c>
      <c r="V39" t="s">
        <v>101</v>
      </c>
      <c r="W39" s="1">
        <v>44804.676793981482</v>
      </c>
      <c r="X39">
        <v>297</v>
      </c>
      <c r="Y39">
        <v>92</v>
      </c>
      <c r="Z39">
        <v>0</v>
      </c>
      <c r="AA39">
        <v>92</v>
      </c>
      <c r="AB39">
        <v>0</v>
      </c>
      <c r="AC39">
        <v>10</v>
      </c>
      <c r="AD39">
        <v>10</v>
      </c>
      <c r="AE39">
        <v>0</v>
      </c>
      <c r="AF39">
        <v>0</v>
      </c>
      <c r="AG39">
        <v>0</v>
      </c>
      <c r="AH39" t="s">
        <v>102</v>
      </c>
      <c r="AI39" s="1">
        <v>44804.789814814816</v>
      </c>
      <c r="AJ39">
        <v>183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10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150</v>
      </c>
      <c r="BG39">
        <v>172</v>
      </c>
      <c r="BH39" t="s">
        <v>97</v>
      </c>
    </row>
    <row r="40" spans="1:60">
      <c r="A40" t="s">
        <v>185</v>
      </c>
      <c r="B40" t="s">
        <v>85</v>
      </c>
      <c r="C40" t="s">
        <v>110</v>
      </c>
      <c r="D40" t="s">
        <v>87</v>
      </c>
      <c r="E40" s="2">
        <f>HYPERLINK("capsilon://?command=openfolder&amp;siteaddress=fidelitydev.docvelocity4.net&amp;folderid=FXF8884484-AB65-833E-486A-C8984569BE55","FX220821")</f>
        <v>0</v>
      </c>
      <c r="F40" t="s">
        <v>19</v>
      </c>
      <c r="G40" t="s">
        <v>19</v>
      </c>
      <c r="H40" t="s">
        <v>88</v>
      </c>
      <c r="I40" t="s">
        <v>186</v>
      </c>
      <c r="J40">
        <v>24</v>
      </c>
      <c r="K40" t="s">
        <v>90</v>
      </c>
      <c r="L40" t="s">
        <v>91</v>
      </c>
      <c r="M40" t="s">
        <v>92</v>
      </c>
      <c r="N40">
        <v>2</v>
      </c>
      <c r="O40" s="1">
        <v>44804.67255787037</v>
      </c>
      <c r="P40" s="1">
        <v>44804.799571759257</v>
      </c>
      <c r="Q40">
        <v>10054</v>
      </c>
      <c r="R40">
        <v>920</v>
      </c>
      <c r="S40" t="b">
        <v>0</v>
      </c>
      <c r="T40" t="s">
        <v>93</v>
      </c>
      <c r="U40" t="b">
        <v>0</v>
      </c>
      <c r="V40" t="s">
        <v>182</v>
      </c>
      <c r="W40" s="1">
        <v>44804.75267361111</v>
      </c>
      <c r="X40">
        <v>873</v>
      </c>
      <c r="Y40">
        <v>9</v>
      </c>
      <c r="Z40">
        <v>0</v>
      </c>
      <c r="AA40">
        <v>9</v>
      </c>
      <c r="AB40">
        <v>0</v>
      </c>
      <c r="AC40">
        <v>2</v>
      </c>
      <c r="AD40">
        <v>15</v>
      </c>
      <c r="AE40">
        <v>0</v>
      </c>
      <c r="AF40">
        <v>0</v>
      </c>
      <c r="AG40">
        <v>0</v>
      </c>
      <c r="AH40" t="s">
        <v>102</v>
      </c>
      <c r="AI40" s="1">
        <v>44804.799571759257</v>
      </c>
      <c r="AJ40">
        <v>47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15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150</v>
      </c>
      <c r="BG40">
        <v>182</v>
      </c>
      <c r="BH40" t="s">
        <v>97</v>
      </c>
    </row>
    <row r="41" spans="1:60">
      <c r="A41" t="s">
        <v>187</v>
      </c>
      <c r="B41" t="s">
        <v>85</v>
      </c>
      <c r="C41" t="s">
        <v>110</v>
      </c>
      <c r="D41" t="s">
        <v>87</v>
      </c>
      <c r="E41" s="2">
        <f>HYPERLINK("capsilon://?command=openfolder&amp;siteaddress=fidelitydev.docvelocity4.net&amp;folderid=FXF8884484-AB65-833E-486A-C8984569BE55","FX220821")</f>
        <v>0</v>
      </c>
      <c r="F41" t="s">
        <v>19</v>
      </c>
      <c r="G41" t="s">
        <v>19</v>
      </c>
      <c r="H41" t="s">
        <v>88</v>
      </c>
      <c r="I41" t="s">
        <v>188</v>
      </c>
      <c r="J41">
        <v>269</v>
      </c>
      <c r="K41" t="s">
        <v>90</v>
      </c>
      <c r="L41" t="s">
        <v>91</v>
      </c>
      <c r="M41" t="s">
        <v>92</v>
      </c>
      <c r="N41">
        <v>2</v>
      </c>
      <c r="O41" s="1">
        <v>44804.674537037034</v>
      </c>
      <c r="P41" s="1">
        <v>44804.805312500001</v>
      </c>
      <c r="Q41">
        <v>9477</v>
      </c>
      <c r="R41">
        <v>1822</v>
      </c>
      <c r="S41" t="b">
        <v>0</v>
      </c>
      <c r="T41" t="s">
        <v>93</v>
      </c>
      <c r="U41" t="b">
        <v>0</v>
      </c>
      <c r="V41" t="s">
        <v>182</v>
      </c>
      <c r="W41" s="1">
        <v>44804.768043981479</v>
      </c>
      <c r="X41">
        <v>1327</v>
      </c>
      <c r="Y41">
        <v>223</v>
      </c>
      <c r="Z41">
        <v>0</v>
      </c>
      <c r="AA41">
        <v>223</v>
      </c>
      <c r="AB41">
        <v>0</v>
      </c>
      <c r="AC41">
        <v>23</v>
      </c>
      <c r="AD41">
        <v>46</v>
      </c>
      <c r="AE41">
        <v>0</v>
      </c>
      <c r="AF41">
        <v>0</v>
      </c>
      <c r="AG41">
        <v>0</v>
      </c>
      <c r="AH41" t="s">
        <v>102</v>
      </c>
      <c r="AI41" s="1">
        <v>44804.805312500001</v>
      </c>
      <c r="AJ41">
        <v>495</v>
      </c>
      <c r="AK41">
        <v>6</v>
      </c>
      <c r="AL41">
        <v>0</v>
      </c>
      <c r="AM41">
        <v>6</v>
      </c>
      <c r="AN41">
        <v>0</v>
      </c>
      <c r="AO41">
        <v>11</v>
      </c>
      <c r="AP41">
        <v>40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150</v>
      </c>
      <c r="BG41">
        <v>188</v>
      </c>
      <c r="BH41" t="s">
        <v>97</v>
      </c>
    </row>
    <row r="42" spans="1:60">
      <c r="A42" t="s">
        <v>189</v>
      </c>
      <c r="B42" t="s">
        <v>85</v>
      </c>
      <c r="C42" t="s">
        <v>190</v>
      </c>
      <c r="D42" t="s">
        <v>87</v>
      </c>
      <c r="E42" s="2">
        <f>HYPERLINK("capsilon://?command=openfolder&amp;siteaddress=fidelitydev.docvelocity4.net&amp;folderid=FX3DFAE069-C32B-D3C2-EDC2-9D40DD53064B","FX22091")</f>
        <v>0</v>
      </c>
      <c r="F42" t="s">
        <v>19</v>
      </c>
      <c r="G42" t="s">
        <v>19</v>
      </c>
      <c r="H42" t="s">
        <v>88</v>
      </c>
      <c r="I42" t="s">
        <v>191</v>
      </c>
      <c r="J42">
        <v>148</v>
      </c>
      <c r="K42" t="s">
        <v>90</v>
      </c>
      <c r="L42" t="s">
        <v>91</v>
      </c>
      <c r="M42" t="s">
        <v>92</v>
      </c>
      <c r="N42">
        <v>2</v>
      </c>
      <c r="O42" s="1">
        <v>44805.401134259257</v>
      </c>
      <c r="P42" s="1">
        <v>44805.529421296298</v>
      </c>
      <c r="Q42">
        <v>9856</v>
      </c>
      <c r="R42">
        <v>1228</v>
      </c>
      <c r="S42" t="b">
        <v>0</v>
      </c>
      <c r="T42" t="s">
        <v>93</v>
      </c>
      <c r="U42" t="b">
        <v>0</v>
      </c>
      <c r="V42" t="s">
        <v>192</v>
      </c>
      <c r="W42" s="1">
        <v>44805.463784722226</v>
      </c>
      <c r="X42">
        <v>934</v>
      </c>
      <c r="Y42">
        <v>124</v>
      </c>
      <c r="Z42">
        <v>0</v>
      </c>
      <c r="AA42">
        <v>124</v>
      </c>
      <c r="AB42">
        <v>0</v>
      </c>
      <c r="AC42">
        <v>43</v>
      </c>
      <c r="AD42">
        <v>24</v>
      </c>
      <c r="AE42">
        <v>0</v>
      </c>
      <c r="AF42">
        <v>0</v>
      </c>
      <c r="AG42">
        <v>0</v>
      </c>
      <c r="AH42" t="s">
        <v>102</v>
      </c>
      <c r="AI42" s="1">
        <v>44805.529421296298</v>
      </c>
      <c r="AJ42">
        <v>287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23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193</v>
      </c>
      <c r="BG42">
        <v>184</v>
      </c>
      <c r="BH42" t="s">
        <v>97</v>
      </c>
    </row>
    <row r="43" spans="1:60">
      <c r="A43" t="s">
        <v>194</v>
      </c>
      <c r="B43" t="s">
        <v>85</v>
      </c>
      <c r="C43" t="s">
        <v>123</v>
      </c>
      <c r="D43" t="s">
        <v>87</v>
      </c>
      <c r="E43" s="2">
        <f>HYPERLINK("capsilon://?command=openfolder&amp;siteaddress=fidelitydev.docvelocity4.net&amp;folderid=FX10764FC7-4E00-299D-592D-D207F0138ECD","FX220823")</f>
        <v>0</v>
      </c>
      <c r="F43" t="s">
        <v>19</v>
      </c>
      <c r="G43" t="s">
        <v>19</v>
      </c>
      <c r="H43" t="s">
        <v>88</v>
      </c>
      <c r="I43" t="s">
        <v>195</v>
      </c>
      <c r="J43">
        <v>24</v>
      </c>
      <c r="K43" t="s">
        <v>90</v>
      </c>
      <c r="L43" t="s">
        <v>91</v>
      </c>
      <c r="M43" t="s">
        <v>92</v>
      </c>
      <c r="N43">
        <v>2</v>
      </c>
      <c r="O43" s="1">
        <v>44805.581759259258</v>
      </c>
      <c r="P43" s="1">
        <v>44805.616608796299</v>
      </c>
      <c r="Q43">
        <v>2365</v>
      </c>
      <c r="R43">
        <v>646</v>
      </c>
      <c r="S43" t="b">
        <v>0</v>
      </c>
      <c r="T43" t="s">
        <v>93</v>
      </c>
      <c r="U43" t="b">
        <v>0</v>
      </c>
      <c r="V43" t="s">
        <v>101</v>
      </c>
      <c r="W43" s="1">
        <v>44805.602210648147</v>
      </c>
      <c r="X43">
        <v>215</v>
      </c>
      <c r="Y43">
        <v>9</v>
      </c>
      <c r="Z43">
        <v>0</v>
      </c>
      <c r="AA43">
        <v>9</v>
      </c>
      <c r="AB43">
        <v>0</v>
      </c>
      <c r="AC43">
        <v>2</v>
      </c>
      <c r="AD43">
        <v>15</v>
      </c>
      <c r="AE43">
        <v>0</v>
      </c>
      <c r="AF43">
        <v>0</v>
      </c>
      <c r="AG43">
        <v>0</v>
      </c>
      <c r="AH43" t="s">
        <v>102</v>
      </c>
      <c r="AI43" s="1">
        <v>44805.616608796299</v>
      </c>
      <c r="AJ43">
        <v>417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15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193</v>
      </c>
      <c r="BG43">
        <v>50</v>
      </c>
      <c r="BH43" t="s">
        <v>97</v>
      </c>
    </row>
    <row r="44" spans="1:60">
      <c r="A44" t="s">
        <v>196</v>
      </c>
      <c r="B44" t="s">
        <v>85</v>
      </c>
      <c r="C44" t="s">
        <v>99</v>
      </c>
      <c r="D44" t="s">
        <v>87</v>
      </c>
      <c r="E44" s="2">
        <f>HYPERLINK("capsilon://?command=openfolder&amp;siteaddress=fidelitydev.docvelocity4.net&amp;folderid=FX283A82C2-4076-5ADA-FA22-A390FA18CDD2","FX220814")</f>
        <v>0</v>
      </c>
      <c r="F44" t="s">
        <v>19</v>
      </c>
      <c r="G44" t="s">
        <v>19</v>
      </c>
      <c r="H44" t="s">
        <v>88</v>
      </c>
      <c r="I44" t="s">
        <v>197</v>
      </c>
      <c r="J44">
        <v>218</v>
      </c>
      <c r="K44" t="s">
        <v>90</v>
      </c>
      <c r="L44" t="s">
        <v>91</v>
      </c>
      <c r="M44" t="s">
        <v>92</v>
      </c>
      <c r="N44">
        <v>1</v>
      </c>
      <c r="O44" s="1">
        <v>44806.43005787037</v>
      </c>
      <c r="P44" s="1">
        <v>44806.519490740742</v>
      </c>
      <c r="Q44">
        <v>7320</v>
      </c>
      <c r="R44">
        <v>407</v>
      </c>
      <c r="S44" t="b">
        <v>0</v>
      </c>
      <c r="T44" t="s">
        <v>93</v>
      </c>
      <c r="U44" t="b">
        <v>0</v>
      </c>
      <c r="V44" t="s">
        <v>101</v>
      </c>
      <c r="W44" s="1">
        <v>44806.519490740742</v>
      </c>
      <c r="X44">
        <v>270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218</v>
      </c>
      <c r="AE44">
        <v>183</v>
      </c>
      <c r="AF44">
        <v>0</v>
      </c>
      <c r="AG44">
        <v>6</v>
      </c>
      <c r="AH44" t="s">
        <v>93</v>
      </c>
      <c r="AI44" t="s">
        <v>93</v>
      </c>
      <c r="AJ44" t="s">
        <v>93</v>
      </c>
      <c r="AK44" t="s">
        <v>93</v>
      </c>
      <c r="AL44" t="s">
        <v>93</v>
      </c>
      <c r="AM44" t="s">
        <v>93</v>
      </c>
      <c r="AN44" t="s">
        <v>93</v>
      </c>
      <c r="AO44" t="s">
        <v>93</v>
      </c>
      <c r="AP44" t="s">
        <v>93</v>
      </c>
      <c r="AQ44" t="s">
        <v>93</v>
      </c>
      <c r="AR44" t="s">
        <v>93</v>
      </c>
      <c r="AS44" t="s">
        <v>93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198</v>
      </c>
      <c r="BG44">
        <v>128</v>
      </c>
      <c r="BH44" t="s">
        <v>97</v>
      </c>
    </row>
    <row r="45" spans="1:60">
      <c r="A45" t="s">
        <v>199</v>
      </c>
      <c r="B45" t="s">
        <v>85</v>
      </c>
      <c r="C45" t="s">
        <v>107</v>
      </c>
      <c r="D45" t="s">
        <v>87</v>
      </c>
      <c r="E45" s="2">
        <f>HYPERLINK("capsilon://?command=openfolder&amp;siteaddress=fidelitydev.docvelocity4.net&amp;folderid=FX52F7CE19-BD23-D459-56BC-6D4057C68E61","FX220816")</f>
        <v>0</v>
      </c>
      <c r="F45" t="s">
        <v>19</v>
      </c>
      <c r="G45" t="s">
        <v>19</v>
      </c>
      <c r="H45" t="s">
        <v>88</v>
      </c>
      <c r="I45" t="s">
        <v>200</v>
      </c>
      <c r="J45">
        <v>217</v>
      </c>
      <c r="K45" t="s">
        <v>90</v>
      </c>
      <c r="L45" t="s">
        <v>91</v>
      </c>
      <c r="M45" t="s">
        <v>92</v>
      </c>
      <c r="N45">
        <v>1</v>
      </c>
      <c r="O45" s="1">
        <v>44806.511030092595</v>
      </c>
      <c r="P45" s="1">
        <v>44806.520613425928</v>
      </c>
      <c r="Q45">
        <v>731</v>
      </c>
      <c r="R45">
        <v>97</v>
      </c>
      <c r="S45" t="b">
        <v>0</v>
      </c>
      <c r="T45" t="s">
        <v>93</v>
      </c>
      <c r="U45" t="b">
        <v>0</v>
      </c>
      <c r="V45" t="s">
        <v>101</v>
      </c>
      <c r="W45" s="1">
        <v>44806.520613425928</v>
      </c>
      <c r="X45">
        <v>97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217</v>
      </c>
      <c r="AE45">
        <v>183</v>
      </c>
      <c r="AF45">
        <v>0</v>
      </c>
      <c r="AG45">
        <v>5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198</v>
      </c>
      <c r="BG45">
        <v>13</v>
      </c>
      <c r="BH45" t="s">
        <v>97</v>
      </c>
    </row>
    <row r="46" spans="1:60">
      <c r="A46" t="s">
        <v>201</v>
      </c>
      <c r="B46" t="s">
        <v>85</v>
      </c>
      <c r="C46" t="s">
        <v>99</v>
      </c>
      <c r="D46" t="s">
        <v>87</v>
      </c>
      <c r="E46" s="2">
        <f>HYPERLINK("capsilon://?command=openfolder&amp;siteaddress=fidelitydev.docvelocity4.net&amp;folderid=FX283A82C2-4076-5ADA-FA22-A390FA18CDD2","FX220814")</f>
        <v>0</v>
      </c>
      <c r="F46" t="s">
        <v>19</v>
      </c>
      <c r="G46" t="s">
        <v>19</v>
      </c>
      <c r="H46" t="s">
        <v>88</v>
      </c>
      <c r="I46" t="s">
        <v>197</v>
      </c>
      <c r="J46">
        <v>269</v>
      </c>
      <c r="K46" t="s">
        <v>90</v>
      </c>
      <c r="L46" t="s">
        <v>91</v>
      </c>
      <c r="M46" t="s">
        <v>92</v>
      </c>
      <c r="N46">
        <v>2</v>
      </c>
      <c r="O46" s="1">
        <v>44806.520694444444</v>
      </c>
      <c r="P46" s="1">
        <v>44806.612847222219</v>
      </c>
      <c r="Q46">
        <v>6251</v>
      </c>
      <c r="R46">
        <v>1711</v>
      </c>
      <c r="S46" t="b">
        <v>0</v>
      </c>
      <c r="T46" t="s">
        <v>93</v>
      </c>
      <c r="U46" t="b">
        <v>1</v>
      </c>
      <c r="V46" t="s">
        <v>101</v>
      </c>
      <c r="W46" s="1">
        <v>44806.536134259259</v>
      </c>
      <c r="X46">
        <v>1315</v>
      </c>
      <c r="Y46">
        <v>223</v>
      </c>
      <c r="Z46">
        <v>0</v>
      </c>
      <c r="AA46">
        <v>223</v>
      </c>
      <c r="AB46">
        <v>0</v>
      </c>
      <c r="AC46">
        <v>49</v>
      </c>
      <c r="AD46">
        <v>46</v>
      </c>
      <c r="AE46">
        <v>0</v>
      </c>
      <c r="AF46">
        <v>0</v>
      </c>
      <c r="AG46">
        <v>0</v>
      </c>
      <c r="AH46" t="s">
        <v>102</v>
      </c>
      <c r="AI46" s="1">
        <v>44806.612847222219</v>
      </c>
      <c r="AJ46">
        <v>396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45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198</v>
      </c>
      <c r="BG46">
        <v>132</v>
      </c>
      <c r="BH46" t="s">
        <v>97</v>
      </c>
    </row>
    <row r="47" spans="1:60">
      <c r="A47" t="s">
        <v>202</v>
      </c>
      <c r="B47" t="s">
        <v>85</v>
      </c>
      <c r="C47" t="s">
        <v>107</v>
      </c>
      <c r="D47" t="s">
        <v>87</v>
      </c>
      <c r="E47" s="2">
        <f>HYPERLINK("capsilon://?command=openfolder&amp;siteaddress=fidelitydev.docvelocity4.net&amp;folderid=FX52F7CE19-BD23-D459-56BC-6D4057C68E61","FX220816")</f>
        <v>0</v>
      </c>
      <c r="F47" t="s">
        <v>19</v>
      </c>
      <c r="G47" t="s">
        <v>19</v>
      </c>
      <c r="H47" t="s">
        <v>88</v>
      </c>
      <c r="I47" t="s">
        <v>200</v>
      </c>
      <c r="J47">
        <v>241</v>
      </c>
      <c r="K47" t="s">
        <v>90</v>
      </c>
      <c r="L47" t="s">
        <v>91</v>
      </c>
      <c r="M47" t="s">
        <v>92</v>
      </c>
      <c r="N47">
        <v>2</v>
      </c>
      <c r="O47" s="1">
        <v>44806.521898148145</v>
      </c>
      <c r="P47" s="1">
        <v>44806.616585648146</v>
      </c>
      <c r="Q47">
        <v>6998</v>
      </c>
      <c r="R47">
        <v>1183</v>
      </c>
      <c r="S47" t="b">
        <v>0</v>
      </c>
      <c r="T47" t="s">
        <v>93</v>
      </c>
      <c r="U47" t="b">
        <v>1</v>
      </c>
      <c r="V47" t="s">
        <v>101</v>
      </c>
      <c r="W47" s="1">
        <v>44806.546041666668</v>
      </c>
      <c r="X47">
        <v>855</v>
      </c>
      <c r="Y47">
        <v>202</v>
      </c>
      <c r="Z47">
        <v>0</v>
      </c>
      <c r="AA47">
        <v>202</v>
      </c>
      <c r="AB47">
        <v>0</v>
      </c>
      <c r="AC47">
        <v>46</v>
      </c>
      <c r="AD47">
        <v>39</v>
      </c>
      <c r="AE47">
        <v>0</v>
      </c>
      <c r="AF47">
        <v>0</v>
      </c>
      <c r="AG47">
        <v>0</v>
      </c>
      <c r="AH47" t="s">
        <v>102</v>
      </c>
      <c r="AI47" s="1">
        <v>44806.616585648146</v>
      </c>
      <c r="AJ47">
        <v>322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39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198</v>
      </c>
      <c r="BG47">
        <v>136</v>
      </c>
      <c r="BH47" t="s">
        <v>97</v>
      </c>
    </row>
    <row r="48" spans="1:60">
      <c r="A48" t="s">
        <v>203</v>
      </c>
      <c r="B48" t="s">
        <v>85</v>
      </c>
      <c r="C48" t="s">
        <v>204</v>
      </c>
      <c r="D48" t="s">
        <v>87</v>
      </c>
      <c r="E48" s="2">
        <f>HYPERLINK("capsilon://?command=openfolder&amp;siteaddress=fidelitydev.docvelocity4.net&amp;folderid=FX5A210F1F-24AD-7086-3B84-BFE43B4E95BC","FX220820")</f>
        <v>0</v>
      </c>
      <c r="F48" t="s">
        <v>19</v>
      </c>
      <c r="G48" t="s">
        <v>19</v>
      </c>
      <c r="H48" t="s">
        <v>88</v>
      </c>
      <c r="I48" t="s">
        <v>205</v>
      </c>
      <c r="J48">
        <v>148</v>
      </c>
      <c r="K48" t="s">
        <v>90</v>
      </c>
      <c r="L48" t="s">
        <v>91</v>
      </c>
      <c r="M48" t="s">
        <v>92</v>
      </c>
      <c r="N48">
        <v>2</v>
      </c>
      <c r="O48" s="1">
        <v>44806.524895833332</v>
      </c>
      <c r="P48" s="1">
        <v>44806.618726851855</v>
      </c>
      <c r="Q48">
        <v>7330</v>
      </c>
      <c r="R48">
        <v>777</v>
      </c>
      <c r="S48" t="b">
        <v>0</v>
      </c>
      <c r="T48" t="s">
        <v>93</v>
      </c>
      <c r="U48" t="b">
        <v>0</v>
      </c>
      <c r="V48" t="s">
        <v>101</v>
      </c>
      <c r="W48" s="1">
        <v>44806.564097222225</v>
      </c>
      <c r="X48">
        <v>480</v>
      </c>
      <c r="Y48">
        <v>97</v>
      </c>
      <c r="Z48">
        <v>0</v>
      </c>
      <c r="AA48">
        <v>97</v>
      </c>
      <c r="AB48">
        <v>0</v>
      </c>
      <c r="AC48">
        <v>26</v>
      </c>
      <c r="AD48">
        <v>51</v>
      </c>
      <c r="AE48">
        <v>0</v>
      </c>
      <c r="AF48">
        <v>0</v>
      </c>
      <c r="AG48">
        <v>0</v>
      </c>
      <c r="AH48" t="s">
        <v>102</v>
      </c>
      <c r="AI48" s="1">
        <v>44806.618726851855</v>
      </c>
      <c r="AJ48">
        <v>184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51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198</v>
      </c>
      <c r="BG48">
        <v>135</v>
      </c>
      <c r="BH48" t="s">
        <v>97</v>
      </c>
    </row>
    <row r="49" spans="1:60">
      <c r="A49" t="s">
        <v>206</v>
      </c>
      <c r="B49" t="s">
        <v>85</v>
      </c>
      <c r="C49" t="s">
        <v>207</v>
      </c>
      <c r="D49" t="s">
        <v>87</v>
      </c>
      <c r="E49" s="2">
        <f>HYPERLINK("capsilon://?command=openfolder&amp;siteaddress=fidelitydev.docvelocity4.net&amp;folderid=FX061E0112-CF7F-98A0-CDE2-E581F19FE249","FX220827")</f>
        <v>0</v>
      </c>
      <c r="F49" t="s">
        <v>19</v>
      </c>
      <c r="G49" t="s">
        <v>19</v>
      </c>
      <c r="H49" t="s">
        <v>88</v>
      </c>
      <c r="I49" t="s">
        <v>208</v>
      </c>
      <c r="J49">
        <v>148</v>
      </c>
      <c r="K49" t="s">
        <v>90</v>
      </c>
      <c r="L49" t="s">
        <v>91</v>
      </c>
      <c r="M49" t="s">
        <v>92</v>
      </c>
      <c r="N49">
        <v>2</v>
      </c>
      <c r="O49" s="1">
        <v>44805.357592592591</v>
      </c>
      <c r="P49" s="1">
        <v>44805.526087962964</v>
      </c>
      <c r="Q49">
        <v>12927</v>
      </c>
      <c r="R49">
        <v>1631</v>
      </c>
      <c r="S49" t="b">
        <v>0</v>
      </c>
      <c r="T49" t="s">
        <v>93</v>
      </c>
      <c r="U49" t="b">
        <v>0</v>
      </c>
      <c r="V49" t="s">
        <v>94</v>
      </c>
      <c r="W49" s="1">
        <v>44805.473645833335</v>
      </c>
      <c r="X49">
        <v>499</v>
      </c>
      <c r="Y49">
        <v>136</v>
      </c>
      <c r="Z49">
        <v>0</v>
      </c>
      <c r="AA49">
        <v>136</v>
      </c>
      <c r="AB49">
        <v>0</v>
      </c>
      <c r="AC49">
        <v>47</v>
      </c>
      <c r="AD49">
        <v>12</v>
      </c>
      <c r="AE49">
        <v>0</v>
      </c>
      <c r="AF49">
        <v>0</v>
      </c>
      <c r="AG49">
        <v>0</v>
      </c>
      <c r="AH49" t="s">
        <v>102</v>
      </c>
      <c r="AI49" s="1">
        <v>44805.526087962964</v>
      </c>
      <c r="AJ49">
        <v>292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11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193</v>
      </c>
      <c r="BG49">
        <v>242</v>
      </c>
      <c r="BH4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209</v>
      </c>
      <c r="C1" s="3" t="s">
        <v>210</v>
      </c>
      <c r="D1" s="3" t="s">
        <v>211</v>
      </c>
    </row>
    <row r="2" spans="1:4">
      <c r="A2" t="s">
        <v>96</v>
      </c>
      <c r="B2">
        <v>4</v>
      </c>
      <c r="C2">
        <v>0</v>
      </c>
      <c r="D2">
        <v>4</v>
      </c>
    </row>
    <row r="3" spans="1:4">
      <c r="A3" t="s">
        <v>113</v>
      </c>
      <c r="B3">
        <v>16</v>
      </c>
      <c r="C3">
        <v>0</v>
      </c>
      <c r="D3">
        <v>16</v>
      </c>
    </row>
    <row r="4" spans="1:4">
      <c r="A4" t="s">
        <v>150</v>
      </c>
      <c r="B4">
        <v>20</v>
      </c>
      <c r="C4">
        <v>0</v>
      </c>
      <c r="D4">
        <v>20</v>
      </c>
    </row>
    <row r="5" spans="1:4">
      <c r="A5" t="s">
        <v>193</v>
      </c>
      <c r="B5">
        <v>3</v>
      </c>
      <c r="C5">
        <v>0</v>
      </c>
      <c r="D5">
        <v>3</v>
      </c>
    </row>
    <row r="6" spans="1:4">
      <c r="A6" t="s">
        <v>198</v>
      </c>
      <c r="B6">
        <v>5</v>
      </c>
      <c r="C6">
        <v>0</v>
      </c>
      <c r="D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Amruta Vasant Erande</cp:lastModifiedBy>
  <cp:revision/>
  <dcterms:created xsi:type="dcterms:W3CDTF">2022-09-24T15:00:03Z</dcterms:created>
  <dcterms:modified xsi:type="dcterms:W3CDTF">2022-09-27T06:08:49Z</dcterms:modified>
  <cp:category/>
  <cp:contentStatus/>
</cp:coreProperties>
</file>