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60" yWindow="4455" windowWidth="20730" windowHeight="6705" tabRatio="648"/>
  </bookViews>
  <sheets>
    <sheet name="Test Cases" sheetId="20" r:id="rId1"/>
    <sheet name="Test Cases (Example)" sheetId="25" r:id="rId2"/>
  </sheets>
  <externalReferences>
    <externalReference r:id="rId3"/>
  </externalReferences>
  <definedNames>
    <definedName name="_xlnm._FilterDatabase" localSheetId="0" hidden="1">'Test Cases'!$A$1:$O$28</definedName>
    <definedName name="_xlnm._FilterDatabase" localSheetId="1" hidden="1">'Test Cases (Example)'!$A$1:$P$28</definedName>
    <definedName name="issueCloseDates">'[1]Issue Log'!$F$6:$F$305</definedName>
    <definedName name="issueOpenDates">'[1]Issue Log'!$E$6:$E$305</definedName>
    <definedName name="issuePriorities">'[1]Issue Log'!$D$6:$D$305</definedName>
    <definedName name="Week1_StartDate" localSheetId="0">#REF!</definedName>
    <definedName name="Week1_StartDate" localSheetId="1">#REF!</definedName>
    <definedName name="Week1_StartDate">#REF!</definedName>
  </definedNames>
  <calcPr calcId="145621"/>
</workbook>
</file>

<file path=xl/calcChain.xml><?xml version="1.0" encoding="utf-8"?>
<calcChain xmlns="http://schemas.openxmlformats.org/spreadsheetml/2006/main">
  <c r="E3" i="25" l="1"/>
  <c r="E4" i="25" s="1"/>
  <c r="D2" i="25"/>
  <c r="E5" i="25" l="1"/>
  <c r="D4" i="25"/>
  <c r="D3" i="25"/>
  <c r="E6" i="25" l="1"/>
  <c r="D5" i="25"/>
  <c r="E7" i="25" l="1"/>
  <c r="D6" i="25"/>
  <c r="E8" i="25" l="1"/>
  <c r="D7" i="25"/>
  <c r="E9" i="25" l="1"/>
  <c r="D8" i="25"/>
  <c r="E10" i="25" l="1"/>
  <c r="D9" i="25"/>
  <c r="E11" i="25" l="1"/>
  <c r="D10" i="25"/>
  <c r="E12" i="25" l="1"/>
  <c r="D11" i="25"/>
  <c r="E13" i="25" l="1"/>
  <c r="D12" i="25"/>
  <c r="E14" i="25" l="1"/>
  <c r="D13" i="25"/>
  <c r="E15" i="25" l="1"/>
  <c r="D14" i="25"/>
  <c r="E16" i="25" l="1"/>
  <c r="D15" i="25"/>
  <c r="E17" i="25" l="1"/>
  <c r="D16" i="25"/>
  <c r="E18" i="25" l="1"/>
  <c r="D17" i="25"/>
  <c r="E19" i="25" l="1"/>
  <c r="D18" i="25"/>
  <c r="E20" i="25" l="1"/>
  <c r="D19" i="25"/>
  <c r="E21" i="25" l="1"/>
  <c r="D20" i="25"/>
  <c r="E22" i="25" l="1"/>
  <c r="D21" i="25"/>
  <c r="E23" i="25" l="1"/>
  <c r="D22" i="25"/>
  <c r="E24" i="25" l="1"/>
  <c r="D23" i="25"/>
  <c r="E25" i="25" l="1"/>
  <c r="D24" i="25"/>
  <c r="E26" i="25" l="1"/>
  <c r="D25" i="25"/>
  <c r="E27" i="25" l="1"/>
  <c r="D26" i="25"/>
  <c r="E28" i="25" l="1"/>
  <c r="D28" i="25" s="1"/>
  <c r="D27" i="25"/>
</calcChain>
</file>

<file path=xl/sharedStrings.xml><?xml version="1.0" encoding="utf-8"?>
<sst xmlns="http://schemas.openxmlformats.org/spreadsheetml/2006/main" count="397" uniqueCount="190">
  <si>
    <t>Log Files</t>
  </si>
  <si>
    <t>Execution Steps</t>
  </si>
  <si>
    <t>Component</t>
  </si>
  <si>
    <t>Test Case</t>
  </si>
  <si>
    <t>AP</t>
  </si>
  <si>
    <t>Test Tag</t>
  </si>
  <si>
    <t>Test#</t>
  </si>
  <si>
    <t>Scope</t>
  </si>
  <si>
    <t>Expected Results</t>
  </si>
  <si>
    <t>Assumptions</t>
  </si>
  <si>
    <t>Success Criteria (SLA)</t>
  </si>
  <si>
    <t>MM</t>
  </si>
  <si>
    <t>IG</t>
  </si>
  <si>
    <t>DB</t>
  </si>
  <si>
    <t>HW</t>
  </si>
  <si>
    <t>Server NIC failover - measure effect on Broker order flow</t>
  </si>
  <si>
    <t>Server NIC failover - measure effect on Exchange order flow</t>
  </si>
  <si>
    <t>MM logs shows that M-DAQ price feed continues with every FX price change</t>
  </si>
  <si>
    <t>1) Stop primary feed handler instance
2) Verify the MM publishing output</t>
  </si>
  <si>
    <t>Server NIC port failover</t>
  </si>
  <si>
    <t xml:space="preserve">Order acknowledgements from ASX for respective Orders are received by M-DAQ 
</t>
  </si>
  <si>
    <t>As above</t>
  </si>
  <si>
    <t>Database layer failure and recovery
(TimesTen)</t>
  </si>
  <si>
    <t>Database layer failure and recovery
(Oracle DB)</t>
  </si>
  <si>
    <t>Module failover - MM (Market Manager)</t>
  </si>
  <si>
    <t>1) M-DAQ publishing equity FCY quotes for all configured symbols 
2) M-DAQ publishing FX prices for the 5 currency pairs</t>
  </si>
  <si>
    <t>Order placement - single currency
(One broker. Total 500 TPS)</t>
  </si>
  <si>
    <t>Performance</t>
  </si>
  <si>
    <t>Resiliency (Application)</t>
  </si>
  <si>
    <t>Resiliency (Infrastructure)</t>
  </si>
  <si>
    <t>Resiliency (Database)</t>
  </si>
  <si>
    <t>Description</t>
  </si>
  <si>
    <r>
      <t xml:space="preserve">ThruPut
</t>
    </r>
    <r>
      <rPr>
        <b/>
        <i/>
        <sz val="9"/>
        <rFont val="Trebuchet MS"/>
        <family val="2"/>
      </rPr>
      <t>(Actual)</t>
    </r>
  </si>
  <si>
    <r>
      <t xml:space="preserve">PASS/ FAIL
</t>
    </r>
    <r>
      <rPr>
        <b/>
        <i/>
        <sz val="9"/>
        <rFont val="Trebuchet MS"/>
        <family val="2"/>
      </rPr>
      <t>(SLA met)</t>
    </r>
  </si>
  <si>
    <t>Additional Notes</t>
  </si>
  <si>
    <t xml:space="preserve">Server NIC port failover </t>
  </si>
  <si>
    <t xml:space="preserve">1) Standby instance of respective component is switched to the Active state
2) Recovery of the "failed" instance did not impact the existing flow of messages. </t>
  </si>
  <si>
    <t>1) Stop primary feed handler instance
2) Stop secondary feed handler instance
3) Verify the MM publishing output</t>
  </si>
  <si>
    <t>1) Clear test orders in M-DAQ
2) Subsequent step as above test case</t>
  </si>
  <si>
    <t>Module failover for IG and OM (Interface Gateway and Order Manager)</t>
  </si>
  <si>
    <t>Module failover for PE (Price Engine)</t>
  </si>
  <si>
    <t>Module failover for FxE (FX Execution Manager)</t>
  </si>
  <si>
    <t>Prerequisites
(environmental state)</t>
  </si>
  <si>
    <r>
      <t>Order placement - single currency
(</t>
    </r>
    <r>
      <rPr>
        <b/>
        <sz val="10"/>
        <color theme="1"/>
        <rFont val="Trebuchet MS"/>
        <family val="2"/>
      </rPr>
      <t>[Scaling up]</t>
    </r>
    <r>
      <rPr>
        <sz val="10"/>
        <color theme="1"/>
        <rFont val="Trebuchet MS"/>
        <family val="2"/>
      </rPr>
      <t xml:space="preserve"> Two brokers. Total 1000 TPS)</t>
    </r>
  </si>
  <si>
    <r>
      <t>Order placement - single currency
(</t>
    </r>
    <r>
      <rPr>
        <b/>
        <sz val="10"/>
        <color theme="1"/>
        <rFont val="Trebuchet MS"/>
        <family val="2"/>
      </rPr>
      <t>[Scaling up]</t>
    </r>
    <r>
      <rPr>
        <sz val="10"/>
        <color theme="1"/>
        <rFont val="Trebuchet MS"/>
        <family val="2"/>
      </rPr>
      <t xml:space="preserve"> Three brokers. Total 1500 TPS)</t>
    </r>
  </si>
  <si>
    <t>Order placement - multiple currencies
(One broker, 5 ccys. Total 500 TPS)</t>
  </si>
  <si>
    <r>
      <t>Order placement - multiple currencies
(</t>
    </r>
    <r>
      <rPr>
        <b/>
        <sz val="10"/>
        <color theme="1"/>
        <rFont val="Trebuchet MS"/>
        <family val="2"/>
      </rPr>
      <t>[Scaling up]</t>
    </r>
    <r>
      <rPr>
        <sz val="10"/>
        <color theme="1"/>
        <rFont val="Trebuchet MS"/>
        <family val="2"/>
      </rPr>
      <t xml:space="preserve"> Two brokers, 5 ccys. Total 1000 TPS)</t>
    </r>
  </si>
  <si>
    <r>
      <t>Order placement - multiple currencies
(</t>
    </r>
    <r>
      <rPr>
        <b/>
        <sz val="10"/>
        <color theme="1"/>
        <rFont val="Trebuchet MS"/>
        <family val="2"/>
      </rPr>
      <t>[Scaling up]</t>
    </r>
    <r>
      <rPr>
        <sz val="10"/>
        <color theme="1"/>
        <rFont val="Trebuchet MS"/>
        <family val="2"/>
      </rPr>
      <t xml:space="preserve"> Three brokers, 5 ccys. Total 1500 TPS)</t>
    </r>
  </si>
  <si>
    <t>M-DAQ Core component failover 
(per module level)</t>
  </si>
  <si>
    <t>M-DAQ Core component failover 
(all modules)</t>
  </si>
  <si>
    <t>1) Connection established to ASX market data feed
2) Connection established to ASX OI sessions
3) FX price feed received from 5 LPs for 5 currency pairs
4) FX price streaming at a normal frequency of  9 updates per second</t>
  </si>
  <si>
    <t xml:space="preserve">1) Active instance of IG/OM is terminated manually
2) After secondary instance has taken over as primary node, we would begin recovery of the "failed" instance.
</t>
  </si>
  <si>
    <t xml:space="preserve">1) Clear test orders in M-DAQ
2) Active instance of PE is terminated manually
3) After secondary instance has taken over as primary node, we would begin recovery of the "failed" instance.
</t>
  </si>
  <si>
    <t xml:space="preserve">1) Standby instance of respective component is switched to the Active state
2) PE (Secondary) instance continue to provide FX prices to core components (OM and MM) for order flow and market data
3) Recovery of the "failed" instance did not impact the existing flow of messages. </t>
  </si>
  <si>
    <t xml:space="preserve">1) Clear test orders in M-DAQ
2) Active instance of FxE is terminated manually
3) After secondary instance has taken over as primary node, we would begin recovery of the "failed" instance.
</t>
  </si>
  <si>
    <t xml:space="preserve">1) Standby instance of respective component is switched to the Active state
2) FxE (Secondary) instance is able to take over the FX transactions flow to the FX LPs
3) Recovery of the "failed" instance did not impact the existing flow of messages. </t>
  </si>
  <si>
    <t xml:space="preserve">1) Clear test orders in M-DAQ
2) Active instance of MM is terminated manually
3) After secondary instance has taken over as primary node, we would begin recovery of the "failed" instance.
</t>
  </si>
  <si>
    <t xml:space="preserve">1) Standby instance of respective component is switched to the Active state
2) MM (Secondary) instance is able to take over the publishing of EQ FCY prices
3) Recovery of the "failed" instance did not impact the existing flow of messages. </t>
  </si>
  <si>
    <t>Module failover - All modules (IG/OM, PE, FXE, MM)</t>
  </si>
  <si>
    <t xml:space="preserve">1) Clear test orders in M-DAQ
2) All active instance of M-DAQ Core are terminated manually
</t>
  </si>
  <si>
    <r>
      <t xml:space="preserve">1) The core module's failed instance will caused the standby instance to take over the processing
2) Processing of orders and market data messages are not impacted by the total primary system failover
</t>
    </r>
    <r>
      <rPr>
        <b/>
        <sz val="10"/>
        <color theme="1"/>
        <rFont val="Trebuchet MS"/>
        <family val="2"/>
      </rPr>
      <t xml:space="preserve">[Verify] </t>
    </r>
    <r>
      <rPr>
        <sz val="10"/>
        <color theme="1"/>
        <rFont val="Trebuchet MS"/>
        <family val="2"/>
      </rPr>
      <t>Measurement is made similar to those done at the individual module level failover.</t>
    </r>
  </si>
  <si>
    <t>MM (ASX) feedhandler failover</t>
  </si>
  <si>
    <t>All MM feedhandler instance failure - impact on the M-DAQ downstream price feed</t>
  </si>
  <si>
    <t xml:space="preserve">Single MM feedhandler instance failure - impact on the M-DAQ downstream price feed </t>
  </si>
  <si>
    <r>
      <t xml:space="preserve">1) Brokers did not experience any lost of order messages.
</t>
    </r>
    <r>
      <rPr>
        <b/>
        <sz val="10"/>
        <color theme="1"/>
        <rFont val="Trebuchet MS"/>
        <family val="2"/>
      </rPr>
      <t xml:space="preserve">[Verify] </t>
    </r>
    <r>
      <rPr>
        <sz val="10"/>
        <color theme="1"/>
        <rFont val="Trebuchet MS"/>
        <family val="2"/>
      </rPr>
      <t>Measurement by enquiring the M-DAQ system (IG) logs to account for all the order message to Brokers.</t>
    </r>
  </si>
  <si>
    <r>
      <t xml:space="preserve">1) M-DAQ did not experience any lost of Exchange side messages.
</t>
    </r>
    <r>
      <rPr>
        <b/>
        <sz val="10"/>
        <color theme="1"/>
        <rFont val="Trebuchet MS"/>
        <family val="2"/>
      </rPr>
      <t xml:space="preserve">[Verify] </t>
    </r>
    <r>
      <rPr>
        <sz val="10"/>
        <color theme="1"/>
        <rFont val="Trebuchet MS"/>
        <family val="2"/>
      </rPr>
      <t>Measurement by accounting for all orders in ASX Trade</t>
    </r>
  </si>
  <si>
    <t>1) Processing transactions on TimesTen Active node
2) TimesTen instance connected to RAC database</t>
  </si>
  <si>
    <t>TimesTen (TT) daemon unexpected failure. TT daemon terminated in Active node - measure effect on Broker order flow</t>
  </si>
  <si>
    <t>1) M-DAQ application will continue to accept orders from Brokers
2) Standby node should become the Active Node
3) All application sessions will be transferred to the new Active node
4) Clusterware will restart daemon in the Active node that was terminated, and set it as Standby</t>
  </si>
  <si>
    <r>
      <t xml:space="preserve">1) Brokers did not experience any lost of order messages.
</t>
    </r>
    <r>
      <rPr>
        <b/>
        <sz val="10"/>
        <color theme="1"/>
        <rFont val="Trebuchet MS"/>
        <family val="2"/>
      </rPr>
      <t>[Verify]</t>
    </r>
    <r>
      <rPr>
        <sz val="10"/>
        <color theme="1"/>
        <rFont val="Trebuchet MS"/>
        <family val="2"/>
      </rPr>
      <t xml:space="preserve"> Measurement by enquiring the M-DAQ system (IG) logs to account for all the order message to Brokers.</t>
    </r>
  </si>
  <si>
    <t>TimesTen (TT) daemon unexpected failure. TT daemon terminated in Active node - measure effect on Exchange order flow</t>
  </si>
  <si>
    <t>1) M-DAQ application will continue to accept order acks from Exchange
2) As above (2) - (4)</t>
  </si>
  <si>
    <t>Oracle database (DB) process unexpected failure. Oracle DB process daemon terminated - measure effect on Exchange order flow</t>
  </si>
  <si>
    <t xml:space="preserve">1) M-DAQ application will continue to accept orders from Brokers
2) All database session in RAC failure node will be relocated to Active node
3) Active instances of TT cache and replication processes will continue to run and stay connected to RAC instances
4) Application is not impacted by Oracle DB downtime since TT Active instance is available
</t>
  </si>
  <si>
    <r>
      <t xml:space="preserve">1) M-DAQ did not experience any lost of Exchange side messages.
</t>
    </r>
    <r>
      <rPr>
        <b/>
        <sz val="10"/>
        <color theme="1"/>
        <rFont val="Trebuchet MS"/>
        <family val="2"/>
      </rPr>
      <t>[Verify]</t>
    </r>
    <r>
      <rPr>
        <sz val="10"/>
        <color theme="1"/>
        <rFont val="Trebuchet MS"/>
        <family val="2"/>
      </rPr>
      <t xml:space="preserve"> Measurement by accounting for all orders in ASX Trade</t>
    </r>
  </si>
  <si>
    <t>Oracle database (DB) process unexpected failure. Oracle DB process daemon terminated - measure effect on Broker order flow</t>
  </si>
  <si>
    <t xml:space="preserve">1) Standby instance of respective component is switched to the Active state
2) Broker is able to send in the orders to secondary IG instance and continue to receive the order acknowledgement messages
3) Exchange is able to re-establish connectivity with secondary IG instance and continue with the order message flow
4) Recovery of the "failed" instance did not impact the existing flow of messages. </t>
  </si>
  <si>
    <t>1) M-DAQ system warm up completed
2) 5 FX LP streaming 5 currency pairs
3) FX price streaming at a normal frequency of  9 updates per second</t>
  </si>
  <si>
    <t xml:space="preserve">1) Send "New Orders" via broker simulator to M-DAQ, by loading the relevant test scenario, i.e.
   - All equity orders with FCY as USD
2) After all orders are working in the Exchange, an execution order is placed to match out all working orders.
3) After execution flow is completed, repeat (1)+(2) cycle for the next 10mins.
</t>
  </si>
  <si>
    <t xml:space="preserve">1) Send "New Orders" via broker simulator to M-DAQ, by loading the relevant test scenario, i.e.
   - 4,000 equity orders with FCY as USD
   - 4,000 equity orders with FCY as HKD
   - 4,000 equity orders with FCY as JPY
   - 4,000 equity orders with FCY as EUR
   - 4,000 equity orders with FCY as GBP
2) After all orders are working in the Exchange, an execution order is placed to match out all working orders.
3) After execution flow is completed, repeat (1)+(2) cycle for the next 10mins.
</t>
  </si>
  <si>
    <t>Market data publishing
(25 equities, 5 ccys. Total 50 TPS)</t>
  </si>
  <si>
    <r>
      <t>Market data publishing
(</t>
    </r>
    <r>
      <rPr>
        <b/>
        <sz val="10"/>
        <color theme="1"/>
        <rFont val="Trebuchet MS"/>
        <family val="2"/>
      </rPr>
      <t>[Scaling up]</t>
    </r>
    <r>
      <rPr>
        <sz val="10"/>
        <color theme="1"/>
        <rFont val="Trebuchet MS"/>
        <family val="2"/>
      </rPr>
      <t xml:space="preserve"> 50 equities, 5 ccys. Total 50 TPS)</t>
    </r>
  </si>
  <si>
    <t>1) ASX (ASX 50) Equity quotes are available 
2) 5 FX LP streaming 5 currency pairs
3) FX price streaming at a normal frequency of  9 updates per second</t>
  </si>
  <si>
    <t>Latency/thru-put markers - IG receiving order (new/amend) from Broker and submitting it to Exchange</t>
  </si>
  <si>
    <r>
      <t xml:space="preserve">M-DAQ publishing at 50 TPS per OI connection
</t>
    </r>
    <r>
      <rPr>
        <b/>
        <sz val="10"/>
        <color theme="1"/>
        <rFont val="Trebuchet MS"/>
        <family val="2"/>
      </rPr>
      <t>[Verify]</t>
    </r>
    <r>
      <rPr>
        <sz val="10"/>
        <color theme="1"/>
        <rFont val="Trebuchet MS"/>
        <family val="2"/>
      </rPr>
      <t xml:space="preserve"> Measurement by running a script against the M-DAQ system (OMNet feedhandler) logs.</t>
    </r>
  </si>
  <si>
    <t>Connection is established between ACTIV feed handler (Primary and Secondary) and ASX</t>
  </si>
  <si>
    <t>1) Secondary MM (ASX) feedhandler kicks in, to provide the EQ prices. This standby instance is invoked, without the need to subscribe for ASX equity prices.
2) MM logs shows that M-DAQ price feed continues with every FX price change</t>
  </si>
  <si>
    <r>
      <t xml:space="preserve">M-DAQ downstream price feed is not disrupted by the MM (ASX) primary feed handler outage
</t>
    </r>
    <r>
      <rPr>
        <b/>
        <sz val="10"/>
        <color theme="1"/>
        <rFont val="Trebuchet MS"/>
        <family val="2"/>
      </rPr>
      <t>[Verify]</t>
    </r>
    <r>
      <rPr>
        <sz val="10"/>
        <color theme="1"/>
        <rFont val="Trebuchet MS"/>
        <family val="2"/>
      </rPr>
      <t xml:space="preserve"> Measurement by enquiring the M-DAQ system (OMNet feedhandler) logs to ensure continuation of price message feed.</t>
    </r>
  </si>
  <si>
    <t>M-DAQ (MM) connects to ASX market data feed, to publish ASX equity quotes in FCY, at 50 TPS per OI connection</t>
  </si>
  <si>
    <t>1) Start up M-DAQ subscription to ASX equity quotes via ACTIV link
2) Start up M-DAQ connection to OI</t>
  </si>
  <si>
    <t xml:space="preserve">As above *
* Because it is an odd number of broker instances, the total number of orders loaded would be 15,000. </t>
  </si>
  <si>
    <t xml:space="preserve">Order acknowledgements from ASX for respective orders, are received by Broker 
</t>
  </si>
  <si>
    <r>
      <t xml:space="preserve">Orders processing latency (measure defined in Assumption) is less than 1 millisecond at 95 percentile.
Orders processing throughput (measure defined in Assumption) is able to scale up in step with the increased inbound traffic from broker instance(s).
</t>
    </r>
    <r>
      <rPr>
        <b/>
        <sz val="10"/>
        <color theme="1"/>
        <rFont val="Trebuchet MS"/>
        <family val="2"/>
      </rPr>
      <t>[Verify]</t>
    </r>
    <r>
      <rPr>
        <sz val="10"/>
        <color theme="1"/>
        <rFont val="Trebuchet MS"/>
        <family val="2"/>
      </rPr>
      <t xml:space="preserve"> Measurement by running a script against the M-DAQ system (IG) logs.</t>
    </r>
  </si>
  <si>
    <t>Orders processing latency (measure defined in Assumption) is less than 1 millisecond at 95 percentile.
Orders processing throughput (measure defined in Assumption) is able to scale up in step with the increased inbound traffic from broker instance(s).
[Verify] Measurement by running a script against the M-DAQ system (IG) logs.</t>
  </si>
  <si>
    <r>
      <t xml:space="preserve">As above *
The order breakdown as follows..
</t>
    </r>
    <r>
      <rPr>
        <sz val="10"/>
        <rFont val="Trebuchet MS"/>
        <family val="2"/>
      </rPr>
      <t xml:space="preserve">   - 3,000 equity orders with FCY as USD
   - 3,000 equity orders with FCY as HKD
   - 3,000 equity orders with FCY as JPY
   - 3,000 equity orders with FCY as EUR
   - 3,000 equity orders with FCY as GBP</t>
    </r>
    <r>
      <rPr>
        <sz val="10"/>
        <color theme="1"/>
        <rFont val="Trebuchet MS"/>
        <family val="2"/>
      </rPr>
      <t xml:space="preserve">
</t>
    </r>
  </si>
  <si>
    <t>1) M-DAQ system warm up completed
2) No order executions 
3) 5 FX LP streaming 5 currency pairs
4) FX price streaming at a normal frequency of  9 updates per second</t>
  </si>
  <si>
    <t xml:space="preserve">With single currency equity orders, trigger a re-price and send 500 order amendments per second, for each exchange connection. </t>
  </si>
  <si>
    <t xml:space="preserve">Order acknowledgements from ASX for respective orders are received by M-DAQ 
</t>
  </si>
  <si>
    <r>
      <t xml:space="preserve">Orders processing latency (measure defined in Assumption) is less than 1 millisecond at 95 percentile
Orders processing throughput (measure defined in Assumption) is able to scale up in step with additional exchange lines.
</t>
    </r>
    <r>
      <rPr>
        <b/>
        <sz val="10"/>
        <color theme="1"/>
        <rFont val="Trebuchet MS"/>
        <family val="2"/>
      </rPr>
      <t>[Verify]</t>
    </r>
    <r>
      <rPr>
        <sz val="10"/>
        <color theme="1"/>
        <rFont val="Trebuchet MS"/>
        <family val="2"/>
      </rPr>
      <t xml:space="preserve"> Measurement by running a script against the M-DAQ system (IG) logs.</t>
    </r>
  </si>
  <si>
    <t>With equity orders with different currencies denominations, trigger a re-price and send 500 order amendments per second, for each exchange connection</t>
  </si>
  <si>
    <t>Order repricing - single currency
(One exchange line. Total 500 TPS)</t>
  </si>
  <si>
    <r>
      <t>Order repricing - single currency
(</t>
    </r>
    <r>
      <rPr>
        <b/>
        <sz val="10"/>
        <color theme="1"/>
        <rFont val="Trebuchet MS"/>
        <family val="2"/>
      </rPr>
      <t>[Scaling up]</t>
    </r>
    <r>
      <rPr>
        <sz val="10"/>
        <color theme="1"/>
        <rFont val="Trebuchet MS"/>
        <family val="2"/>
      </rPr>
      <t xml:space="preserve"> Three exchange lines. Total 1500 TPS)</t>
    </r>
  </si>
  <si>
    <r>
      <t>Order repricing - single currency
(</t>
    </r>
    <r>
      <rPr>
        <b/>
        <sz val="10"/>
        <color theme="1"/>
        <rFont val="Trebuchet MS"/>
        <family val="2"/>
      </rPr>
      <t>[Scaling up]</t>
    </r>
    <r>
      <rPr>
        <sz val="10"/>
        <color theme="1"/>
        <rFont val="Trebuchet MS"/>
        <family val="2"/>
      </rPr>
      <t xml:space="preserve"> Two exchange lines. Total 1000 TPS)</t>
    </r>
  </si>
  <si>
    <t>Latency/thru-put markers - IG receiving order amend from OM and submitting it to Exchange</t>
  </si>
  <si>
    <t>Order repricing - multiple currencies
(One exchange line, 5 ccys. Total 500 TPS)</t>
  </si>
  <si>
    <r>
      <t>Order repricing - multiple currencies
(</t>
    </r>
    <r>
      <rPr>
        <b/>
        <sz val="10"/>
        <color theme="1"/>
        <rFont val="Trebuchet MS"/>
        <family val="2"/>
      </rPr>
      <t xml:space="preserve">[Scaling up] </t>
    </r>
    <r>
      <rPr>
        <sz val="10"/>
        <color theme="1"/>
        <rFont val="Trebuchet MS"/>
        <family val="2"/>
      </rPr>
      <t>Two exchange lines, 5 ccys. Total 1000 TPS)</t>
    </r>
  </si>
  <si>
    <r>
      <t>Order repricing - multiple currencies
(</t>
    </r>
    <r>
      <rPr>
        <b/>
        <sz val="10"/>
        <color theme="1"/>
        <rFont val="Trebuchet MS"/>
        <family val="2"/>
      </rPr>
      <t xml:space="preserve">[Scaling up] </t>
    </r>
    <r>
      <rPr>
        <sz val="10"/>
        <color theme="1"/>
        <rFont val="Trebuchet MS"/>
        <family val="2"/>
      </rPr>
      <t>Three exchange lines, 5 ccys. Total 1500 TPS)</t>
    </r>
  </si>
  <si>
    <t>1) M-DAQ system warm up completed
2) No order executions for preloaded orders
3) 5 FX LP streaming 5 currency pairs
4) FX price streaming at a normal frequency of  9 updates per second</t>
  </si>
  <si>
    <t>1) Send 10,000 "New Orders" via broker simulator to M-DAQ, by loading the relevant test scenario, i.e.
   - 2,000 equity orders with FCY as USD
   - 2,000 equity orders with FCY as HKD
   - 2,000 equity orders with FCY as JPY
   - 2,000 equity orders with FCY as EUR
   - 2,000 equity orders with FCY as GBP
2) Ensure all equity orders are working in the Exchange.
3) Login to OpsCenter as Exchange representative (id provided for Exchange operations personnel)
4) Adjust the M-DAQ spread to effectively change the FX rate for one currency, save changes
5) This would trigger Order repricing by M-DAQ (OM) due to change in FX rate, repriced Orders will be sent to Exchange</t>
  </si>
  <si>
    <t>Orders processing latency (measure defined in Assumption) is less than 1 millisecond at 95 percentile
Orders processing throughput (measure defined in Assumption) is able to scale up in step with additional exchange lines.
[Verify] Measurement by running a script against the M-DAQ system (IG) logs.</t>
  </si>
  <si>
    <t>First time?</t>
  </si>
  <si>
    <t xml:space="preserve">1) Send 10,000 "New Orders" via broker simulator to M-DAQ, by loading the relevant test scenario, i.e.
   - All equity orders with FCY as USD
2) Ensure all equity orders are working in the Exchange.
3) Login to OpsCenter as Exchange representative (id provided for Exchange operations personnel)
4) Adjust the M-DAQ spread to effectively change the FX rate for one currency, save changes
5) This would trigger Order repricing by M-DAQ (OM) due to change in FX rate, repriced Orders will be sent to Exchange
</t>
  </si>
  <si>
    <t>1) All modules are running their Primary/Active instances  
2) 5 FX LP streaming 5 currency pairs
3) FX price streaming at normal frequency of 9 updates per second
4) A broker instance sending 500 "New Orders" per second, up to 10,000 orders. 
5) 2,000 order executions are streaming back from Exchange.</t>
  </si>
  <si>
    <t xml:space="preserve">1) 5 FX LP streaming 5 currency pairs
2) FX price streaming at normal frequency of 9 updates per second
3) Single broker instance sending 500 "New Orders" per second, up to 10,000 orders. 
</t>
  </si>
  <si>
    <t>1) Single broker instance sending 500 "New Orders" per second, up to 10,000 orders. 
2) Retrieve TT daemon process id on Active node
3) Kill TT daemon on Active node</t>
  </si>
  <si>
    <t xml:space="preserve">1) Single broker instance sending 500 "New Orders" per second, up to 10,000 orders. 
2) Identify RAC nodes with active TT session
3) Kill the PMON process on that node
</t>
  </si>
  <si>
    <t xml:space="preserve">1) Secondary M-DAQ instance will become ACTIVE
2) M-DAQ application will continue to accept orders from Brokers
</t>
  </si>
  <si>
    <r>
      <t xml:space="preserve">1) 5 FX LP streaming 5 currency pairs
2) FX price streaming at normal frequency of 9 updates per second
3) Single broker instance sending 500 "New Orders" per second, up to 10,000 orders. 
</t>
    </r>
    <r>
      <rPr>
        <u/>
        <sz val="10"/>
        <color theme="1"/>
        <rFont val="Trebuchet MS"/>
        <family val="2"/>
      </rPr>
      <t xml:space="preserve">
Infrastructure:
</t>
    </r>
    <r>
      <rPr>
        <sz val="10"/>
        <color theme="1"/>
        <rFont val="Trebuchet MS"/>
        <family val="2"/>
      </rPr>
      <t>1) Server NICs with link connecting to single uplink switch must be on up state
2) Server must be able to ping the next hop gateway. Server must be able to ping a remote host from other routable subnets</t>
    </r>
  </si>
  <si>
    <t xml:space="preserve">Each broker instance sending 500 "New Orders" per second, up to 20,000 orders in total. 
Note: The test cases (attached) would be spread over the 50 symbols. </t>
  </si>
  <si>
    <t xml:space="preserve">With equity orders with different currencies denominations, each broker instance sending 500 "New Orders" per second, up to 20,000 orders in total.
Note: The test cases (attached) would be spread over the 50 symbols. </t>
  </si>
  <si>
    <t>1) Secondary M-DAQ instance will become ACTIVE
2) M-DAQ application will continue to accept order acks from Exchange</t>
  </si>
  <si>
    <t>1) Failover to standby instance with &lt; 15 seconds delay
2) No order messages are lost
[Verify] Measurement by (1) accounting for all orders in ASX Trade and (2) enquiring the M-DAQ system (IG) logs to account for all the order message to Brokers.</t>
  </si>
  <si>
    <t>1) Failover to standby instance with &lt; 15 seconds delay
2) No order / market data messages are interrupted by the switching over to standby PE instance
[Verify] Measurement by enquiring the M-DAQ system (PE) logs to account for all the price message feed.</t>
  </si>
  <si>
    <t>1) Failover to standby instance with &lt; 15 seconds delay
2) No FX transactions messages are lost by the switching over to standby FxE instance
[Verify] Measurement by enquiring the M-DAQ system (FxE) logs to account for all the FX transaction message feed, for each equity order execution.</t>
  </si>
  <si>
    <t>1) Failover to standby instance with &lt; 15 seconds delay
2) No market data messages are interrupted by the switching over to standby MM instance
[Verify] Measurement by enquiring the M-DAQ system (MM) logs to account for all the price message feed.</t>
  </si>
  <si>
    <t>1) Failover to standby instance with &lt; 15 seconds delay
2) Brokers did not experience any lost of order messages.
[Verify] Measurement by enquiring the M-DAQ system (IG) logs to account for all the order message to Brokers.</t>
  </si>
  <si>
    <t>1) Failover to standby instance with &lt; 15 seconds delay
2) M-DAQ did not experience any lost of Exchange side messages.
[Verify] Measurement by accounting for all orders in ASX Trade</t>
  </si>
  <si>
    <t>First time on ASX POC environment. Recovery timing could be different.</t>
  </si>
  <si>
    <t>First time on ASX FIX. Testing could not be thoroughly validated.</t>
  </si>
  <si>
    <t>1) Single broker instance sending 500 "New Orders" per second, up to 10,000 orders. 
2) On a primary or active server, manually shutdown the NIC port eth0</t>
  </si>
  <si>
    <t>Accuracy</t>
  </si>
  <si>
    <t>Asset</t>
  </si>
  <si>
    <t xml:space="preserve">USD
EUR
GBP
SGD
</t>
  </si>
  <si>
    <t>Prerequisites
(data set used)</t>
  </si>
  <si>
    <t>Assumptions
(settings)</t>
  </si>
  <si>
    <t>PASS/ FAIL</t>
  </si>
  <si>
    <t xml:space="preserve">1) Closing price dated 03/04/2013
Short End Terms: O/N,1 Wk,2 Wk, 1M, 2M, 3M, 4M, 5M, 6M, 7M, 8M, 9M, 10M, 11M, 1Y
Long End Terms: 2Y, 3Y, 4Y, 5Y, 6Y, 7Y, 8Y, 9Y, 10Y, 15Y, 20Y, 25Y, 30Y, 40Y, 50Y </t>
  </si>
  <si>
    <t>BloomBerg</t>
  </si>
  <si>
    <t>SunGuard</t>
  </si>
  <si>
    <t>Interpolation: Linear / Loglinear / Piecewise Linear 
Numerical method threshold: 10^-12
Bootstrapping: Bootstrap and interpolation not separate process</t>
  </si>
  <si>
    <t xml:space="preserve">The discount factor should not deviate from Bloomberg / Sunguard by 10^-8 
</t>
  </si>
  <si>
    <t>1) Constuct a swap discount curve based on the following input:
Short End: Depo Rates
Long End: Swap Rates
3) Get the correct dates for discount factors
2) Compare the discount factor with Bloomberg and Sunguard</t>
  </si>
  <si>
    <t>Forward Starting swap</t>
  </si>
  <si>
    <t>On-the-run swap</t>
  </si>
  <si>
    <t>1) Constuct a bond discount curve based on the following input:
Generic Government Bond / Bills
3) Get the correct dates for discount factors
2) Compare the discount factor with Bloomberg and Sunguard</t>
  </si>
  <si>
    <t>1) Closing bond price dated 03/04/2013
Bills: 1M, 3M, 6M, 12M
Bonds: 2Y, 3Y, 5Y, 7Y, 10Y, 30Y</t>
  </si>
  <si>
    <t>Data: &lt;GT GOVT&gt;, &lt;GB GOVT&gt;</t>
  </si>
  <si>
    <t>AC-SCC</t>
  </si>
  <si>
    <t>AC-BCC</t>
  </si>
  <si>
    <t>Generic Swap Test</t>
  </si>
  <si>
    <t>Generic Bond Test</t>
  </si>
  <si>
    <t>AC-GS</t>
  </si>
  <si>
    <t>AC-GB</t>
  </si>
  <si>
    <t>1) Price the input deposits and swaps using the swap curve constructed in AC-SCC
2) Compare the price calculated from the swap curve with their original input value from Bloomberg</t>
  </si>
  <si>
    <t>1) Closing price as indicated in AC-SCC
2) The swap discount curve derived in AC-SCC</t>
  </si>
  <si>
    <t>Data: &lt;IRSB&gt; &lt;BBC&gt;
Swap Curve Builder: &lt;ICVS&gt;
1) Disable Middle Future part
2) Select currency and Date</t>
  </si>
  <si>
    <t>Data: &lt;IRSB&gt; &lt;BBC&gt;</t>
  </si>
  <si>
    <t xml:space="preserve">The derived price of asset should not deviate from their input value by 10^-8 
</t>
  </si>
  <si>
    <t>Unit Test Case cpp File
(including data file)</t>
  </si>
  <si>
    <t>TestSwapCurve.ccp
SwapRate.csv 
DepositRate.csv</t>
  </si>
  <si>
    <t>TestBondCurve.ccp
BondRate.csv</t>
  </si>
  <si>
    <t>1) Price the input generic bond using the bond curve constructed in AC-BCC
2) Compare the bond price calculated from the bond curve with their original input value from Bloomberg</t>
  </si>
  <si>
    <t>1) Closing price as indicated in AC-BCC
2) The bond discount curve derived in AC-BCC</t>
  </si>
  <si>
    <t>AC-FSW</t>
  </si>
  <si>
    <t xml:space="preserve">The derived price of bond should not deviate from their input value by 10^-8 
</t>
  </si>
  <si>
    <t>AC-OTRS</t>
  </si>
  <si>
    <t>TestGenericSwap.ccp
SwapRate.csv 
DepositRate.csv</t>
  </si>
  <si>
    <t>TestGenericBond.ccp
BondRate.csv</t>
  </si>
  <si>
    <t>Swap Manager: &lt;SWPM&gt;</t>
  </si>
  <si>
    <t>1) Price a forward starting swap using the swap curve constructed in AC-SCC
2) Compare the price calculated from the swap curve with that calculated from Bloomberg / Sunguard
3) Derive the correct cashflow of coupon payments</t>
  </si>
  <si>
    <t>1) Info of swaps with different tenors starting from diffent days in the future
2) A set of discount factors either from AC-SCC or from user input</t>
  </si>
  <si>
    <t>TestForwardStartingSwap.ccp</t>
  </si>
  <si>
    <t xml:space="preserve">The derived price of swap should not deviate from their value from Bloomberg / Sungard by 10^-8 
</t>
  </si>
  <si>
    <t>Swaption Vol Surface</t>
  </si>
  <si>
    <t>USD
GBP
EUR</t>
  </si>
  <si>
    <t>AC-SVS</t>
  </si>
  <si>
    <t>Swap Curve Construction</t>
  </si>
  <si>
    <t>Bond Curve Construction</t>
  </si>
  <si>
    <t>Data: &lt;VCUB&gt;</t>
  </si>
  <si>
    <t>TestSwaptionVolSurface.ccp</t>
  </si>
  <si>
    <t>1) Mid IBOR black vol dated 03/04/2013
Tenors:1M, 3M, 6M, 9M, 1Y, 2Y, 3Y, 4Y, 5Y, 6Y, 7Y, 8Y, 9Y, 10Y, 15Y, 20Y, 25Y, 30Y
Expiry: 1Y, 2Y, 3Y, 4Y, 5Y, 6Y, 7Y, 8Y, 9Y, 10Y, 15Y, 20Y, 25Y, 30Y
2)  set of discount factors either from AC-SCC or from user input</t>
  </si>
  <si>
    <t>Interpolation: Piecewise Linear / SABR
ATM SwaptionVol: Black-Vol</t>
  </si>
  <si>
    <t>Swaption Test</t>
  </si>
  <si>
    <t>AC-ST</t>
  </si>
  <si>
    <t>Forward Implied Yield Curve</t>
  </si>
  <si>
    <t>FX-Interest Rate Arbitrage: &lt;NDF&gt;</t>
  </si>
  <si>
    <t>EUR
GBP
SGD</t>
  </si>
  <si>
    <t>AC-FIYC</t>
  </si>
  <si>
    <t>FX Vol Surface</t>
  </si>
  <si>
    <t>Fx Option Test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</si>
</sst>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8"/>
      <name val="Arial"/>
      <family val="2"/>
    </font>
    <font>
      <b/>
      <sz val="9"/>
      <name val="Trebuchet MS"/>
      <family val="2"/>
    </font>
    <font>
      <b/>
      <sz val="10"/>
      <color theme="1"/>
      <name val="Trebuchet MS"/>
      <family val="2"/>
    </font>
    <font>
      <b/>
      <i/>
      <sz val="9"/>
      <name val="Trebuchet MS"/>
      <family val="2"/>
    </font>
    <font>
      <sz val="10"/>
      <color theme="1"/>
      <name val="Trebuchet MS"/>
      <family val="2"/>
    </font>
    <font>
      <sz val="10"/>
      <name val="Trebuchet MS"/>
      <family val="2"/>
    </font>
    <font>
      <u/>
      <sz val="10"/>
      <color theme="1"/>
      <name val="Trebuchet MS"/>
      <family val="2"/>
    </font>
  </fonts>
  <fills count="8">
    <fill>
      <patternFill patternType="none"/>
    </fill>
    <fill>
      <patternFill patternType="gray125"/>
    </fill>
    <fill>
      <patternFill patternType="solid">
        <fgColor theme="6"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4">
    <xf numFmtId="0" fontId="0" fillId="0" borderId="0"/>
    <xf numFmtId="0" fontId="8" fillId="0" borderId="0"/>
    <xf numFmtId="0" fontId="7" fillId="0" borderId="0"/>
    <xf numFmtId="0" fontId="6" fillId="0" borderId="0"/>
    <xf numFmtId="0" fontId="5" fillId="0" borderId="0"/>
    <xf numFmtId="0" fontId="9" fillId="0" borderId="0"/>
    <xf numFmtId="0" fontId="4" fillId="0" borderId="0"/>
    <xf numFmtId="0" fontId="4" fillId="0" borderId="0"/>
    <xf numFmtId="0" fontId="4" fillId="0" borderId="0"/>
    <xf numFmtId="0" fontId="4" fillId="0" borderId="0"/>
    <xf numFmtId="0" fontId="3" fillId="0" borderId="0"/>
    <xf numFmtId="0" fontId="2" fillId="0" borderId="0"/>
    <xf numFmtId="0" fontId="1" fillId="0" borderId="0"/>
    <xf numFmtId="0" fontId="1" fillId="0" borderId="0"/>
  </cellStyleXfs>
  <cellXfs count="16">
    <xf numFmtId="0" fontId="0" fillId="0" borderId="0" xfId="0"/>
    <xf numFmtId="0" fontId="10" fillId="0" borderId="0" xfId="5" applyNumberFormat="1" applyFont="1" applyAlignment="1">
      <alignment vertical="top" wrapText="1"/>
    </xf>
    <xf numFmtId="0" fontId="10" fillId="0" borderId="0" xfId="5" applyNumberFormat="1" applyFont="1" applyFill="1" applyAlignment="1">
      <alignment vertical="top" wrapText="1"/>
    </xf>
    <xf numFmtId="49" fontId="10" fillId="0" borderId="0" xfId="5" applyNumberFormat="1" applyFont="1" applyAlignment="1">
      <alignment vertical="top" wrapText="1"/>
    </xf>
    <xf numFmtId="0" fontId="12" fillId="2" borderId="1" xfId="5" applyNumberFormat="1" applyFont="1" applyFill="1" applyBorder="1" applyAlignment="1">
      <alignment horizontal="center" vertical="center" wrapText="1"/>
    </xf>
    <xf numFmtId="49" fontId="12" fillId="2" borderId="1" xfId="5" applyNumberFormat="1" applyFont="1" applyFill="1" applyBorder="1" applyAlignment="1">
      <alignment horizontal="center" vertical="center" wrapText="1"/>
    </xf>
    <xf numFmtId="0" fontId="11" fillId="0" borderId="0" xfId="5" applyNumberFormat="1" applyFont="1" applyFill="1" applyAlignment="1">
      <alignment horizontal="center" vertical="top" wrapText="1"/>
    </xf>
    <xf numFmtId="0" fontId="15" fillId="3" borderId="1" xfId="0" applyFont="1" applyFill="1" applyBorder="1" applyAlignment="1">
      <alignment horizontal="left" vertical="top" wrapText="1"/>
    </xf>
    <xf numFmtId="0" fontId="15" fillId="3" borderId="1" xfId="0" applyFont="1" applyFill="1" applyBorder="1" applyAlignment="1">
      <alignment horizontal="center" vertical="top" wrapText="1"/>
    </xf>
    <xf numFmtId="0" fontId="15" fillId="4" borderId="1" xfId="0" applyFont="1" applyFill="1" applyBorder="1" applyAlignment="1">
      <alignment horizontal="left" vertical="top" wrapText="1"/>
    </xf>
    <xf numFmtId="0" fontId="15" fillId="4" borderId="1" xfId="0" applyFont="1" applyFill="1" applyBorder="1" applyAlignment="1">
      <alignment horizontal="center" vertical="top" wrapText="1"/>
    </xf>
    <xf numFmtId="0" fontId="15" fillId="5" borderId="1" xfId="0" applyFont="1" applyFill="1" applyBorder="1" applyAlignment="1">
      <alignment horizontal="left" vertical="top" wrapText="1"/>
    </xf>
    <xf numFmtId="0" fontId="15" fillId="5" borderId="1" xfId="0" applyFont="1" applyFill="1" applyBorder="1" applyAlignment="1">
      <alignment horizontal="center" vertical="top" wrapText="1"/>
    </xf>
    <xf numFmtId="0" fontId="10" fillId="6" borderId="0" xfId="5" applyNumberFormat="1" applyFont="1" applyFill="1" applyAlignment="1">
      <alignment vertical="top" wrapText="1"/>
    </xf>
    <xf numFmtId="0" fontId="15" fillId="7" borderId="1" xfId="0" applyFont="1" applyFill="1" applyBorder="1" applyAlignment="1">
      <alignment horizontal="left" vertical="top" wrapText="1"/>
    </xf>
    <xf numFmtId="0" fontId="15" fillId="7" borderId="1" xfId="0" applyFont="1" applyFill="1" applyBorder="1" applyAlignment="1">
      <alignment horizontal="center" vertical="top" wrapText="1"/>
    </xf>
  </cellXfs>
  <cellStyles count="14">
    <cellStyle name="Normal" xfId="0" builtinId="0"/>
    <cellStyle name="Normal 2" xfId="1"/>
    <cellStyle name="Normal 2 2" xfId="2"/>
    <cellStyle name="Normal 2 2 2" xfId="7"/>
    <cellStyle name="Normal 2 3" xfId="6"/>
    <cellStyle name="Normal 3" xfId="3"/>
    <cellStyle name="Normal 3 2" xfId="8"/>
    <cellStyle name="Normal 3 3" xfId="10"/>
    <cellStyle name="Normal 4" xfId="4"/>
    <cellStyle name="Normal 4 2" xfId="9"/>
    <cellStyle name="Normal 5" xfId="5"/>
    <cellStyle name="Normal 6" xfId="11"/>
    <cellStyle name="Normal 6 2" xfId="12"/>
    <cellStyle name="Normal 7" xfId="13"/>
  </cellStyles>
  <dxfs count="2">
    <dxf>
      <fill>
        <patternFill>
          <bgColor theme="2"/>
        </patternFill>
      </fill>
    </dxf>
    <dxf>
      <fill>
        <patternFill>
          <bgColor theme="2"/>
        </patternFill>
      </fill>
    </dxf>
  </dxfs>
  <tableStyles count="0" defaultTableStyle="TableStyleMedium2" defaultPivotStyle="PivotStyleLight16"/>
  <colors>
    <mruColors>
      <color rgb="FFFFCC99"/>
      <color rgb="FFCCCCFF"/>
      <color rgb="FF9EAF01"/>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Reference%20Temp\issue-tracker-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 Log"/>
      <sheetName val="Issue Tracker Chart"/>
      <sheetName val="Issue Log 2"/>
    </sheetNames>
    <sheetDataSet>
      <sheetData sheetId="0">
        <row r="6">
          <cell r="D6" t="str">
            <v>Low</v>
          </cell>
          <cell r="E6">
            <v>40006</v>
          </cell>
          <cell r="F6">
            <v>40009</v>
          </cell>
        </row>
        <row r="7">
          <cell r="D7" t="str">
            <v>Medium</v>
          </cell>
          <cell r="E7">
            <v>40006</v>
          </cell>
          <cell r="F7">
            <v>40007</v>
          </cell>
        </row>
        <row r="8">
          <cell r="D8" t="str">
            <v>High</v>
          </cell>
          <cell r="E8">
            <v>40008</v>
          </cell>
          <cell r="F8">
            <v>40013</v>
          </cell>
        </row>
        <row r="9">
          <cell r="D9" t="str">
            <v>Low</v>
          </cell>
          <cell r="E9">
            <v>40009</v>
          </cell>
          <cell r="F9">
            <v>40010</v>
          </cell>
        </row>
        <row r="10">
          <cell r="D10" t="str">
            <v>Medium</v>
          </cell>
          <cell r="E10">
            <v>40009</v>
          </cell>
          <cell r="F10">
            <v>40012</v>
          </cell>
        </row>
        <row r="11">
          <cell r="D11" t="str">
            <v>Medium</v>
          </cell>
          <cell r="E11">
            <v>40009</v>
          </cell>
          <cell r="F11">
            <v>40014</v>
          </cell>
        </row>
        <row r="12">
          <cell r="D12" t="str">
            <v>Low</v>
          </cell>
          <cell r="E12">
            <v>40009</v>
          </cell>
          <cell r="F12">
            <v>40016</v>
          </cell>
        </row>
        <row r="13">
          <cell r="D13" t="str">
            <v>High</v>
          </cell>
          <cell r="E13">
            <v>40010</v>
          </cell>
          <cell r="F13">
            <v>40014</v>
          </cell>
        </row>
        <row r="14">
          <cell r="D14" t="str">
            <v>Low</v>
          </cell>
          <cell r="E14">
            <v>40010</v>
          </cell>
          <cell r="F14">
            <v>40011</v>
          </cell>
        </row>
        <row r="15">
          <cell r="D15" t="str">
            <v>Medium</v>
          </cell>
          <cell r="E15">
            <v>40012</v>
          </cell>
          <cell r="F15">
            <v>40019</v>
          </cell>
        </row>
        <row r="16">
          <cell r="D16" t="str">
            <v>High</v>
          </cell>
          <cell r="E16">
            <v>40012</v>
          </cell>
          <cell r="F16">
            <v>40018</v>
          </cell>
        </row>
        <row r="17">
          <cell r="D17" t="str">
            <v>Low</v>
          </cell>
          <cell r="E17">
            <v>40012</v>
          </cell>
          <cell r="F17">
            <v>40019</v>
          </cell>
        </row>
        <row r="18">
          <cell r="D18" t="str">
            <v>Medium</v>
          </cell>
          <cell r="E18">
            <v>40016</v>
          </cell>
          <cell r="F18">
            <v>40018</v>
          </cell>
        </row>
        <row r="19">
          <cell r="D19" t="str">
            <v>Medium</v>
          </cell>
          <cell r="E19">
            <v>40017</v>
          </cell>
          <cell r="F19">
            <v>40022</v>
          </cell>
        </row>
        <row r="20">
          <cell r="D20" t="str">
            <v>Low</v>
          </cell>
          <cell r="E20">
            <v>40017</v>
          </cell>
          <cell r="F20">
            <v>40021</v>
          </cell>
        </row>
        <row r="21">
          <cell r="D21" t="str">
            <v>High</v>
          </cell>
          <cell r="E21">
            <v>40017</v>
          </cell>
          <cell r="F21">
            <v>40024</v>
          </cell>
        </row>
        <row r="22">
          <cell r="D22" t="str">
            <v>Medium</v>
          </cell>
          <cell r="E22">
            <v>40017</v>
          </cell>
          <cell r="F22">
            <v>40019</v>
          </cell>
        </row>
        <row r="23">
          <cell r="D23" t="str">
            <v>High</v>
          </cell>
          <cell r="E23">
            <v>40017</v>
          </cell>
          <cell r="F23">
            <v>40022</v>
          </cell>
        </row>
        <row r="24">
          <cell r="D24" t="str">
            <v>Low</v>
          </cell>
          <cell r="E24">
            <v>40018</v>
          </cell>
          <cell r="F24">
            <v>40025</v>
          </cell>
        </row>
        <row r="25">
          <cell r="D25" t="str">
            <v>Medium</v>
          </cell>
          <cell r="E25">
            <v>40018</v>
          </cell>
          <cell r="F25">
            <v>40024</v>
          </cell>
        </row>
        <row r="26">
          <cell r="D26" t="str">
            <v>Medium</v>
          </cell>
          <cell r="E26">
            <v>40018</v>
          </cell>
          <cell r="F26">
            <v>40024</v>
          </cell>
        </row>
        <row r="27">
          <cell r="D27" t="str">
            <v>Low</v>
          </cell>
          <cell r="E27">
            <v>40021</v>
          </cell>
          <cell r="F27">
            <v>40027</v>
          </cell>
        </row>
        <row r="28">
          <cell r="D28" t="str">
            <v>High</v>
          </cell>
          <cell r="E28">
            <v>40022</v>
          </cell>
          <cell r="F28">
            <v>40023</v>
          </cell>
        </row>
        <row r="29">
          <cell r="D29" t="str">
            <v>Low</v>
          </cell>
          <cell r="E29">
            <v>40023</v>
          </cell>
          <cell r="F29">
            <v>40027</v>
          </cell>
        </row>
        <row r="30">
          <cell r="D30" t="str">
            <v>Medium</v>
          </cell>
          <cell r="E30">
            <v>40025</v>
          </cell>
          <cell r="F30">
            <v>40032</v>
          </cell>
        </row>
        <row r="31">
          <cell r="D31" t="str">
            <v>High</v>
          </cell>
          <cell r="E31">
            <v>40026</v>
          </cell>
          <cell r="F31">
            <v>40029</v>
          </cell>
        </row>
        <row r="32">
          <cell r="D32" t="str">
            <v>Low</v>
          </cell>
          <cell r="E32">
            <v>40026</v>
          </cell>
          <cell r="F32">
            <v>40030</v>
          </cell>
        </row>
        <row r="33">
          <cell r="D33" t="str">
            <v>Medium</v>
          </cell>
          <cell r="E33">
            <v>40027</v>
          </cell>
          <cell r="F33">
            <v>40034</v>
          </cell>
        </row>
        <row r="34">
          <cell r="D34" t="str">
            <v>Medium</v>
          </cell>
          <cell r="E34">
            <v>40029</v>
          </cell>
          <cell r="F34">
            <v>40030</v>
          </cell>
        </row>
        <row r="35">
          <cell r="D35" t="str">
            <v>Medium</v>
          </cell>
          <cell r="E35">
            <v>40030</v>
          </cell>
          <cell r="F35">
            <v>40037</v>
          </cell>
        </row>
        <row r="36">
          <cell r="D36" t="str">
            <v>High</v>
          </cell>
          <cell r="E36">
            <v>40030</v>
          </cell>
          <cell r="F36">
            <v>40032</v>
          </cell>
        </row>
        <row r="37">
          <cell r="D37" t="str">
            <v>Low</v>
          </cell>
          <cell r="E37">
            <v>40031</v>
          </cell>
          <cell r="F37">
            <v>40034</v>
          </cell>
        </row>
        <row r="38">
          <cell r="D38" t="str">
            <v>Medium</v>
          </cell>
          <cell r="E38">
            <v>40032</v>
          </cell>
          <cell r="F38">
            <v>40034</v>
          </cell>
        </row>
        <row r="39">
          <cell r="D39" t="str">
            <v>Medium</v>
          </cell>
          <cell r="E39">
            <v>40032</v>
          </cell>
          <cell r="F39">
            <v>40033</v>
          </cell>
        </row>
        <row r="40">
          <cell r="D40" t="str">
            <v>Low</v>
          </cell>
          <cell r="E40">
            <v>40035</v>
          </cell>
          <cell r="F40">
            <v>40041</v>
          </cell>
        </row>
        <row r="41">
          <cell r="D41" t="str">
            <v>High</v>
          </cell>
          <cell r="E41">
            <v>40037</v>
          </cell>
          <cell r="F41">
            <v>40044</v>
          </cell>
        </row>
        <row r="42">
          <cell r="D42" t="str">
            <v>Low</v>
          </cell>
          <cell r="E42">
            <v>40039</v>
          </cell>
          <cell r="F42">
            <v>40042</v>
          </cell>
        </row>
        <row r="43">
          <cell r="D43" t="str">
            <v>Medium</v>
          </cell>
          <cell r="E43">
            <v>40040</v>
          </cell>
          <cell r="F43">
            <v>40046</v>
          </cell>
        </row>
        <row r="44">
          <cell r="D44" t="str">
            <v>High</v>
          </cell>
          <cell r="E44">
            <v>40042</v>
          </cell>
          <cell r="F44">
            <v>40049</v>
          </cell>
        </row>
        <row r="45">
          <cell r="D45" t="str">
            <v>Low</v>
          </cell>
          <cell r="E45">
            <v>40043</v>
          </cell>
          <cell r="F45">
            <v>40050</v>
          </cell>
        </row>
        <row r="46">
          <cell r="D46" t="str">
            <v>Medium</v>
          </cell>
          <cell r="E46">
            <v>40046</v>
          </cell>
          <cell r="F46">
            <v>40050</v>
          </cell>
        </row>
        <row r="47">
          <cell r="D47" t="str">
            <v>Medium</v>
          </cell>
          <cell r="E47">
            <v>40047</v>
          </cell>
          <cell r="F47">
            <v>40052</v>
          </cell>
        </row>
        <row r="48">
          <cell r="D48" t="str">
            <v>High</v>
          </cell>
          <cell r="E48">
            <v>40047</v>
          </cell>
          <cell r="F48">
            <v>40050</v>
          </cell>
        </row>
        <row r="49">
          <cell r="D49" t="str">
            <v>Low</v>
          </cell>
          <cell r="E49">
            <v>40047</v>
          </cell>
          <cell r="F49">
            <v>40053</v>
          </cell>
        </row>
        <row r="50">
          <cell r="D50" t="str">
            <v>Medium</v>
          </cell>
          <cell r="E50">
            <v>40047</v>
          </cell>
          <cell r="F50">
            <v>40049</v>
          </cell>
        </row>
        <row r="51">
          <cell r="D51" t="str">
            <v>High</v>
          </cell>
          <cell r="E51">
            <v>40049</v>
          </cell>
          <cell r="F51">
            <v>40055</v>
          </cell>
        </row>
        <row r="52">
          <cell r="D52" t="str">
            <v>Low</v>
          </cell>
          <cell r="E52">
            <v>40049</v>
          </cell>
          <cell r="F52">
            <v>40052</v>
          </cell>
        </row>
        <row r="53">
          <cell r="D53" t="str">
            <v>Medium</v>
          </cell>
          <cell r="E53">
            <v>40052</v>
          </cell>
        </row>
        <row r="54">
          <cell r="D54" t="str">
            <v>Medium</v>
          </cell>
          <cell r="E54">
            <v>40052</v>
          </cell>
        </row>
        <row r="55">
          <cell r="D55" t="str">
            <v>Medium</v>
          </cell>
          <cell r="E55">
            <v>40054</v>
          </cell>
        </row>
        <row r="56">
          <cell r="D56" t="str">
            <v>High</v>
          </cell>
          <cell r="E56">
            <v>40054</v>
          </cell>
        </row>
        <row r="57">
          <cell r="D57" t="str">
            <v>Low</v>
          </cell>
          <cell r="E57">
            <v>40054</v>
          </cell>
        </row>
        <row r="58">
          <cell r="D58" t="str">
            <v>Medium</v>
          </cell>
          <cell r="E58">
            <v>40056</v>
          </cell>
        </row>
        <row r="59">
          <cell r="D59" t="str">
            <v>Medium</v>
          </cell>
          <cell r="E59">
            <v>40057</v>
          </cell>
        </row>
        <row r="60">
          <cell r="D60" t="str">
            <v>Low</v>
          </cell>
          <cell r="E60">
            <v>40059</v>
          </cell>
        </row>
        <row r="61">
          <cell r="D61" t="str">
            <v>High</v>
          </cell>
          <cell r="E61">
            <v>40060</v>
          </cell>
        </row>
        <row r="62">
          <cell r="D62" t="str">
            <v>Low</v>
          </cell>
          <cell r="E62">
            <v>40061</v>
          </cell>
        </row>
        <row r="63">
          <cell r="D63" t="str">
            <v>Medium</v>
          </cell>
          <cell r="E63">
            <v>40062</v>
          </cell>
        </row>
        <row r="64">
          <cell r="D64" t="str">
            <v>High</v>
          </cell>
          <cell r="E64">
            <v>40063</v>
          </cell>
        </row>
        <row r="65">
          <cell r="D65" t="str">
            <v>Low</v>
          </cell>
          <cell r="E65">
            <v>40063</v>
          </cell>
        </row>
      </sheetData>
      <sheetData sheetId="1">
        <row r="5">
          <cell r="B5" t="str">
            <v>Issues Opened and Closed in Last 30 days</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tabSelected="1" zoomScale="80" zoomScaleNormal="80" workbookViewId="0">
      <pane ySplit="1" topLeftCell="A2" activePane="bottomLeft" state="frozen"/>
      <selection activeCell="D1" sqref="D1"/>
      <selection pane="bottomLeft" activeCell="G4" sqref="G4"/>
    </sheetView>
  </sheetViews>
  <sheetFormatPr defaultColWidth="9.140625" defaultRowHeight="11.25" x14ac:dyDescent="0.2"/>
  <cols>
    <col min="1" max="1" width="23.5703125" style="1" bestFit="1" customWidth="1"/>
    <col min="2" max="2" width="18.5703125" style="1" hidden="1" customWidth="1"/>
    <col min="3" max="3" width="55" style="1" bestFit="1" customWidth="1"/>
    <col min="4" max="4" width="12.28515625" style="1" bestFit="1" customWidth="1"/>
    <col min="5" max="5" width="12.85546875" style="1" hidden="1" customWidth="1"/>
    <col min="6" max="6" width="12.85546875" style="1" customWidth="1"/>
    <col min="7" max="13" width="40.7109375" style="1" customWidth="1"/>
    <col min="14" max="14" width="16.140625" style="1" bestFit="1" customWidth="1"/>
    <col min="15" max="15" width="42.7109375" style="1" customWidth="1"/>
    <col min="16" max="16384" width="9.140625" style="1"/>
  </cols>
  <sheetData>
    <row r="1" spans="1:15" s="6" customFormat="1" ht="30" x14ac:dyDescent="0.2">
      <c r="A1" s="4" t="s">
        <v>7</v>
      </c>
      <c r="B1" s="4" t="s">
        <v>2</v>
      </c>
      <c r="C1" s="4" t="s">
        <v>31</v>
      </c>
      <c r="D1" s="4" t="s">
        <v>5</v>
      </c>
      <c r="E1" s="4" t="s">
        <v>6</v>
      </c>
      <c r="F1" s="4" t="s">
        <v>131</v>
      </c>
      <c r="G1" s="4" t="s">
        <v>3</v>
      </c>
      <c r="H1" s="4" t="s">
        <v>133</v>
      </c>
      <c r="I1" s="4" t="s">
        <v>134</v>
      </c>
      <c r="J1" s="4" t="s">
        <v>137</v>
      </c>
      <c r="K1" s="4" t="s">
        <v>138</v>
      </c>
      <c r="L1" s="4" t="s">
        <v>158</v>
      </c>
      <c r="M1" s="4" t="s">
        <v>8</v>
      </c>
      <c r="N1" s="4" t="s">
        <v>135</v>
      </c>
      <c r="O1" s="4" t="s">
        <v>34</v>
      </c>
    </row>
    <row r="2" spans="1:15" s="13" customFormat="1" ht="124.5" customHeight="1" x14ac:dyDescent="0.2">
      <c r="A2" s="7" t="s">
        <v>130</v>
      </c>
      <c r="B2" s="7" t="s">
        <v>12</v>
      </c>
      <c r="C2" s="7" t="s">
        <v>176</v>
      </c>
      <c r="D2" s="8" t="s">
        <v>147</v>
      </c>
      <c r="E2" s="8">
        <v>1</v>
      </c>
      <c r="F2" s="8" t="s">
        <v>132</v>
      </c>
      <c r="G2" s="7" t="s">
        <v>141</v>
      </c>
      <c r="H2" s="7" t="s">
        <v>136</v>
      </c>
      <c r="I2" s="7" t="s">
        <v>139</v>
      </c>
      <c r="J2" s="7" t="s">
        <v>155</v>
      </c>
      <c r="K2" s="7"/>
      <c r="L2" s="7" t="s">
        <v>159</v>
      </c>
      <c r="M2" s="7" t="s">
        <v>140</v>
      </c>
      <c r="N2" s="7"/>
      <c r="O2" s="7"/>
    </row>
    <row r="3" spans="1:15" s="13" customFormat="1" ht="104.25" customHeight="1" x14ac:dyDescent="0.2">
      <c r="A3" s="7" t="s">
        <v>130</v>
      </c>
      <c r="B3" s="7" t="s">
        <v>12</v>
      </c>
      <c r="C3" s="7" t="s">
        <v>177</v>
      </c>
      <c r="D3" s="8" t="s">
        <v>148</v>
      </c>
      <c r="E3" s="8"/>
      <c r="F3" s="8" t="s">
        <v>132</v>
      </c>
      <c r="G3" s="7" t="s">
        <v>144</v>
      </c>
      <c r="H3" s="7" t="s">
        <v>145</v>
      </c>
      <c r="I3" s="7" t="s">
        <v>139</v>
      </c>
      <c r="J3" s="7" t="s">
        <v>146</v>
      </c>
      <c r="K3" s="7"/>
      <c r="L3" s="7" t="s">
        <v>160</v>
      </c>
      <c r="M3" s="7" t="s">
        <v>140</v>
      </c>
      <c r="N3" s="7"/>
      <c r="O3" s="7"/>
    </row>
    <row r="4" spans="1:15" s="13" customFormat="1" ht="75" x14ac:dyDescent="0.2">
      <c r="A4" s="7" t="s">
        <v>130</v>
      </c>
      <c r="B4" s="7" t="s">
        <v>12</v>
      </c>
      <c r="C4" s="7" t="s">
        <v>149</v>
      </c>
      <c r="D4" s="8" t="s">
        <v>151</v>
      </c>
      <c r="E4" s="8"/>
      <c r="F4" s="8" t="s">
        <v>132</v>
      </c>
      <c r="G4" s="7" t="s">
        <v>153</v>
      </c>
      <c r="H4" s="7" t="s">
        <v>154</v>
      </c>
      <c r="I4" s="7"/>
      <c r="J4" s="7" t="s">
        <v>156</v>
      </c>
      <c r="K4" s="7"/>
      <c r="L4" s="7" t="s">
        <v>166</v>
      </c>
      <c r="M4" s="7" t="s">
        <v>157</v>
      </c>
      <c r="N4" s="7"/>
      <c r="O4" s="7"/>
    </row>
    <row r="5" spans="1:15" s="13" customFormat="1" ht="75" x14ac:dyDescent="0.2">
      <c r="A5" s="11" t="s">
        <v>130</v>
      </c>
      <c r="B5" s="11" t="s">
        <v>12</v>
      </c>
      <c r="C5" s="11" t="s">
        <v>150</v>
      </c>
      <c r="D5" s="12" t="s">
        <v>152</v>
      </c>
      <c r="E5" s="12"/>
      <c r="F5" s="12" t="s">
        <v>132</v>
      </c>
      <c r="G5" s="11" t="s">
        <v>161</v>
      </c>
      <c r="H5" s="11" t="s">
        <v>162</v>
      </c>
      <c r="I5" s="11"/>
      <c r="J5" s="11" t="s">
        <v>146</v>
      </c>
      <c r="K5" s="11"/>
      <c r="L5" s="11" t="s">
        <v>167</v>
      </c>
      <c r="M5" s="11" t="s">
        <v>164</v>
      </c>
      <c r="N5" s="11"/>
      <c r="O5" s="11"/>
    </row>
    <row r="6" spans="1:15" s="13" customFormat="1" ht="105" x14ac:dyDescent="0.2">
      <c r="A6" s="11" t="s">
        <v>130</v>
      </c>
      <c r="B6" s="11" t="s">
        <v>12</v>
      </c>
      <c r="C6" s="11" t="s">
        <v>142</v>
      </c>
      <c r="D6" s="12" t="s">
        <v>163</v>
      </c>
      <c r="E6" s="12"/>
      <c r="F6" s="12" t="s">
        <v>132</v>
      </c>
      <c r="G6" s="11" t="s">
        <v>169</v>
      </c>
      <c r="H6" s="11" t="s">
        <v>170</v>
      </c>
      <c r="I6" s="11"/>
      <c r="J6" s="11" t="s">
        <v>168</v>
      </c>
      <c r="K6" s="11"/>
      <c r="L6" s="11" t="s">
        <v>171</v>
      </c>
      <c r="M6" s="11" t="s">
        <v>172</v>
      </c>
      <c r="N6" s="11"/>
      <c r="O6" s="11"/>
    </row>
    <row r="7" spans="1:15" s="13" customFormat="1" ht="15" x14ac:dyDescent="0.2">
      <c r="A7" s="11" t="s">
        <v>130</v>
      </c>
      <c r="B7" s="11" t="s">
        <v>12</v>
      </c>
      <c r="C7" s="11" t="s">
        <v>143</v>
      </c>
      <c r="D7" s="12" t="s">
        <v>165</v>
      </c>
      <c r="E7" s="12"/>
      <c r="F7" s="12"/>
      <c r="G7" s="11"/>
      <c r="H7" s="11"/>
      <c r="I7" s="11"/>
      <c r="J7" s="11"/>
      <c r="K7" s="11"/>
      <c r="L7" s="11"/>
      <c r="M7" s="11"/>
      <c r="N7" s="11"/>
      <c r="O7" s="11"/>
    </row>
    <row r="8" spans="1:15" s="13" customFormat="1" ht="105" x14ac:dyDescent="0.2">
      <c r="A8" s="7" t="s">
        <v>130</v>
      </c>
      <c r="B8" s="7" t="s">
        <v>12</v>
      </c>
      <c r="C8" s="7" t="s">
        <v>173</v>
      </c>
      <c r="D8" s="8" t="s">
        <v>175</v>
      </c>
      <c r="E8" s="8"/>
      <c r="F8" s="8" t="s">
        <v>174</v>
      </c>
      <c r="G8" s="7"/>
      <c r="H8" s="7" t="s">
        <v>180</v>
      </c>
      <c r="I8" s="7" t="s">
        <v>181</v>
      </c>
      <c r="J8" s="7" t="s">
        <v>178</v>
      </c>
      <c r="K8" s="7"/>
      <c r="L8" s="7" t="s">
        <v>179</v>
      </c>
      <c r="M8" s="7"/>
      <c r="N8" s="7"/>
      <c r="O8" s="7"/>
    </row>
    <row r="9" spans="1:15" s="13" customFormat="1" ht="45" x14ac:dyDescent="0.2">
      <c r="A9" s="7" t="s">
        <v>130</v>
      </c>
      <c r="B9" s="7" t="s">
        <v>12</v>
      </c>
      <c r="C9" s="7" t="s">
        <v>182</v>
      </c>
      <c r="D9" s="8" t="s">
        <v>183</v>
      </c>
      <c r="E9" s="8"/>
      <c r="F9" s="8" t="s">
        <v>174</v>
      </c>
      <c r="G9" s="7"/>
      <c r="H9" s="7"/>
      <c r="I9" s="7"/>
      <c r="J9" s="7" t="s">
        <v>168</v>
      </c>
      <c r="K9" s="7"/>
      <c r="L9" s="7"/>
      <c r="M9" s="7"/>
      <c r="N9" s="7"/>
      <c r="O9" s="7"/>
    </row>
    <row r="10" spans="1:15" s="13" customFormat="1" ht="45" x14ac:dyDescent="0.2">
      <c r="A10" s="7" t="s">
        <v>130</v>
      </c>
      <c r="B10" s="7" t="s">
        <v>12</v>
      </c>
      <c r="C10" s="7" t="s">
        <v>184</v>
      </c>
      <c r="D10" s="8" t="s">
        <v>187</v>
      </c>
      <c r="E10" s="8"/>
      <c r="F10" s="8" t="s">
        <v>186</v>
      </c>
      <c r="G10" s="7"/>
      <c r="H10" s="7"/>
      <c r="I10" s="7"/>
      <c r="J10" s="7" t="s">
        <v>185</v>
      </c>
      <c r="K10" s="7"/>
      <c r="L10" s="7"/>
      <c r="M10" s="7"/>
      <c r="N10" s="7"/>
      <c r="O10" s="7"/>
    </row>
    <row r="11" spans="1:15" s="13" customFormat="1" ht="15" x14ac:dyDescent="0.2">
      <c r="A11" s="11" t="s">
        <v>130</v>
      </c>
      <c r="B11" s="11" t="s">
        <v>12</v>
      </c>
      <c r="C11" s="11" t="s">
        <v>188</v>
      </c>
      <c r="D11" s="12"/>
      <c r="E11" s="12"/>
      <c r="F11" s="12"/>
      <c r="G11" s="11"/>
      <c r="H11" s="11"/>
      <c r="I11" s="11"/>
      <c r="J11" s="11"/>
      <c r="K11" s="11"/>
      <c r="L11" s="11"/>
      <c r="M11" s="11"/>
      <c r="N11" s="11"/>
      <c r="O11" s="11"/>
    </row>
    <row r="12" spans="1:15" s="13" customFormat="1" ht="15" x14ac:dyDescent="0.2">
      <c r="A12" s="11" t="s">
        <v>130</v>
      </c>
      <c r="B12" s="11" t="s">
        <v>12</v>
      </c>
      <c r="C12" s="11" t="s">
        <v>189</v>
      </c>
      <c r="D12" s="12"/>
      <c r="E12" s="12"/>
      <c r="F12" s="12"/>
      <c r="G12" s="11"/>
      <c r="H12" s="11"/>
      <c r="I12" s="11"/>
      <c r="J12" s="11"/>
      <c r="K12" s="11"/>
      <c r="L12" s="11"/>
      <c r="M12" s="11"/>
      <c r="N12" s="11"/>
      <c r="O12" s="11"/>
    </row>
    <row r="13" spans="1:15" s="13" customFormat="1" ht="45.75" customHeight="1" x14ac:dyDescent="0.2">
      <c r="A13" s="11" t="s">
        <v>130</v>
      </c>
      <c r="B13" s="11" t="s">
        <v>12</v>
      </c>
      <c r="C13" s="11"/>
      <c r="D13" s="12"/>
      <c r="E13" s="12"/>
      <c r="F13" s="12"/>
      <c r="G13" s="11"/>
      <c r="H13" s="11"/>
      <c r="I13" s="11"/>
      <c r="J13" s="11"/>
      <c r="K13" s="11"/>
      <c r="L13" s="11"/>
      <c r="M13" s="11"/>
      <c r="N13" s="11"/>
      <c r="O13" s="11"/>
    </row>
    <row r="14" spans="1:15" s="13" customFormat="1" ht="15" x14ac:dyDescent="0.2">
      <c r="A14" s="7" t="s">
        <v>130</v>
      </c>
      <c r="B14" s="7" t="s">
        <v>11</v>
      </c>
      <c r="C14" s="7"/>
      <c r="D14" s="8"/>
      <c r="E14" s="8"/>
      <c r="F14" s="8"/>
      <c r="G14" s="7"/>
      <c r="H14" s="7"/>
      <c r="I14" s="7"/>
      <c r="J14" s="7"/>
      <c r="K14" s="7"/>
      <c r="L14" s="7"/>
      <c r="M14" s="7"/>
      <c r="N14" s="7"/>
      <c r="O14" s="7"/>
    </row>
    <row r="15" spans="1:15" s="13" customFormat="1" ht="15" x14ac:dyDescent="0.2">
      <c r="A15" s="7" t="s">
        <v>130</v>
      </c>
      <c r="B15" s="7" t="s">
        <v>11</v>
      </c>
      <c r="C15" s="7"/>
      <c r="D15" s="8"/>
      <c r="E15" s="8"/>
      <c r="F15" s="8"/>
      <c r="G15" s="7"/>
      <c r="H15" s="7"/>
      <c r="I15" s="7"/>
      <c r="J15" s="7"/>
      <c r="K15" s="7"/>
      <c r="L15" s="7"/>
      <c r="M15" s="7"/>
      <c r="N15" s="7"/>
      <c r="O15" s="7"/>
    </row>
    <row r="16" spans="1:15" ht="15" x14ac:dyDescent="0.2">
      <c r="A16" s="9" t="s">
        <v>130</v>
      </c>
      <c r="B16" s="9" t="s">
        <v>4</v>
      </c>
      <c r="C16" s="9"/>
      <c r="D16" s="10"/>
      <c r="E16" s="10"/>
      <c r="F16" s="10"/>
      <c r="G16" s="9"/>
      <c r="H16" s="9"/>
      <c r="I16" s="9"/>
      <c r="J16" s="9"/>
      <c r="K16" s="9"/>
      <c r="L16" s="9"/>
      <c r="M16" s="9"/>
      <c r="N16" s="9"/>
      <c r="O16" s="9"/>
    </row>
    <row r="17" spans="1:15" ht="15" x14ac:dyDescent="0.2">
      <c r="A17" s="9" t="s">
        <v>130</v>
      </c>
      <c r="B17" s="9" t="s">
        <v>4</v>
      </c>
      <c r="C17" s="9"/>
      <c r="D17" s="10"/>
      <c r="E17" s="10"/>
      <c r="F17" s="10"/>
      <c r="G17" s="9"/>
      <c r="H17" s="9"/>
      <c r="I17" s="9"/>
      <c r="J17" s="9"/>
      <c r="K17" s="9"/>
      <c r="L17" s="9"/>
      <c r="M17" s="9"/>
      <c r="N17" s="9"/>
      <c r="O17" s="9"/>
    </row>
    <row r="18" spans="1:15" ht="15" x14ac:dyDescent="0.2">
      <c r="A18" s="9" t="s">
        <v>130</v>
      </c>
      <c r="B18" s="9" t="s">
        <v>4</v>
      </c>
      <c r="C18" s="9"/>
      <c r="D18" s="10"/>
      <c r="E18" s="10"/>
      <c r="F18" s="10"/>
      <c r="G18" s="9"/>
      <c r="H18" s="9"/>
      <c r="I18" s="9"/>
      <c r="J18" s="9"/>
      <c r="K18" s="9"/>
      <c r="L18" s="9"/>
      <c r="M18" s="9"/>
      <c r="N18" s="9"/>
      <c r="O18" s="9"/>
    </row>
    <row r="19" spans="1:15" ht="146.25" customHeight="1" x14ac:dyDescent="0.2">
      <c r="A19" s="9" t="s">
        <v>130</v>
      </c>
      <c r="B19" s="9" t="s">
        <v>4</v>
      </c>
      <c r="C19" s="9"/>
      <c r="D19" s="10"/>
      <c r="E19" s="10"/>
      <c r="F19" s="10"/>
      <c r="G19" s="9"/>
      <c r="H19" s="9"/>
      <c r="I19" s="9"/>
      <c r="J19" s="9"/>
      <c r="K19" s="9"/>
      <c r="L19" s="9"/>
      <c r="M19" s="9"/>
      <c r="N19" s="9"/>
      <c r="O19" s="9"/>
    </row>
    <row r="20" spans="1:15" ht="15" x14ac:dyDescent="0.2">
      <c r="A20" s="9" t="s">
        <v>130</v>
      </c>
      <c r="B20" s="9" t="s">
        <v>4</v>
      </c>
      <c r="C20" s="9"/>
      <c r="D20" s="10"/>
      <c r="E20" s="10"/>
      <c r="F20" s="10"/>
      <c r="G20" s="9"/>
      <c r="H20" s="9"/>
      <c r="I20" s="9"/>
      <c r="J20" s="9"/>
      <c r="K20" s="9"/>
      <c r="L20" s="9"/>
      <c r="M20" s="9"/>
      <c r="N20" s="9"/>
      <c r="O20" s="9"/>
    </row>
    <row r="21" spans="1:15" ht="15" x14ac:dyDescent="0.2">
      <c r="A21" s="14" t="s">
        <v>130</v>
      </c>
      <c r="B21" s="14" t="s">
        <v>11</v>
      </c>
      <c r="C21" s="14"/>
      <c r="D21" s="15"/>
      <c r="E21" s="15"/>
      <c r="F21" s="15"/>
      <c r="G21" s="14"/>
      <c r="H21" s="14"/>
      <c r="I21" s="14"/>
      <c r="J21" s="14"/>
      <c r="K21" s="14"/>
      <c r="L21" s="14"/>
      <c r="M21" s="14"/>
      <c r="N21" s="14"/>
      <c r="O21" s="14"/>
    </row>
    <row r="22" spans="1:15" ht="15" x14ac:dyDescent="0.2">
      <c r="A22" s="14" t="s">
        <v>130</v>
      </c>
      <c r="B22" s="14" t="s">
        <v>11</v>
      </c>
      <c r="C22" s="14"/>
      <c r="D22" s="15"/>
      <c r="E22" s="15"/>
      <c r="F22" s="15"/>
      <c r="G22" s="14"/>
      <c r="H22" s="14"/>
      <c r="I22" s="14"/>
      <c r="J22" s="14"/>
      <c r="K22" s="14"/>
      <c r="L22" s="14"/>
      <c r="M22" s="14"/>
      <c r="N22" s="14"/>
      <c r="O22" s="14"/>
    </row>
    <row r="23" spans="1:15" ht="15" x14ac:dyDescent="0.2">
      <c r="A23" s="9" t="s">
        <v>130</v>
      </c>
      <c r="B23" s="9" t="s">
        <v>14</v>
      </c>
      <c r="C23" s="9"/>
      <c r="D23" s="10"/>
      <c r="E23" s="10"/>
      <c r="F23" s="10"/>
      <c r="G23" s="9"/>
      <c r="H23" s="9"/>
      <c r="I23" s="9"/>
      <c r="J23" s="9"/>
      <c r="K23" s="9"/>
      <c r="L23" s="9"/>
      <c r="M23" s="9"/>
      <c r="N23" s="9"/>
      <c r="O23" s="9"/>
    </row>
    <row r="24" spans="1:15" ht="15" x14ac:dyDescent="0.2">
      <c r="A24" s="9" t="s">
        <v>130</v>
      </c>
      <c r="B24" s="9" t="s">
        <v>14</v>
      </c>
      <c r="C24" s="9"/>
      <c r="D24" s="10"/>
      <c r="E24" s="10"/>
      <c r="F24" s="10"/>
      <c r="G24" s="9"/>
      <c r="H24" s="9"/>
      <c r="I24" s="9"/>
      <c r="J24" s="9"/>
      <c r="K24" s="9"/>
      <c r="L24" s="9"/>
      <c r="M24" s="9"/>
      <c r="N24" s="9"/>
      <c r="O24" s="9"/>
    </row>
    <row r="25" spans="1:15" ht="15" x14ac:dyDescent="0.2">
      <c r="A25" s="14" t="s">
        <v>130</v>
      </c>
      <c r="B25" s="14" t="s">
        <v>13</v>
      </c>
      <c r="C25" s="14"/>
      <c r="D25" s="15"/>
      <c r="E25" s="15"/>
      <c r="F25" s="15"/>
      <c r="G25" s="14"/>
      <c r="H25" s="14"/>
      <c r="I25" s="14"/>
      <c r="J25" s="14"/>
      <c r="K25" s="14"/>
      <c r="L25" s="14"/>
      <c r="M25" s="14"/>
      <c r="N25" s="14"/>
      <c r="O25" s="14"/>
    </row>
    <row r="26" spans="1:15" ht="15" x14ac:dyDescent="0.2">
      <c r="A26" s="14" t="s">
        <v>130</v>
      </c>
      <c r="B26" s="14" t="s">
        <v>13</v>
      </c>
      <c r="C26" s="14"/>
      <c r="D26" s="15"/>
      <c r="E26" s="15"/>
      <c r="F26" s="15"/>
      <c r="G26" s="14"/>
      <c r="H26" s="14"/>
      <c r="I26" s="14"/>
      <c r="J26" s="14"/>
      <c r="K26" s="14"/>
      <c r="L26" s="14"/>
      <c r="M26" s="14"/>
      <c r="N26" s="14"/>
      <c r="O26" s="14"/>
    </row>
    <row r="27" spans="1:15" ht="15" x14ac:dyDescent="0.2">
      <c r="A27" s="14" t="s">
        <v>130</v>
      </c>
      <c r="B27" s="14" t="s">
        <v>13</v>
      </c>
      <c r="C27" s="14"/>
      <c r="D27" s="15"/>
      <c r="E27" s="15"/>
      <c r="F27" s="15"/>
      <c r="G27" s="14"/>
      <c r="H27" s="14"/>
      <c r="I27" s="14"/>
      <c r="J27" s="14"/>
      <c r="K27" s="14"/>
      <c r="L27" s="14"/>
      <c r="M27" s="14"/>
      <c r="N27" s="14"/>
      <c r="O27" s="14"/>
    </row>
    <row r="28" spans="1:15" ht="15" x14ac:dyDescent="0.2">
      <c r="A28" s="14" t="s">
        <v>130</v>
      </c>
      <c r="B28" s="14" t="s">
        <v>13</v>
      </c>
      <c r="C28" s="14"/>
      <c r="D28" s="15"/>
      <c r="E28" s="15"/>
      <c r="F28" s="15"/>
      <c r="G28" s="14"/>
      <c r="H28" s="14"/>
      <c r="I28" s="14"/>
      <c r="J28" s="14"/>
      <c r="K28" s="14"/>
      <c r="L28" s="14"/>
      <c r="M28" s="14"/>
      <c r="N28" s="14"/>
      <c r="O28" s="14"/>
    </row>
  </sheetData>
  <autoFilter ref="A1:O28"/>
  <conditionalFormatting sqref="H1">
    <cfRule type="expression" dxfId="1" priority="1" stopIfTrue="1">
      <formula>MOD(ROW(),2)=0</formula>
    </cfRule>
  </conditionalFormatting>
  <pageMargins left="0.74803149606299213" right="0.74803149606299213" top="0.39370078740157483" bottom="0.39370078740157483" header="0.51181102362204722" footer="0.51181102362204722"/>
  <pageSetup paperSize="8" orientation="landscape" r:id="rId1"/>
  <headerFooter alignWithMargins="0">
    <oddFooter>&amp;F&amp;RPage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zoomScale="80" zoomScaleNormal="80" workbookViewId="0">
      <pane ySplit="1" topLeftCell="A2" activePane="bottomLeft" state="frozen"/>
      <selection activeCell="D1" sqref="D1"/>
      <selection pane="bottomLeft" activeCell="A2" sqref="A2"/>
    </sheetView>
  </sheetViews>
  <sheetFormatPr defaultColWidth="9.140625" defaultRowHeight="11.25" x14ac:dyDescent="0.2"/>
  <cols>
    <col min="1" max="1" width="23.5703125" style="1" bestFit="1" customWidth="1"/>
    <col min="2" max="2" width="18.5703125" style="1" hidden="1" customWidth="1"/>
    <col min="3" max="3" width="55" style="1" bestFit="1" customWidth="1"/>
    <col min="4" max="4" width="12.28515625" style="1" bestFit="1" customWidth="1"/>
    <col min="5" max="5" width="12.85546875" style="1" hidden="1" customWidth="1"/>
    <col min="6" max="10" width="40.7109375" style="1" customWidth="1"/>
    <col min="11" max="11" width="40.7109375" style="2" customWidth="1"/>
    <col min="12" max="12" width="13.28515625" style="3" bestFit="1" customWidth="1"/>
    <col min="13" max="13" width="16.140625" style="1" bestFit="1" customWidth="1"/>
    <col min="14" max="14" width="13.5703125" style="1" bestFit="1" customWidth="1"/>
    <col min="15" max="16" width="42.7109375" style="1" customWidth="1"/>
    <col min="17" max="16384" width="9.140625" style="1"/>
  </cols>
  <sheetData>
    <row r="1" spans="1:16" s="6" customFormat="1" ht="30" x14ac:dyDescent="0.2">
      <c r="A1" s="4" t="s">
        <v>7</v>
      </c>
      <c r="B1" s="4" t="s">
        <v>2</v>
      </c>
      <c r="C1" s="4" t="s">
        <v>31</v>
      </c>
      <c r="D1" s="4" t="s">
        <v>5</v>
      </c>
      <c r="E1" s="4" t="s">
        <v>6</v>
      </c>
      <c r="F1" s="4" t="s">
        <v>3</v>
      </c>
      <c r="G1" s="4" t="s">
        <v>42</v>
      </c>
      <c r="H1" s="4" t="s">
        <v>9</v>
      </c>
      <c r="I1" s="4" t="s">
        <v>1</v>
      </c>
      <c r="J1" s="4" t="s">
        <v>8</v>
      </c>
      <c r="K1" s="4" t="s">
        <v>10</v>
      </c>
      <c r="L1" s="5" t="s">
        <v>32</v>
      </c>
      <c r="M1" s="4" t="s">
        <v>33</v>
      </c>
      <c r="N1" s="4" t="s">
        <v>0</v>
      </c>
      <c r="O1" s="4" t="s">
        <v>34</v>
      </c>
      <c r="P1" s="4" t="s">
        <v>110</v>
      </c>
    </row>
    <row r="2" spans="1:16" s="13" customFormat="1" ht="165" x14ac:dyDescent="0.2">
      <c r="A2" s="7" t="s">
        <v>27</v>
      </c>
      <c r="B2" s="7" t="s">
        <v>12</v>
      </c>
      <c r="C2" s="7" t="s">
        <v>26</v>
      </c>
      <c r="D2" s="8" t="e">
        <f>CONCATENATE(VLOOKUP($A2,#REF!,2,FALSE),"-",TEXT(E2,"000"))</f>
        <v>#REF!</v>
      </c>
      <c r="E2" s="8">
        <v>1</v>
      </c>
      <c r="F2" s="7" t="s">
        <v>118</v>
      </c>
      <c r="G2" s="7" t="s">
        <v>77</v>
      </c>
      <c r="H2" s="7" t="s">
        <v>83</v>
      </c>
      <c r="I2" s="7" t="s">
        <v>78</v>
      </c>
      <c r="J2" s="7" t="s">
        <v>91</v>
      </c>
      <c r="K2" s="7" t="s">
        <v>92</v>
      </c>
      <c r="L2" s="7"/>
      <c r="M2" s="7"/>
      <c r="N2" s="7"/>
      <c r="O2" s="7"/>
      <c r="P2" s="7" t="s">
        <v>128</v>
      </c>
    </row>
    <row r="3" spans="1:16" s="13" customFormat="1" ht="30" x14ac:dyDescent="0.2">
      <c r="A3" s="7" t="s">
        <v>27</v>
      </c>
      <c r="B3" s="7" t="s">
        <v>12</v>
      </c>
      <c r="C3" s="7" t="s">
        <v>43</v>
      </c>
      <c r="D3" s="8" t="e">
        <f>CONCATENATE(VLOOKUP($A3,#REF!,2,FALSE),"-",TEXT(E3,"000"))</f>
        <v>#REF!</v>
      </c>
      <c r="E3" s="8">
        <f>E2+1</f>
        <v>2</v>
      </c>
      <c r="F3" s="7" t="s">
        <v>21</v>
      </c>
      <c r="G3" s="7" t="s">
        <v>21</v>
      </c>
      <c r="H3" s="7" t="s">
        <v>21</v>
      </c>
      <c r="I3" s="7" t="s">
        <v>38</v>
      </c>
      <c r="J3" s="7" t="s">
        <v>21</v>
      </c>
      <c r="K3" s="7" t="s">
        <v>21</v>
      </c>
      <c r="L3" s="7"/>
      <c r="M3" s="7"/>
      <c r="N3" s="7"/>
      <c r="O3" s="7"/>
      <c r="P3" s="7" t="s">
        <v>128</v>
      </c>
    </row>
    <row r="4" spans="1:16" s="13" customFormat="1" ht="75" x14ac:dyDescent="0.2">
      <c r="A4" s="7" t="s">
        <v>27</v>
      </c>
      <c r="B4" s="7" t="s">
        <v>12</v>
      </c>
      <c r="C4" s="7" t="s">
        <v>44</v>
      </c>
      <c r="D4" s="8" t="e">
        <f>CONCATENATE(VLOOKUP($A4,#REF!,2,FALSE),"-",TEXT(E4,"000"))</f>
        <v>#REF!</v>
      </c>
      <c r="E4" s="8">
        <f>E3+1</f>
        <v>3</v>
      </c>
      <c r="F4" s="7" t="s">
        <v>90</v>
      </c>
      <c r="G4" s="7" t="s">
        <v>21</v>
      </c>
      <c r="H4" s="7" t="s">
        <v>21</v>
      </c>
      <c r="I4" s="7" t="s">
        <v>21</v>
      </c>
      <c r="J4" s="7" t="s">
        <v>21</v>
      </c>
      <c r="K4" s="7" t="s">
        <v>21</v>
      </c>
      <c r="L4" s="7"/>
      <c r="M4" s="7"/>
      <c r="N4" s="7"/>
      <c r="O4" s="7"/>
      <c r="P4" s="7" t="s">
        <v>128</v>
      </c>
    </row>
    <row r="5" spans="1:16" s="13" customFormat="1" ht="210" x14ac:dyDescent="0.2">
      <c r="A5" s="11" t="s">
        <v>27</v>
      </c>
      <c r="B5" s="11" t="s">
        <v>12</v>
      </c>
      <c r="C5" s="11" t="s">
        <v>45</v>
      </c>
      <c r="D5" s="12" t="e">
        <f>CONCATENATE(VLOOKUP($A5,#REF!,2,FALSE),"-",TEXT(E5,"000"))</f>
        <v>#REF!</v>
      </c>
      <c r="E5" s="12">
        <f t="shared" ref="E5:E26" si="0">E4+1</f>
        <v>4</v>
      </c>
      <c r="F5" s="11" t="s">
        <v>119</v>
      </c>
      <c r="G5" s="11" t="s">
        <v>77</v>
      </c>
      <c r="H5" s="11" t="s">
        <v>83</v>
      </c>
      <c r="I5" s="11" t="s">
        <v>79</v>
      </c>
      <c r="J5" s="11" t="s">
        <v>91</v>
      </c>
      <c r="K5" s="11" t="s">
        <v>93</v>
      </c>
      <c r="L5" s="11"/>
      <c r="M5" s="11"/>
      <c r="N5" s="11"/>
      <c r="O5" s="11"/>
      <c r="P5" s="11" t="s">
        <v>128</v>
      </c>
    </row>
    <row r="6" spans="1:16" s="13" customFormat="1" ht="30" x14ac:dyDescent="0.2">
      <c r="A6" s="11" t="s">
        <v>27</v>
      </c>
      <c r="B6" s="11" t="s">
        <v>12</v>
      </c>
      <c r="C6" s="11" t="s">
        <v>46</v>
      </c>
      <c r="D6" s="12" t="e">
        <f>CONCATENATE(VLOOKUP($A6,#REF!,2,FALSE),"-",TEXT(E6,"000"))</f>
        <v>#REF!</v>
      </c>
      <c r="E6" s="12">
        <f t="shared" si="0"/>
        <v>5</v>
      </c>
      <c r="F6" s="11" t="s">
        <v>21</v>
      </c>
      <c r="G6" s="11" t="s">
        <v>21</v>
      </c>
      <c r="H6" s="11" t="s">
        <v>21</v>
      </c>
      <c r="I6" s="11" t="s">
        <v>38</v>
      </c>
      <c r="J6" s="11" t="s">
        <v>21</v>
      </c>
      <c r="K6" s="11" t="s">
        <v>21</v>
      </c>
      <c r="L6" s="11"/>
      <c r="M6" s="11"/>
      <c r="N6" s="11"/>
      <c r="O6" s="11"/>
      <c r="P6" s="11" t="s">
        <v>128</v>
      </c>
    </row>
    <row r="7" spans="1:16" s="13" customFormat="1" ht="135" x14ac:dyDescent="0.2">
      <c r="A7" s="11" t="s">
        <v>27</v>
      </c>
      <c r="B7" s="11" t="s">
        <v>12</v>
      </c>
      <c r="C7" s="11" t="s">
        <v>47</v>
      </c>
      <c r="D7" s="12" t="e">
        <f>CONCATENATE(VLOOKUP($A7,#REF!,2,FALSE),"-",TEXT(E7,"000"))</f>
        <v>#REF!</v>
      </c>
      <c r="E7" s="12">
        <f t="shared" si="0"/>
        <v>6</v>
      </c>
      <c r="F7" s="11" t="s">
        <v>90</v>
      </c>
      <c r="G7" s="11" t="s">
        <v>21</v>
      </c>
      <c r="H7" s="11" t="s">
        <v>21</v>
      </c>
      <c r="I7" s="11" t="s">
        <v>94</v>
      </c>
      <c r="J7" s="11" t="s">
        <v>21</v>
      </c>
      <c r="K7" s="11" t="s">
        <v>21</v>
      </c>
      <c r="L7" s="11"/>
      <c r="M7" s="11"/>
      <c r="N7" s="11"/>
      <c r="O7" s="11"/>
      <c r="P7" s="11" t="s">
        <v>128</v>
      </c>
    </row>
    <row r="8" spans="1:16" s="13" customFormat="1" ht="240" x14ac:dyDescent="0.2">
      <c r="A8" s="7" t="s">
        <v>27</v>
      </c>
      <c r="B8" s="7" t="s">
        <v>12</v>
      </c>
      <c r="C8" s="7" t="s">
        <v>100</v>
      </c>
      <c r="D8" s="8" t="e">
        <f>CONCATENATE(VLOOKUP($A8,#REF!,2,FALSE),"-",TEXT(E8,"000"))</f>
        <v>#REF!</v>
      </c>
      <c r="E8" s="8">
        <f t="shared" si="0"/>
        <v>7</v>
      </c>
      <c r="F8" s="7" t="s">
        <v>96</v>
      </c>
      <c r="G8" s="7" t="s">
        <v>95</v>
      </c>
      <c r="H8" s="7" t="s">
        <v>103</v>
      </c>
      <c r="I8" s="7" t="s">
        <v>111</v>
      </c>
      <c r="J8" s="7" t="s">
        <v>97</v>
      </c>
      <c r="K8" s="7" t="s">
        <v>98</v>
      </c>
      <c r="L8" s="7"/>
      <c r="M8" s="7"/>
      <c r="N8" s="7"/>
      <c r="O8" s="7"/>
      <c r="P8" s="7" t="s">
        <v>128</v>
      </c>
    </row>
    <row r="9" spans="1:16" s="13" customFormat="1" ht="30" x14ac:dyDescent="0.2">
      <c r="A9" s="7" t="s">
        <v>27</v>
      </c>
      <c r="B9" s="7" t="s">
        <v>12</v>
      </c>
      <c r="C9" s="7" t="s">
        <v>102</v>
      </c>
      <c r="D9" s="8" t="e">
        <f>CONCATENATE(VLOOKUP($A9,#REF!,2,FALSE),"-",TEXT(E9,"000"))</f>
        <v>#REF!</v>
      </c>
      <c r="E9" s="8">
        <f t="shared" si="0"/>
        <v>8</v>
      </c>
      <c r="F9" s="7" t="s">
        <v>21</v>
      </c>
      <c r="G9" s="7" t="s">
        <v>21</v>
      </c>
      <c r="H9" s="7" t="s">
        <v>21</v>
      </c>
      <c r="I9" s="7" t="s">
        <v>38</v>
      </c>
      <c r="J9" s="7" t="s">
        <v>21</v>
      </c>
      <c r="K9" s="7" t="s">
        <v>21</v>
      </c>
      <c r="L9" s="7"/>
      <c r="M9" s="7"/>
      <c r="N9" s="7"/>
      <c r="O9" s="7"/>
      <c r="P9" s="7" t="s">
        <v>128</v>
      </c>
    </row>
    <row r="10" spans="1:16" s="13" customFormat="1" ht="30" x14ac:dyDescent="0.2">
      <c r="A10" s="7" t="s">
        <v>27</v>
      </c>
      <c r="B10" s="7" t="s">
        <v>12</v>
      </c>
      <c r="C10" s="7" t="s">
        <v>101</v>
      </c>
      <c r="D10" s="8" t="e">
        <f>CONCATENATE(VLOOKUP($A10,#REF!,2,FALSE),"-",TEXT(E10,"000"))</f>
        <v>#REF!</v>
      </c>
      <c r="E10" s="8">
        <f t="shared" si="0"/>
        <v>9</v>
      </c>
      <c r="F10" s="7" t="s">
        <v>21</v>
      </c>
      <c r="G10" s="7" t="s">
        <v>21</v>
      </c>
      <c r="H10" s="7" t="s">
        <v>21</v>
      </c>
      <c r="I10" s="7" t="s">
        <v>21</v>
      </c>
      <c r="J10" s="7" t="s">
        <v>21</v>
      </c>
      <c r="K10" s="7" t="s">
        <v>21</v>
      </c>
      <c r="L10" s="7"/>
      <c r="M10" s="7"/>
      <c r="N10" s="7"/>
      <c r="O10" s="7"/>
      <c r="P10" s="7" t="s">
        <v>128</v>
      </c>
    </row>
    <row r="11" spans="1:16" s="13" customFormat="1" ht="285" x14ac:dyDescent="0.2">
      <c r="A11" s="11" t="s">
        <v>27</v>
      </c>
      <c r="B11" s="11" t="s">
        <v>12</v>
      </c>
      <c r="C11" s="11" t="s">
        <v>104</v>
      </c>
      <c r="D11" s="12" t="e">
        <f>CONCATENATE(VLOOKUP($A11,#REF!,2,FALSE),"-",TEXT(E11,"000"))</f>
        <v>#REF!</v>
      </c>
      <c r="E11" s="12">
        <f t="shared" si="0"/>
        <v>10</v>
      </c>
      <c r="F11" s="11" t="s">
        <v>99</v>
      </c>
      <c r="G11" s="11" t="s">
        <v>107</v>
      </c>
      <c r="H11" s="11" t="s">
        <v>103</v>
      </c>
      <c r="I11" s="11" t="s">
        <v>108</v>
      </c>
      <c r="J11" s="11" t="s">
        <v>20</v>
      </c>
      <c r="K11" s="11" t="s">
        <v>109</v>
      </c>
      <c r="L11" s="11"/>
      <c r="M11" s="11"/>
      <c r="N11" s="11"/>
      <c r="O11" s="11"/>
      <c r="P11" s="11" t="s">
        <v>128</v>
      </c>
    </row>
    <row r="12" spans="1:16" s="13" customFormat="1" ht="30" x14ac:dyDescent="0.2">
      <c r="A12" s="11" t="s">
        <v>27</v>
      </c>
      <c r="B12" s="11" t="s">
        <v>12</v>
      </c>
      <c r="C12" s="11" t="s">
        <v>105</v>
      </c>
      <c r="D12" s="12" t="e">
        <f>CONCATENATE(VLOOKUP($A12,#REF!,2,FALSE),"-",TEXT(E12,"000"))</f>
        <v>#REF!</v>
      </c>
      <c r="E12" s="12">
        <f t="shared" si="0"/>
        <v>11</v>
      </c>
      <c r="F12" s="11" t="s">
        <v>21</v>
      </c>
      <c r="G12" s="11" t="s">
        <v>21</v>
      </c>
      <c r="H12" s="11" t="s">
        <v>21</v>
      </c>
      <c r="I12" s="11" t="s">
        <v>38</v>
      </c>
      <c r="J12" s="11" t="s">
        <v>21</v>
      </c>
      <c r="K12" s="11" t="s">
        <v>21</v>
      </c>
      <c r="L12" s="11"/>
      <c r="M12" s="11"/>
      <c r="N12" s="11"/>
      <c r="O12" s="11"/>
      <c r="P12" s="11" t="s">
        <v>128</v>
      </c>
    </row>
    <row r="13" spans="1:16" s="13" customFormat="1" ht="45.75" customHeight="1" x14ac:dyDescent="0.2">
      <c r="A13" s="11" t="s">
        <v>27</v>
      </c>
      <c r="B13" s="11" t="s">
        <v>12</v>
      </c>
      <c r="C13" s="11" t="s">
        <v>106</v>
      </c>
      <c r="D13" s="12" t="e">
        <f>CONCATENATE(VLOOKUP($A13,#REF!,2,FALSE),"-",TEXT(E13,"000"))</f>
        <v>#REF!</v>
      </c>
      <c r="E13" s="12">
        <f t="shared" si="0"/>
        <v>12</v>
      </c>
      <c r="F13" s="11" t="s">
        <v>21</v>
      </c>
      <c r="G13" s="11" t="s">
        <v>21</v>
      </c>
      <c r="H13" s="11" t="s">
        <v>21</v>
      </c>
      <c r="I13" s="11" t="s">
        <v>21</v>
      </c>
      <c r="J13" s="11" t="s">
        <v>21</v>
      </c>
      <c r="K13" s="11" t="s">
        <v>21</v>
      </c>
      <c r="L13" s="11"/>
      <c r="M13" s="11"/>
      <c r="N13" s="11"/>
      <c r="O13" s="11"/>
      <c r="P13" s="11" t="s">
        <v>128</v>
      </c>
    </row>
    <row r="14" spans="1:16" s="13" customFormat="1" ht="105" x14ac:dyDescent="0.2">
      <c r="A14" s="7" t="s">
        <v>27</v>
      </c>
      <c r="B14" s="7" t="s">
        <v>11</v>
      </c>
      <c r="C14" s="7" t="s">
        <v>80</v>
      </c>
      <c r="D14" s="8" t="e">
        <f>CONCATENATE(VLOOKUP($A14,#REF!,2,FALSE),"-",TEXT(E14,"000"))</f>
        <v>#REF!</v>
      </c>
      <c r="E14" s="8">
        <f t="shared" si="0"/>
        <v>13</v>
      </c>
      <c r="F14" s="7" t="s">
        <v>88</v>
      </c>
      <c r="G14" s="7" t="s">
        <v>50</v>
      </c>
      <c r="H14" s="7"/>
      <c r="I14" s="7" t="s">
        <v>89</v>
      </c>
      <c r="J14" s="7" t="s">
        <v>25</v>
      </c>
      <c r="K14" s="7" t="s">
        <v>84</v>
      </c>
      <c r="L14" s="7"/>
      <c r="M14" s="7"/>
      <c r="N14" s="7"/>
      <c r="O14" s="7"/>
      <c r="P14" s="7"/>
    </row>
    <row r="15" spans="1:16" s="13" customFormat="1" ht="30" x14ac:dyDescent="0.2">
      <c r="A15" s="7" t="s">
        <v>27</v>
      </c>
      <c r="B15" s="7" t="s">
        <v>11</v>
      </c>
      <c r="C15" s="7" t="s">
        <v>81</v>
      </c>
      <c r="D15" s="8" t="e">
        <f>CONCATENATE(VLOOKUP($A15,#REF!,2,FALSE),"-",TEXT(E15,"000"))</f>
        <v>#REF!</v>
      </c>
      <c r="E15" s="8">
        <f t="shared" si="0"/>
        <v>14</v>
      </c>
      <c r="F15" s="7" t="s">
        <v>21</v>
      </c>
      <c r="G15" s="7" t="s">
        <v>21</v>
      </c>
      <c r="H15" s="7"/>
      <c r="I15" s="7" t="s">
        <v>21</v>
      </c>
      <c r="J15" s="7" t="s">
        <v>21</v>
      </c>
      <c r="K15" s="7" t="s">
        <v>21</v>
      </c>
      <c r="L15" s="7"/>
      <c r="M15" s="7"/>
      <c r="N15" s="7"/>
      <c r="O15" s="7"/>
      <c r="P15" s="7"/>
    </row>
    <row r="16" spans="1:16" ht="165" x14ac:dyDescent="0.2">
      <c r="A16" s="9" t="s">
        <v>28</v>
      </c>
      <c r="B16" s="9" t="s">
        <v>4</v>
      </c>
      <c r="C16" s="9" t="s">
        <v>48</v>
      </c>
      <c r="D16" s="10" t="e">
        <f>CONCATENATE(VLOOKUP($A16,#REF!,2,FALSE),"-",TEXT(E16,"000"))</f>
        <v>#REF!</v>
      </c>
      <c r="E16" s="10">
        <f t="shared" si="0"/>
        <v>15</v>
      </c>
      <c r="F16" s="9" t="s">
        <v>39</v>
      </c>
      <c r="G16" s="9" t="s">
        <v>112</v>
      </c>
      <c r="H16" s="9"/>
      <c r="I16" s="9" t="s">
        <v>51</v>
      </c>
      <c r="J16" s="9" t="s">
        <v>76</v>
      </c>
      <c r="K16" s="9" t="s">
        <v>121</v>
      </c>
      <c r="L16" s="9"/>
      <c r="M16" s="9"/>
      <c r="N16" s="9"/>
      <c r="O16" s="9"/>
      <c r="P16" s="9" t="s">
        <v>127</v>
      </c>
    </row>
    <row r="17" spans="1:16" ht="135" x14ac:dyDescent="0.2">
      <c r="A17" s="9" t="s">
        <v>28</v>
      </c>
      <c r="B17" s="9" t="s">
        <v>4</v>
      </c>
      <c r="C17" s="9" t="s">
        <v>48</v>
      </c>
      <c r="D17" s="10" t="e">
        <f>CONCATENATE(VLOOKUP($A17,#REF!,2,FALSE),"-",TEXT(E17,"000"))</f>
        <v>#REF!</v>
      </c>
      <c r="E17" s="10">
        <f t="shared" si="0"/>
        <v>16</v>
      </c>
      <c r="F17" s="9" t="s">
        <v>40</v>
      </c>
      <c r="G17" s="9" t="s">
        <v>21</v>
      </c>
      <c r="H17" s="9"/>
      <c r="I17" s="9" t="s">
        <v>52</v>
      </c>
      <c r="J17" s="9" t="s">
        <v>53</v>
      </c>
      <c r="K17" s="9" t="s">
        <v>122</v>
      </c>
      <c r="L17" s="9"/>
      <c r="M17" s="9"/>
      <c r="N17" s="9"/>
      <c r="O17" s="9"/>
      <c r="P17" s="9" t="s">
        <v>127</v>
      </c>
    </row>
    <row r="18" spans="1:16" ht="135" x14ac:dyDescent="0.2">
      <c r="A18" s="9" t="s">
        <v>28</v>
      </c>
      <c r="B18" s="9" t="s">
        <v>4</v>
      </c>
      <c r="C18" s="9" t="s">
        <v>48</v>
      </c>
      <c r="D18" s="10" t="e">
        <f>CONCATENATE(VLOOKUP($A18,#REF!,2,FALSE),"-",TEXT(E18,"000"))</f>
        <v>#REF!</v>
      </c>
      <c r="E18" s="10">
        <f t="shared" si="0"/>
        <v>17</v>
      </c>
      <c r="F18" s="9" t="s">
        <v>41</v>
      </c>
      <c r="G18" s="9" t="s">
        <v>21</v>
      </c>
      <c r="H18" s="9"/>
      <c r="I18" s="9" t="s">
        <v>54</v>
      </c>
      <c r="J18" s="9" t="s">
        <v>55</v>
      </c>
      <c r="K18" s="9" t="s">
        <v>123</v>
      </c>
      <c r="L18" s="9"/>
      <c r="M18" s="9"/>
      <c r="N18" s="9"/>
      <c r="O18" s="9"/>
      <c r="P18" s="9" t="s">
        <v>127</v>
      </c>
    </row>
    <row r="19" spans="1:16" ht="146.25" customHeight="1" x14ac:dyDescent="0.2">
      <c r="A19" s="9" t="s">
        <v>28</v>
      </c>
      <c r="B19" s="9" t="s">
        <v>4</v>
      </c>
      <c r="C19" s="9" t="s">
        <v>48</v>
      </c>
      <c r="D19" s="10" t="e">
        <f>CONCATENATE(VLOOKUP($A19,#REF!,2,FALSE),"-",TEXT(E19,"000"))</f>
        <v>#REF!</v>
      </c>
      <c r="E19" s="10">
        <f t="shared" si="0"/>
        <v>18</v>
      </c>
      <c r="F19" s="9" t="s">
        <v>24</v>
      </c>
      <c r="G19" s="9" t="s">
        <v>21</v>
      </c>
      <c r="H19" s="9"/>
      <c r="I19" s="9" t="s">
        <v>56</v>
      </c>
      <c r="J19" s="9" t="s">
        <v>57</v>
      </c>
      <c r="K19" s="9" t="s">
        <v>124</v>
      </c>
      <c r="L19" s="9"/>
      <c r="M19" s="9"/>
      <c r="N19" s="9"/>
      <c r="O19" s="9"/>
      <c r="P19" s="9" t="s">
        <v>127</v>
      </c>
    </row>
    <row r="20" spans="1:16" ht="150" x14ac:dyDescent="0.2">
      <c r="A20" s="9" t="s">
        <v>28</v>
      </c>
      <c r="B20" s="9" t="s">
        <v>4</v>
      </c>
      <c r="C20" s="9" t="s">
        <v>49</v>
      </c>
      <c r="D20" s="10" t="e">
        <f>CONCATENATE(VLOOKUP($A20,#REF!,2,FALSE),"-",TEXT(E20,"000"))</f>
        <v>#REF!</v>
      </c>
      <c r="E20" s="10">
        <f t="shared" si="0"/>
        <v>19</v>
      </c>
      <c r="F20" s="9" t="s">
        <v>58</v>
      </c>
      <c r="G20" s="9" t="s">
        <v>21</v>
      </c>
      <c r="H20" s="9"/>
      <c r="I20" s="9" t="s">
        <v>59</v>
      </c>
      <c r="J20" s="9" t="s">
        <v>36</v>
      </c>
      <c r="K20" s="9" t="s">
        <v>60</v>
      </c>
      <c r="L20" s="9"/>
      <c r="M20" s="9"/>
      <c r="N20" s="9"/>
      <c r="O20" s="9"/>
      <c r="P20" s="9" t="s">
        <v>127</v>
      </c>
    </row>
    <row r="21" spans="1:16" ht="105" x14ac:dyDescent="0.2">
      <c r="A21" s="14" t="s">
        <v>28</v>
      </c>
      <c r="B21" s="14" t="s">
        <v>11</v>
      </c>
      <c r="C21" s="14" t="s">
        <v>61</v>
      </c>
      <c r="D21" s="15" t="e">
        <f>CONCATENATE(VLOOKUP($A21,#REF!,2,FALSE),"-",TEXT(E21,"000"))</f>
        <v>#REF!</v>
      </c>
      <c r="E21" s="15">
        <f t="shared" si="0"/>
        <v>20</v>
      </c>
      <c r="F21" s="14" t="s">
        <v>63</v>
      </c>
      <c r="G21" s="14" t="s">
        <v>82</v>
      </c>
      <c r="H21" s="14" t="s">
        <v>85</v>
      </c>
      <c r="I21" s="14" t="s">
        <v>18</v>
      </c>
      <c r="J21" s="14" t="s">
        <v>86</v>
      </c>
      <c r="K21" s="14" t="s">
        <v>87</v>
      </c>
      <c r="L21" s="14"/>
      <c r="M21" s="14"/>
      <c r="N21" s="14"/>
      <c r="O21" s="14"/>
      <c r="P21" s="14"/>
    </row>
    <row r="22" spans="1:16" ht="45" x14ac:dyDescent="0.2">
      <c r="A22" s="14" t="s">
        <v>28</v>
      </c>
      <c r="B22" s="14" t="s">
        <v>11</v>
      </c>
      <c r="C22" s="14" t="s">
        <v>61</v>
      </c>
      <c r="D22" s="15" t="e">
        <f>CONCATENATE(VLOOKUP($A22,#REF!,2,FALSE),"-",TEXT(E22,"000"))</f>
        <v>#REF!</v>
      </c>
      <c r="E22" s="15">
        <f t="shared" si="0"/>
        <v>21</v>
      </c>
      <c r="F22" s="14" t="s">
        <v>62</v>
      </c>
      <c r="G22" s="14" t="s">
        <v>21</v>
      </c>
      <c r="H22" s="14" t="s">
        <v>21</v>
      </c>
      <c r="I22" s="14" t="s">
        <v>37</v>
      </c>
      <c r="J22" s="14" t="s">
        <v>17</v>
      </c>
      <c r="K22" s="14" t="s">
        <v>21</v>
      </c>
      <c r="L22" s="14"/>
      <c r="M22" s="14"/>
      <c r="N22" s="14"/>
      <c r="O22" s="14"/>
      <c r="P22" s="14"/>
    </row>
    <row r="23" spans="1:16" ht="180" x14ac:dyDescent="0.2">
      <c r="A23" s="9" t="s">
        <v>29</v>
      </c>
      <c r="B23" s="9" t="s">
        <v>14</v>
      </c>
      <c r="C23" s="9" t="s">
        <v>19</v>
      </c>
      <c r="D23" s="10" t="e">
        <f>CONCATENATE(VLOOKUP($A23,#REF!,2,FALSE),"-",TEXT(E23,"000"))</f>
        <v>#REF!</v>
      </c>
      <c r="E23" s="10">
        <f>E22+1</f>
        <v>22</v>
      </c>
      <c r="F23" s="9" t="s">
        <v>15</v>
      </c>
      <c r="G23" s="9" t="s">
        <v>117</v>
      </c>
      <c r="H23" s="9"/>
      <c r="I23" s="9" t="s">
        <v>129</v>
      </c>
      <c r="J23" s="9" t="s">
        <v>116</v>
      </c>
      <c r="K23" s="9" t="s">
        <v>64</v>
      </c>
      <c r="L23" s="9"/>
      <c r="M23" s="9"/>
      <c r="N23" s="9"/>
      <c r="O23" s="9"/>
      <c r="P23" s="9"/>
    </row>
    <row r="24" spans="1:16" ht="75" x14ac:dyDescent="0.2">
      <c r="A24" s="9" t="s">
        <v>29</v>
      </c>
      <c r="B24" s="9" t="s">
        <v>14</v>
      </c>
      <c r="C24" s="9" t="s">
        <v>35</v>
      </c>
      <c r="D24" s="10" t="e">
        <f>CONCATENATE(VLOOKUP($A24,#REF!,2,FALSE),"-",TEXT(E24,"000"))</f>
        <v>#REF!</v>
      </c>
      <c r="E24" s="10">
        <f t="shared" si="0"/>
        <v>23</v>
      </c>
      <c r="F24" s="9" t="s">
        <v>16</v>
      </c>
      <c r="G24" s="9" t="s">
        <v>21</v>
      </c>
      <c r="H24" s="9"/>
      <c r="I24" s="9" t="s">
        <v>38</v>
      </c>
      <c r="J24" s="9" t="s">
        <v>120</v>
      </c>
      <c r="K24" s="9" t="s">
        <v>65</v>
      </c>
      <c r="L24" s="9"/>
      <c r="M24" s="9"/>
      <c r="N24" s="9"/>
      <c r="O24" s="9"/>
      <c r="P24" s="9"/>
    </row>
    <row r="25" spans="1:16" ht="135" x14ac:dyDescent="0.2">
      <c r="A25" s="14" t="s">
        <v>30</v>
      </c>
      <c r="B25" s="14" t="s">
        <v>13</v>
      </c>
      <c r="C25" s="14" t="s">
        <v>22</v>
      </c>
      <c r="D25" s="15" t="e">
        <f>CONCATENATE(VLOOKUP($A25,#REF!,2,FALSE),"-",TEXT(E25,"000"))</f>
        <v>#REF!</v>
      </c>
      <c r="E25" s="15">
        <f>E24+1</f>
        <v>24</v>
      </c>
      <c r="F25" s="14" t="s">
        <v>67</v>
      </c>
      <c r="G25" s="14" t="s">
        <v>113</v>
      </c>
      <c r="H25" s="14" t="s">
        <v>66</v>
      </c>
      <c r="I25" s="14" t="s">
        <v>114</v>
      </c>
      <c r="J25" s="14" t="s">
        <v>68</v>
      </c>
      <c r="K25" s="14" t="s">
        <v>125</v>
      </c>
      <c r="L25" s="14"/>
      <c r="M25" s="14"/>
      <c r="N25" s="14"/>
      <c r="O25" s="14"/>
      <c r="P25" s="14"/>
    </row>
    <row r="26" spans="1:16" ht="105" x14ac:dyDescent="0.2">
      <c r="A26" s="14" t="s">
        <v>30</v>
      </c>
      <c r="B26" s="14" t="s">
        <v>13</v>
      </c>
      <c r="C26" s="14" t="s">
        <v>22</v>
      </c>
      <c r="D26" s="15" t="e">
        <f>CONCATENATE(VLOOKUP($A26,#REF!,2,FALSE),"-",TEXT(E26,"000"))</f>
        <v>#REF!</v>
      </c>
      <c r="E26" s="15">
        <f t="shared" si="0"/>
        <v>25</v>
      </c>
      <c r="F26" s="14" t="s">
        <v>70</v>
      </c>
      <c r="G26" s="14" t="s">
        <v>21</v>
      </c>
      <c r="H26" s="14" t="s">
        <v>21</v>
      </c>
      <c r="I26" s="14" t="s">
        <v>38</v>
      </c>
      <c r="J26" s="14" t="s">
        <v>71</v>
      </c>
      <c r="K26" s="14" t="s">
        <v>126</v>
      </c>
      <c r="L26" s="14"/>
      <c r="M26" s="14"/>
      <c r="N26" s="14"/>
      <c r="O26" s="14"/>
      <c r="P26" s="14"/>
    </row>
    <row r="27" spans="1:16" ht="180" x14ac:dyDescent="0.2">
      <c r="A27" s="14" t="s">
        <v>30</v>
      </c>
      <c r="B27" s="14" t="s">
        <v>13</v>
      </c>
      <c r="C27" s="14" t="s">
        <v>23</v>
      </c>
      <c r="D27" s="15" t="e">
        <f>CONCATENATE(VLOOKUP($A27,#REF!,2,FALSE),"-",TEXT(E27,"000"))</f>
        <v>#REF!</v>
      </c>
      <c r="E27" s="15">
        <f>E26+1</f>
        <v>26</v>
      </c>
      <c r="F27" s="14" t="s">
        <v>75</v>
      </c>
      <c r="G27" s="14" t="s">
        <v>113</v>
      </c>
      <c r="H27" s="14" t="s">
        <v>66</v>
      </c>
      <c r="I27" s="14" t="s">
        <v>115</v>
      </c>
      <c r="J27" s="14" t="s">
        <v>73</v>
      </c>
      <c r="K27" s="14" t="s">
        <v>69</v>
      </c>
      <c r="L27" s="14"/>
      <c r="M27" s="14"/>
      <c r="N27" s="14"/>
      <c r="O27" s="14"/>
      <c r="P27" s="14"/>
    </row>
    <row r="28" spans="1:16" ht="75" x14ac:dyDescent="0.2">
      <c r="A28" s="14" t="s">
        <v>30</v>
      </c>
      <c r="B28" s="14" t="s">
        <v>13</v>
      </c>
      <c r="C28" s="14" t="s">
        <v>23</v>
      </c>
      <c r="D28" s="15" t="e">
        <f>CONCATENATE(VLOOKUP($A28,#REF!,2,FALSE),"-",TEXT(E28,"000"))</f>
        <v>#REF!</v>
      </c>
      <c r="E28" s="15">
        <f>E27+1</f>
        <v>27</v>
      </c>
      <c r="F28" s="14" t="s">
        <v>72</v>
      </c>
      <c r="G28" s="14" t="s">
        <v>21</v>
      </c>
      <c r="H28" s="14" t="s">
        <v>21</v>
      </c>
      <c r="I28" s="14" t="s">
        <v>38</v>
      </c>
      <c r="J28" s="14" t="s">
        <v>71</v>
      </c>
      <c r="K28" s="14" t="s">
        <v>74</v>
      </c>
      <c r="L28" s="14"/>
      <c r="M28" s="14"/>
      <c r="N28" s="14"/>
      <c r="O28" s="14"/>
      <c r="P28" s="14"/>
    </row>
  </sheetData>
  <autoFilter ref="A1:P28"/>
  <conditionalFormatting sqref="G1">
    <cfRule type="expression" dxfId="0" priority="1" stopIfTrue="1">
      <formula>MOD(ROW(),2)=0</formula>
    </cfRule>
  </conditionalFormatting>
  <pageMargins left="0.74803149606299213" right="0.74803149606299213" top="0.39370078740157483" bottom="0.39370078740157483" header="0.51181102362204722" footer="0.51181102362204722"/>
  <pageSetup paperSize="8" orientation="landscape" r:id="rId1"/>
  <headerFooter alignWithMargins="0">
    <oddFooter>&amp;F&amp;RPage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Test Cases (Example)</vt:lpstr>
    </vt:vector>
  </TitlesOfParts>
  <Company>Australian Stock 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crocker_m</dc:creator>
  <cp:lastModifiedBy>STUDENT</cp:lastModifiedBy>
  <cp:lastPrinted>2010-03-07T22:46:37Z</cp:lastPrinted>
  <dcterms:created xsi:type="dcterms:W3CDTF">2008-05-07T04:22:11Z</dcterms:created>
  <dcterms:modified xsi:type="dcterms:W3CDTF">2013-03-05T15:05:12Z</dcterms:modified>
</cp:coreProperties>
</file>