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State" sheetId="2" r:id="rId5"/>
    <sheet state="visible" name="District" sheetId="3" r:id="rId6"/>
    <sheet state="visible" name="100cases" sheetId="4" r:id="rId7"/>
    <sheet state="visible" name="Bed &amp; Pop" sheetId="5" r:id="rId8"/>
    <sheet state="visible" name="District2" sheetId="6" r:id="rId9"/>
    <sheet state="visible" name="News" sheetId="7" r:id="rId10"/>
    <sheet state="visible" name="Q Stations" sheetId="8" r:id="rId11"/>
    <sheet state="visible" name="d(Base)" sheetId="9" r:id="rId12"/>
    <sheet state="visible" name="Covid19 Hospitals" sheetId="10" r:id="rId13"/>
    <sheet state="visible" name="ImpDates" sheetId="11" r:id="rId14"/>
    <sheet state="visible" name="Tabligh" sheetId="12" r:id="rId15"/>
    <sheet state="visible" name="Demographic Profile (AgeState)" sheetId="13" r:id="rId16"/>
    <sheet state="visible" name="Patients" sheetId="14" r:id="rId17"/>
    <sheet state="visible" name="Death_cases" sheetId="15" r:id="rId18"/>
  </sheets>
  <definedNames/>
  <calcPr/>
</workbook>
</file>

<file path=xl/sharedStrings.xml><?xml version="1.0" encoding="utf-8"?>
<sst xmlns="http://schemas.openxmlformats.org/spreadsheetml/2006/main" count="3416" uniqueCount="1264">
  <si>
    <t>Date</t>
  </si>
  <si>
    <t>Perlis</t>
  </si>
  <si>
    <t>Kedah</t>
  </si>
  <si>
    <t>Pulau Pinang</t>
  </si>
  <si>
    <t>Perak</t>
  </si>
  <si>
    <t>Selangor</t>
  </si>
  <si>
    <t>Negeri Sembilan</t>
  </si>
  <si>
    <t>Melaka</t>
  </si>
  <si>
    <t>Johor</t>
  </si>
  <si>
    <t>Pahang</t>
  </si>
  <si>
    <t>Terengganu</t>
  </si>
  <si>
    <t>Kelantan</t>
  </si>
  <si>
    <t>Sabah</t>
  </si>
  <si>
    <t>Sarawak</t>
  </si>
  <si>
    <t>WP Labuan</t>
  </si>
  <si>
    <t>WP Kuala Lumpur</t>
  </si>
  <si>
    <t>WP Putrajaya</t>
  </si>
  <si>
    <t>WP KL &amp; Putrajaya</t>
  </si>
  <si>
    <t>Total</t>
  </si>
  <si>
    <t>increase</t>
  </si>
  <si>
    <t>Total Tested</t>
  </si>
  <si>
    <t>Pending</t>
  </si>
  <si>
    <t>Negative</t>
  </si>
  <si>
    <t>Positive</t>
  </si>
  <si>
    <t>Active</t>
  </si>
  <si>
    <t>ICU</t>
  </si>
  <si>
    <t>ICU (on ventilators)</t>
  </si>
  <si>
    <t>Death</t>
  </si>
  <si>
    <t>Discharged</t>
  </si>
  <si>
    <t>PUI</t>
  </si>
  <si>
    <t>PUI Positive</t>
  </si>
  <si>
    <t>PUI Negative</t>
  </si>
  <si>
    <t>PUI Pending Results</t>
  </si>
  <si>
    <t xml:space="preserve">Close Contact - </t>
  </si>
  <si>
    <t>Kuala Lumpur</t>
  </si>
  <si>
    <t>CC - Positive</t>
  </si>
  <si>
    <t>CC Negative</t>
  </si>
  <si>
    <t xml:space="preserve">CC Pending </t>
  </si>
  <si>
    <t>ILI/SARI</t>
  </si>
  <si>
    <t>ILI/SARI Positive</t>
  </si>
  <si>
    <t>ILI/SARI Negative</t>
  </si>
  <si>
    <t>ILI/SARI Pending</t>
  </si>
  <si>
    <t>Tabligh</t>
  </si>
  <si>
    <t>Tabligh Positive</t>
  </si>
  <si>
    <t>Tabligh Negative</t>
  </si>
  <si>
    <t>Tabligh Pending</t>
  </si>
  <si>
    <t>Mission Testing</t>
  </si>
  <si>
    <t>Mission/Embassy Positive</t>
  </si>
  <si>
    <t>Mission Negative</t>
  </si>
  <si>
    <t>Mission Pending</t>
  </si>
  <si>
    <t>Cruise Testing</t>
  </si>
  <si>
    <t>Cruise Positive</t>
  </si>
  <si>
    <t>Cruise Negative</t>
  </si>
  <si>
    <t>Cruise Pending</t>
  </si>
  <si>
    <t>Wave 1 - Imported</t>
  </si>
  <si>
    <t>Wave 2 - Cluster 26/33</t>
  </si>
  <si>
    <t>Wave 2 - Tabligh</t>
  </si>
  <si>
    <t>Wave 2 - Unknown</t>
  </si>
  <si>
    <t>Wilayah Persekutuan</t>
  </si>
  <si>
    <t>TOTAL</t>
  </si>
  <si>
    <t>Kangar</t>
  </si>
  <si>
    <t>Kuala Muda</t>
  </si>
  <si>
    <t>Kota Setar</t>
  </si>
  <si>
    <t>Kubang Pasu</t>
  </si>
  <si>
    <t>Langkawi</t>
  </si>
  <si>
    <t>Pendang</t>
  </si>
  <si>
    <t>Baling</t>
  </si>
  <si>
    <t>Padang Terap</t>
  </si>
  <si>
    <t>Kulim</t>
  </si>
  <si>
    <t>Bandar Bahru</t>
  </si>
  <si>
    <t>Sik</t>
  </si>
  <si>
    <t>Seberang Perai Tengah</t>
  </si>
  <si>
    <t>Timur Laut</t>
  </si>
  <si>
    <t>Seberang Perai Selatan</t>
  </si>
  <si>
    <t>Barat Daya</t>
  </si>
  <si>
    <t>Seberang Perai Utara</t>
  </si>
  <si>
    <t>Seberang Perai</t>
  </si>
  <si>
    <t>Kinta</t>
  </si>
  <si>
    <t>Hilir Perak</t>
  </si>
  <si>
    <t>Kerian</t>
  </si>
  <si>
    <t>Perak Tengah</t>
  </si>
  <si>
    <t>Manjung</t>
  </si>
  <si>
    <t>Larut, Matang, Selama</t>
  </si>
  <si>
    <t>Hulu Perak</t>
  </si>
  <si>
    <t>Batang Padang</t>
  </si>
  <si>
    <t>Mualim</t>
  </si>
  <si>
    <t>Kuala Kangsar</t>
  </si>
  <si>
    <t>Petaling /Petaling Jaya</t>
  </si>
  <si>
    <t>Hulu Langat</t>
  </si>
  <si>
    <t>Gombak</t>
  </si>
  <si>
    <t>Klang</t>
  </si>
  <si>
    <t>Kuala Selangor</t>
  </si>
  <si>
    <t>Sepang</t>
  </si>
  <si>
    <t>Kuala Langat</t>
  </si>
  <si>
    <t>Hulu Selangor</t>
  </si>
  <si>
    <t>Sabak Bernam</t>
  </si>
  <si>
    <t>Lembah Pantai</t>
  </si>
  <si>
    <t>Titiwangsa</t>
  </si>
  <si>
    <t>Kepong</t>
  </si>
  <si>
    <t>Cheras</t>
  </si>
  <si>
    <t>Putrajaya</t>
  </si>
  <si>
    <t>Seremban</t>
  </si>
  <si>
    <t>Rembau</t>
  </si>
  <si>
    <t>Tampin</t>
  </si>
  <si>
    <t>Port Dickson</t>
  </si>
  <si>
    <t>AKEPT</t>
  </si>
  <si>
    <t>Jelebu</t>
  </si>
  <si>
    <t>Jempol</t>
  </si>
  <si>
    <t>Kuala Pilah</t>
  </si>
  <si>
    <t>Jasin</t>
  </si>
  <si>
    <t>Alor Gajah</t>
  </si>
  <si>
    <t>Melaka Tengah</t>
  </si>
  <si>
    <t>Johor Bahru</t>
  </si>
  <si>
    <t>Kluang</t>
  </si>
  <si>
    <t>Batu Pahat</t>
  </si>
  <si>
    <t>Muar</t>
  </si>
  <si>
    <t>Kulai</t>
  </si>
  <si>
    <t>Pontian</t>
  </si>
  <si>
    <t>Tangkak</t>
  </si>
  <si>
    <t>Segamat</t>
  </si>
  <si>
    <t>Mersing</t>
  </si>
  <si>
    <t>Kota Tinggi</t>
  </si>
  <si>
    <t>Pekan</t>
  </si>
  <si>
    <t>Kuantan</t>
  </si>
  <si>
    <t>Jerantut</t>
  </si>
  <si>
    <t>Bentong</t>
  </si>
  <si>
    <t>Temerloh</t>
  </si>
  <si>
    <t>Bera</t>
  </si>
  <si>
    <t>Lipis</t>
  </si>
  <si>
    <t>Maran</t>
  </si>
  <si>
    <t>Raub</t>
  </si>
  <si>
    <t>Cameron</t>
  </si>
  <si>
    <t>Rompin</t>
  </si>
  <si>
    <t>Kuala Terengganu</t>
  </si>
  <si>
    <t>Besut</t>
  </si>
  <si>
    <t>Dungun</t>
  </si>
  <si>
    <t>Kemaman</t>
  </si>
  <si>
    <t>Marang</t>
  </si>
  <si>
    <t>Setiu</t>
  </si>
  <si>
    <t>Kuala Nerus</t>
  </si>
  <si>
    <t>Kota Bharu</t>
  </si>
  <si>
    <t>Pasir Mas</t>
  </si>
  <si>
    <t>Kuala Krai</t>
  </si>
  <si>
    <t>Bachok</t>
  </si>
  <si>
    <t>Pasir Puteh</t>
  </si>
  <si>
    <t>Tumpat</t>
  </si>
  <si>
    <t>Gua Musang</t>
  </si>
  <si>
    <t>Tanah Merah</t>
  </si>
  <si>
    <t>Kuching</t>
  </si>
  <si>
    <t>Miri</t>
  </si>
  <si>
    <t>Betong</t>
  </si>
  <si>
    <t>Limbang</t>
  </si>
  <si>
    <t>Sarikei</t>
  </si>
  <si>
    <t>Bintulu</t>
  </si>
  <si>
    <t>Mukah</t>
  </si>
  <si>
    <t>Serian</t>
  </si>
  <si>
    <t>Samarahan</t>
  </si>
  <si>
    <t>Simunjan</t>
  </si>
  <si>
    <t>Lawas</t>
  </si>
  <si>
    <t>Sibu</t>
  </si>
  <si>
    <t>Tawau</t>
  </si>
  <si>
    <t>Lahad Datu</t>
  </si>
  <si>
    <t>Kota Kinabalu</t>
  </si>
  <si>
    <t>Kinabatangan</t>
  </si>
  <si>
    <t>Sandakan</t>
  </si>
  <si>
    <t>Tuaran</t>
  </si>
  <si>
    <t>Beaufort</t>
  </si>
  <si>
    <t>Kota Belud</t>
  </si>
  <si>
    <t>Kunak</t>
  </si>
  <si>
    <t>Sipitang</t>
  </si>
  <si>
    <t>Putatan</t>
  </si>
  <si>
    <t>Papar</t>
  </si>
  <si>
    <t>Semporna</t>
  </si>
  <si>
    <t>Ranau</t>
  </si>
  <si>
    <t>Keningau</t>
  </si>
  <si>
    <t>Tambunan</t>
  </si>
  <si>
    <t>Penampang</t>
  </si>
  <si>
    <t>Labuan</t>
  </si>
  <si>
    <t xml:space="preserve"> </t>
  </si>
  <si>
    <t>*+3 Selangor cases unclassified</t>
  </si>
  <si>
    <t>Jadual 9.9: Siri masa bilangan katil rasmi di sektor awam*, 2015-2017</t>
  </si>
  <si>
    <t>Sumber: Petunjuk Kesihatan, Kementerian Kesihatan Malaysia  
* Termasuk hospital dan Institusi Perubatan Khas</t>
  </si>
  <si>
    <t>Population</t>
  </si>
  <si>
    <t>Bed (Hospital Awam) to Population (1,000 population)</t>
  </si>
  <si>
    <t>W.P. Kuala Lumpur</t>
  </si>
  <si>
    <t>W.P. Labuan</t>
  </si>
  <si>
    <t>Malaysia</t>
  </si>
  <si>
    <t>W.P. Putrajaya</t>
  </si>
  <si>
    <t>Jumlah</t>
  </si>
  <si>
    <t>BILANGAN KATIL RASMI DI HOSPITAL KERAJAAN MENGIKUT NEGERI, MALAYSIA, 2016</t>
  </si>
  <si>
    <t>Negeri</t>
  </si>
  <si>
    <t>Hospital KKM</t>
  </si>
  <si>
    <t>Institusi perubatan khas KKM</t>
  </si>
  <si>
    <t>Jumlah hospital KKM</t>
  </si>
  <si>
    <t>Hospital bukan KKM</t>
  </si>
  <si>
    <t>Jumlah keseluruhan</t>
  </si>
  <si>
    <t>MALAYSIA</t>
  </si>
  <si>
    <t>latitude</t>
  </si>
  <si>
    <t>longitude</t>
  </si>
  <si>
    <t>state</t>
  </si>
  <si>
    <t>reportedDate</t>
  </si>
  <si>
    <t>total</t>
  </si>
  <si>
    <t>discharged</t>
  </si>
  <si>
    <t>death</t>
  </si>
  <si>
    <t>20/03/2020</t>
  </si>
  <si>
    <t>Penang</t>
  </si>
  <si>
    <t>description</t>
  </si>
  <si>
    <t>locationName</t>
  </si>
  <si>
    <t>source</t>
  </si>
  <si>
    <t>entryBy</t>
  </si>
  <si>
    <t>Case 24, a Japanese woman, sought treatment here before diagnosed. Her hospital roommate ( Case 29) and a nurse (Case 27) became infected</t>
  </si>
  <si>
    <t>Pantai Medical Centre, KL</t>
  </si>
  <si>
    <t>https://www.malaysiakini.com/news/512769</t>
  </si>
  <si>
    <t>27/02/2020</t>
  </si>
  <si>
    <t>Admin</t>
  </si>
  <si>
    <t>Case 26 is a senior Khazanah personnel. Khazanah's office is at Menara UEM, KL Sentral, Kuala Lumpur.</t>
  </si>
  <si>
    <t>Menara UEM</t>
  </si>
  <si>
    <t>https://www.nst.com.my/news/nation/2020/03/571052/khazanahs-office-undergoing-clean-over-covid-19</t>
  </si>
  <si>
    <t>malaysiakini.com</t>
  </si>
  <si>
    <t>Felcra board member tested positive. Closed for cleaning from March 4-6.</t>
  </si>
  <si>
    <t>Wisma Felcra</t>
  </si>
  <si>
    <t>https://www.freemalaysiatoday.com/category/nation/2020/03/04/wisma-felcra-closed-for-3-days-until-march-6-for-covid-19-sterilisation/</t>
  </si>
  <si>
    <t>Emergency room was temporarily closed after three cases reported there, including a staff member.</t>
  </si>
  <si>
    <t>Subang Jaya Medical Centre</t>
  </si>
  <si>
    <t>https://www.malaysiakini.com/news/513289</t>
  </si>
  <si>
    <t>Case 26, is an UDA Holdings board member who attended an event at the UDA-owned hotel.</t>
  </si>
  <si>
    <t>Ancasa Hotel</t>
  </si>
  <si>
    <t>https://www.bernama.com/en/news.php?id=1818378</t>
  </si>
  <si>
    <t>Case 26 is an UDA Holdings board member. UDA Holdings' headquarters is in Pertama Complex.</t>
  </si>
  <si>
    <t>Pertama Complex</t>
  </si>
  <si>
    <t>https://themalaysianreserve.com/2020/03/04/malaysia-records-7-new-cases-of-covid-19/</t>
  </si>
  <si>
    <t>A resident of Bukit Gembira Condominium was diagnosed on 05/03/2020, according to a notice by the building management.</t>
  </si>
  <si>
    <t>Bukit Gembira condominium</t>
  </si>
  <si>
    <t>Staff had contact with one Covid-19 patient, who has been transferred to Hospital Kuala Lumpur.</t>
  </si>
  <si>
    <t>Taman Desa Medical Centre</t>
  </si>
  <si>
    <t>https://www.malaysiakini.com/news/513455</t>
  </si>
  <si>
    <t>A Covid-19 patient attended the Kuala Lumpur Bar AGM held at Wisma MCA's San Choon Hall.</t>
  </si>
  <si>
    <t>Wisma MCA</t>
  </si>
  <si>
    <t>MCA press statement</t>
  </si>
  <si>
    <t>A parishioner from the Church of Our Lady of Guadalupe in Taman Industri, Puchong, had tested positive on March 5.</t>
  </si>
  <si>
    <t>Church of Our Lady of Guadalupe</t>
  </si>
  <si>
    <t>https://www.malaysiakini.com/news/513576</t>
  </si>
  <si>
    <t>A student's parent, who works at the Ministry of Finance, tested postive.</t>
  </si>
  <si>
    <t>Brainy Bunch Bukit Kinrara</t>
  </si>
  <si>
    <t>https://www.sinarharian.com.my/article/72718/KHAS/Koronavirus/Brainy-Bunch-tutup-cawangan-Bandar-Kinrara-serta-merta</t>
  </si>
  <si>
    <t>An employee has been placed under home quarantine since March 1 and has tested positive for Covid-19.</t>
  </si>
  <si>
    <t>Menara Maybank</t>
  </si>
  <si>
    <t>https://m.malaysiakini.com/news/513802</t>
  </si>
  <si>
    <t>An employee tested positive after visiting Kuala Lumpur more than a week before that.</t>
  </si>
  <si>
    <t>Motorola Solutions Malaysia, Bayan Lepas</t>
  </si>
  <si>
    <t>trnhttps://www.nst.com.my/news/nation/2020/03/573463/motorola-confirms-penang-employee-positive-covid-19</t>
  </si>
  <si>
    <t>A resident tested positive for Covid-19, the management said.</t>
  </si>
  <si>
    <t>Koi Kinrara Suites</t>
  </si>
  <si>
    <t>https://www.facebook.com/FTopNews/photos/a.702878063060423/3381407638540772/?type=3</t>
  </si>
  <si>
    <t>An employee developed symptoms on March 2 and started to self-quarantine.</t>
  </si>
  <si>
    <t>Hong Leong Assurance HQ</t>
  </si>
  <si>
    <t>https://www.nst.com.my/news/nation/2020/03/572986/employee-hong-leongs-takaful-pj-hq-contracts-covid-19</t>
  </si>
  <si>
    <t>Fitness First sent an email to members to say that the IOI Mall outlet closed on the weekend of March 8-9</t>
  </si>
  <si>
    <t>Fitness First, IOI Mall</t>
  </si>
  <si>
    <t>Email sent to members. A member sent it to Malaysiakini</t>
  </si>
  <si>
    <t>A student tested positive on March 10 &amp;amp; had not been in school since March 4.</t>
  </si>
  <si>
    <t>SJK (C) Batu 11 Cheras</t>
  </si>
  <si>
    <t>https://www.chinapress.com.my/?p=1936678</t>
  </si>
  <si>
    <t>A student's parent tested positive. The school informed other parents in a letter on March 10.</t>
  </si>
  <si>
    <t>SJKC Kuen Cheng (1)</t>
  </si>
  <si>
    <t>https://www.edgeprop.my/content/1659028/kuen-cheng-1-school-conduct-sanitization-procedure</t>
  </si>
  <si>
    <t>Brunei's first case had traveled from Kuala Lumpur to Brunei via an AirAsia flight on March 3.</t>
  </si>
  <si>
    <t>Miri Airport</t>
  </si>
  <si>
    <t>https://www.malaysiakini.com/news/514159</t>
  </si>
  <si>
    <t>Sabah's second patient was first admitted to Hospital Papar where he was tested on Mar 12.</t>
  </si>
  <si>
    <t>Hospital Papar</t>
  </si>
  <si>
    <t>http://www.dailyexpress.com.my/news/148674/exclusive-sabah-s-second-positive-covid-19-case-in-papar/</t>
  </si>
  <si>
    <t>An EPF member visited the outlet on Feb 27, 2020 from 2pm to 2.30pm.</t>
  </si>
  <si>
    <t>EPF outlet, Jalan Raja Laut</t>
  </si>
  <si>
    <t>https://www.google.com/url?q=https://www.thestar.com.my/news/nation/2020/03/10/epf-jalan-raja-laut-temporarily-closed-after-visit-by-covid-19-positive-member&amp;amp;sa=D&amp;amp;ust=1583866940050000&amp;amp;usg=AFQjCNEx6CaaxgHbLcb9NDa1wsybfp3b0g</t>
  </si>
  <si>
    <t>A customer at A Saloon who visited on March 2, 2020 tested positive for Covid-19.</t>
  </si>
  <si>
    <t>A-Saloon+, Melawati Mall</t>
  </si>
  <si>
    <t>https://www.facebook.com/MelawatiMallOfficial/posts/2639302866291053</t>
  </si>
  <si>
    <t>Brunei's 1st case was diagnosed after returning from Kuala Lumpur attending a religious event in Masjid Jamek Sri Petaling.</t>
  </si>
  <si>
    <t>Masjid Jamek Sri Petaling</t>
  </si>
  <si>
    <t>http://www.moh.gov.bn/Lists/Latest%20news/NewDispForm.aspx?ID=368</t>
  </si>
  <si>
    <t>A student tested positive and has been quarantined since March 1. All relevant areas of the campus have been sanitised.</t>
  </si>
  <si>
    <t>KDU Glenmarie Campus</t>
  </si>
  <si>
    <t>https://www.chinapress.com.my/20200311/%e2%97%a4%e5%85%a8%e7%90%83%e7%96%ab%e6%80%a5%e2%97%a2-uow-malaysia-kdu%e8%af%81%e5%ae%9e-1%e5%a5%b3%e5%ad%a6%e9%99%a2%e7%94%9f%e6%a0%a1%e5%a4%96%e6%84%9f%e6%9f%93/</t>
  </si>
  <si>
    <t>An insurance agent who attended a training session at the AIA office in Plaza 33 on 4 March tested positive.</t>
  </si>
  <si>
    <t>Plaza 33</t>
  </si>
  <si>
    <t>https://www.sinchew.com.my/content/content_2231663.html</t>
  </si>
  <si>
    <t>Mesra Terrace management sent notice that a resident tested positive for COVID-19</t>
  </si>
  <si>
    <t>Mesra Terrace, Dutamas</t>
  </si>
  <si>
    <t>pic/mesra.jpeg</t>
  </si>
  <si>
    <t>An employee of Sunway tested positive after having close contact with a Covid-19 patient.</t>
  </si>
  <si>
    <t>Sunway Putra Mall</t>
  </si>
  <si>
    <t>https://www.facebook.com/story.php?story_fbid=2508075182630975&amp;amp;id=498404430264737</t>
  </si>
  <si>
    <t>A Suhakam commissioner tested positive after close contact with a Covid-19 patient.</t>
  </si>
  <si>
    <t>Menara TH Perdana</t>
  </si>
  <si>
    <t>https://www.suhakam.org.my/press-statement-no-5-of-2020-covid-19-case-in-suhakam/</t>
  </si>
  <si>
    <t>A Sirim employee tested positive, the agency said in a statement on March 11.</t>
  </si>
  <si>
    <t>Sirim HQ</t>
  </si>
  <si>
    <t>thttps://www.bernama.com/en/news.php?id=1820371</t>
  </si>
  <si>
    <t>Case 131 sought treatment at Hospital Bentong for respitory problems on Mar 8 before transferred to Hospital Tengku Ampuan Afzan the next day and tested positive on Mar 10.</t>
  </si>
  <si>
    <t>Hospital Bentong</t>
  </si>
  <si>
    <t>https://www.malaysiakini.com/news/514293</t>
  </si>
  <si>
    <t>A teacher tested positive on Mar 10, after developing symptoms on Mar 4. Her family members had close contact with a Covid-19 patient.</t>
  </si>
  <si>
    <t>REAL Kids Ara Damansara</t>
  </si>
  <si>
    <t>An employee tested positive on Mar 10, after being in quaratine since Mar 4. Her husband had contact with a Covid-19 patient.</t>
  </si>
  <si>
    <t>MCMC HQ</t>
  </si>
  <si>
    <t>https://www.mcmc.gov.my/en/media/press-releases/media-statement-mcmc-bolsters-precautionary-measur</t>
  </si>
  <si>
    <t>Quarantine Station</t>
  </si>
  <si>
    <t>State</t>
  </si>
  <si>
    <t>geoType</t>
  </si>
  <si>
    <t>Institut Kemahiran Belia Negara Kuala Perlis, Perlis</t>
  </si>
  <si>
    <t>GEOMETRIC_CENTER</t>
  </si>
  <si>
    <t>Institut Kemahiran MARA Beseri, Perlis</t>
  </si>
  <si>
    <t>Institut Pendidikan Guru, Kampus Perlis, Kangar, Perlis</t>
  </si>
  <si>
    <t>ROOFTOP</t>
  </si>
  <si>
    <t>Institut Latihan Perindustrian Kangar, Perlis</t>
  </si>
  <si>
    <t>Kem Bina Negara Kaki Bukit, Perlis</t>
  </si>
  <si>
    <t>An employee tested positive on Mar 8.</t>
  </si>
  <si>
    <t>JKR HQ</t>
  </si>
  <si>
    <t>APPROXIMATE</t>
  </si>
  <si>
    <t>Kolej Komuniti Arau, Perlis</t>
  </si>
  <si>
    <t>https://twitter.com/JKRMalaysia/status/1237680354317795333</t>
  </si>
  <si>
    <t>Politeknik Tuanku Syed Sirajuddin, Arau, Perlis</t>
  </si>
  <si>
    <t>Akademi Koreksional Malaysia, Langkawi, Kedah</t>
  </si>
  <si>
    <t>Akademi Kastam Diraja Malaysia (Cawangan Langkawi), Kedah</t>
  </si>
  <si>
    <t>Akademi Pengangkutan Jalan Malaysia Wilayah Utara, Langkawi, Kedah</t>
  </si>
  <si>
    <t>Institut Akuakultur Marin Pulau Sayak Kedah, Kedah</t>
  </si>
  <si>
    <t>Institut Aminuddin Baki Cawangan Utara, Jitra, Kedah</t>
  </si>
  <si>
    <t>Institut Tadbiran Awam Negara Wilayah Utara, Sungai Petani, Kedah</t>
  </si>
  <si>
    <t>A student tested postive on Mar 11. Examinations for the student's year have been posptoned</t>
  </si>
  <si>
    <t>Institut Kemahiran Belia Negara Jitra, Kedah</t>
  </si>
  <si>
    <t>SMK Bandar Tun Hussein Onn 2</t>
  </si>
  <si>
    <t>https://www.orientaldaily.com.my/news/nation/2020/03/12/330653</t>
  </si>
  <si>
    <t>Institut Kemahiran Belia Negara Naka, Kuala Nerang, Kedah</t>
  </si>
  <si>
    <t>Institut Kemahiran MARA Alor Setar, Kedah</t>
  </si>
  <si>
    <t>Institut Kemahiran MARA Sik, Kedah</t>
  </si>
  <si>
    <t>Institut Kemahiran MARA Sungai Petani, Kedah</t>
  </si>
  <si>
    <t>Institut Latihan Kementerian Kesihatan Malaysia Alor Setar (Pembantu Perubatan), Kedah</t>
  </si>
  <si>
    <t>Institut Latihan Perindustrian Jitra, Kedah</t>
  </si>
  <si>
    <t>Institut Pendidikan Guru, Kampus Darulaman, Jitra, Kedah</t>
  </si>
  <si>
    <t>A Malaysia Competitions Commission (MyCC) member has tested positive. The commissioner last frequented the MyCC office on Feb 29.</t>
  </si>
  <si>
    <t>Menara SSM</t>
  </si>
  <si>
    <t>Institut Pendidikan Guru, Kampus Sultan Abdul Halim, Sungai Petani, Kedah</t>
  </si>
  <si>
    <t>https://www.malaysiakini.com/news/514486</t>
  </si>
  <si>
    <t>Institut Pengurusan Peladang, Langkawi, Kedah</t>
  </si>
  <si>
    <t>Pusat Pembangunan Kemahiran Industri dan Pengurusan, Sungai Petani, Kedah</t>
  </si>
  <si>
    <t>Kem Bina Negara Kulim, Kedah</t>
  </si>
  <si>
    <t>Kem Bina Negara Langkawi, Kedah</t>
  </si>
  <si>
    <t>Kolej Komuniti Bandar Darul Aman, Jitra, Kedah</t>
  </si>
  <si>
    <t>Kolej Komuniti Jerai, Guar Chempedak, Kedah</t>
  </si>
  <si>
    <t>Kolej Komuniti Kulim, Kedah</t>
  </si>
  <si>
    <t>Kolej Komuniti Langkawi, Kedah</t>
  </si>
  <si>
    <t>Kolej Komuniti Padang Terap, Kuala Nerang, Kedah</t>
  </si>
  <si>
    <t>Brunei's Case 1 crossed the Malaysia-Brunei land border, at the Sungai Tujuh immigration checkpoint 35 kms from Miri.</t>
  </si>
  <si>
    <t>Sungai Tujuh immigration checkpoint</t>
  </si>
  <si>
    <t>https://www.thestar.com.my/news/nation/2020/03/12/covid-19-bruneian-who-went-to-kl-mosque-shopping-in-miri-found-infected</t>
  </si>
  <si>
    <t>Kolej Komuniti Sungai Petani, Kedah</t>
  </si>
  <si>
    <t>Kolej Komuniti Bandar Baharu, Kedah</t>
  </si>
  <si>
    <t>Kolej Komuniti Baling, Kedah</t>
  </si>
  <si>
    <t>Kolej Pertanian Malaysia, Kampus Induk, Bukit Tangga, Bukit Kayu Hitam, Kedah</t>
  </si>
  <si>
    <t>Majlis Perbandaran Kubang Pasu, Jitra, Kedah</t>
  </si>
  <si>
    <t>Politeknik Sultan Abdul Halim Mu’adzam Shah, Jitra, Kedah</t>
  </si>
  <si>
    <t>Politeknik Tuanku Sultanah Bahiyah, Kulim, Kedah</t>
  </si>
  <si>
    <t>Pusat Bimbingan Usahawan Teluk Chengai, Kedah</t>
  </si>
  <si>
    <t>Pusat Latihan Agensi Antidadah Kebangsaan Sungai Petani, Sungai Petani, Kedah</t>
  </si>
  <si>
    <t>Pusat Latihan RELA Wilayah Utara, Sungai Petani, Kedah</t>
  </si>
  <si>
    <t>Pusat Latihan dan Pembangunan Pengembangan, Wilayah Utara, Telok Chengai, Kedah</t>
  </si>
  <si>
    <t>Pusat Latihan Teknologi Tinggi Kulim, Kedah</t>
  </si>
  <si>
    <t>A non-executive Securities Commission director tested positive on Mar 12. All staff were told to work from home.</t>
  </si>
  <si>
    <t>Pusat Pengeluaran dan Penyelidikan Benih Udang Kebangsaan, Kuala Muda, Kedah</t>
  </si>
  <si>
    <t>Securities Commission</t>
  </si>
  <si>
    <t>https://www.freemalaysiatoday.com/category/bahasa/2020/03/13/ahli-lembaga-sc-suruhanjaya-persaingan-positif-covid-19/</t>
  </si>
  <si>
    <t>Institut Kemahiran Belia Negara Bukit Mertajam, Pulau Pinang</t>
  </si>
  <si>
    <t>Institut Latihan Statistik Malaysia, Pulau Pinang</t>
  </si>
  <si>
    <t>Institut Kemahiran Tinggi PERDA, Nibong Tebal, Pulau Pinang</t>
  </si>
  <si>
    <t>Institut Kemahiran Tinggi Belia Negara Bukit Mertajam, Pulau Pinang</t>
  </si>
  <si>
    <t>Institut Pendidikan Guru Kampus Pulau Pinang, Pulau Pinang</t>
  </si>
  <si>
    <t>Institut Pendidikan Guru Kampus Tuanku Bainun, Pulau Pinang</t>
  </si>
  <si>
    <t>Institut Pertanian Bumbung Lima, Pulau Pinang</t>
  </si>
  <si>
    <t>Institut Teknikal Jepun Malaysia, Pulau Pinang</t>
  </si>
  <si>
    <t>Institut Latihan Kecemerlangan MARA, Pulau Pinang</t>
  </si>
  <si>
    <t>Institut Latihan Perindustrian Arumugam Pillai, Nibong Tebal, Pulau Pinang</t>
  </si>
  <si>
    <t>13/03/2020</t>
  </si>
  <si>
    <t>Institut Latihan Perindustrian Kepala Batas, Pulau Pinang</t>
  </si>
  <si>
    <t>Institut Latihan Perindustrian Perai, Pulau Pinang</t>
  </si>
  <si>
    <t>The building’s management announced in a circular that one of their residents had tested positive on 13 March</t>
  </si>
  <si>
    <t>La Grande, Mont Kiara</t>
  </si>
  <si>
    <t>https://twitter.com/momomoonpee/status/1238669676416077824</t>
  </si>
  <si>
    <t>Kem Bina Negara Balik Pulau, Pulau Pinang</t>
  </si>
  <si>
    <t>Kolej Kejururawatan, Pulau Pinang</t>
  </si>
  <si>
    <t>Kolej Komuniti Bayan Baru, Pulau Pinang</t>
  </si>
  <si>
    <t>Kolej Komuniti Bukit Mertajam, Pulau Pinang</t>
  </si>
  <si>
    <t>Kolej Komuniti Kepala Batas, Pulau Pinang</t>
  </si>
  <si>
    <t>Kolej Komuniti Nibong Tebal, Pulau Pinang</t>
  </si>
  <si>
    <t>An employee at Lebuh Bishop branch in Penang, had attended a four-day tabligh missionary gathering in Masjid Sri Petaling,</t>
  </si>
  <si>
    <t>UOB - Lebuh Bishop</t>
  </si>
  <si>
    <t>https://www.thestar.com.my/news/nation/2020/03/14/uob-employee-in-penang-tests-positive-for-covid-19</t>
  </si>
  <si>
    <t>Kolej Komuniti Tasek Gelugor, Pulau Pinang</t>
  </si>
  <si>
    <t>Kolej Kemahiran Tinggi MARA Balik Pulau, Pulau Pinang</t>
  </si>
  <si>
    <t>Pusat Pembangunan Kemahiran Pulau Pinang, Pulau Pinang</t>
  </si>
  <si>
    <t>Politeknik Balik Pulau, Pulau Pinang</t>
  </si>
  <si>
    <t>Politeknik Metro Tasek Gelugor, Pulau Pinang</t>
  </si>
  <si>
    <t>14/03/2020</t>
  </si>
  <si>
    <t>Politeknik Seberang Perai, Pulau Pinang</t>
  </si>
  <si>
    <t>The nation's first Covid-19-related death was recorded in Sarawak on Tuesday (March 17)</t>
  </si>
  <si>
    <t>Emmanuel Baptist Church</t>
  </si>
  <si>
    <t>https://www.thestar.com.my/news/nation/2020/03/17/pastor-from-sarawak-is-first-covid-19-fatality-in-malaysia</t>
  </si>
  <si>
    <t>Pusat Keluarga LPPKN Bertam Pulau Pinang, Pulau Pinang</t>
  </si>
  <si>
    <t>Pusat Latihan KEMAS Kepala Batas, Pulau Pinang</t>
  </si>
  <si>
    <t>SEAMEO RECSAM PENANG, Pulau Pinang</t>
  </si>
  <si>
    <t>Hotel TH, Bayan Lepas, Pulau Pinang</t>
  </si>
  <si>
    <t>Akademi Bomba dan Penyelamat Malaysia Ipoh, Perak</t>
  </si>
  <si>
    <t>Akademi Kemahiran KEMAS Seri Iskandar, Perak</t>
  </si>
  <si>
    <t>Institut Kemahiran Belia Negara Seri Iskandar, Perak</t>
  </si>
  <si>
    <t>University confirmed that a guest speaker who gave a talk on 28 February tested positive on 6 March</t>
  </si>
  <si>
    <t>Universiti Malaya</t>
  </si>
  <si>
    <t>Institusi Kemahiran Mara Lumut, Perak</t>
  </si>
  <si>
    <t>https://www.malaysiakini.com/news/514804</t>
  </si>
  <si>
    <t>Institut Latihan Statistik Malaysia, Perak</t>
  </si>
  <si>
    <t>Institut Latihan Perindustrian Ipoh, Perak</t>
  </si>
  <si>
    <t>Institut Pendidikan Guru Kampus Ipoh, Perak</t>
  </si>
  <si>
    <t>Institut Pertanian Parit Titi Gantong, Perak</t>
  </si>
  <si>
    <t>Jabatan Kerja Raya Negeri Perak, Perak</t>
  </si>
  <si>
    <t>15/03/2020</t>
  </si>
  <si>
    <t>Institut Tanah dan Ukur Negara, Perak</t>
  </si>
  <si>
    <t>Universiti Tun Hussein Onn Malaysia (UTHM) today confirmed that one of its university staff has tested positive for the Covid-19 virus.</t>
  </si>
  <si>
    <t>Universiti Tun Hussein Onn Malaysia (UTHM)</t>
  </si>
  <si>
    <t>https://www.malaymail.com/news/malaysia/2020/03/15/covid-19-johors-uthm-suspends-lessons-gatherings-after-one-university-staff/1846796</t>
  </si>
  <si>
    <t>Kem Bina Negara Ulu Kenas, Perak</t>
  </si>
  <si>
    <t>Kolej Komuniti Chenderoh, Perak</t>
  </si>
  <si>
    <t>Kolej Komuniti Gerik, Perak</t>
  </si>
  <si>
    <t>Kolej Komuniti Kuala Kangsar, Perak</t>
  </si>
  <si>
    <t>Kolej Komuniti Manjung, Perak</t>
  </si>
  <si>
    <t>Kolej Komuniti Pasir Salak, Perak</t>
  </si>
  <si>
    <t>Kolej Komuniti RTC Gopeng, Perak</t>
  </si>
  <si>
    <t>Kolej Komuniti Sungai Siput, Perak</t>
  </si>
  <si>
    <t>The MP for Sarikei, attended several political meetings in Kuala Lumpur from Feb 29</t>
  </si>
  <si>
    <t>Sibu Airport</t>
  </si>
  <si>
    <t>Kolej Komuniti Taiping, Perak</t>
  </si>
  <si>
    <t>https://www.freemalaysiatoday.com/category/nation/2020/03/14/sarikei-mp-in-hospital-as-covid-19-patient/</t>
  </si>
  <si>
    <t>Kolej Komuniti Tapah, Perak</t>
  </si>
  <si>
    <t>Kolej Komuniti Teluk Intan, Perak</t>
  </si>
  <si>
    <t>Kolej Komuniti Batu Gajah, Perak</t>
  </si>
  <si>
    <t>Kolej Sains Kesihatan Bersekutu Sultan Azlan Shah Ulu Kinta, Perak</t>
  </si>
  <si>
    <t>Pusat Pembangunan Modal Manusia Perak, Perak</t>
  </si>
  <si>
    <t>Pusat Pembangunan Kemahiran Perak, Perak</t>
  </si>
  <si>
    <t>Politeknik Sultan Azlan Shah, Perak</t>
  </si>
  <si>
    <t>A patient visited the clinic was tested positive later on. Disinfection will be carry out</t>
  </si>
  <si>
    <t>Politeknik Ungku Omar, Perak</t>
  </si>
  <si>
    <t>Klinik Suraya, Bangi</t>
  </si>
  <si>
    <t>https://www.facebook.com/photo.php?fbid=2969698189717723&amp;amp;set=a.112472765440294&amp;amp;type=3</t>
  </si>
  <si>
    <t>Pusat Bimbingan Usahawan Manong, Perak</t>
  </si>
  <si>
    <t>Pusat Latihan Teknologi Tinggi Taiping, Perak</t>
  </si>
  <si>
    <t>Pusat Transformasi Luar Bandar Perak, Perak</t>
  </si>
  <si>
    <t>MANUAL</t>
  </si>
  <si>
    <t>Akademi Bomba dan Penyelamat Malaysia Kuala Kubu Bharu, Selangor</t>
  </si>
  <si>
    <t>Agensi Nuklear Malaysia, Selangor</t>
  </si>
  <si>
    <t>A person found to be infected with COVID-19, after returning from a holiday in Vietnam.</t>
  </si>
  <si>
    <t>Masjid Al Munawwarah</t>
  </si>
  <si>
    <t>https://www.bharian.com.my/berita/nasional/2020/03/665459/masjid-ditutup-selepas-jemaah-positif-covid-19</t>
  </si>
  <si>
    <t>Akademi Penerbangan Malaysia, Selangor</t>
  </si>
  <si>
    <t>Agensi Anti Dadah Kebangsaan, Selangor</t>
  </si>
  <si>
    <t>Institut Alam Sekitar Malaysia, Selangor</t>
  </si>
  <si>
    <t>Institut Kepimpinan IM4U, Selangor</t>
  </si>
  <si>
    <t>Institut Latihan Islam Malaysia, Selangor</t>
  </si>
  <si>
    <t>Institut Latihan Kehakiman dan Perundangan, Bangi, Selangor</t>
  </si>
  <si>
    <t>Institut Penyelidikan Perhutanan Malaysia, Selangor</t>
  </si>
  <si>
    <t>One of resident has been infected and sent to HKL on 15/3/2020</t>
  </si>
  <si>
    <t>Villa Wangsamas</t>
  </si>
  <si>
    <t>pic/wangsamas.png</t>
  </si>
  <si>
    <t>Institut Kemahiran Belia Negara Kuala Langat, Selangor</t>
  </si>
  <si>
    <t>16/03/2020</t>
  </si>
  <si>
    <t>Gym members has tested positive.</t>
  </si>
  <si>
    <t>Babel Gym, Menara Ken, TTDI</t>
  </si>
  <si>
    <t>https://codeblue.galencentre.org/2020/03/16/ttdi-gym-member-gets-covid-19/</t>
  </si>
  <si>
    <t>Institut Kemahiran Belia Negara Peretak, Selangor</t>
  </si>
  <si>
    <t>Institut Kemahiran Tinggi Belia Negara Sepang, Selangor</t>
  </si>
  <si>
    <t>Institut Kemahiran Tinggi Belia Negara Dusun Tua, Selangor</t>
  </si>
  <si>
    <t>Institut Penilaian Negara, Selangor</t>
  </si>
  <si>
    <t>Institut Kemajuan Desa, Selangor</t>
  </si>
  <si>
    <t>Seorang pesakit disahkan positif Covid-19 telah hadir pada 16 MAC 2020 ke Klinik Siti Taman Perwira, Sijangkang, Selangor</t>
  </si>
  <si>
    <t>Institut Perakaunan Negara, Selangor</t>
  </si>
  <si>
    <t>Klinik Siti Taman Perwira</t>
  </si>
  <si>
    <t>https://www.facebook.com/kliniksititpg/photos/a.436184913411884/1069432660087103/?type=3&amp;amp;theater</t>
  </si>
  <si>
    <t>Institut Pendidikan Guru, Kampus Pendidikan Islam, Selangor</t>
  </si>
  <si>
    <t>Institut Latihan Pentadbiran dan Pengurusan Pengangkutan Laut, Selangor</t>
  </si>
  <si>
    <t>Institut Latihan Pengembangan Pertanian Serdang, Selangor</t>
  </si>
  <si>
    <t>Institut Latihan Perindustrian Kuala Langat, Selangor</t>
  </si>
  <si>
    <t>Institut Koperasi Malaysia, Selangor</t>
  </si>
  <si>
    <t>Institut Pengurusan Veterinar Cheras, Selangor</t>
  </si>
  <si>
    <t>Timbalan Nazir Masjid Jamiatul Ehsan Sijangkang, GB SRITI Sijangkang confirmed positive</t>
  </si>
  <si>
    <t>Poliklinik Sijangkang</t>
  </si>
  <si>
    <t>https://www.facebook.com/ahmadyunus.hairi/posts/2912109242211181</t>
  </si>
  <si>
    <t>Institut Pertanian Serdang, Selangor</t>
  </si>
  <si>
    <t>Kem Bina Negara Tanjung Rhu, Selangor</t>
  </si>
  <si>
    <t>Kem Wawasan Negara Meru, Selangor</t>
  </si>
  <si>
    <t>Kolej Sains Kesihatan Bersekutu Sungai Buloh, Selangor</t>
  </si>
  <si>
    <t>Kolej Kemahiran Tinggi Mara Petaling Jaya, Selangor</t>
  </si>
  <si>
    <t>17/03/2020</t>
  </si>
  <si>
    <t>Kolej Komuniti Sabak Bernam, Selangor</t>
  </si>
  <si>
    <t>The building management sent a notice to all the tenants about one of the occupant employees has been tested positive</t>
  </si>
  <si>
    <t>Wisma UOA Damansara II</t>
  </si>
  <si>
    <t>pic/uoa.png</t>
  </si>
  <si>
    <t>Kolej Komuniti Selayang, Selangor</t>
  </si>
  <si>
    <t>18/03/2020</t>
  </si>
  <si>
    <t>A chairman of the company has tested positive.</t>
  </si>
  <si>
    <t>Kolej Komuniti Shah Alam, Selangor</t>
  </si>
  <si>
    <t>Velesto Energy, KL Sentral</t>
  </si>
  <si>
    <t>https://www.theedgemarkets.com/article/covid19-velesto-confirms-chairman-tested-positive-virus</t>
  </si>
  <si>
    <t>Kolej Komuniti Tanjung Karang, Selangor</t>
  </si>
  <si>
    <t>Kolej Komuniti Hulu Langat, Selangor</t>
  </si>
  <si>
    <t>Kolej Komuniti Hulu Selangor, Selangor</t>
  </si>
  <si>
    <t>Kolej Komuniti Klang, Selangor</t>
  </si>
  <si>
    <t>Kolej Komuniti Kuala Langat, Selangor</t>
  </si>
  <si>
    <t>Maktab Koperasi Malaysia Petaling Jaya, Selangor</t>
  </si>
  <si>
    <t>16 March, Wisma Mont Kiara have been informed by a tenant that a member of its staff's relative has been tested positive for Covid-19.</t>
  </si>
  <si>
    <t>1 Mont Kiara</t>
  </si>
  <si>
    <t>Institut Perindustrian MARA Jepun Beranang, Selangor</t>
  </si>
  <si>
    <t>https://www.facebook.com/1montkiara/photos/a.10151777494351680/10157191240056680/?type=3</t>
  </si>
  <si>
    <t>Politeknik Banting, Selangor</t>
  </si>
  <si>
    <t>Politeknik Sultan Idris Shah, Selangor</t>
  </si>
  <si>
    <t>Politeknik Sultan Salahuddin Abdul Aziz Shah, Shah Alam, Selangor</t>
  </si>
  <si>
    <t>Pusat Bimbingan Usahawan Serdang, Selangor</t>
  </si>
  <si>
    <t>Pusat Latihan JAKOA Damansara Damai, Selangor</t>
  </si>
  <si>
    <t>Pusat Latihan Kejuruteraan Pertanian Serdang, Selangor</t>
  </si>
  <si>
    <t>One of resident at block D has been tested positive</t>
  </si>
  <si>
    <t>Pusat Latihan Mardi Serdang, Selangor</t>
  </si>
  <si>
    <t>pic/seri-maya.png</t>
  </si>
  <si>
    <t>Pusat Latihan Teknologi Tinggi Shah Alam, Selangor</t>
  </si>
  <si>
    <t>The Kuantan Health Office confirmed a bus passenger from Johor Bahru to Kuantan confirmed Covid-19 positive.</t>
  </si>
  <si>
    <t>Terminal Sentral Kuantan</t>
  </si>
  <si>
    <t>Pusat Latihan Pengajar dan Kemahiran Lanjutan, Selangor</t>
  </si>
  <si>
    <t>https://www.freemalaysiatoday.com/category/bahasa/2020/03/19/penumpang-bas-jb-ke-kuantan-positif-covid-19-kata-pejabat-kesihatan/</t>
  </si>
  <si>
    <t>Akademi Kenegaraan Biro Tatanegara, Wilayah Persekutuan Kuala Lumpur</t>
  </si>
  <si>
    <t>Akademi Pencegahan Rasuah Malaysia, Wilayah Persekutuan Kuala Lumpur</t>
  </si>
  <si>
    <t>Institut Integriti Malaysia, Wilayah Persekutuan Kuala Lumpur</t>
  </si>
  <si>
    <t>Institut Kemahiran Belia Negara Kuala Lumpur, Wilayah Persekutuan Kuala Lumpur</t>
  </si>
  <si>
    <t>Institut Tadbiran Awam Negara Kampus Utama Bukit Kiara, Wilayah Persekutuan Kuala Lumpur</t>
  </si>
  <si>
    <t>Institut Tadbiran Awam Negara Kampus Wilayah Tengah, Wilayah Persekutuan Kuala Lumpur</t>
  </si>
  <si>
    <t>19/03/2020</t>
  </si>
  <si>
    <t>Institut Penyiaran dan Penerangan Tun Abdul Razak, Wilayah Persekutuan Kuala Lumpur</t>
  </si>
  <si>
    <t>DRB-HICOM Auto Solutions Sdn Bhd (DHAS) in Pekan, Pahang has been tested positive with COVID-19.</t>
  </si>
  <si>
    <t>DRB HICOM</t>
  </si>
  <si>
    <t>http://english.astroawani.com/malaysia-news/one-positive-covid-19-case-drb-hicoms-subsidiary-pekan-234274</t>
  </si>
  <si>
    <t>Institut Diplomasi dan Hubungan Luar Negeri, Wilayah Persekutuan Kuala Lumpur</t>
  </si>
  <si>
    <t>Institut Kemahiran MARA Kuala Lumpur, Wilayah Persekutuan Kuala Lumpur</t>
  </si>
  <si>
    <t>Institut Latihan KEMAS Kuala Lumpur, Wilayah Persekutuan Kuala Lumpur</t>
  </si>
  <si>
    <t>Institut Latihan Dewan Bandaraya Kuala Lumpur, Wilayah Persekutuan Kuala Lumpur</t>
  </si>
  <si>
    <t>Institut Sosial Malaysia, Wilayah Persekutuan Kuala Lumpur</t>
  </si>
  <si>
    <t>Institut Pendidikan Guru, Kampus Bahasa Melayu, Wilayah Persekutuan Kuala Lumpur</t>
  </si>
  <si>
    <t>An employee from Standard Chartered Malaysia's Petaling Jaya branch has tested positive for Covid-19.</t>
  </si>
  <si>
    <t>Institut Pendidikan Guru, Kampus Ilmu Khas, Wilayah Persekutuan Kuala Lumpur</t>
  </si>
  <si>
    <t>Standard Charterd - PJ</t>
  </si>
  <si>
    <t>https://www.thestar.com.my/business/business-news/2020/03/18/stanchart-malaysia-employee-tests-positive-for-covid-19</t>
  </si>
  <si>
    <t>Institut Pendidikan Guru, Kampus Bahasa Antarabangsa, Wilayah Persekutuan Kuala Lumpur</t>
  </si>
  <si>
    <t>Institut Latihan Perindustrian Kuala Lumpur, Wilayah Persekutuan Kuala Lumpur</t>
  </si>
  <si>
    <t>Unit Pemodenan Tadbiran dan Perancangan Pengurusan Malaysia, Wilayah Persekutuan Kuala Lumpur</t>
  </si>
  <si>
    <t>Politeknik Metro Kuala Lumpur, Wilayah Persekutuan Kuala Lumpur</t>
  </si>
  <si>
    <t>Akademi Imigresen Malaysia, Negeri Sembilan</t>
  </si>
  <si>
    <t>Akademi Pembangunan Belia Malaysia (Kepimpinan) Port Dickson, Negeri Sembilan</t>
  </si>
  <si>
    <t>Pusat Pengajaran Bahasa Inggeris, Negeri Sembilan</t>
  </si>
  <si>
    <t>Institut Aminuddin Baki, Bandar Enstek, Negeri Sembilan</t>
  </si>
  <si>
    <t>Institut Kajian dan Latihan Integrasi Nasional, Nilai, Negeri Sembilan</t>
  </si>
  <si>
    <t>Institut Kemahiran Tinggi Belia Negara Chembong, Negeri Sembilan</t>
  </si>
  <si>
    <t>Thirty-seven national athletes and 10 officials, who had close contact with hammer thrower Jackie Wong, have been quarantined.</t>
  </si>
  <si>
    <t>National Sports Institute</t>
  </si>
  <si>
    <t>https://www.nst.com.my/sports/others/2020/03/575511/37-athletes-quarantined-nsc-shut-operations</t>
  </si>
  <si>
    <t>Institut Latihan FAMA, Negeri Sembilan</t>
  </si>
  <si>
    <t>Institut Latihan Perindustrian Pedas, Negeri Sembilan</t>
  </si>
  <si>
    <t>Institut Pendidikan Guru, Kampus Pendidikan Teknik, Negeri Sembilan</t>
  </si>
  <si>
    <t>Institut Pendidikan Guru, Kampus Raja Melewar, Negeri Sembilan</t>
  </si>
  <si>
    <t>Kem Bina Negara Kuarters KLIA, Negeri Sembilan</t>
  </si>
  <si>
    <t>Kem Bina Negara Ulu Sepri, Negeri Sembilan</t>
  </si>
  <si>
    <t>Kem Wawasan Negara, Kuarters KLIA, Negeri Sembilan</t>
  </si>
  <si>
    <t>Kolej Kemahiran Tinggi Mara Rembau, Negeri Sembilan</t>
  </si>
  <si>
    <t>Kolej Komuniti Rembau, Negeri Sembilan</t>
  </si>
  <si>
    <t>Kolej Komuniti Tampin, Negeri Sembilan</t>
  </si>
  <si>
    <t>Three top police officers are under quarantine following contact with a person who tested positive for Covid-19</t>
  </si>
  <si>
    <t>Surau Khalid al-Walid</t>
  </si>
  <si>
    <t>Kolej Komuniti Jelebu, Negeri Sembilan</t>
  </si>
  <si>
    <t>https://www.malaysiakini.com/news/515009</t>
  </si>
  <si>
    <t>Kolej Komuniti Jempol, Negeri Sembilan</t>
  </si>
  <si>
    <t>Politeknik Nilai Negeri Sembilan, Negeri Sembilan</t>
  </si>
  <si>
    <t>Politeknik Port Dickson, Negeri Sembilan</t>
  </si>
  <si>
    <t>Pusat Keluarga LPPKN Seremban 2, Negeri Sembilan</t>
  </si>
  <si>
    <t>Akademi Kastam Diraja Malaysia Melaka, Melaka</t>
  </si>
  <si>
    <t>Akademi Jabatan Pengangkutan Jalan Malaysia (Induk), Melaka</t>
  </si>
  <si>
    <t>Asrama Jururawat Hospital Jasin, Melaka</t>
  </si>
  <si>
    <t>Institut Kemahiran Belia Negara Alor Gajah, Melaka</t>
  </si>
  <si>
    <t>Mimos Berhad today confirmed that an employee at its Technology Park Malaysia office in Bukit Jalil has tested positive for Covid-19 and is now receiving medical attention at Hospital Kuala Lumpur.</t>
  </si>
  <si>
    <t>Mimos Berhad</t>
  </si>
  <si>
    <t>https://www.nst.com.my/news/nation/2020/03/576182/mimos-employee-tests-positive-covid-19</t>
  </si>
  <si>
    <t>Institut Kemahiran MARA Jasin, Melaka</t>
  </si>
  <si>
    <t>Institut Latihan Perindustrian Bukit Katil, Melaka</t>
  </si>
  <si>
    <t>Institut Latihan Perindustrian Selandar, Melaka</t>
  </si>
  <si>
    <t>Institut Pendidikan Guru Kampus Perempuan Melayu, Melaka</t>
  </si>
  <si>
    <t>Institut Teknologi Unggas Alor Gajah, Melaka</t>
  </si>
  <si>
    <t>Jabatan Agama Islam Melaka, Melaka</t>
  </si>
  <si>
    <t>Telekom Malaysia Berhad confirmed that it has identified a suspected case of Covid-19 among its personnel</t>
  </si>
  <si>
    <t>Kem Bina Negara Alor Gajah, Melaka</t>
  </si>
  <si>
    <t>TM ONE Damansara</t>
  </si>
  <si>
    <t>https://www.nst.com.my/news/nation/2020/03/576510/first-suspected-covid-19-case-tm</t>
  </si>
  <si>
    <t>Kolej Kemahiran Tinggi Mara Masjid Tanah, Melaka</t>
  </si>
  <si>
    <t>Kolej Kejururawatan Melaka, Melaka</t>
  </si>
  <si>
    <t>Pusat Latihan Kemas Melaka, Melaka</t>
  </si>
  <si>
    <t>Kolej Komuniti Kota Melaka, Melaka</t>
  </si>
  <si>
    <t>Kolej Komuniti Masjid Tanah, Melaka</t>
  </si>
  <si>
    <t>One or more person has been infected around this area</t>
  </si>
  <si>
    <t>Kolej Komuniti Selandar, Melaka</t>
  </si>
  <si>
    <t>Kampung Padang Lalang</t>
  </si>
  <si>
    <t>http://eastcoast.chinapress.com.my/20200320/%e6%b7%a1%e9%a9%ac%e9%b2%81%e4%b8%80%e7%94%b7%e5%ad%90%e7%a1%ae%e8%af%8a-34%e4%ba%ba%e5%88%b0%e8%af%8a%e6%89%80%e6%8e%a5%e5%8f%97%e6%a3%80%e9%aa%8c/</t>
  </si>
  <si>
    <t>Kolej Komuniti Tangga Batu, Melaka</t>
  </si>
  <si>
    <t>Kolej Komuniti Bukit Beruang, Melaka</t>
  </si>
  <si>
    <t>Kolej Komuniti Jasin, Melaka</t>
  </si>
  <si>
    <t>Politeknik Melaka, Melaka</t>
  </si>
  <si>
    <t>Politeknik Merlimau, Melaka</t>
  </si>
  <si>
    <t>Pusat Kecemerlangan Kejuruteraan dan Teknologi JKR, Alor Gajah, Melaka</t>
  </si>
  <si>
    <t>Pusat Latihan RELA Wilayah Selatan, Melaka</t>
  </si>
  <si>
    <t>Seorang kakitangan HTF disahkan positif Covid-19</t>
  </si>
  <si>
    <t>Hospital Tuanku Fauziah</t>
  </si>
  <si>
    <t>https://www.sinarharian.com.my/article/74556/KHAS/Koronavirus/Seorang-kakitangan-HTF-disahkan-positif-Covid-19</t>
  </si>
  <si>
    <t>Pusat Latihan Teknologi Tinggi Melaka, Melaka</t>
  </si>
  <si>
    <t>Pusat Rehabilitasi PERKESO, Melaka</t>
  </si>
  <si>
    <t>Akademi Kastam Diraja Malaysia Cawangan Selatan, Johor</t>
  </si>
  <si>
    <t>Akademi Jabatan Pengangkutan Jalan Wilayah Selatan, Johor Bahru, Johor</t>
  </si>
  <si>
    <t>Akademi Minyak dan Gas Johor Bahru, Johor</t>
  </si>
  <si>
    <t>A members has been tested positive with COVID-19</t>
  </si>
  <si>
    <t>Hospital Enche Besar Hajjah Khalsom, Kluang, Johor</t>
  </si>
  <si>
    <t>Damansara Utama Methodist Church</t>
  </si>
  <si>
    <t>https://www.chinapress.com.my/20200320/%E2%97%A4%E5%85%A8%E7%90%83%E5%A4%A7%E6%B5%81%E8%A1%8C%E2%97%A2-%E7%99%BE%E4%B9%90%E9%95%87%E5%8D%AB%E7%90%86%E5%85%AC%E4%BC%9A%E8%AF%81%E5%AE%9E-1%E6%95%99%E5%8F%8B%E7%A1%AE%E8%AF%8A/</t>
  </si>
  <si>
    <t>Institut Latihan Perindustrian Tangkak, Johor</t>
  </si>
  <si>
    <t>Institut Latihan Perindustrian Mersing, Johor,</t>
  </si>
  <si>
    <t>Institut Latihan Perindustrian Pasir Gudang, Johor</t>
  </si>
  <si>
    <t>Institut Latihan Rakan Muda Desaru, Bandar Penawar, Johor</t>
  </si>
  <si>
    <t>Institut Kemahiran Belia Negara Bandar Penawar, Kota Tinggi, Johor</t>
  </si>
  <si>
    <t>Institut Kemahiran Belia Negara Pagoh, Johor</t>
  </si>
  <si>
    <t>Institut Kemahiran Mara Johor Bahru, Johor</t>
  </si>
  <si>
    <t>At least one person has been infected in the area</t>
  </si>
  <si>
    <t>Rantau Panjang</t>
  </si>
  <si>
    <t>http://kl.chinapress.com.my/20200320/%E2%97%A4%E5%85%A8%E7%90%83%E5%A4%A7%E6%B5%81%E8%A1%8C%E2%97%A2-%E5%A4%A7%E5%9F%8E%E5%A0%A1%E4%B8%87%E4%BA%BA%E9%9B%86%E4%BC%9A%E5%8F%88%E6%9C%893%E4%BA%BA%E7%A1%AE%E8%AF%8A-%E4%BB%8A%E6%AC%A1/</t>
  </si>
  <si>
    <t>Institut Tadbiran Awam Negara Kampus Selatan, Kluang, Johor</t>
  </si>
  <si>
    <t>Institut Pendidikan Guru, Kampus Temenggong Ibrahim, Johor Bahru, Johor</t>
  </si>
  <si>
    <t>Institut Pendidikan Guru, Kampus Tun Hussein Onn, Batu Pahat, Johor</t>
  </si>
  <si>
    <t>Institut Pertanian Ayer Hitam, Johor</t>
  </si>
  <si>
    <t>Institut Veterinar Malaysia Kluang, Johor</t>
  </si>
  <si>
    <t>Kem Bina Negara Gunung Pulai, Kulai, Johor</t>
  </si>
  <si>
    <t>Kem Pusat Latihan Khidmat Negara Sri Ledang, Jementah, Johor</t>
  </si>
  <si>
    <t>Kolej Sains Kesihatan Bersekutu Johor Bahru, Johor</t>
  </si>
  <si>
    <t>Kolej Kemahiran Tinggi Mara Ledang, Johor</t>
  </si>
  <si>
    <t>Kolej Kemahiran Tinggi Mara Sri Gading, Johor</t>
  </si>
  <si>
    <t>Kampung Sementa</t>
  </si>
  <si>
    <t>Kolej Komuniti Kota Tinggi, Johor</t>
  </si>
  <si>
    <t>Kolej Komuniti Ledang, Johor</t>
  </si>
  <si>
    <t>Kolej Komuniti Muar, Johor</t>
  </si>
  <si>
    <t>Kolej Komuniti Pagoh, Johor</t>
  </si>
  <si>
    <t>Kolej Komuniti Pasir Gudang, Johor</t>
  </si>
  <si>
    <t>Kolej Komuniti Segamat, Johor</t>
  </si>
  <si>
    <t>A resident from Block A, has been tested positive for COVID-19</t>
  </si>
  <si>
    <t>The Leafz</t>
  </si>
  <si>
    <t>pic/leafz.png</t>
  </si>
  <si>
    <t>21/03/2020</t>
  </si>
  <si>
    <t>Kolej Komuniti Segamat 2, Johor</t>
  </si>
  <si>
    <t>A patient admitted after he had been in contact with a colleague who had tested for Covid-19.</t>
  </si>
  <si>
    <t>Oriental Melaka Straits Medical Centre</t>
  </si>
  <si>
    <t>Kolej Komuniti Bandar Penawar, Johor</t>
  </si>
  <si>
    <t>https://www.thestar.com.my/news/nation/2020/03/22/man-linked-to-tabligh-cluster-admits-covid-19-exposure-only-after-treatment</t>
  </si>
  <si>
    <t>Kolej Komuniti Tanjung Piai, Johor</t>
  </si>
  <si>
    <t>Kolej Komuniti Bandar Tenggara, Johor</t>
  </si>
  <si>
    <t>Kolej Komuniti Batu Pahat, Johor</t>
  </si>
  <si>
    <t>Kolej Komuniti Kluang, Johor</t>
  </si>
  <si>
    <t>A staff tested positive for COVID-19 on March 21, 2020</t>
  </si>
  <si>
    <t>Universiti Putra Malaysia</t>
  </si>
  <si>
    <t>https://www.facebook.com/UPMISA.page/photos/a.198694896930680/1934288800037939/?type=3</t>
  </si>
  <si>
    <t>Kolej Yayasan Pelajaran Johor, Johor</t>
  </si>
  <si>
    <t>Kompleks Bimbingan Usahawan Tani Pagoh, Johor</t>
  </si>
  <si>
    <t>Politeknik Sultan Ibrahim, Johor</t>
  </si>
  <si>
    <t>Politeknik Mersing, Johor</t>
  </si>
  <si>
    <t>Two staffs has been infected</t>
  </si>
  <si>
    <t>Selayang Hospital</t>
  </si>
  <si>
    <t>https://www.msn.com/en-my/news/national/two-selayang-hospital-staff-contract-covid-19-all-paediatric-wards-shut/ar-BB11u7MM?ocid=spartandhp</t>
  </si>
  <si>
    <t>Politeknik Metro Johor Bahru, Johor</t>
  </si>
  <si>
    <t>Pusat Latihan Guru Dalam Perkhidmatan, Kulai, Johor</t>
  </si>
  <si>
    <t>Pusat Latihan JAKOA, Kluang, Johor</t>
  </si>
  <si>
    <t>Pusat Bimbingan Usahawan Ayer Hitam Johor, Johor</t>
  </si>
  <si>
    <t>Pusat Bimbingan Usahawan Pagoh, Johor</t>
  </si>
  <si>
    <t>Woman infected by family member that went to Tabligh gathering in Masjid Sri Petaling Kuala Lumpur</t>
  </si>
  <si>
    <t>Pantai Hospital Laguna Merbok</t>
  </si>
  <si>
    <t>https://www.facebook.com/1544099552488882/posts/2661161367449356/</t>
  </si>
  <si>
    <t>Pusat Latihan dan Pembangunan Pengembangan Wilayah Selatan Ayer Hitam, Johor</t>
  </si>
  <si>
    <t>Pusat Latihan dan Rekreasi Felcra Tebing Tinggi, Segamat, Johor</t>
  </si>
  <si>
    <t>Pusat Latihan Kokurikulum Jalan Tun Abdul Razak, Johor Bahru, Johor</t>
  </si>
  <si>
    <t>Pusat Latihan Teknologi Tinggi Batu Pahat, Johor</t>
  </si>
  <si>
    <t>One resident that return from Germany has been tested positive</t>
  </si>
  <si>
    <t>Ritze Perdana 2</t>
  </si>
  <si>
    <t>pic/ritze.png</t>
  </si>
  <si>
    <t>Akademi Maritim Sultan Ahmad Shah, Kuantan, Pahang</t>
  </si>
  <si>
    <t>A student infected by COVID-19 attended class on 15th March</t>
  </si>
  <si>
    <t>UiTM Shah Alam</t>
  </si>
  <si>
    <t>https://www.hmetro.com.my/mutakhir/2020/03/557056/penuntut-uitm-disahkan-positif-covid-19</t>
  </si>
  <si>
    <t>Institut Aminuddin Baki Cawangan Genting Highlands, Pahang</t>
  </si>
  <si>
    <t>Institut Kemahiran Belia Negara Pekan, Pahang</t>
  </si>
  <si>
    <t>Institut Kemahiran Tinggi Belia Negara Temerloh, Pahang</t>
  </si>
  <si>
    <t>Institut Kemahiran Mara Tan Sri Yahya Ahmad Pekan, Pahang</t>
  </si>
  <si>
    <t>Institut Latihan Kemas Kuantan, Pahang</t>
  </si>
  <si>
    <t>Institut Latihan Kementerian Kesihatan Malaysia (Kejururawatan), Kuantan, Pahang</t>
  </si>
  <si>
    <t>Institut Latihan Perindustrian Kuantan, Pahang</t>
  </si>
  <si>
    <t>Institut Latihan Perumahan dan Kerajaan Tempatan, Pahang</t>
  </si>
  <si>
    <t>An employee and his immediate family have been under home quarantine since March 19</t>
  </si>
  <si>
    <t>Menara Bank Islam</t>
  </si>
  <si>
    <t>Institut Pendidikan Guru, Kampus Tengku Ampuan Afzan, Pahang</t>
  </si>
  <si>
    <t>https://www.malaymail.com/news/malaysia/2020/03/22/bank-islam-employee-tested-positive-for-covid-19-but-no-service-disruption/1848944</t>
  </si>
  <si>
    <t>Institut Pertanian Kuala Lipis, Pahang</t>
  </si>
  <si>
    <t>Kem Bina Negara Bukit Sagu, Pahang</t>
  </si>
  <si>
    <t>Kem Bina Negara Lipis, Pahang</t>
  </si>
  <si>
    <t>Kem Bina Negara Maran, Pahang</t>
  </si>
  <si>
    <t>Kolej Kemahiran Tinggi MARA Kuantan, Pahang</t>
  </si>
  <si>
    <t>Kolej Komuniti Pekan, Pahang</t>
  </si>
  <si>
    <t>Kolej Komuniti Raub, Pahang</t>
  </si>
  <si>
    <t>Kolej Komuniti Rompin, Pahang</t>
  </si>
  <si>
    <t>Kolej Komuniti Temerloh, Pahang</t>
  </si>
  <si>
    <t>Kolej Komuniti Bentong, Pahang</t>
  </si>
  <si>
    <t>22/03/2020</t>
  </si>
  <si>
    <t>Kolej Komuniti Bera, Pahang</t>
  </si>
  <si>
    <t>Shell petrol station in Kajang closed after Covid-19 case</t>
  </si>
  <si>
    <t>Shell Sungai Ramal, Kajang</t>
  </si>
  <si>
    <t>Kolej Komuniti Jerantut, Pahang</t>
  </si>
  <si>
    <t>https://www.themalaysianinsight.com/s/230897</t>
  </si>
  <si>
    <t>Kolej Komuniti Kuantan, Pahang</t>
  </si>
  <si>
    <t>Kolej Komuniti Lipis, Pahang</t>
  </si>
  <si>
    <t>Kolej Komuniti Paya Besar Kuantan, Pahang</t>
  </si>
  <si>
    <t>A resident of Mutiara Damansara PJU 7 tested positive for COVID-19 attended AGM of 30 people</t>
  </si>
  <si>
    <t>PJU 7 Mutiara Damansara Phase 10</t>
  </si>
  <si>
    <t>pic/PJU7.jpeg</t>
  </si>
  <si>
    <t>Majlis Perbandaran Bentong, Pahang</t>
  </si>
  <si>
    <t>One of the owners from block A level 30 has been tested positive from COVID-19</t>
  </si>
  <si>
    <t>Petalz Residence</t>
  </si>
  <si>
    <t>pic/petalz.png</t>
  </si>
  <si>
    <t>A resident has been infected by COVID-19</t>
  </si>
  <si>
    <t>MH Platinum</t>
  </si>
  <si>
    <t>pic/mh-platinum.jpeg</t>
  </si>
  <si>
    <t>An employee confirmed positive on March 20. The branch sanitised and practice proper hygiene</t>
  </si>
  <si>
    <t>Dataran Maybank, Bangsar</t>
  </si>
  <si>
    <t>https://www.malaymail.com/news/malaysia/2020/03/22/maybank-says-two-employees-positive-for-covid-19-necessary-action-taken/1849098</t>
  </si>
  <si>
    <t>Pusat Pembangugan Kemahiran Pahang, Pahang</t>
  </si>
  <si>
    <t>Politeknik Metro Kuantan, Pahang</t>
  </si>
  <si>
    <t>Politeknik Muadzam Shah, Pahang</t>
  </si>
  <si>
    <t>Politeknik Sultan Haji Ahmad Shah Kuantan, Pahang</t>
  </si>
  <si>
    <t>Pusat Latihan Awam Kementerian Pertahanan Bukit Fraser, Pahang</t>
  </si>
  <si>
    <t>A number of staffs has been tested positive for COVID-19</t>
  </si>
  <si>
    <t>Pusat Latihan JAKOA Paya Bungor Kuantan, Pahang</t>
  </si>
  <si>
    <t>Hospital Teluk Intan</t>
  </si>
  <si>
    <t>http://www.astroawani.com/berita-malaysia/covid-19-petugas-perubatan-hospital-teluk-intan-sah-dijangkiti-kp-kesihatan-234819</t>
  </si>
  <si>
    <t>Pusat Latihan Jabatan Kesihatan Negeri Pahang, Kuantan, Pahang</t>
  </si>
  <si>
    <t>Pusat Latihan Pertahanan Awam, Bandar Tun Razak, Jengka, Pahang</t>
  </si>
  <si>
    <t>Pusat Latihan Teknologi Tinggi Jerantut, Pahang</t>
  </si>
  <si>
    <t>Akademi Bomba dan Penyelamat Malaysia Wakaf Tapai, Terengganu</t>
  </si>
  <si>
    <t>Akademi Perikanan Malaysia, Terengganu</t>
  </si>
  <si>
    <t>Pusat Latihan Darul Iman, Kemaman, Terengganu</t>
  </si>
  <si>
    <t>Hotel UiTM Dungun, Terengganu</t>
  </si>
  <si>
    <t>Institut Latihan Islam Malaysia Wilayah Timur, Terengganu</t>
  </si>
  <si>
    <t>23/03/2020</t>
  </si>
  <si>
    <t>Institut Latihan Perindustrian Kuala Terengganu, Terengganu</t>
  </si>
  <si>
    <t>Two of employees of CIMB Seremban infected by COVID-19</t>
  </si>
  <si>
    <t>CIMB Bank Jalan Datuk Bandar Tunggal, Seremban</t>
  </si>
  <si>
    <t>https://www.thestar.com.my/business/business-news/2020/03/23/cimb-confirms-two-seremban-branch-staff-have-covid-19</t>
  </si>
  <si>
    <t>Institut Tadbiran Awam Negara Kampus Wilayah Timur, Terengganu</t>
  </si>
  <si>
    <t>Institut Kemahiran Belia Negara Wakaf Tapai, Terengganu</t>
  </si>
  <si>
    <t>Institut Kemahiran Belia Negara Kemasik, Terengganu</t>
  </si>
  <si>
    <t>Institut Kemahiran Mara Besut, Terengganu</t>
  </si>
  <si>
    <t>An employee of CTRM, a subsidiary of DRB-HICOM tested positive for Covid-19.</t>
  </si>
  <si>
    <t>Composites Technology Research Malaysia (CTRM) , DRB-HICOM subsidiary</t>
  </si>
  <si>
    <t>Institut Pendidikan Guru, Kampus Dato’ Razali Ismail, Terengganu</t>
  </si>
  <si>
    <t>https://www.nst.com.my/news/nation/2020/03/577511/one-positive-covid-19-case-drb-hicoms-subsidiary-melaka</t>
  </si>
  <si>
    <t>Institut Pendidikan Guru, Kampus Sultan Mizan, Terengganu</t>
  </si>
  <si>
    <t>Kem Bina Negara Besut, Besut, Terengganu</t>
  </si>
  <si>
    <t>24/03/2020</t>
  </si>
  <si>
    <t>Kolej Kemahiran Tinggi Mara Kemaman, Terengganu</t>
  </si>
  <si>
    <t>Bukit Damansara mosque urges those who interacted with 3 families to get tested</t>
  </si>
  <si>
    <t>Masjid Bukit Damansara</t>
  </si>
  <si>
    <t>https://www.thestar.com.my/news/nation/2020/03/25/covid-19-bukit-damansara-mosque-urges-those-who-interacted-with-3-families-to-get-tested</t>
  </si>
  <si>
    <t>Kolej Komuniti Kemaman, Terengganu</t>
  </si>
  <si>
    <t>Kolej Komuniti Kuala Terengganu, Terengganu</t>
  </si>
  <si>
    <t>Kompleks Rakan Muda Besut, Terengganu</t>
  </si>
  <si>
    <t>Peladang Setiu Agro Resort, Terengganu</t>
  </si>
  <si>
    <t>Politeknik Hulu Terengganu, Terengganu</t>
  </si>
  <si>
    <t>25/03/2020</t>
  </si>
  <si>
    <t>Politeknik Kuala Terengganu, Terengganu</t>
  </si>
  <si>
    <t>7 Istana Negara staff is COVID-19 positive</t>
  </si>
  <si>
    <t>Istana Negara</t>
  </si>
  <si>
    <t>https://www.bharian.com.my/berita/nasional/2020/03/669414/covid-19-agong-permaisuri-kuarantin-diri-selepas-7-petugas-istana</t>
  </si>
  <si>
    <t>Politeknik Sultan Mizan Zainal Abidin, Terengganu</t>
  </si>
  <si>
    <t>Pusat Bimbingan Usahawan Ajil, Terengganu</t>
  </si>
  <si>
    <t>Pusat Kokurikulum Terengganu, Hulu Terengganu, Terengganu</t>
  </si>
  <si>
    <t>26/03/2020</t>
  </si>
  <si>
    <t>Pusat Latihan dan Pembangunan Pengembangan Wilayah Timur Besut, Terengganu</t>
  </si>
  <si>
    <t>Pusat Latihan Felda Wilayah Terengganu, Tepoh, Kuala Nerus, Terengganu</t>
  </si>
  <si>
    <t>Pusat Latihan KEMAS Terengganu, Kuala Nerus, Terengganu</t>
  </si>
  <si>
    <t>Pusat Latihan RELA Wilayah Timur, Terengganu</t>
  </si>
  <si>
    <t>Pusat Latihan Veterinar Cermin Kiri, Terengganu</t>
  </si>
  <si>
    <t>Pusat Latihan Teknologi Tinggi Kemaman, Terengganu</t>
  </si>
  <si>
    <t>Pusat Pembangunan Kemahiran Terengganu, Terengganu</t>
  </si>
  <si>
    <t>Scout Inn, Kuala Nerus, Terengganu</t>
  </si>
  <si>
    <t>Sektor Sumber Teknologi Pendidikan, Marang, Terengganu</t>
  </si>
  <si>
    <t>Terengganu Advance Technical Institute, Terengganu</t>
  </si>
  <si>
    <t>Akademi Kastam Diraja Malaysia Cawangan Timur, Kelantan</t>
  </si>
  <si>
    <t>Akademi Pencegahan Rasuah Malaysia Wilayah Timur, Kelantan</t>
  </si>
  <si>
    <t>Akademi Pengangkutan Jalan Malaysia Wilayah Timur, Kelantan</t>
  </si>
  <si>
    <t>Institut Latihan Perindustrian Kota Bharu, Kelantan</t>
  </si>
  <si>
    <t>Institut Kemahiran Belia Negara Bachok, Kelantan</t>
  </si>
  <si>
    <t>Institut Pendidikan Guru, Pengkalan Chepa, Kelantan</t>
  </si>
  <si>
    <t>Kolej Kemahiran Tinggi Mara Pasir Mas, Kelantan</t>
  </si>
  <si>
    <t>Kolej Komuniti Jeli, Tanah Merah, Kelantan</t>
  </si>
  <si>
    <t>Kolej Komuniti Kok Lanas, Kelantan</t>
  </si>
  <si>
    <t>Kolej Komuniti Pasir Mas, Kelantan</t>
  </si>
  <si>
    <t>Kompleks Belia dan Sukan Negeri Kelantan</t>
  </si>
  <si>
    <t>Politeknik Jeli, Kelantan</t>
  </si>
  <si>
    <t>Politeknik Kota Bharu, Kelantan</t>
  </si>
  <si>
    <t>Pusat Bimbingan Usahawan Melor Kelantan, Kelantan</t>
  </si>
  <si>
    <t>Akademi Bomba dan Penyelamat Malaysia Sarawak, Sarawak</t>
  </si>
  <si>
    <t>Akademi Kastam Diraja Malaysia Cawangan Sarawak, Sarawak</t>
  </si>
  <si>
    <t>Institut Aminuddin Baki Cawangan Sarawak, Sarawak</t>
  </si>
  <si>
    <t>Institut Kemahiran Belia Negara Miri, Sarawak</t>
  </si>
  <si>
    <t>Institut Kemahiran Islam Malaysia Sarawak, Kuching, Sarawak</t>
  </si>
  <si>
    <t>Institut Latihan Kementerian Kesihatan Malaysia, Kuching, Sarawak</t>
  </si>
  <si>
    <t>Institut Latihan Perindustrian Kota Samarahan, Sarawak</t>
  </si>
  <si>
    <t>Institut Latihan Perindustrian Miri, Sarawak</t>
  </si>
  <si>
    <t>Institut Kemahiran MARA, Bintulu, Sarawak</t>
  </si>
  <si>
    <t>Institut Kemahiran MARA, Kuching, Sarawak</t>
  </si>
  <si>
    <t>Institut Kemajuan Desa Cawangan Sarawak, Sarawak</t>
  </si>
  <si>
    <t>Institut Pendidikan Guru Kampus Sarawak, Sarawak</t>
  </si>
  <si>
    <t>Institut Pendidikan Guru Kampus Rajang, Sarawak</t>
  </si>
  <si>
    <t>Institut Pendidikan Guru Kampus Tun Abdul Razak, Sarawak</t>
  </si>
  <si>
    <t>Institut Pendidikan Guru Kampus Batu Lintang, Sarawak</t>
  </si>
  <si>
    <t>Institut Pendidikan Guru Miri, Sarawak</t>
  </si>
  <si>
    <t>Institut Pertanian Sarawak Semongok, Sarawak</t>
  </si>
  <si>
    <t>Institut Tadbiran Awam Negara Kampus Sarawak, Kota Samarahan, Sarawak</t>
  </si>
  <si>
    <t>Jabatan Belia dan Sukan Sarawak, Kuching, Sarawak</t>
  </si>
  <si>
    <t>Kampung Sukan Petronas Miri, Sarawak</t>
  </si>
  <si>
    <t>Kem Bina Negara Sampadi Sarawak, Lundu, Sarawak</t>
  </si>
  <si>
    <t>Kem Belia Kemuyang, Sibu, Sarawak</t>
  </si>
  <si>
    <t>Kolej Kejururawatan Sibu, Sarawak</t>
  </si>
  <si>
    <t>Kolej Komuniti Betong, Sarawak</t>
  </si>
  <si>
    <t>Kolej Komuniti Kuching, Sarawak</t>
  </si>
  <si>
    <t>Kolej Komuniti Mas Gading, Sarawak</t>
  </si>
  <si>
    <t>Kolej Komuniti Miri, Sarawak</t>
  </si>
  <si>
    <t>Kolej Komuniti Santubong, Sarawak</t>
  </si>
  <si>
    <t>Kompleks Belia dan Sukan Sarawak, Kuching, Sarawak</t>
  </si>
  <si>
    <t>Pejabat Setiausaha Persekutuan Sarawak, Sarawak</t>
  </si>
  <si>
    <t>Politeknik Kuching, Sarawak</t>
  </si>
  <si>
    <t>Politeknik Mukah, Sarawak</t>
  </si>
  <si>
    <t>Pusat Latihan Staf Baru Universiti Malaysia Sarawak, Sarawak</t>
  </si>
  <si>
    <t>Pusat Latihan Teknologi Tinggi Bintulu, Sarawak</t>
  </si>
  <si>
    <t>Pusat Latihan Sarawak, Kuching, Sarawak</t>
  </si>
  <si>
    <t>Pusat Pembangunan Kemahiran Sarawak, Kuching, Sarawak</t>
  </si>
  <si>
    <t>Stadium Tertutup Limbang, Sarawak</t>
  </si>
  <si>
    <t>Taman Negara Similajau, Bintulu, Sarawak</t>
  </si>
  <si>
    <t>Akademi Bomba dan Penyelamat Malaysia Sabah, Sabah</t>
  </si>
  <si>
    <t>Akademi Kastam Diraja Malaysia Cawangan Sabah, Sabah</t>
  </si>
  <si>
    <t>Institut Aminuddin Baki Cawangan Sabah, Sabah</t>
  </si>
  <si>
    <t>Institut Kemahiran Belia Negara Kinarut, Sabah</t>
  </si>
  <si>
    <t>Institut Kemahiran Mara Kota Kinabalu, Sabah</t>
  </si>
  <si>
    <t>Institut Latihan Kementerian Kesihatan Malaysia, Kota Kinabalu, Sabah</t>
  </si>
  <si>
    <t>Institut Latihan Perindustrian Sandakan, Sandakan, Sabah</t>
  </si>
  <si>
    <t>Institut Latihan Perindustrian Kota Kinabalu, Sabah</t>
  </si>
  <si>
    <t>Institut Pendidikan Guru Kampus Tawau, Tawau, Sabah</t>
  </si>
  <si>
    <t>Institut Pendidikan Guru Kampus Gaya, Sabah</t>
  </si>
  <si>
    <t>Institut Pendidikan Guru Kampus Keningau, Sabah</t>
  </si>
  <si>
    <t>Institut Pendidikan Guru Kampus Kent, Sabah</t>
  </si>
  <si>
    <t>Institut Tadbiran Awam Negara Kampus Sabah, Kota Kinabalu, Sabah</t>
  </si>
  <si>
    <t>Kem Bina Negara Kundasang, Sabah</t>
  </si>
  <si>
    <t>Kolej Komuniti Lahad Datu, Sabah</t>
  </si>
  <si>
    <t>Kolej Komuniti Sandakan, Sabah</t>
  </si>
  <si>
    <t>Kolej Komuniti Semporna, Sabah</t>
  </si>
  <si>
    <t>Kolej Komuniti Tawau, Sabah</t>
  </si>
  <si>
    <t>Kolej Sains Kesihatan Bersekutu Kota Kinabalu, Sabah</t>
  </si>
  <si>
    <t>Pusat Latihan RELA Wilayah Sabah, Tuaran, Sabah</t>
  </si>
  <si>
    <t>Politeknik Kota Kinabalu, Sabah</t>
  </si>
  <si>
    <t>Politeknik Sandakan, Sandakan, Sabah</t>
  </si>
  <si>
    <t>Projek Perumahan Rakyat Batu Puteh, Sandakan, Sabah</t>
  </si>
  <si>
    <t>Pusat Latihan Kemahiran Sabah, Kota Kinabalu, Sabah</t>
  </si>
  <si>
    <t>Universiti Malaysia Sabah, Sandakan, Sabah</t>
  </si>
  <si>
    <t>Rumah Rehat Kerajaan, Ranau, Sabah</t>
  </si>
  <si>
    <t>Rumah Rehat Majlis Daerah Kinabatangan, Sabah</t>
  </si>
  <si>
    <t>Institut Latihan Perindustrian Labuan, Wilayah Persekutuan Labuan</t>
  </si>
  <si>
    <t>Rumah Transit Hospital Labuan, Labuan, Wilayah Persekutuan Labuan</t>
  </si>
  <si>
    <t>Tested</t>
  </si>
  <si>
    <t>dTested</t>
  </si>
  <si>
    <t>dPending</t>
  </si>
  <si>
    <t>dNegative</t>
  </si>
  <si>
    <t>dPositive</t>
  </si>
  <si>
    <t>Case/Test</t>
  </si>
  <si>
    <t>Case/Test (3dma)</t>
  </si>
  <si>
    <t>dcase/dtest</t>
  </si>
  <si>
    <t>dICU</t>
  </si>
  <si>
    <t>ICU/Active</t>
  </si>
  <si>
    <t>dDischarged</t>
  </si>
  <si>
    <t>dDeath</t>
  </si>
  <si>
    <t>Death/Case</t>
  </si>
  <si>
    <t>Discharged + Death</t>
  </si>
  <si>
    <t>RINGKASAN PERKHIDMATAN PESAKIT DALAM DI HOSPITAL KEMENTERIAN KESIHATAN MALAYSIA, 2016</t>
  </si>
  <si>
    <t>Nama hospital</t>
  </si>
  <si>
    <t>Daerah</t>
  </si>
  <si>
    <t>Covid-19 Screening Hospital</t>
  </si>
  <si>
    <t>Covid-19 Admitting Hospital*</t>
  </si>
  <si>
    <t>Kategori hospital</t>
  </si>
  <si>
    <t>Bil. Katil Rasmi</t>
  </si>
  <si>
    <t>Bil. Katil Operasi</t>
  </si>
  <si>
    <t>Kemasukan pesakit</t>
  </si>
  <si>
    <t>Purata Harian Kemasukan</t>
  </si>
  <si>
    <t>Kadar Penggunaan Katil (%)</t>
  </si>
  <si>
    <t>Purata Masa Tinggal (Hari)</t>
  </si>
  <si>
    <t>Jangkamasa Katil dikosongkan (Hari)</t>
  </si>
  <si>
    <t>Hospital Tuanku Fauziah, Kangar</t>
  </si>
  <si>
    <t>yes</t>
  </si>
  <si>
    <t>Hospital Negeri</t>
  </si>
  <si>
    <t>Hospital Sultanah Bahiyah</t>
  </si>
  <si>
    <t>Hospital Sultan Abdul Halim</t>
  </si>
  <si>
    <t>Hospital Pakar Major</t>
  </si>
  <si>
    <t>Hospital Kulim</t>
  </si>
  <si>
    <t>Hospital Baling</t>
  </si>
  <si>
    <t>Hospital Tanpa Pakar</t>
  </si>
  <si>
    <t>Hospital Langkawi</t>
  </si>
  <si>
    <t>Hospital Pakar Minor</t>
  </si>
  <si>
    <t>Hospital Sik</t>
  </si>
  <si>
    <t>Hospital Kuala Nerang</t>
  </si>
  <si>
    <t>Kuala Nerang</t>
  </si>
  <si>
    <t>Hospital Jitra</t>
  </si>
  <si>
    <t>Jitra</t>
  </si>
  <si>
    <t>Hospital Yan</t>
  </si>
  <si>
    <t>Yan</t>
  </si>
  <si>
    <t>Hospital Pulau Pinang</t>
  </si>
  <si>
    <t>Hospital Bukit Mertajam</t>
  </si>
  <si>
    <t>Bukit Mertajam</t>
  </si>
  <si>
    <t>Hospital Sungai Bakap</t>
  </si>
  <si>
    <t>Sungai Bakap</t>
  </si>
  <si>
    <t>Hospital Balik Pulau</t>
  </si>
  <si>
    <t>Hospital Kepala Batas</t>
  </si>
  <si>
    <t>Hospital Seberang Jaya</t>
  </si>
  <si>
    <t>Hospital Raja Permaisuri Bainon</t>
  </si>
  <si>
    <t>Hospital Gerik</t>
  </si>
  <si>
    <t>Hsopital Slim River</t>
  </si>
  <si>
    <t>Hospital Parit Buntar</t>
  </si>
  <si>
    <t>Hospital Seri Manjung</t>
  </si>
  <si>
    <t>Hospital Kuala Kangsar</t>
  </si>
  <si>
    <t>Hospital Taiping</t>
  </si>
  <si>
    <t>Hospital Kampar</t>
  </si>
  <si>
    <t>Hospital Tapah</t>
  </si>
  <si>
    <t>Hospital Batu Gajah</t>
  </si>
  <si>
    <t>Hospital Changkat Melintang</t>
  </si>
  <si>
    <t>Hospital Selama</t>
  </si>
  <si>
    <t>Hospital Sungai Siput</t>
  </si>
  <si>
    <t>Hospital Tengku Ampuan Rahimah</t>
  </si>
  <si>
    <t>Hospital Kajang</t>
  </si>
  <si>
    <t>Hospital Banting</t>
  </si>
  <si>
    <t>Hospital Tanjung Karang</t>
  </si>
  <si>
    <t>Hospital Kuala Kubu Bharu</t>
  </si>
  <si>
    <t>Hospital Selayang</t>
  </si>
  <si>
    <t>Hospital Serdang</t>
  </si>
  <si>
    <t>Hospital Sungai Buloh</t>
  </si>
  <si>
    <t>Hospital Ampang</t>
  </si>
  <si>
    <t>Hospital Tengku Ampuan Jemaah</t>
  </si>
  <si>
    <t>Hospital Orang Asli</t>
  </si>
  <si>
    <t>Events</t>
  </si>
  <si>
    <t>25/01/20</t>
  </si>
  <si>
    <t>Hospital Shah Alam</t>
  </si>
  <si>
    <t>First Case</t>
  </si>
  <si>
    <t>23/02/20</t>
  </si>
  <si>
    <t>24/02/20</t>
  </si>
  <si>
    <t>DG of Health took over</t>
  </si>
  <si>
    <t>27/02/20</t>
  </si>
  <si>
    <t>Tabligh starts</t>
  </si>
  <si>
    <t>Hospital Kuala Lumpur</t>
  </si>
  <si>
    <t>Tabligh ends</t>
  </si>
  <si>
    <t>Wilayah Persekutuan Kuala Lumpur</t>
  </si>
  <si>
    <t>First case of Tabligh</t>
  </si>
  <si>
    <t>15/03/20</t>
  </si>
  <si>
    <t>2 weeks since Tabligh ends</t>
  </si>
  <si>
    <t>Hospital Putrajaya</t>
  </si>
  <si>
    <t>Wilayah Persekutuan Putrajaya</t>
  </si>
  <si>
    <t>16/03/20</t>
  </si>
  <si>
    <t>Restricted Movement Order announced</t>
  </si>
  <si>
    <t>17/03/20</t>
  </si>
  <si>
    <t>TBS and Balik Kampung</t>
  </si>
  <si>
    <t>18/03/20</t>
  </si>
  <si>
    <t>RMO started</t>
  </si>
  <si>
    <t>20/03/20</t>
  </si>
  <si>
    <t>Army deployment announced</t>
  </si>
  <si>
    <t>22/03/20</t>
  </si>
  <si>
    <t>Army deployment started</t>
  </si>
  <si>
    <t>30/03/20</t>
  </si>
  <si>
    <t>Harga Siling Face mask RM1.50</t>
  </si>
  <si>
    <t xml:space="preserve">8am-8pm operating time. </t>
  </si>
  <si>
    <t>31/03/20</t>
  </si>
  <si>
    <t>2 weeks since TBS &amp; Balik Kampung</t>
  </si>
  <si>
    <t>Hospital Tuanku Jaafar</t>
  </si>
  <si>
    <t>15/04/20</t>
  </si>
  <si>
    <t>RMO ends</t>
  </si>
  <si>
    <t>Hospital Tuanku Ampuan Najihah</t>
  </si>
  <si>
    <t>Hospital Tampin</t>
  </si>
  <si>
    <t>Hospital Port Dickson</t>
  </si>
  <si>
    <t>Hospital Jelebu</t>
  </si>
  <si>
    <t>Hospital Jempol</t>
  </si>
  <si>
    <t>Hospital Melaka</t>
  </si>
  <si>
    <t>Hospital Alor Gajah</t>
  </si>
  <si>
    <t>Hospital Jasin</t>
  </si>
  <si>
    <t>Hospital Sultanah Aminah</t>
  </si>
  <si>
    <t>Hospital Pakar Sultanah Fatimah</t>
  </si>
  <si>
    <t>Hospital Sultanah Nora Ismail</t>
  </si>
  <si>
    <t>Hospital Enche' Besar Hajjah Khalsom</t>
  </si>
  <si>
    <t>Hospital Segamat</t>
  </si>
  <si>
    <t>Hospital Pontian</t>
  </si>
  <si>
    <t>Hospital Kota Tinggi</t>
  </si>
  <si>
    <t>Hospital Mersing</t>
  </si>
  <si>
    <t>Hospital Tangkak</t>
  </si>
  <si>
    <t>Hospital Sultan Ismail</t>
  </si>
  <si>
    <t>Hospital T.S. Maharaja Tun Ibrahim</t>
  </si>
  <si>
    <t>Hospital Tuanku Ampuan Afzan</t>
  </si>
  <si>
    <t>Hospital Sultan Hj Ahmad Shah</t>
  </si>
  <si>
    <t>Bilangan Peserta Dikesan</t>
  </si>
  <si>
    <t>Bilangan Markas</t>
  </si>
  <si>
    <t>Bilangan Periksa</t>
  </si>
  <si>
    <t>Bilangan Sampel</t>
  </si>
  <si>
    <t>Hospital Pekan</t>
  </si>
  <si>
    <t>Admit</t>
  </si>
  <si>
    <t>Home Surveilance</t>
  </si>
  <si>
    <t>Hospital Jerantut</t>
  </si>
  <si>
    <t>Hospital Kuala Lipis</t>
  </si>
  <si>
    <t>Kuala Lipis</t>
  </si>
  <si>
    <t>Hospital Raub</t>
  </si>
  <si>
    <t>Rauh</t>
  </si>
  <si>
    <t>Hospital Jengka</t>
  </si>
  <si>
    <t>Jengka</t>
  </si>
  <si>
    <t>Hospital Sultanah Hajjah Kalsom</t>
  </si>
  <si>
    <t>Hospital Muadzam Shah</t>
  </si>
  <si>
    <t>Muadzam Shah</t>
  </si>
  <si>
    <t>Hospital Rompin</t>
  </si>
  <si>
    <t>Hospital Sultanah Nur Zahirah</t>
  </si>
  <si>
    <t>Hospital Besut</t>
  </si>
  <si>
    <t>Hospital Dungun</t>
  </si>
  <si>
    <t>Hospital Kemaman</t>
  </si>
  <si>
    <t>Hospital Hulu Trengganu</t>
  </si>
  <si>
    <t>Hulu Terengganu</t>
  </si>
  <si>
    <t>Hospital Setiu</t>
  </si>
  <si>
    <t>Hospital Raja Perempuan Zainab II</t>
  </si>
  <si>
    <t>Hospital Kuala Krai</t>
  </si>
  <si>
    <t>Hospital Machang</t>
  </si>
  <si>
    <t>Machang</t>
  </si>
  <si>
    <t>Hospital Tumpat</t>
  </si>
  <si>
    <t>Hospital Tanah Merah</t>
  </si>
  <si>
    <t>Pengesanan Kluster Kes Covid19 di Malays</t>
  </si>
  <si>
    <t>Taburan Kes Jord Qudama dan Ulama Malaysia 2020, Masjid Jamek Sri Petaling</t>
  </si>
  <si>
    <t>Hospital Pasir Mas</t>
  </si>
  <si>
    <t>Sehingga 19 March 2020, 12 tengah malam</t>
  </si>
  <si>
    <t>Hospital Gua Musang</t>
  </si>
  <si>
    <t>Hospital Jeli</t>
  </si>
  <si>
    <t>Jeli</t>
  </si>
  <si>
    <t>Hospital Tengku Anis</t>
  </si>
  <si>
    <t>Hospital Queen Elizabeth</t>
  </si>
  <si>
    <t>Hospital Queen Elizabeth II</t>
  </si>
  <si>
    <t>Hospital Duchess Of Kent</t>
  </si>
  <si>
    <t>Hospital Tawau</t>
  </si>
  <si>
    <t>Hospital Kudat</t>
  </si>
  <si>
    <t>Kudat</t>
  </si>
  <si>
    <t>Hospital Kota Belud</t>
  </si>
  <si>
    <t>Hospital Beaufort</t>
  </si>
  <si>
    <t>Hospital Ranau</t>
  </si>
  <si>
    <t>Hospital Tambunan</t>
  </si>
  <si>
    <t>Hospital Keningau</t>
  </si>
  <si>
    <t>Hospital Lahad Datu</t>
  </si>
  <si>
    <t>Hospital Kinabatangan</t>
  </si>
  <si>
    <t>Hospital Tenom</t>
  </si>
  <si>
    <t>Tenom</t>
  </si>
  <si>
    <t>0 to 4</t>
  </si>
  <si>
    <t>5 to 9</t>
  </si>
  <si>
    <t>10 to 14</t>
  </si>
  <si>
    <t>15 to 19</t>
  </si>
  <si>
    <t>Hospital Beluran</t>
  </si>
  <si>
    <t>20 to 24</t>
  </si>
  <si>
    <t>Beluran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</si>
  <si>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</si>
  <si>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</si>
  <si>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</si>
  <si>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</si>
  <si>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</si>
  <si>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</si>
  <si>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</si>
  <si>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</si>
  <si>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</si>
  <si>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</si>
  <si>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Hospital Semporna</t>
  </si>
  <si>
    <t>75 to 79</t>
  </si>
  <si>
    <t>80 to 84</t>
  </si>
  <si>
    <t>85+</t>
  </si>
  <si>
    <t>50 to 85+</t>
  </si>
  <si>
    <t>Hospital Sipitang</t>
  </si>
  <si>
    <t>Hospital Kota Marudu</t>
  </si>
  <si>
    <t>Kota Marudu</t>
  </si>
  <si>
    <t>JOHOR</t>
  </si>
  <si>
    <t>Hospital Kuala Penyu</t>
  </si>
  <si>
    <t>Kuala Penyu</t>
  </si>
  <si>
    <t>Hospital Pitas</t>
  </si>
  <si>
    <t>Pita</t>
  </si>
  <si>
    <t>KEDAH</t>
  </si>
  <si>
    <t>Hospital Kunak</t>
  </si>
  <si>
    <t>KELANTAN</t>
  </si>
  <si>
    <t>Hospital Tuaran</t>
  </si>
  <si>
    <t>MELAKA</t>
  </si>
  <si>
    <t>NEGERI SEMBILAN</t>
  </si>
  <si>
    <t>Hospital Labuan</t>
  </si>
  <si>
    <t>PAHANG</t>
  </si>
  <si>
    <t>Wilayah Persekutuan Labuan</t>
  </si>
  <si>
    <t>PULAU PINANG</t>
  </si>
  <si>
    <t>Hospital Umum Sarawak</t>
  </si>
  <si>
    <t>PERAK</t>
  </si>
  <si>
    <t>Hospital Raja Charles Brooke Memorial</t>
  </si>
  <si>
    <t>PERLIS</t>
  </si>
  <si>
    <t>Hospital Sri Aman</t>
  </si>
  <si>
    <t>SELANGOR</t>
  </si>
  <si>
    <t>Hospital Sibu</t>
  </si>
  <si>
    <t>TERENGGANU</t>
  </si>
  <si>
    <t>Hospital Miri</t>
  </si>
  <si>
    <t>Hospital Limbang</t>
  </si>
  <si>
    <t>SABAH</t>
  </si>
  <si>
    <t>Hospital Sarikei</t>
  </si>
  <si>
    <t>SARAWAK</t>
  </si>
  <si>
    <t>Hospital Kapit</t>
  </si>
  <si>
    <t>Hospital Lundu</t>
  </si>
  <si>
    <t>W.P. KUALA LUMPUR</t>
  </si>
  <si>
    <t>Hospital Serian</t>
  </si>
  <si>
    <t>Hospital Simunjan</t>
  </si>
  <si>
    <t>W.P. LABUAN</t>
  </si>
  <si>
    <t>Hospital Saratok</t>
  </si>
  <si>
    <t>Hospital Mukah</t>
  </si>
  <si>
    <t>W.P. PUTRAJAYA</t>
  </si>
  <si>
    <t>all values are ('000) - latest until 2019 - age group 50 - 85+ is a high risk group</t>
  </si>
  <si>
    <t>Hospital Bintulu</t>
  </si>
  <si>
    <t>Source:</t>
  </si>
  <si>
    <t>http://pqi.stats.gov.my/searchBI.php?tahun=2017&amp;kodData=2&amp;kodJadual=1&amp;kodCiri=7&amp;kodNegeri=00</t>
  </si>
  <si>
    <t>Hospital Marudi</t>
  </si>
  <si>
    <t>Hospital Lawas</t>
  </si>
  <si>
    <t>Hospital Kanowit</t>
  </si>
  <si>
    <t>Hospital Bau</t>
  </si>
  <si>
    <t>Hospital Daro</t>
  </si>
  <si>
    <t>Hospital Betong</t>
  </si>
  <si>
    <t>Hospital Dalat</t>
  </si>
  <si>
    <t>Pusat Jantung Sarawak</t>
  </si>
  <si>
    <t>Hospital Pakar Major (Spesific speciality only)</t>
  </si>
  <si>
    <t>Hospital Bahagia</t>
  </si>
  <si>
    <t>Institusi Perubatan Khas</t>
  </si>
  <si>
    <t>Hospital Permai</t>
  </si>
  <si>
    <t>Institut Perubatan Respiratori</t>
  </si>
  <si>
    <t>Institut Kanser Negara</t>
  </si>
  <si>
    <t>Pusat Kawalan Kusta Negara</t>
  </si>
  <si>
    <t>Hospital Mesra Bukit Padang</t>
  </si>
  <si>
    <t>Hospital Sentosa</t>
  </si>
  <si>
    <t>Hospital Wanita dan Kanak-Kanak, Likas</t>
  </si>
  <si>
    <t>Hospital Rehabilitasi Cheras</t>
  </si>
  <si>
    <t>Case</t>
  </si>
  <si>
    <t>Name</t>
  </si>
  <si>
    <t>Age</t>
  </si>
  <si>
    <t>Sex</t>
  </si>
  <si>
    <t>Nationality</t>
  </si>
  <si>
    <t>Location</t>
  </si>
  <si>
    <t>Cluster</t>
  </si>
  <si>
    <t>Date Confirmed</t>
  </si>
  <si>
    <t>Date Discharged</t>
  </si>
  <si>
    <t>Hospital</t>
  </si>
  <si>
    <t>Status</t>
  </si>
  <si>
    <t>Date of Death</t>
  </si>
  <si>
    <t>Female</t>
  </si>
  <si>
    <t>Chinese</t>
  </si>
  <si>
    <t>24/1/2020</t>
  </si>
  <si>
    <t>Male</t>
  </si>
  <si>
    <t>25/2/2020</t>
  </si>
  <si>
    <t>28/2/2020</t>
  </si>
  <si>
    <t>30/1/2020</t>
  </si>
  <si>
    <t>Malaysian</t>
  </si>
  <si>
    <t>Hospital Bukan KKM</t>
  </si>
  <si>
    <t>Pusat Perubatan Universiti Malaya</t>
  </si>
  <si>
    <t>13/2/2020</t>
  </si>
  <si>
    <t>15/2/2020</t>
  </si>
  <si>
    <t>American</t>
  </si>
  <si>
    <t>27/2/2020</t>
  </si>
  <si>
    <t>Japanese</t>
  </si>
  <si>
    <t>* Admitting Hospitals are hospitals with:</t>
  </si>
  <si>
    <t>1. Appropriate and adequate isolation facilities</t>
  </si>
  <si>
    <t>2. Where a core team of health care workers have been trained in managing patients with COVID-19</t>
  </si>
  <si>
    <t>Italian</t>
  </si>
  <si>
    <t>ID</t>
  </si>
  <si>
    <t>Date passed away</t>
  </si>
  <si>
    <t>Case Number</t>
  </si>
  <si>
    <t>Gender</t>
  </si>
  <si>
    <t>Citizenship</t>
  </si>
  <si>
    <t>Fever</t>
  </si>
  <si>
    <t>Cough</t>
  </si>
  <si>
    <t>Breathing difficulties</t>
  </si>
  <si>
    <t>Severe Acute Respiratory Infection</t>
  </si>
  <si>
    <t>Chronic disease</t>
  </si>
  <si>
    <t>Date warded</t>
  </si>
  <si>
    <t>Showed symptoms</t>
  </si>
  <si>
    <t>Affiliation</t>
  </si>
  <si>
    <t>Close Contact</t>
  </si>
  <si>
    <t>District</t>
  </si>
  <si>
    <t>17/3/2020</t>
  </si>
  <si>
    <t>.</t>
  </si>
  <si>
    <t>Non-Tabligh</t>
  </si>
  <si>
    <t>Hospital Umum</t>
  </si>
  <si>
    <t>18/3/2020</t>
  </si>
  <si>
    <t>16/3/2020</t>
  </si>
  <si>
    <t>Borneo Medical Centre</t>
  </si>
  <si>
    <t>20/3/2020</t>
  </si>
  <si>
    <t>21/3/2020</t>
  </si>
  <si>
    <t>Bandaraya Melaka</t>
  </si>
  <si>
    <t>22/3/2020</t>
  </si>
  <si>
    <t>14/3/2020</t>
  </si>
  <si>
    <t>Georgetown</t>
  </si>
  <si>
    <t>23/3/2020</t>
  </si>
  <si>
    <t>Hospital Canselor Tuanku Muhriz UKM</t>
  </si>
  <si>
    <t>Bandar Tun Razak</t>
  </si>
  <si>
    <t>WP KL</t>
  </si>
  <si>
    <t>Hospital Kluang</t>
  </si>
  <si>
    <t>M</t>
  </si>
  <si>
    <t>24/3/2020</t>
  </si>
  <si>
    <t>Admitted to Tawau Hospital 9 March 2020 with SARI symptom</t>
  </si>
  <si>
    <t>Non-Tabligh, contacted with Tabligh (#703)</t>
  </si>
  <si>
    <t>TBD</t>
  </si>
  <si>
    <t>Hospital Angkatan Tentera Tuanku Mizan, then HKL</t>
  </si>
  <si>
    <t>25/3/2020</t>
  </si>
  <si>
    <t>13/3/2020</t>
  </si>
  <si>
    <t>Hospital Permai, Johor Bahru</t>
  </si>
  <si>
    <t>Beliau bergejala mulai 5 Mac &amp; dirawat di Hospital PermaiBeliau bergejala mulai 5 Mac &amp; dirawat di Hospital Permai
pada 12 Mac selepas positif COVID-19. Keadaan beliau merosot dan dimasukkan ke ICU.</t>
  </si>
  <si>
    <t>19/3/2020</t>
  </si>
  <si>
    <t xml:space="preserve">
</t>
  </si>
  <si>
    <t>Hospital Sultan Ismail Petra</t>
  </si>
  <si>
    <t>26/3/2020</t>
  </si>
  <si>
    <t>Alor Setar</t>
  </si>
  <si>
    <t>Hospital Raja Permaisuri Bainun</t>
  </si>
  <si>
    <t>Ipoh</t>
  </si>
  <si>
    <t>Indonesia</t>
  </si>
  <si>
    <t>27/3/2020</t>
  </si>
  <si>
    <t>Sungai Buloh</t>
  </si>
  <si>
    <t>28/3/2020</t>
  </si>
  <si>
    <t>Admitted on 12th, Ventilator on 17th, died on 21 March</t>
  </si>
  <si>
    <t>27/03/2020</t>
  </si>
  <si>
    <t>29/3/2020</t>
  </si>
  <si>
    <t>30/3/2020</t>
  </si>
  <si>
    <t>Travel to Vietnam &amp; Tabligh close contact</t>
  </si>
  <si>
    <t>31/3/2020</t>
  </si>
  <si>
    <t>31/3/2021</t>
  </si>
  <si>
    <t>31/3/2022</t>
  </si>
  <si>
    <t>Hospital Enche Besar Hajjah Khalsom</t>
  </si>
  <si>
    <t>31/3/2023</t>
  </si>
  <si>
    <t>Indonesian</t>
  </si>
  <si>
    <t>31/3/2024</t>
  </si>
  <si>
    <t>31/3/2025</t>
  </si>
  <si>
    <t>Mula bergejala pada 7 Mac dan dirawat Hosp. Umum Sarawak pd 14 Mac. Kesihatan mula merosot dan dimasukkan ke ICU.</t>
  </si>
  <si>
    <t>Hospital Raja Perempuan Zainab II, Kota Bharu</t>
  </si>
  <si>
    <t>admitted to Hospital Tumpat on 16 March 2020, Fever since 12 March 2020</t>
  </si>
  <si>
    <t>Turki</t>
  </si>
  <si>
    <t xml:space="preserve">Beliau telah dimasukkan ke Hospital Tuanku Fauziah, Kangar pada 17 Mac 2020 setelah mengalami simptom Severe Acute Respiratory Infection. Beliau telah disahkan positif COVID-19 pada 18 Mac 2020 dan diberikan bantuan alatan pernafasan sejak 19 Mac 2020 setelah keadaan kesihatan beliau merudum. </t>
  </si>
  <si>
    <t>Borneo Medical Center</t>
  </si>
  <si>
    <t>Admitted to BMC on 16 March after fever and cough for 5 days. Daughter and son also positive</t>
  </si>
  <si>
    <t>Sawarak</t>
  </si>
  <si>
    <t>Admitted to HU on 18 March after fever and cough since 7 March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</si>
</sst>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-mmmm-yyyy"/>
    <numFmt numFmtId="165" formatCode="mm/dd/yyyy"/>
    <numFmt numFmtId="166" formatCode="d mmm yy"/>
    <numFmt numFmtId="167" formatCode="mm/dd/yy"/>
    <numFmt numFmtId="168" formatCode="m/d/yyyy"/>
    <numFmt numFmtId="169" formatCode="d mmmm yyyy"/>
    <numFmt numFmtId="170" formatCode="0.00000"/>
    <numFmt numFmtId="171" formatCode="0.0000"/>
  </numFmts>
  <fonts count="10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1.0"/>
      <color rgb="FF000000"/>
      <name val="Calibri"/>
    </font>
    <font>
      <color rgb="FFFF0000"/>
      <name val="Arial"/>
    </font>
    <font>
      <color rgb="FF000000"/>
      <name val="Arial"/>
    </font>
    <font>
      <sz val="11.0"/>
      <color rgb="FF000000"/>
      <name val="Arial"/>
    </font>
    <font>
      <u/>
      <color rgb="FF0000FF"/>
    </font>
    <font/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 shrinkToFit="0" wrapText="1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shrinkToFit="0" wrapText="1"/>
    </xf>
    <xf borderId="0" fillId="2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1" numFmtId="0" xfId="0" applyFont="1"/>
    <xf borderId="0" fillId="0" fontId="1" numFmtId="0" xfId="0" applyFont="1"/>
    <xf borderId="0" fillId="0" fontId="1" numFmtId="164" xfId="0" applyAlignment="1" applyFont="1" applyNumberFormat="1">
      <alignment horizontal="right" readingOrder="0"/>
    </xf>
    <xf borderId="0" fillId="0" fontId="4" numFmtId="0" xfId="0" applyAlignment="1" applyFont="1">
      <alignment horizontal="right" readingOrder="0"/>
    </xf>
    <xf borderId="0" fillId="0" fontId="1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0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3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right"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0" xfId="0" applyAlignment="1" applyFont="1">
      <alignment readingOrder="0" shrinkToFit="0" vertical="bottom" wrapText="1"/>
    </xf>
    <xf borderId="0" fillId="0" fontId="1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6" numFmtId="0" xfId="0" applyAlignment="1" applyFont="1">
      <alignment horizontal="right" readingOrder="0" shrinkToFit="0" vertical="bottom" wrapText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 vertical="bottom"/>
    </xf>
    <xf borderId="0" fillId="3" fontId="1" numFmtId="0" xfId="0" applyFont="1"/>
    <xf borderId="0" fillId="3" fontId="1" numFmtId="0" xfId="0" applyFont="1"/>
    <xf borderId="0" fillId="3" fontId="1" numFmtId="3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3" fontId="1" numFmtId="3" xfId="0" applyAlignment="1" applyFont="1" applyNumberFormat="1">
      <alignment horizontal="right" readingOrder="0"/>
    </xf>
    <xf borderId="0" fillId="3" fontId="1" numFmtId="0" xfId="0" applyAlignment="1" applyFont="1">
      <alignment horizontal="right" readingOrder="0"/>
    </xf>
    <xf borderId="0" fillId="0" fontId="8" numFmtId="0" xfId="0" applyAlignment="1" applyFont="1">
      <alignment horizontal="right" readingOrder="0" vertical="center"/>
    </xf>
    <xf borderId="0" fillId="0" fontId="8" numFmtId="167" xfId="0" applyAlignment="1" applyFont="1" applyNumberFormat="1">
      <alignment horizontal="right" readingOrder="0" vertical="center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2" numFmtId="0" xfId="0" applyFont="1"/>
    <xf borderId="0" fillId="0" fontId="2" numFmtId="3" xfId="0" applyAlignment="1" applyFont="1" applyNumberFormat="1">
      <alignment readingOrder="0"/>
    </xf>
    <xf borderId="0" fillId="0" fontId="1" numFmtId="168" xfId="0" applyAlignment="1" applyFont="1" applyNumberFormat="1">
      <alignment horizontal="right" readingOrder="0"/>
    </xf>
    <xf borderId="0" fillId="5" fontId="1" numFmtId="0" xfId="0" applyFill="1" applyFont="1"/>
    <xf borderId="0" fillId="5" fontId="1" numFmtId="0" xfId="0" applyAlignment="1" applyFont="1">
      <alignment readingOrder="0"/>
    </xf>
    <xf borderId="0" fillId="5" fontId="9" numFmtId="0" xfId="0" applyAlignment="1" applyFont="1">
      <alignment readingOrder="0"/>
    </xf>
    <xf borderId="0" fillId="5" fontId="9" numFmtId="4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70" xfId="0" applyFont="1" applyNumberFormat="1"/>
    <xf borderId="0" fillId="0" fontId="1" numFmtId="165" xfId="0" applyAlignment="1" applyFont="1" applyNumberFormat="1">
      <alignment readingOrder="0"/>
    </xf>
    <xf borderId="0" fillId="0" fontId="1" numFmtId="171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4083333333333334"/>
          <c:y val="0.07951482479784366"/>
          <c:w val="0.82825"/>
          <c:h val="0.6900269541778976"/>
        </c:manualLayout>
      </c:layout>
      <c:lineChart>
        <c:ser>
          <c:idx val="0"/>
          <c:order val="0"/>
          <c:tx>
            <c:strRef>
              <c:f>'100cases'!$B$1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'100cases'!$A$2:$A$30</c:f>
            </c:strRef>
          </c:cat>
          <c:val>
            <c:numRef>
              <c:f>'100cases'!$B$2:$B$30</c:f>
            </c:numRef>
          </c:val>
          <c:smooth val="0"/>
        </c:ser>
        <c:ser>
          <c:idx val="1"/>
          <c:order val="1"/>
          <c:tx>
            <c:strRef>
              <c:f>'100cases'!$C$1</c:f>
            </c:strRef>
          </c:tx>
          <c:marker>
            <c:symbol val="none"/>
          </c:marker>
          <c:cat>
            <c:strRef>
              <c:f>'100cases'!$A$2:$A$30</c:f>
            </c:strRef>
          </c:cat>
          <c:val>
            <c:numRef>
              <c:f>'100cases'!$C$2:$C$30</c:f>
            </c:numRef>
          </c:val>
          <c:smooth val="0"/>
        </c:ser>
        <c:ser>
          <c:idx val="2"/>
          <c:order val="2"/>
          <c:tx>
            <c:strRef>
              <c:f>'100cases'!$D$1</c:f>
            </c:strRef>
          </c:tx>
          <c:marker>
            <c:symbol val="none"/>
          </c:marker>
          <c:cat>
            <c:strRef>
              <c:f>'100cases'!$A$2:$A$30</c:f>
            </c:strRef>
          </c:cat>
          <c:val>
            <c:numRef>
              <c:f>'100cases'!$D$2:$D$30</c:f>
            </c:numRef>
          </c:val>
          <c:smooth val="0"/>
        </c:ser>
        <c:ser>
          <c:idx val="3"/>
          <c:order val="3"/>
          <c:tx>
            <c:strRef>
              <c:f>'100cases'!$E$1</c:f>
            </c:strRef>
          </c:tx>
          <c:marker>
            <c:symbol val="none"/>
          </c:marker>
          <c:cat>
            <c:strRef>
              <c:f>'100cases'!$A$2:$A$30</c:f>
            </c:strRef>
          </c:cat>
          <c:val>
            <c:numRef>
              <c:f>'100cases'!$E$2:$E$30</c:f>
            </c:numRef>
          </c:val>
          <c:smooth val="0"/>
        </c:ser>
        <c:ser>
          <c:idx val="4"/>
          <c:order val="4"/>
          <c:tx>
            <c:strRef>
              <c:f>'100cases'!$F$1</c:f>
            </c:strRef>
          </c:tx>
          <c:marker>
            <c:symbol val="none"/>
          </c:marker>
          <c:cat>
            <c:strRef>
              <c:f>'100cases'!$A$2:$A$30</c:f>
            </c:strRef>
          </c:cat>
          <c:val>
            <c:numRef>
              <c:f>'100cases'!$F$2:$F$30</c:f>
            </c:numRef>
          </c:val>
          <c:smooth val="0"/>
        </c:ser>
        <c:ser>
          <c:idx val="5"/>
          <c:order val="5"/>
          <c:tx>
            <c:strRef>
              <c:f>'100cases'!$G$1</c:f>
            </c:strRef>
          </c:tx>
          <c:marker>
            <c:symbol val="none"/>
          </c:marker>
          <c:cat>
            <c:strRef>
              <c:f>'100cases'!$A$2:$A$30</c:f>
            </c:strRef>
          </c:cat>
          <c:val>
            <c:numRef>
              <c:f>'100cases'!$G$2:$G$30</c:f>
            </c:numRef>
          </c:val>
          <c:smooth val="0"/>
        </c:ser>
        <c:ser>
          <c:idx val="6"/>
          <c:order val="6"/>
          <c:tx>
            <c:strRef>
              <c:f>'100cases'!$H$1</c:f>
            </c:strRef>
          </c:tx>
          <c:marker>
            <c:symbol val="none"/>
          </c:marker>
          <c:cat>
            <c:strRef>
              <c:f>'100cases'!$A$2:$A$30</c:f>
            </c:strRef>
          </c:cat>
          <c:val>
            <c:numRef>
              <c:f>'100cases'!$H$2:$H$30</c:f>
            </c:numRef>
          </c:val>
          <c:smooth val="0"/>
        </c:ser>
        <c:ser>
          <c:idx val="7"/>
          <c:order val="7"/>
          <c:tx>
            <c:strRef>
              <c:f>'100cases'!$I$1</c:f>
            </c:strRef>
          </c:tx>
          <c:marker>
            <c:symbol val="none"/>
          </c:marker>
          <c:cat>
            <c:strRef>
              <c:f>'100cases'!$A$2:$A$30</c:f>
            </c:strRef>
          </c:cat>
          <c:val>
            <c:numRef>
              <c:f>'100cases'!$I$2:$I$30</c:f>
            </c:numRef>
          </c:val>
          <c:smooth val="0"/>
        </c:ser>
        <c:ser>
          <c:idx val="8"/>
          <c:order val="8"/>
          <c:tx>
            <c:strRef>
              <c:f>'100cases'!$J$1</c:f>
            </c:strRef>
          </c:tx>
          <c:marker>
            <c:symbol val="none"/>
          </c:marker>
          <c:cat>
            <c:strRef>
              <c:f>'100cases'!$A$2:$A$30</c:f>
            </c:strRef>
          </c:cat>
          <c:val>
            <c:numRef>
              <c:f>'100cases'!$J$2:$J$30</c:f>
            </c:numRef>
          </c:val>
          <c:smooth val="0"/>
        </c:ser>
        <c:ser>
          <c:idx val="9"/>
          <c:order val="9"/>
          <c:tx>
            <c:strRef>
              <c:f>'100cases'!$K$1</c:f>
            </c:strRef>
          </c:tx>
          <c:marker>
            <c:symbol val="none"/>
          </c:marker>
          <c:cat>
            <c:strRef>
              <c:f>'100cases'!$A$2:$A$30</c:f>
            </c:strRef>
          </c:cat>
          <c:val>
            <c:numRef>
              <c:f>'100cases'!$K$2:$K$30</c:f>
            </c:numRef>
          </c:val>
          <c:smooth val="0"/>
        </c:ser>
        <c:axId val="1364548248"/>
        <c:axId val="88656457"/>
      </c:lineChart>
      <c:catAx>
        <c:axId val="136454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Days since 100 cases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56457"/>
      </c:catAx>
      <c:valAx>
        <c:axId val="88656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of cases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454824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Tested vs. Date</a:t>
            </a:r>
          </a:p>
        </c:rich>
      </c:tx>
      <c:overlay val="0"/>
    </c:title>
    <c:plotArea>
      <c:layout>
        <c:manualLayout>
          <c:xMode val="edge"/>
          <c:yMode val="edge"/>
          <c:x val="0.15583333333333332"/>
          <c:y val="0.1091644204851752"/>
          <c:w val="0.8132500000000003"/>
          <c:h val="0.7268930937805688"/>
        </c:manualLayout>
      </c:layout>
      <c:lineChart>
        <c:varyColors val="0"/>
        <c:ser>
          <c:idx val="0"/>
          <c:order val="0"/>
          <c:marker>
            <c:symbol val="none"/>
          </c:marker>
          <c:cat>
            <c:strRef>
              <c:f>'d(Base)'!$A$51:$A$67</c:f>
            </c:strRef>
          </c:cat>
          <c:val>
            <c:numRef>
              <c:f>'d(Base)'!$B$51:$B$67</c:f>
            </c:numRef>
          </c:val>
          <c:smooth val="0"/>
        </c:ser>
        <c:axId val="1638558787"/>
        <c:axId val="1245891308"/>
      </c:lineChart>
      <c:catAx>
        <c:axId val="1638558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45891308"/>
      </c:catAx>
      <c:valAx>
        <c:axId val="1245891308"/>
        <c:scaling>
          <c:orientation val="minMax"/>
          <c:max val="4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Tested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5587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</xdr:colOff>
      <xdr:row>16</xdr:row>
      <xdr:rowOff>104775</xdr:rowOff>
    </xdr:from>
    <xdr:ext cx="4905375" cy="3105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133350</xdr:colOff>
      <xdr:row>79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://pqi.stats.gov.my/searchBI.php?tahun=2017&amp;kodData=2&amp;kodJadual=1&amp;kodCiri=7&amp;kodNegeri=00" TargetMode="Externa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alaysiakini.com/news/514804" TargetMode="External"/><Relationship Id="rId42" Type="http://schemas.openxmlformats.org/officeDocument/2006/relationships/hyperlink" Target="https://www.freemalaysiatoday.com/category/nation/2020/03/14/sarikei-mp-in-hospital-as-covid-19-patient/" TargetMode="External"/><Relationship Id="rId41" Type="http://schemas.openxmlformats.org/officeDocument/2006/relationships/hyperlink" Target="https://www.malaymail.com/news/malaysia/2020/03/15/covid-19-johors-uthm-suspends-lessons-gatherings-after-one-university-staff/1846796" TargetMode="External"/><Relationship Id="rId44" Type="http://schemas.openxmlformats.org/officeDocument/2006/relationships/hyperlink" Target="https://www.bharian.com.my/berita/nasional/2020/03/665459/masjid-ditutup-selepas-jemaah-positif-covid-19" TargetMode="External"/><Relationship Id="rId43" Type="http://schemas.openxmlformats.org/officeDocument/2006/relationships/hyperlink" Target="https://www.facebook.com/photo.php?fbid=2969698189717723&amp;amp;set=a.112472765440294&amp;amp;type=3" TargetMode="External"/><Relationship Id="rId46" Type="http://schemas.openxmlformats.org/officeDocument/2006/relationships/hyperlink" Target="https://www.facebook.com/kliniksititpg/photos/a.436184913411884/1069432660087103/?type=3&amp;amp;theater" TargetMode="External"/><Relationship Id="rId45" Type="http://schemas.openxmlformats.org/officeDocument/2006/relationships/hyperlink" Target="https://codeblue.galencentre.org/2020/03/16/ttdi-gym-member-gets-covid-19/" TargetMode="External"/><Relationship Id="rId1" Type="http://schemas.openxmlformats.org/officeDocument/2006/relationships/hyperlink" Target="https://www.malaysiakini.com/news/512769" TargetMode="External"/><Relationship Id="rId2" Type="http://schemas.openxmlformats.org/officeDocument/2006/relationships/hyperlink" Target="https://www.nst.com.my/news/nation/2020/03/571052/khazanahs-office-undergoing-clean-over-covid-19" TargetMode="External"/><Relationship Id="rId3" Type="http://schemas.openxmlformats.org/officeDocument/2006/relationships/hyperlink" Target="http://malaysiakini.com" TargetMode="External"/><Relationship Id="rId4" Type="http://schemas.openxmlformats.org/officeDocument/2006/relationships/hyperlink" Target="https://www.freemalaysiatoday.com/category/nation/2020/03/04/wisma-felcra-closed-for-3-days-until-march-6-for-covid-19-sterilisation/" TargetMode="External"/><Relationship Id="rId9" Type="http://schemas.openxmlformats.org/officeDocument/2006/relationships/hyperlink" Target="https://www.malaysiakini.com/news/513455" TargetMode="External"/><Relationship Id="rId48" Type="http://schemas.openxmlformats.org/officeDocument/2006/relationships/hyperlink" Target="https://www.theedgemarkets.com/article/covid19-velesto-confirms-chairman-tested-positive-virus" TargetMode="External"/><Relationship Id="rId47" Type="http://schemas.openxmlformats.org/officeDocument/2006/relationships/hyperlink" Target="https://www.facebook.com/ahmadyunus.hairi/posts/2912109242211181" TargetMode="External"/><Relationship Id="rId49" Type="http://schemas.openxmlformats.org/officeDocument/2006/relationships/hyperlink" Target="https://www.facebook.com/1montkiara/photos/a.10151777494351680/10157191240056680/?type=3" TargetMode="External"/><Relationship Id="rId5" Type="http://schemas.openxmlformats.org/officeDocument/2006/relationships/hyperlink" Target="https://www.malaysiakini.com/news/513289" TargetMode="External"/><Relationship Id="rId6" Type="http://schemas.openxmlformats.org/officeDocument/2006/relationships/hyperlink" Target="https://www.bernama.com/en/news.php?id=1818378" TargetMode="External"/><Relationship Id="rId7" Type="http://schemas.openxmlformats.org/officeDocument/2006/relationships/hyperlink" Target="https://themalaysianreserve.com/2020/03/04/malaysia-records-7-new-cases-of-covid-19/" TargetMode="External"/><Relationship Id="rId8" Type="http://schemas.openxmlformats.org/officeDocument/2006/relationships/hyperlink" Target="http://malaysiakini.com" TargetMode="External"/><Relationship Id="rId73" Type="http://schemas.openxmlformats.org/officeDocument/2006/relationships/hyperlink" Target="https://www.thestar.com.my/news/nation/2020/03/25/covid-19-bukit-damansara-mosque-urges-those-who-interacted-with-3-families-to-get-tested" TargetMode="External"/><Relationship Id="rId72" Type="http://schemas.openxmlformats.org/officeDocument/2006/relationships/hyperlink" Target="https://www.nst.com.my/news/nation/2020/03/577511/one-positive-covid-19-case-drb-hicoms-subsidiary-melaka" TargetMode="External"/><Relationship Id="rId31" Type="http://schemas.openxmlformats.org/officeDocument/2006/relationships/hyperlink" Target="https://www.mcmc.gov.my/en/media/press-releases/media-statement-mcmc-bolsters-precautionary-measur" TargetMode="External"/><Relationship Id="rId75" Type="http://schemas.openxmlformats.org/officeDocument/2006/relationships/drawing" Target="../drawings/drawing7.xml"/><Relationship Id="rId30" Type="http://schemas.openxmlformats.org/officeDocument/2006/relationships/hyperlink" Target="https://www.chinapress.com.my/?p=1936678" TargetMode="External"/><Relationship Id="rId74" Type="http://schemas.openxmlformats.org/officeDocument/2006/relationships/hyperlink" Target="https://www.bharian.com.my/berita/nasional/2020/03/669414/covid-19-agong-permaisuri-kuarantin-diri-selepas-7-petugas-istana" TargetMode="External"/><Relationship Id="rId33" Type="http://schemas.openxmlformats.org/officeDocument/2006/relationships/hyperlink" Target="https://www.orientaldaily.com.my/news/nation/2020/03/12/330653" TargetMode="External"/><Relationship Id="rId32" Type="http://schemas.openxmlformats.org/officeDocument/2006/relationships/hyperlink" Target="https://twitter.com/JKRMalaysia/status/1237680354317795333" TargetMode="External"/><Relationship Id="rId35" Type="http://schemas.openxmlformats.org/officeDocument/2006/relationships/hyperlink" Target="https://www.thestar.com.my/news/nation/2020/03/12/covid-19-bruneian-who-went-to-kl-mosque-shopping-in-miri-found-infected" TargetMode="External"/><Relationship Id="rId34" Type="http://schemas.openxmlformats.org/officeDocument/2006/relationships/hyperlink" Target="https://www.malaysiakini.com/news/514486" TargetMode="External"/><Relationship Id="rId71" Type="http://schemas.openxmlformats.org/officeDocument/2006/relationships/hyperlink" Target="https://www.thestar.com.my/business/business-news/2020/03/23/cimb-confirms-two-seremban-branch-staff-have-covid-19" TargetMode="External"/><Relationship Id="rId70" Type="http://schemas.openxmlformats.org/officeDocument/2006/relationships/hyperlink" Target="http://www.astroawani.com/berita-malaysia/covid-19-petugas-perubatan-hospital-teluk-intan-sah-dijangkiti-kp-kesihatan-234819" TargetMode="External"/><Relationship Id="rId37" Type="http://schemas.openxmlformats.org/officeDocument/2006/relationships/hyperlink" Target="https://twitter.com/momomoonpee/status/1238669676416077824" TargetMode="External"/><Relationship Id="rId36" Type="http://schemas.openxmlformats.org/officeDocument/2006/relationships/hyperlink" Target="https://www.freemalaysiatoday.com/category/bahasa/2020/03/13/ahli-lembaga-sc-suruhanjaya-persaingan-positif-covid-19/" TargetMode="External"/><Relationship Id="rId39" Type="http://schemas.openxmlformats.org/officeDocument/2006/relationships/hyperlink" Target="https://www.thestar.com.my/news/nation/2020/03/17/pastor-from-sarawak-is-first-covid-19-fatality-in-malaysia" TargetMode="External"/><Relationship Id="rId38" Type="http://schemas.openxmlformats.org/officeDocument/2006/relationships/hyperlink" Target="https://www.thestar.com.my/news/nation/2020/03/14/uob-employee-in-penang-tests-positive-for-covid-19" TargetMode="External"/><Relationship Id="rId62" Type="http://schemas.openxmlformats.org/officeDocument/2006/relationships/hyperlink" Target="https://www.thestar.com.my/news/nation/2020/03/22/man-linked-to-tabligh-cluster-admits-covid-19-exposure-only-after-treatment" TargetMode="External"/><Relationship Id="rId61" Type="http://schemas.openxmlformats.org/officeDocument/2006/relationships/hyperlink" Target="http://kl.chinapress.com.my/20200320/%E2%97%A4%E5%85%A8%E7%90%83%E5%A4%A7%E6%B5%81%E8%A1%8C%E2%97%A2-%E5%A4%A7%E5%9F%8E%E5%A0%A1%E4%B8%87%E4%BA%BA%E9%9B%86%E4%BC%9A%E5%8F%88%E6%9C%893%E4%BA%BA%E7%A1%AE%E8%AF%8A-%E4%BB%8A%E6%AC%A1/" TargetMode="External"/><Relationship Id="rId20" Type="http://schemas.openxmlformats.org/officeDocument/2006/relationships/hyperlink" Target="https://www.malaysiakini.com/news/514159" TargetMode="External"/><Relationship Id="rId64" Type="http://schemas.openxmlformats.org/officeDocument/2006/relationships/hyperlink" Target="https://www.msn.com/en-my/news/national/two-selayang-hospital-staff-contract-covid-19-all-paediatric-wards-shut/ar-BB11u7MM?ocid=spartandhp" TargetMode="External"/><Relationship Id="rId63" Type="http://schemas.openxmlformats.org/officeDocument/2006/relationships/hyperlink" Target="https://www.facebook.com/UPMISA.page/photos/a.198694896930680/1934288800037939/?type=3" TargetMode="External"/><Relationship Id="rId22" Type="http://schemas.openxmlformats.org/officeDocument/2006/relationships/hyperlink" Target="https://www.google.com/url?q=https://www.thestar.com.my/news/nation/2020/03/10/epf-jalan-raja-laut-temporarily-closed-after-visit-by-covid-19-positive-member&amp;amp;sa=D&amp;amp;ust=1583866940050000&amp;amp;usg=AFQjCNEx6CaaxgHbLcb9NDa1wsybfp3b0g" TargetMode="External"/><Relationship Id="rId66" Type="http://schemas.openxmlformats.org/officeDocument/2006/relationships/hyperlink" Target="https://www.hmetro.com.my/mutakhir/2020/03/557056/penuntut-uitm-disahkan-positif-covid-19" TargetMode="External"/><Relationship Id="rId21" Type="http://schemas.openxmlformats.org/officeDocument/2006/relationships/hyperlink" Target="http://www.dailyexpress.com.my/news/148674/exclusive-sabah-s-second-positive-covid-19-case-in-papar/" TargetMode="External"/><Relationship Id="rId65" Type="http://schemas.openxmlformats.org/officeDocument/2006/relationships/hyperlink" Target="https://www.facebook.com/1544099552488882/posts/2661161367449356/" TargetMode="External"/><Relationship Id="rId24" Type="http://schemas.openxmlformats.org/officeDocument/2006/relationships/hyperlink" Target="http://www.moh.gov.bn/Lists/Latest%20news/NewDispForm.aspx?ID=368" TargetMode="External"/><Relationship Id="rId68" Type="http://schemas.openxmlformats.org/officeDocument/2006/relationships/hyperlink" Target="https://www.themalaysianinsight.com/s/230897" TargetMode="External"/><Relationship Id="rId23" Type="http://schemas.openxmlformats.org/officeDocument/2006/relationships/hyperlink" Target="https://www.facebook.com/MelawatiMallOfficial/posts/2639302866291053" TargetMode="External"/><Relationship Id="rId67" Type="http://schemas.openxmlformats.org/officeDocument/2006/relationships/hyperlink" Target="https://www.malaymail.com/news/malaysia/2020/03/22/bank-islam-employee-tested-positive-for-covid-19-but-no-service-disruption/1848944" TargetMode="External"/><Relationship Id="rId60" Type="http://schemas.openxmlformats.org/officeDocument/2006/relationships/hyperlink" Target="http://kl.chinapress.com.my/20200320/%E2%97%A4%E5%85%A8%E7%90%83%E5%A4%A7%E6%B5%81%E8%A1%8C%E2%97%A2-%E5%A4%A7%E5%9F%8E%E5%A0%A1%E4%B8%87%E4%BA%BA%E9%9B%86%E4%BC%9A%E5%8F%88%E6%9C%893%E4%BA%BA%E7%A1%AE%E8%AF%8A-%E4%BB%8A%E6%AC%A1/" TargetMode="External"/><Relationship Id="rId26" Type="http://schemas.openxmlformats.org/officeDocument/2006/relationships/hyperlink" Target="https://www.sinchew.com.my/content/content_2231663.html" TargetMode="External"/><Relationship Id="rId25" Type="http://schemas.openxmlformats.org/officeDocument/2006/relationships/hyperlink" Target="https://www.chinapress.com.my/20200311/%e2%97%a4%e5%85%a8%e7%90%83%e7%96%ab%e6%80%a5%e2%97%a2-uow-malaysia-kdu%e8%af%81%e5%ae%9e-1%e5%a5%b3%e5%ad%a6%e9%99%a2%e7%94%9f%e6%a0%a1%e5%a4%96%e6%84%9f%e6%9f%93/" TargetMode="External"/><Relationship Id="rId69" Type="http://schemas.openxmlformats.org/officeDocument/2006/relationships/hyperlink" Target="https://www.malaymail.com/news/malaysia/2020/03/22/maybank-says-two-employees-positive-for-covid-19-necessary-action-taken/1849098" TargetMode="External"/><Relationship Id="rId28" Type="http://schemas.openxmlformats.org/officeDocument/2006/relationships/hyperlink" Target="https://www.suhakam.org.my/press-statement-no-5-of-2020-covid-19-case-in-suhakam/" TargetMode="External"/><Relationship Id="rId27" Type="http://schemas.openxmlformats.org/officeDocument/2006/relationships/hyperlink" Target="https://www.facebook.com/story.php?story_fbid=2508075182630975&amp;amp;id=498404430264737" TargetMode="External"/><Relationship Id="rId29" Type="http://schemas.openxmlformats.org/officeDocument/2006/relationships/hyperlink" Target="https://www.malaysiakini.com/news/514293" TargetMode="External"/><Relationship Id="rId51" Type="http://schemas.openxmlformats.org/officeDocument/2006/relationships/hyperlink" Target="http://english.astroawani.com/malaysia-news/one-positive-covid-19-case-drb-hicoms-subsidiary-pekan-234274" TargetMode="External"/><Relationship Id="rId50" Type="http://schemas.openxmlformats.org/officeDocument/2006/relationships/hyperlink" Target="https://www.freemalaysiatoday.com/category/bahasa/2020/03/19/penumpang-bas-jb-ke-kuantan-positif-covid-19-kata-pejabat-kesihatan/" TargetMode="External"/><Relationship Id="rId53" Type="http://schemas.openxmlformats.org/officeDocument/2006/relationships/hyperlink" Target="https://www.nst.com.my/sports/others/2020/03/575511/37-athletes-quarantined-nsc-shut-operations" TargetMode="External"/><Relationship Id="rId52" Type="http://schemas.openxmlformats.org/officeDocument/2006/relationships/hyperlink" Target="https://www.thestar.com.my/business/business-news/2020/03/18/stanchart-malaysia-employee-tests-positive-for-covid-19" TargetMode="External"/><Relationship Id="rId11" Type="http://schemas.openxmlformats.org/officeDocument/2006/relationships/hyperlink" Target="https://www.malaysiakini.com/news/513576" TargetMode="External"/><Relationship Id="rId55" Type="http://schemas.openxmlformats.org/officeDocument/2006/relationships/hyperlink" Target="https://www.nst.com.my/news/nation/2020/03/576182/mimos-employee-tests-positive-covid-19" TargetMode="External"/><Relationship Id="rId10" Type="http://schemas.openxmlformats.org/officeDocument/2006/relationships/hyperlink" Target="http://malaysiakini.com" TargetMode="External"/><Relationship Id="rId54" Type="http://schemas.openxmlformats.org/officeDocument/2006/relationships/hyperlink" Target="https://www.malaysiakini.com/news/515009" TargetMode="External"/><Relationship Id="rId13" Type="http://schemas.openxmlformats.org/officeDocument/2006/relationships/hyperlink" Target="https://m.malaysiakini.com/news/513802" TargetMode="External"/><Relationship Id="rId57" Type="http://schemas.openxmlformats.org/officeDocument/2006/relationships/hyperlink" Target="http://eastcoast.chinapress.com.my/20200320/%e6%b7%a1%e9%a9%ac%e9%b2%81%e4%b8%80%e7%94%b7%e5%ad%90%e7%a1%ae%e8%af%8a-34%e4%ba%ba%e5%88%b0%e8%af%8a%e6%89%80%e6%8e%a5%e5%8f%97%e6%a3%80%e9%aa%8c/" TargetMode="External"/><Relationship Id="rId12" Type="http://schemas.openxmlformats.org/officeDocument/2006/relationships/hyperlink" Target="https://www.sinarharian.com.my/article/72718/KHAS/Koronavirus/Brainy-Bunch-tutup-cawangan-Bandar-Kinrara-serta-merta" TargetMode="External"/><Relationship Id="rId56" Type="http://schemas.openxmlformats.org/officeDocument/2006/relationships/hyperlink" Target="https://www.nst.com.my/news/nation/2020/03/576510/first-suspected-covid-19-case-tm" TargetMode="External"/><Relationship Id="rId15" Type="http://schemas.openxmlformats.org/officeDocument/2006/relationships/hyperlink" Target="https://www.facebook.com/FTopNews/photos/a.702878063060423/3381407638540772/?type=3" TargetMode="External"/><Relationship Id="rId59" Type="http://schemas.openxmlformats.org/officeDocument/2006/relationships/hyperlink" Target="https://www.chinapress.com.my/20200320/%E2%97%A4%E5%85%A8%E7%90%83%E5%A4%A7%E6%B5%81%E8%A1%8C%E2%97%A2-%E7%99%BE%E4%B9%90%E9%95%87%E5%8D%AB%E7%90%86%E5%85%AC%E4%BC%9A%E8%AF%81%E5%AE%9E-1%E6%95%99%E5%8F%8B%E7%A1%AE%E8%AF%8A/" TargetMode="External"/><Relationship Id="rId14" Type="http://schemas.openxmlformats.org/officeDocument/2006/relationships/hyperlink" Target="http://malaysiakini.com" TargetMode="External"/><Relationship Id="rId58" Type="http://schemas.openxmlformats.org/officeDocument/2006/relationships/hyperlink" Target="https://www.sinarharian.com.my/article/74556/KHAS/Koronavirus/Seorang-kakitangan-HTF-disahkan-positif-Covid-19" TargetMode="External"/><Relationship Id="rId17" Type="http://schemas.openxmlformats.org/officeDocument/2006/relationships/hyperlink" Target="http://malaysiakini.com" TargetMode="External"/><Relationship Id="rId16" Type="http://schemas.openxmlformats.org/officeDocument/2006/relationships/hyperlink" Target="https://www.nst.com.my/news/nation/2020/03/572986/employee-hong-leongs-takaful-pj-hq-contracts-covid-19" TargetMode="External"/><Relationship Id="rId19" Type="http://schemas.openxmlformats.org/officeDocument/2006/relationships/hyperlink" Target="https://www.edgeprop.my/content/1659028/kuen-cheng-1-school-conduct-sanitization-procedure" TargetMode="External"/><Relationship Id="rId18" Type="http://schemas.openxmlformats.org/officeDocument/2006/relationships/hyperlink" Target="https://www.chinapress.com.my/?p=1936678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11.0"/>
    <col customWidth="1" min="3" max="3" width="8.0"/>
    <col customWidth="1" min="4" max="4" width="8.43"/>
    <col customWidth="1" min="6" max="6" width="6.14"/>
    <col customWidth="1" min="7" max="7" width="4.29"/>
    <col customWidth="1" min="8" max="8" width="10.29"/>
    <col customWidth="1" min="9" max="9" width="6.14"/>
    <col customWidth="1" min="10" max="10" width="10.57"/>
    <col customWidth="1" min="11" max="11" width="5.0"/>
    <col customWidth="1" min="12" max="12" width="9.86"/>
    <col customWidth="1" min="13" max="13" width="11.57"/>
    <col customWidth="1" min="15" max="15" width="12.86"/>
    <col customWidth="1" min="16" max="16" width="6.29"/>
    <col customWidth="1" min="17" max="17" width="12.43"/>
    <col customWidth="1" min="18" max="18" width="11.57"/>
    <col customWidth="1" min="19" max="19" width="9.43"/>
    <col customWidth="1" min="20" max="20" width="9.71"/>
    <col customWidth="1" min="21" max="21" width="4.43"/>
  </cols>
  <sheetData>
    <row r="1" ht="36.0" customHeight="1">
      <c r="A1" s="3" t="s">
        <v>0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5"/>
      <c r="L1" s="3" t="s">
        <v>29</v>
      </c>
      <c r="M1" s="3" t="s">
        <v>30</v>
      </c>
      <c r="N1" s="3" t="s">
        <v>31</v>
      </c>
      <c r="O1" s="3" t="s">
        <v>32</v>
      </c>
      <c r="P1" s="3"/>
      <c r="Q1" s="3" t="s">
        <v>33</v>
      </c>
      <c r="R1" s="3" t="s">
        <v>35</v>
      </c>
      <c r="S1" s="3" t="s">
        <v>36</v>
      </c>
      <c r="T1" s="3" t="s">
        <v>37</v>
      </c>
      <c r="U1" s="5"/>
      <c r="V1" s="3" t="s">
        <v>38</v>
      </c>
      <c r="W1" s="3" t="s">
        <v>39</v>
      </c>
      <c r="X1" s="3" t="s">
        <v>40</v>
      </c>
      <c r="Y1" s="3" t="s">
        <v>41</v>
      </c>
      <c r="Z1" s="5"/>
      <c r="AA1" s="3" t="s">
        <v>42</v>
      </c>
      <c r="AB1" s="3" t="s">
        <v>43</v>
      </c>
      <c r="AC1" s="3" t="s">
        <v>44</v>
      </c>
      <c r="AD1" s="3" t="s">
        <v>45</v>
      </c>
      <c r="AE1" s="3"/>
      <c r="AF1" s="3" t="s">
        <v>46</v>
      </c>
      <c r="AG1" s="3" t="s">
        <v>47</v>
      </c>
      <c r="AH1" s="3" t="s">
        <v>48</v>
      </c>
      <c r="AI1" s="3" t="s">
        <v>49</v>
      </c>
      <c r="AJ1" s="3" t="s">
        <v>50</v>
      </c>
      <c r="AK1" s="3" t="s">
        <v>51</v>
      </c>
      <c r="AL1" s="3" t="s">
        <v>52</v>
      </c>
      <c r="AM1" s="3" t="s">
        <v>53</v>
      </c>
      <c r="AN1" s="7"/>
      <c r="AO1" s="7" t="s">
        <v>54</v>
      </c>
      <c r="AP1" s="7" t="s">
        <v>55</v>
      </c>
      <c r="AQ1" s="7" t="s">
        <v>56</v>
      </c>
      <c r="AR1" s="7" t="s">
        <v>57</v>
      </c>
      <c r="AS1" s="5"/>
      <c r="AT1" s="5"/>
      <c r="AU1" s="5"/>
      <c r="AV1" s="5"/>
      <c r="AW1" s="5"/>
      <c r="AX1" s="5"/>
      <c r="AY1" s="5"/>
      <c r="AZ1" s="5"/>
    </row>
    <row r="2">
      <c r="A2" s="6">
        <v>43855.0</v>
      </c>
      <c r="B2" s="1"/>
      <c r="C2" s="1"/>
      <c r="D2" s="1"/>
      <c r="E2" s="8">
        <v>3.0</v>
      </c>
      <c r="F2" s="1">
        <f t="shared" ref="F2:F50" si="1">E2-I2-J2</f>
        <v>3</v>
      </c>
      <c r="G2" s="1"/>
      <c r="H2" s="1"/>
      <c r="I2" s="8">
        <v>0.0</v>
      </c>
      <c r="J2" s="8">
        <v>0.0</v>
      </c>
      <c r="V2" s="1"/>
      <c r="W2" s="1"/>
      <c r="X2" s="1"/>
      <c r="Y2" s="1"/>
      <c r="Z2" s="1"/>
      <c r="AN2" s="11"/>
      <c r="AO2" s="11">
        <f t="shared" ref="AO2:AO35" si="2">E2</f>
        <v>3</v>
      </c>
      <c r="AP2" s="13"/>
      <c r="AQ2" s="13"/>
      <c r="AR2" s="13"/>
    </row>
    <row r="3">
      <c r="A3" s="6">
        <v>43856.0</v>
      </c>
      <c r="B3" s="1"/>
      <c r="C3" s="1"/>
      <c r="D3" s="1"/>
      <c r="E3" s="8">
        <v>4.0</v>
      </c>
      <c r="F3" s="1">
        <f t="shared" si="1"/>
        <v>4</v>
      </c>
      <c r="G3" s="1"/>
      <c r="H3" s="1"/>
      <c r="I3" s="8">
        <v>0.0</v>
      </c>
      <c r="J3" s="8">
        <v>0.0</v>
      </c>
      <c r="V3" s="1"/>
      <c r="W3" s="1"/>
      <c r="X3" s="1"/>
      <c r="Y3" s="1"/>
      <c r="Z3" s="1"/>
      <c r="AN3" s="11"/>
      <c r="AO3" s="11">
        <f t="shared" si="2"/>
        <v>4</v>
      </c>
      <c r="AP3" s="13"/>
      <c r="AQ3" s="13"/>
      <c r="AR3" s="13"/>
    </row>
    <row r="4">
      <c r="A4" s="6">
        <v>43857.0</v>
      </c>
      <c r="B4" s="1"/>
      <c r="C4" s="1"/>
      <c r="D4" s="1"/>
      <c r="E4" s="8">
        <v>4.0</v>
      </c>
      <c r="F4" s="1">
        <f t="shared" si="1"/>
        <v>4</v>
      </c>
      <c r="G4" s="1"/>
      <c r="H4" s="1"/>
      <c r="I4" s="8">
        <v>0.0</v>
      </c>
      <c r="J4" s="8">
        <v>0.0</v>
      </c>
      <c r="L4" s="1" t="s">
        <v>178</v>
      </c>
      <c r="V4" s="1"/>
      <c r="W4" s="1"/>
      <c r="X4" s="1"/>
      <c r="Y4" s="1"/>
      <c r="Z4" s="1"/>
      <c r="AN4" s="11"/>
      <c r="AO4" s="11">
        <f t="shared" si="2"/>
        <v>4</v>
      </c>
      <c r="AP4" s="13"/>
      <c r="AQ4" s="13"/>
      <c r="AR4" s="13"/>
    </row>
    <row r="5">
      <c r="A5" s="6">
        <v>43858.0</v>
      </c>
      <c r="B5" s="1"/>
      <c r="C5" s="1"/>
      <c r="D5" s="1"/>
      <c r="E5" s="8">
        <v>4.0</v>
      </c>
      <c r="F5" s="1">
        <f t="shared" si="1"/>
        <v>4</v>
      </c>
      <c r="G5" s="1"/>
      <c r="H5" s="1"/>
      <c r="I5" s="8">
        <v>0.0</v>
      </c>
      <c r="J5" s="8">
        <v>0.0</v>
      </c>
      <c r="V5" s="1"/>
      <c r="W5" s="1"/>
      <c r="X5" s="1"/>
      <c r="Y5" s="1"/>
      <c r="Z5" s="1"/>
      <c r="AN5" s="11"/>
      <c r="AO5" s="11">
        <f t="shared" si="2"/>
        <v>4</v>
      </c>
      <c r="AP5" s="13"/>
      <c r="AQ5" s="13"/>
      <c r="AR5" s="13"/>
    </row>
    <row r="6">
      <c r="A6" s="6">
        <v>43859.0</v>
      </c>
      <c r="B6" s="1"/>
      <c r="C6" s="1"/>
      <c r="D6" s="1"/>
      <c r="E6" s="8">
        <v>7.0</v>
      </c>
      <c r="F6" s="1">
        <f t="shared" si="1"/>
        <v>7</v>
      </c>
      <c r="G6" s="1"/>
      <c r="H6" s="1"/>
      <c r="I6" s="8">
        <v>0.0</v>
      </c>
      <c r="J6" s="8">
        <v>0.0</v>
      </c>
      <c r="V6" s="1"/>
      <c r="W6" s="1"/>
      <c r="X6" s="1"/>
      <c r="Y6" s="1"/>
      <c r="Z6" s="1"/>
      <c r="AN6" s="11"/>
      <c r="AO6" s="11">
        <f t="shared" si="2"/>
        <v>7</v>
      </c>
      <c r="AP6" s="13"/>
      <c r="AQ6" s="13"/>
      <c r="AR6" s="13"/>
    </row>
    <row r="7">
      <c r="A7" s="6">
        <v>43860.0</v>
      </c>
      <c r="B7" s="1"/>
      <c r="C7" s="1"/>
      <c r="D7" s="1"/>
      <c r="E7" s="8">
        <v>8.0</v>
      </c>
      <c r="F7" s="1">
        <f t="shared" si="1"/>
        <v>8</v>
      </c>
      <c r="G7" s="1"/>
      <c r="H7" s="1"/>
      <c r="I7" s="8">
        <v>0.0</v>
      </c>
      <c r="J7" s="8">
        <v>0.0</v>
      </c>
      <c r="V7" s="1"/>
      <c r="W7" s="1"/>
      <c r="X7" s="1"/>
      <c r="Y7" s="1"/>
      <c r="Z7" s="1"/>
      <c r="AN7" s="11"/>
      <c r="AO7" s="11">
        <f t="shared" si="2"/>
        <v>8</v>
      </c>
      <c r="AP7" s="13"/>
      <c r="AQ7" s="13"/>
      <c r="AR7" s="13"/>
    </row>
    <row r="8">
      <c r="A8" s="6">
        <v>43861.0</v>
      </c>
      <c r="B8" s="1"/>
      <c r="C8" s="1"/>
      <c r="D8" s="1"/>
      <c r="E8" s="8">
        <v>8.0</v>
      </c>
      <c r="F8" s="1">
        <f t="shared" si="1"/>
        <v>8</v>
      </c>
      <c r="G8" s="1"/>
      <c r="H8" s="1"/>
      <c r="I8" s="8">
        <v>0.0</v>
      </c>
      <c r="J8" s="8">
        <v>0.0</v>
      </c>
      <c r="V8" s="1"/>
      <c r="W8" s="1"/>
      <c r="X8" s="1"/>
      <c r="Y8" s="1"/>
      <c r="Z8" s="1"/>
      <c r="AN8" s="11"/>
      <c r="AO8" s="11">
        <f t="shared" si="2"/>
        <v>8</v>
      </c>
      <c r="AP8" s="13"/>
      <c r="AQ8" s="13"/>
      <c r="AR8" s="13"/>
    </row>
    <row r="9">
      <c r="A9" s="6">
        <v>43862.0</v>
      </c>
      <c r="B9" s="1"/>
      <c r="C9" s="1"/>
      <c r="D9" s="1"/>
      <c r="E9" s="8">
        <v>8.0</v>
      </c>
      <c r="F9" s="1">
        <f t="shared" si="1"/>
        <v>8</v>
      </c>
      <c r="G9" s="1"/>
      <c r="H9" s="1"/>
      <c r="I9" s="8">
        <v>0.0</v>
      </c>
      <c r="J9" s="8">
        <v>0.0</v>
      </c>
      <c r="V9" s="1"/>
      <c r="W9" s="1"/>
      <c r="X9" s="1"/>
      <c r="Y9" s="1"/>
      <c r="Z9" s="1"/>
      <c r="AN9" s="11"/>
      <c r="AO9" s="11">
        <f t="shared" si="2"/>
        <v>8</v>
      </c>
      <c r="AP9" s="13"/>
      <c r="AQ9" s="13"/>
      <c r="AR9" s="13"/>
    </row>
    <row r="10">
      <c r="A10" s="6">
        <v>43863.0</v>
      </c>
      <c r="B10" s="1"/>
      <c r="C10" s="1"/>
      <c r="D10" s="1"/>
      <c r="E10" s="8">
        <v>8.0</v>
      </c>
      <c r="F10" s="1">
        <f t="shared" si="1"/>
        <v>8</v>
      </c>
      <c r="G10" s="1"/>
      <c r="H10" s="1"/>
      <c r="I10" s="8">
        <v>0.0</v>
      </c>
      <c r="J10" s="8">
        <v>0.0</v>
      </c>
      <c r="V10" s="1"/>
      <c r="W10" s="1"/>
      <c r="X10" s="1"/>
      <c r="Y10" s="1"/>
      <c r="Z10" s="1"/>
      <c r="AN10" s="11"/>
      <c r="AO10" s="11">
        <f t="shared" si="2"/>
        <v>8</v>
      </c>
      <c r="AP10" s="13"/>
      <c r="AQ10" s="13"/>
      <c r="AR10" s="13"/>
    </row>
    <row r="11">
      <c r="A11" s="6">
        <v>43864.0</v>
      </c>
      <c r="B11" s="1"/>
      <c r="C11" s="1"/>
      <c r="D11" s="1"/>
      <c r="E11" s="8">
        <v>8.0</v>
      </c>
      <c r="F11" s="1">
        <f t="shared" si="1"/>
        <v>8</v>
      </c>
      <c r="G11" s="1"/>
      <c r="H11" s="1"/>
      <c r="I11" s="8">
        <v>0.0</v>
      </c>
      <c r="J11" s="8">
        <v>0.0</v>
      </c>
      <c r="V11" s="1"/>
      <c r="W11" s="1"/>
      <c r="X11" s="1"/>
      <c r="Y11" s="1"/>
      <c r="Z11" s="1"/>
      <c r="AN11" s="11"/>
      <c r="AO11" s="11">
        <f t="shared" si="2"/>
        <v>8</v>
      </c>
      <c r="AP11" s="13"/>
      <c r="AQ11" s="13"/>
      <c r="AR11" s="13"/>
    </row>
    <row r="12">
      <c r="A12" s="6">
        <v>43865.0</v>
      </c>
      <c r="B12" s="1"/>
      <c r="C12" s="1"/>
      <c r="D12" s="1"/>
      <c r="E12" s="8">
        <v>10.0</v>
      </c>
      <c r="F12" s="1">
        <f t="shared" si="1"/>
        <v>9</v>
      </c>
      <c r="G12" s="1"/>
      <c r="H12" s="1"/>
      <c r="I12" s="8">
        <v>0.0</v>
      </c>
      <c r="J12" s="8">
        <v>1.0</v>
      </c>
      <c r="V12" s="1"/>
      <c r="W12" s="1"/>
      <c r="X12" s="1"/>
      <c r="Y12" s="1"/>
      <c r="Z12" s="1"/>
      <c r="AN12" s="11"/>
      <c r="AO12" s="11">
        <f t="shared" si="2"/>
        <v>10</v>
      </c>
      <c r="AP12" s="13"/>
      <c r="AQ12" s="13"/>
      <c r="AR12" s="13"/>
    </row>
    <row r="13">
      <c r="A13" s="6">
        <v>43866.0</v>
      </c>
      <c r="B13" s="1"/>
      <c r="C13" s="1"/>
      <c r="D13" s="1"/>
      <c r="E13" s="8">
        <v>12.0</v>
      </c>
      <c r="F13" s="1">
        <f t="shared" si="1"/>
        <v>11</v>
      </c>
      <c r="G13" s="1"/>
      <c r="H13" s="1"/>
      <c r="I13" s="8">
        <v>0.0</v>
      </c>
      <c r="J13" s="8">
        <v>1.0</v>
      </c>
      <c r="V13" s="1"/>
      <c r="W13" s="1"/>
      <c r="X13" s="1"/>
      <c r="Y13" s="1"/>
      <c r="Z13" s="1"/>
      <c r="AN13" s="11"/>
      <c r="AO13" s="11">
        <f t="shared" si="2"/>
        <v>12</v>
      </c>
      <c r="AP13" s="13"/>
      <c r="AQ13" s="13"/>
      <c r="AR13" s="13"/>
    </row>
    <row r="14">
      <c r="A14" s="6">
        <v>43867.0</v>
      </c>
      <c r="B14" s="1"/>
      <c r="C14" s="1"/>
      <c r="D14" s="1"/>
      <c r="E14" s="8">
        <v>14.0</v>
      </c>
      <c r="F14" s="1">
        <f t="shared" si="1"/>
        <v>13</v>
      </c>
      <c r="G14" s="1"/>
      <c r="H14" s="1"/>
      <c r="I14" s="8">
        <v>0.0</v>
      </c>
      <c r="J14" s="8">
        <v>1.0</v>
      </c>
      <c r="V14" s="1"/>
      <c r="W14" s="1"/>
      <c r="X14" s="1"/>
      <c r="Y14" s="1"/>
      <c r="Z14" s="1"/>
      <c r="AN14" s="11"/>
      <c r="AO14" s="11">
        <f t="shared" si="2"/>
        <v>14</v>
      </c>
      <c r="AP14" s="13"/>
      <c r="AQ14" s="13"/>
      <c r="AR14" s="13"/>
    </row>
    <row r="15">
      <c r="A15" s="6">
        <v>43868.0</v>
      </c>
      <c r="B15" s="1"/>
      <c r="C15" s="1"/>
      <c r="D15" s="1"/>
      <c r="E15" s="8">
        <v>14.0</v>
      </c>
      <c r="F15" s="1">
        <f t="shared" si="1"/>
        <v>13</v>
      </c>
      <c r="G15" s="1"/>
      <c r="H15" s="1"/>
      <c r="I15" s="8">
        <v>0.0</v>
      </c>
      <c r="J15" s="8">
        <v>1.0</v>
      </c>
      <c r="V15" s="1"/>
      <c r="W15" s="1"/>
      <c r="X15" s="1"/>
      <c r="Y15" s="1"/>
      <c r="Z15" s="1"/>
      <c r="AN15" s="11"/>
      <c r="AO15" s="11">
        <f t="shared" si="2"/>
        <v>14</v>
      </c>
      <c r="AP15" s="13"/>
      <c r="AQ15" s="13"/>
      <c r="AR15" s="13"/>
    </row>
    <row r="16">
      <c r="A16" s="6">
        <v>43869.0</v>
      </c>
      <c r="B16" s="1"/>
      <c r="C16" s="1"/>
      <c r="D16" s="1"/>
      <c r="E16" s="8">
        <v>16.0</v>
      </c>
      <c r="F16" s="1">
        <f t="shared" si="1"/>
        <v>14</v>
      </c>
      <c r="G16" s="1"/>
      <c r="H16" s="1"/>
      <c r="I16" s="8">
        <v>0.0</v>
      </c>
      <c r="J16" s="8">
        <v>2.0</v>
      </c>
      <c r="V16" s="1"/>
      <c r="W16" s="1"/>
      <c r="X16" s="1"/>
      <c r="Y16" s="1"/>
      <c r="Z16" s="1"/>
      <c r="AN16" s="11"/>
      <c r="AO16" s="11">
        <f t="shared" si="2"/>
        <v>16</v>
      </c>
      <c r="AP16" s="13"/>
      <c r="AQ16" s="13"/>
      <c r="AR16" s="13"/>
    </row>
    <row r="17">
      <c r="A17" s="6">
        <v>43870.0</v>
      </c>
      <c r="B17" s="1"/>
      <c r="C17" s="1"/>
      <c r="D17" s="1"/>
      <c r="E17" s="8">
        <v>17.0</v>
      </c>
      <c r="F17" s="1">
        <f t="shared" si="1"/>
        <v>14</v>
      </c>
      <c r="G17" s="1"/>
      <c r="H17" s="1"/>
      <c r="I17" s="8">
        <v>0.0</v>
      </c>
      <c r="J17" s="8">
        <v>3.0</v>
      </c>
      <c r="V17" s="1"/>
      <c r="W17" s="1"/>
      <c r="X17" s="1"/>
      <c r="Y17" s="1"/>
      <c r="Z17" s="1"/>
      <c r="AN17" s="11"/>
      <c r="AO17" s="11">
        <f t="shared" si="2"/>
        <v>17</v>
      </c>
      <c r="AP17" s="13"/>
      <c r="AQ17" s="13"/>
      <c r="AR17" s="13"/>
    </row>
    <row r="18">
      <c r="A18" s="6">
        <v>43871.0</v>
      </c>
      <c r="B18" s="1"/>
      <c r="C18" s="1"/>
      <c r="D18" s="1"/>
      <c r="E18" s="8">
        <v>18.0</v>
      </c>
      <c r="F18" s="1">
        <f t="shared" si="1"/>
        <v>15</v>
      </c>
      <c r="G18" s="1"/>
      <c r="H18" s="1"/>
      <c r="I18" s="8">
        <v>0.0</v>
      </c>
      <c r="J18" s="8">
        <v>3.0</v>
      </c>
      <c r="V18" s="1"/>
      <c r="W18" s="1"/>
      <c r="X18" s="1"/>
      <c r="Y18" s="1"/>
      <c r="Z18" s="1"/>
      <c r="AN18" s="11"/>
      <c r="AO18" s="11">
        <f t="shared" si="2"/>
        <v>18</v>
      </c>
      <c r="AP18" s="13"/>
      <c r="AQ18" s="13"/>
      <c r="AR18" s="13"/>
    </row>
    <row r="19">
      <c r="A19" s="6">
        <v>43872.0</v>
      </c>
      <c r="B19" s="1"/>
      <c r="C19" s="1"/>
      <c r="D19" s="1"/>
      <c r="E19" s="8">
        <v>18.0</v>
      </c>
      <c r="F19" s="1">
        <f t="shared" si="1"/>
        <v>15</v>
      </c>
      <c r="G19" s="1"/>
      <c r="H19" s="1"/>
      <c r="I19" s="8">
        <v>0.0</v>
      </c>
      <c r="J19" s="8">
        <v>3.0</v>
      </c>
      <c r="V19" s="1"/>
      <c r="W19" s="1"/>
      <c r="X19" s="1"/>
      <c r="Y19" s="1"/>
      <c r="Z19" s="1"/>
      <c r="AN19" s="11"/>
      <c r="AO19" s="11">
        <f t="shared" si="2"/>
        <v>18</v>
      </c>
      <c r="AP19" s="13"/>
      <c r="AQ19" s="13"/>
      <c r="AR19" s="13"/>
    </row>
    <row r="20">
      <c r="A20" s="6">
        <v>43873.0</v>
      </c>
      <c r="B20" s="1"/>
      <c r="C20" s="1"/>
      <c r="D20" s="1"/>
      <c r="E20" s="8">
        <v>18.0</v>
      </c>
      <c r="F20" s="1">
        <f t="shared" si="1"/>
        <v>15</v>
      </c>
      <c r="G20" s="1"/>
      <c r="H20" s="1"/>
      <c r="I20" s="8">
        <v>0.0</v>
      </c>
      <c r="J20" s="8">
        <v>3.0</v>
      </c>
      <c r="V20" s="1"/>
      <c r="W20" s="1"/>
      <c r="X20" s="1"/>
      <c r="Y20" s="1"/>
      <c r="Z20" s="1"/>
      <c r="AN20" s="11"/>
      <c r="AO20" s="11">
        <f t="shared" si="2"/>
        <v>18</v>
      </c>
      <c r="AP20" s="13"/>
      <c r="AQ20" s="13"/>
      <c r="AR20" s="13"/>
    </row>
    <row r="21">
      <c r="A21" s="6">
        <v>43874.0</v>
      </c>
      <c r="B21" s="1"/>
      <c r="C21" s="1"/>
      <c r="D21" s="1"/>
      <c r="E21" s="8">
        <v>19.0</v>
      </c>
      <c r="F21" s="1">
        <f t="shared" si="1"/>
        <v>16</v>
      </c>
      <c r="G21" s="1"/>
      <c r="H21" s="1"/>
      <c r="I21" s="8">
        <v>0.0</v>
      </c>
      <c r="J21" s="8">
        <v>3.0</v>
      </c>
      <c r="V21" s="1"/>
      <c r="W21" s="1"/>
      <c r="X21" s="1"/>
      <c r="Y21" s="1"/>
      <c r="Z21" s="1"/>
      <c r="AN21" s="11"/>
      <c r="AO21" s="11">
        <f t="shared" si="2"/>
        <v>19</v>
      </c>
      <c r="AP21" s="13"/>
      <c r="AQ21" s="13"/>
      <c r="AR21" s="13"/>
    </row>
    <row r="22">
      <c r="A22" s="6">
        <v>43875.0</v>
      </c>
      <c r="B22" s="1"/>
      <c r="C22" s="1"/>
      <c r="D22" s="1">
        <v>634.0</v>
      </c>
      <c r="E22" s="8">
        <v>19.0</v>
      </c>
      <c r="F22" s="1">
        <f t="shared" si="1"/>
        <v>12</v>
      </c>
      <c r="G22" s="1"/>
      <c r="H22" s="1"/>
      <c r="I22" s="8">
        <v>0.0</v>
      </c>
      <c r="J22" s="8">
        <v>7.0</v>
      </c>
      <c r="V22" s="1"/>
      <c r="W22" s="1"/>
      <c r="X22" s="1"/>
      <c r="Y22" s="1"/>
      <c r="Z22" s="1"/>
      <c r="AN22" s="11"/>
      <c r="AO22" s="11">
        <f t="shared" si="2"/>
        <v>19</v>
      </c>
      <c r="AP22" s="13"/>
      <c r="AQ22" s="13"/>
      <c r="AR22" s="13"/>
    </row>
    <row r="23">
      <c r="A23" s="6">
        <v>43876.0</v>
      </c>
      <c r="B23" s="1"/>
      <c r="C23" s="1"/>
      <c r="D23" s="1"/>
      <c r="E23" s="8">
        <v>22.0</v>
      </c>
      <c r="F23" s="1">
        <f t="shared" si="1"/>
        <v>15</v>
      </c>
      <c r="G23" s="1"/>
      <c r="H23" s="1"/>
      <c r="I23" s="8">
        <v>0.0</v>
      </c>
      <c r="J23" s="8">
        <v>7.0</v>
      </c>
      <c r="V23" s="1"/>
      <c r="W23" s="1"/>
      <c r="X23" s="1"/>
      <c r="Y23" s="1"/>
      <c r="Z23" s="1"/>
      <c r="AN23" s="11"/>
      <c r="AO23" s="11">
        <f t="shared" si="2"/>
        <v>22</v>
      </c>
      <c r="AP23" s="13"/>
      <c r="AQ23" s="13"/>
      <c r="AR23" s="13"/>
    </row>
    <row r="24">
      <c r="A24" s="6">
        <v>43877.0</v>
      </c>
      <c r="B24" s="1"/>
      <c r="C24" s="1"/>
      <c r="D24" s="1">
        <v>634.0</v>
      </c>
      <c r="E24" s="8">
        <v>22.0</v>
      </c>
      <c r="F24" s="1">
        <f t="shared" si="1"/>
        <v>15</v>
      </c>
      <c r="G24" s="1"/>
      <c r="H24" s="1"/>
      <c r="I24" s="8">
        <v>0.0</v>
      </c>
      <c r="J24" s="8">
        <v>7.0</v>
      </c>
      <c r="V24" s="1"/>
      <c r="W24" s="1"/>
      <c r="X24" s="1"/>
      <c r="Y24" s="1"/>
      <c r="Z24" s="1"/>
      <c r="AN24" s="11"/>
      <c r="AO24" s="11">
        <f t="shared" si="2"/>
        <v>22</v>
      </c>
      <c r="AP24" s="13"/>
      <c r="AQ24" s="13"/>
      <c r="AR24" s="13"/>
    </row>
    <row r="25">
      <c r="A25" s="6">
        <v>43878.0</v>
      </c>
      <c r="B25" s="1">
        <f t="shared" ref="B25:B32" si="3">sum(C25:E25)</f>
        <v>799</v>
      </c>
      <c r="C25" s="17">
        <v>42.0</v>
      </c>
      <c r="D25" s="18">
        <v>735.0</v>
      </c>
      <c r="E25" s="8">
        <v>22.0</v>
      </c>
      <c r="F25" s="1">
        <f t="shared" si="1"/>
        <v>13</v>
      </c>
      <c r="G25" s="1"/>
      <c r="H25" s="1"/>
      <c r="I25" s="8">
        <v>0.0</v>
      </c>
      <c r="J25" s="8">
        <v>9.0</v>
      </c>
      <c r="V25" s="1"/>
      <c r="W25" s="1"/>
      <c r="X25" s="1"/>
      <c r="Y25" s="1"/>
      <c r="Z25" s="1"/>
      <c r="AN25" s="11"/>
      <c r="AO25" s="11">
        <f t="shared" si="2"/>
        <v>22</v>
      </c>
      <c r="AP25" s="13"/>
      <c r="AQ25" s="13"/>
      <c r="AR25" s="13"/>
    </row>
    <row r="26">
      <c r="A26" s="6">
        <v>43879.0</v>
      </c>
      <c r="B26" s="1">
        <f t="shared" si="3"/>
        <v>836</v>
      </c>
      <c r="C26" s="17">
        <v>39.0</v>
      </c>
      <c r="D26" s="18">
        <v>775.0</v>
      </c>
      <c r="E26" s="8">
        <v>22.0</v>
      </c>
      <c r="F26" s="1">
        <f t="shared" si="1"/>
        <v>13</v>
      </c>
      <c r="G26" s="1"/>
      <c r="H26" s="1"/>
      <c r="I26" s="8">
        <v>0.0</v>
      </c>
      <c r="J26" s="8">
        <v>9.0</v>
      </c>
      <c r="L26" s="1">
        <v>583.0</v>
      </c>
      <c r="M26" s="1">
        <v>12.0</v>
      </c>
      <c r="N26" s="1">
        <v>545.0</v>
      </c>
      <c r="O26" s="1">
        <v>26.0</v>
      </c>
      <c r="Q26" s="1">
        <v>251.0</v>
      </c>
      <c r="R26" s="1">
        <v>8.0</v>
      </c>
      <c r="S26" s="1">
        <v>230.0</v>
      </c>
      <c r="T26" s="1">
        <v>13.0</v>
      </c>
      <c r="V26" s="1"/>
      <c r="W26" s="1"/>
      <c r="X26" s="1"/>
      <c r="Y26" s="1"/>
      <c r="Z26" s="1"/>
      <c r="AN26" s="11"/>
      <c r="AO26" s="11">
        <f t="shared" si="2"/>
        <v>22</v>
      </c>
      <c r="AP26" s="13"/>
      <c r="AQ26" s="13"/>
      <c r="AR26" s="13"/>
    </row>
    <row r="27">
      <c r="A27" s="6">
        <v>43880.0</v>
      </c>
      <c r="B27" s="1">
        <f t="shared" si="3"/>
        <v>882</v>
      </c>
      <c r="C27" s="17">
        <v>48.0</v>
      </c>
      <c r="D27" s="18">
        <v>812.0</v>
      </c>
      <c r="E27" s="8">
        <v>22.0</v>
      </c>
      <c r="F27" s="1">
        <f t="shared" si="1"/>
        <v>9</v>
      </c>
      <c r="G27" s="1"/>
      <c r="H27" s="1"/>
      <c r="I27" s="8">
        <v>0.0</v>
      </c>
      <c r="J27" s="8">
        <v>13.0</v>
      </c>
      <c r="L27" s="1">
        <v>614.0</v>
      </c>
      <c r="M27" s="1">
        <v>12.0</v>
      </c>
      <c r="N27" s="1">
        <v>571.0</v>
      </c>
      <c r="O27" s="1">
        <v>31.0</v>
      </c>
      <c r="Q27" s="1">
        <v>266.0</v>
      </c>
      <c r="R27" s="1">
        <v>8.0</v>
      </c>
      <c r="S27" s="1">
        <v>241.0</v>
      </c>
      <c r="T27" s="1">
        <v>17.0</v>
      </c>
      <c r="V27" s="1"/>
      <c r="W27" s="1"/>
      <c r="X27" s="1"/>
      <c r="Y27" s="1"/>
      <c r="Z27" s="1"/>
      <c r="AN27" s="11"/>
      <c r="AO27" s="11">
        <f t="shared" si="2"/>
        <v>22</v>
      </c>
      <c r="AP27" s="13"/>
      <c r="AQ27" s="13"/>
      <c r="AR27" s="13"/>
    </row>
    <row r="28">
      <c r="A28" s="6">
        <v>43881.0</v>
      </c>
      <c r="B28" s="1">
        <f t="shared" si="3"/>
        <v>924</v>
      </c>
      <c r="C28" s="17">
        <v>44.0</v>
      </c>
      <c r="D28" s="18">
        <v>858.0</v>
      </c>
      <c r="E28" s="8">
        <v>22.0</v>
      </c>
      <c r="F28" s="1">
        <f t="shared" si="1"/>
        <v>7</v>
      </c>
      <c r="G28" s="1"/>
      <c r="H28" s="1"/>
      <c r="I28" s="8">
        <v>0.0</v>
      </c>
      <c r="J28" s="8">
        <v>15.0</v>
      </c>
      <c r="L28" s="1">
        <v>627.0</v>
      </c>
      <c r="M28" s="1">
        <v>12.0</v>
      </c>
      <c r="N28" s="1">
        <v>575.0</v>
      </c>
      <c r="O28" s="1">
        <v>40.0</v>
      </c>
      <c r="Q28" s="1">
        <v>295.0</v>
      </c>
      <c r="R28" s="1">
        <v>8.0</v>
      </c>
      <c r="S28" s="1">
        <v>283.0</v>
      </c>
      <c r="T28" s="1">
        <v>4.0</v>
      </c>
      <c r="V28" s="1"/>
      <c r="W28" s="1"/>
      <c r="X28" s="1"/>
      <c r="Y28" s="1"/>
      <c r="Z28" s="1"/>
      <c r="AN28" s="11"/>
      <c r="AO28" s="11">
        <f t="shared" si="2"/>
        <v>22</v>
      </c>
      <c r="AP28" s="13"/>
      <c r="AQ28" s="13"/>
      <c r="AR28" s="13"/>
    </row>
    <row r="29">
      <c r="A29" s="6">
        <v>43882.0</v>
      </c>
      <c r="B29" s="1">
        <f t="shared" si="3"/>
        <v>1004</v>
      </c>
      <c r="C29" s="17">
        <v>36.0</v>
      </c>
      <c r="D29" s="18">
        <v>946.0</v>
      </c>
      <c r="E29" s="8">
        <v>22.0</v>
      </c>
      <c r="F29" s="1">
        <f t="shared" si="1"/>
        <v>5</v>
      </c>
      <c r="G29" s="1"/>
      <c r="H29" s="1"/>
      <c r="I29" s="8">
        <v>0.0</v>
      </c>
      <c r="J29" s="8">
        <v>17.0</v>
      </c>
      <c r="V29" s="1"/>
      <c r="W29" s="1"/>
      <c r="X29" s="1"/>
      <c r="Y29" s="1"/>
      <c r="Z29" s="1"/>
      <c r="AN29" s="11"/>
      <c r="AO29" s="11">
        <f t="shared" si="2"/>
        <v>22</v>
      </c>
      <c r="AP29" s="13"/>
      <c r="AQ29" s="13"/>
      <c r="AR29" s="13"/>
    </row>
    <row r="30">
      <c r="A30" s="6">
        <v>43883.0</v>
      </c>
      <c r="B30" s="1">
        <f t="shared" si="3"/>
        <v>1064</v>
      </c>
      <c r="C30" s="17">
        <v>53.0</v>
      </c>
      <c r="D30" s="18">
        <v>989.0</v>
      </c>
      <c r="E30" s="8">
        <v>22.0</v>
      </c>
      <c r="F30" s="1">
        <f t="shared" si="1"/>
        <v>5</v>
      </c>
      <c r="G30" s="1"/>
      <c r="H30" s="1"/>
      <c r="I30" s="8">
        <v>0.0</v>
      </c>
      <c r="J30" s="8">
        <v>17.0</v>
      </c>
      <c r="V30" s="1"/>
      <c r="W30" s="1"/>
      <c r="X30" s="1"/>
      <c r="Y30" s="1"/>
      <c r="Z30" s="1"/>
      <c r="AN30" s="11"/>
      <c r="AO30" s="11">
        <f t="shared" si="2"/>
        <v>22</v>
      </c>
      <c r="AP30" s="13"/>
      <c r="AQ30" s="13"/>
      <c r="AR30" s="13"/>
    </row>
    <row r="31">
      <c r="A31" s="6">
        <v>43884.0</v>
      </c>
      <c r="B31" s="1">
        <f t="shared" si="3"/>
        <v>1076</v>
      </c>
      <c r="C31" s="17">
        <v>48.0</v>
      </c>
      <c r="D31" s="18">
        <v>1006.0</v>
      </c>
      <c r="E31" s="8">
        <v>22.0</v>
      </c>
      <c r="F31" s="1">
        <f t="shared" si="1"/>
        <v>4</v>
      </c>
      <c r="G31" s="1"/>
      <c r="H31" s="1"/>
      <c r="I31" s="8">
        <v>0.0</v>
      </c>
      <c r="J31" s="8">
        <v>18.0</v>
      </c>
      <c r="L31" s="1">
        <v>767.0</v>
      </c>
      <c r="M31" s="1">
        <v>12.0</v>
      </c>
      <c r="N31" s="1">
        <v>707.0</v>
      </c>
      <c r="O31" s="1">
        <v>48.0</v>
      </c>
      <c r="Q31" s="1">
        <v>307.0</v>
      </c>
      <c r="R31" s="1">
        <v>8.0</v>
      </c>
      <c r="S31" s="1">
        <v>299.0</v>
      </c>
      <c r="T31" s="1">
        <v>0.0</v>
      </c>
      <c r="V31" s="1"/>
      <c r="W31" s="1"/>
      <c r="X31" s="1"/>
      <c r="Y31" s="1"/>
      <c r="Z31" s="1"/>
      <c r="AN31" s="11"/>
      <c r="AO31" s="11">
        <f t="shared" si="2"/>
        <v>22</v>
      </c>
      <c r="AP31" s="13"/>
      <c r="AQ31" s="13"/>
      <c r="AR31" s="13"/>
    </row>
    <row r="32">
      <c r="A32" s="6">
        <v>43885.0</v>
      </c>
      <c r="B32" s="1">
        <f t="shared" si="3"/>
        <v>1094</v>
      </c>
      <c r="C32" s="17">
        <v>40.0</v>
      </c>
      <c r="D32" s="18">
        <v>1032.0</v>
      </c>
      <c r="E32" s="8">
        <v>22.0</v>
      </c>
      <c r="F32" s="1">
        <f t="shared" si="1"/>
        <v>4</v>
      </c>
      <c r="G32" s="1"/>
      <c r="H32" s="1"/>
      <c r="I32" s="8">
        <v>0.0</v>
      </c>
      <c r="J32" s="8">
        <v>18.0</v>
      </c>
      <c r="V32" s="1"/>
      <c r="W32" s="1"/>
      <c r="X32" s="1"/>
      <c r="Y32" s="1"/>
      <c r="Z32" s="1"/>
      <c r="AN32" s="11"/>
      <c r="AO32" s="11">
        <f t="shared" si="2"/>
        <v>22</v>
      </c>
      <c r="AP32" s="13"/>
      <c r="AQ32" s="13"/>
      <c r="AR32" s="13"/>
    </row>
    <row r="33">
      <c r="A33" s="6">
        <v>43886.0</v>
      </c>
      <c r="B33" s="1"/>
      <c r="E33" s="8">
        <v>22.0</v>
      </c>
      <c r="F33" s="1">
        <f t="shared" si="1"/>
        <v>2</v>
      </c>
      <c r="G33" s="1"/>
      <c r="H33" s="1"/>
      <c r="I33" s="8">
        <v>0.0</v>
      </c>
      <c r="J33" s="8">
        <v>20.0</v>
      </c>
      <c r="V33" s="1"/>
      <c r="W33" s="1"/>
      <c r="X33" s="1"/>
      <c r="Y33" s="1"/>
      <c r="Z33" s="1"/>
      <c r="AN33" s="11"/>
      <c r="AO33" s="11">
        <f t="shared" si="2"/>
        <v>22</v>
      </c>
      <c r="AP33" s="13"/>
      <c r="AQ33" s="13"/>
      <c r="AR33" s="13"/>
    </row>
    <row r="34">
      <c r="A34" s="6">
        <v>43887.0</v>
      </c>
      <c r="B34" s="1"/>
      <c r="C34" s="17">
        <v>41.0</v>
      </c>
      <c r="E34" s="8">
        <v>22.0</v>
      </c>
      <c r="F34" s="1">
        <f t="shared" si="1"/>
        <v>2</v>
      </c>
      <c r="G34" s="1"/>
      <c r="H34" s="1"/>
      <c r="I34" s="8">
        <v>0.0</v>
      </c>
      <c r="J34" s="8">
        <v>20.0</v>
      </c>
      <c r="L34" s="1">
        <v>820.0</v>
      </c>
      <c r="M34" s="1">
        <v>12.0</v>
      </c>
      <c r="N34" s="1">
        <v>767.0</v>
      </c>
      <c r="O34" s="1">
        <v>41.0</v>
      </c>
      <c r="Q34" s="1">
        <v>316.0</v>
      </c>
      <c r="R34" s="1">
        <v>8.0</v>
      </c>
      <c r="S34" s="1">
        <v>308.0</v>
      </c>
      <c r="T34" s="1">
        <v>0.0</v>
      </c>
      <c r="V34" s="1"/>
      <c r="W34" s="1"/>
      <c r="X34" s="1"/>
      <c r="Y34" s="1"/>
      <c r="Z34" s="1"/>
      <c r="AN34" s="11"/>
      <c r="AO34" s="11">
        <f t="shared" si="2"/>
        <v>22</v>
      </c>
      <c r="AP34" s="13"/>
      <c r="AQ34" s="13"/>
      <c r="AR34" s="13"/>
    </row>
    <row r="35">
      <c r="A35" s="6">
        <v>43888.0</v>
      </c>
      <c r="B35" s="1">
        <f t="shared" ref="B35:B36" si="4">sum(C35:E35)</f>
        <v>1568</v>
      </c>
      <c r="C35" s="17">
        <v>23.0</v>
      </c>
      <c r="D35" s="1">
        <v>1523.0</v>
      </c>
      <c r="E35" s="8">
        <v>22.0</v>
      </c>
      <c r="F35" s="1">
        <f t="shared" si="1"/>
        <v>2</v>
      </c>
      <c r="G35" s="1"/>
      <c r="H35" s="1"/>
      <c r="I35" s="8">
        <v>0.0</v>
      </c>
      <c r="J35" s="8">
        <v>20.0</v>
      </c>
      <c r="V35" s="1"/>
      <c r="W35" s="1"/>
      <c r="X35" s="1"/>
      <c r="Y35" s="1"/>
      <c r="Z35" s="1"/>
      <c r="AN35" s="11"/>
      <c r="AO35" s="11">
        <f t="shared" si="2"/>
        <v>22</v>
      </c>
      <c r="AP35" s="13"/>
      <c r="AQ35" s="13"/>
      <c r="AR35" s="13"/>
    </row>
    <row r="36">
      <c r="A36" s="6">
        <v>43889.0</v>
      </c>
      <c r="B36" s="1">
        <f t="shared" si="4"/>
        <v>1601</v>
      </c>
      <c r="C36" s="17">
        <v>48.0</v>
      </c>
      <c r="D36" s="1">
        <v>1528.0</v>
      </c>
      <c r="E36" s="8">
        <v>25.0</v>
      </c>
      <c r="F36" s="1">
        <f t="shared" si="1"/>
        <v>3</v>
      </c>
      <c r="G36" s="1"/>
      <c r="H36" s="1"/>
      <c r="I36" s="8">
        <v>0.0</v>
      </c>
      <c r="J36" s="8">
        <v>22.0</v>
      </c>
      <c r="V36" s="1"/>
      <c r="W36" s="1"/>
      <c r="X36" s="1"/>
      <c r="Y36" s="1"/>
      <c r="Z36" s="1"/>
      <c r="AN36" s="13"/>
      <c r="AO36" s="13"/>
      <c r="AP36" s="13">
        <f t="shared" ref="AP36:AP46" si="5">E36-$E$35</f>
        <v>3</v>
      </c>
      <c r="AQ36" s="13"/>
      <c r="AR36" s="13"/>
    </row>
    <row r="37">
      <c r="A37" s="6">
        <v>43890.0</v>
      </c>
      <c r="C37" s="1"/>
      <c r="D37" s="1"/>
      <c r="E37" s="8">
        <v>25.0</v>
      </c>
      <c r="F37" s="1">
        <f t="shared" si="1"/>
        <v>3</v>
      </c>
      <c r="G37" s="1"/>
      <c r="H37" s="1"/>
      <c r="I37" s="8">
        <v>0.0</v>
      </c>
      <c r="J37" s="8">
        <v>22.0</v>
      </c>
      <c r="L37" s="1">
        <v>888.0</v>
      </c>
      <c r="M37" s="1">
        <v>15.0</v>
      </c>
      <c r="N37" s="1">
        <v>827.0</v>
      </c>
      <c r="O37" s="1">
        <v>46.0</v>
      </c>
      <c r="Q37" s="1">
        <v>330.0</v>
      </c>
      <c r="R37" s="1">
        <v>8.0</v>
      </c>
      <c r="S37" s="1">
        <v>312.0</v>
      </c>
      <c r="T37" s="1">
        <v>10.0</v>
      </c>
      <c r="V37" s="1"/>
      <c r="W37" s="1"/>
      <c r="X37" s="1"/>
      <c r="Y37" s="1"/>
      <c r="Z37" s="1"/>
      <c r="AN37" s="13"/>
      <c r="AO37" s="13"/>
      <c r="AP37" s="13">
        <f t="shared" si="5"/>
        <v>3</v>
      </c>
      <c r="AQ37" s="13"/>
      <c r="AR37" s="13"/>
    </row>
    <row r="38">
      <c r="A38" s="6">
        <v>43891.0</v>
      </c>
      <c r="C38" s="1"/>
      <c r="D38" s="1"/>
      <c r="E38" s="8">
        <v>29.0</v>
      </c>
      <c r="F38" s="1">
        <f t="shared" si="1"/>
        <v>7</v>
      </c>
      <c r="G38" s="1"/>
      <c r="H38" s="1"/>
      <c r="I38" s="8">
        <v>0.0</v>
      </c>
      <c r="J38" s="8">
        <v>22.0</v>
      </c>
      <c r="L38" s="1">
        <v>949.0</v>
      </c>
      <c r="M38" s="1">
        <v>17.0</v>
      </c>
      <c r="N38" s="1">
        <v>888.0</v>
      </c>
      <c r="O38" s="1">
        <v>41.0</v>
      </c>
      <c r="Q38" s="1">
        <v>456.0</v>
      </c>
      <c r="R38" s="1">
        <v>10.0</v>
      </c>
      <c r="S38" s="1">
        <v>316.0</v>
      </c>
      <c r="T38" s="1">
        <v>130.0</v>
      </c>
      <c r="V38" s="1"/>
      <c r="W38" s="1"/>
      <c r="X38" s="1"/>
      <c r="Y38" s="1"/>
      <c r="Z38" s="1"/>
      <c r="AN38" s="13"/>
      <c r="AO38" s="13"/>
      <c r="AP38" s="13">
        <f t="shared" si="5"/>
        <v>7</v>
      </c>
      <c r="AQ38" s="13"/>
      <c r="AR38" s="13"/>
    </row>
    <row r="39">
      <c r="A39" s="6">
        <v>43892.0</v>
      </c>
      <c r="B39" s="1">
        <f>sum(C39:E39)</f>
        <v>1868</v>
      </c>
      <c r="C39" s="19">
        <v>129.0</v>
      </c>
      <c r="D39" s="1">
        <v>1710.0</v>
      </c>
      <c r="E39" s="8">
        <v>29.0</v>
      </c>
      <c r="F39" s="1">
        <f t="shared" si="1"/>
        <v>7</v>
      </c>
      <c r="G39" s="1"/>
      <c r="H39" s="1"/>
      <c r="I39" s="8">
        <v>0.0</v>
      </c>
      <c r="J39" s="8">
        <v>22.0</v>
      </c>
      <c r="V39" s="1"/>
      <c r="W39" s="1"/>
      <c r="X39" s="1"/>
      <c r="Y39" s="1"/>
      <c r="Z39" s="1"/>
      <c r="AN39" s="13"/>
      <c r="AO39" s="13"/>
      <c r="AP39" s="13">
        <f t="shared" si="5"/>
        <v>7</v>
      </c>
      <c r="AQ39" s="13"/>
      <c r="AR39" s="13"/>
    </row>
    <row r="40">
      <c r="A40" s="6">
        <v>43893.0</v>
      </c>
      <c r="B40" s="1"/>
      <c r="C40" s="1"/>
      <c r="E40" s="8">
        <v>36.0</v>
      </c>
      <c r="F40" s="1">
        <f t="shared" si="1"/>
        <v>14</v>
      </c>
      <c r="G40" s="1"/>
      <c r="H40" s="1"/>
      <c r="I40" s="8">
        <v>0.0</v>
      </c>
      <c r="J40" s="8">
        <v>22.0</v>
      </c>
      <c r="V40" s="1"/>
      <c r="W40" s="1"/>
      <c r="X40" s="1"/>
      <c r="Y40" s="1"/>
      <c r="Z40" s="1"/>
      <c r="AN40" s="13"/>
      <c r="AO40" s="13"/>
      <c r="AP40" s="13">
        <f t="shared" si="5"/>
        <v>14</v>
      </c>
      <c r="AQ40" s="13"/>
      <c r="AR40" s="13"/>
    </row>
    <row r="41">
      <c r="A41" s="6">
        <v>43894.0</v>
      </c>
      <c r="B41" s="1">
        <v>2121.0</v>
      </c>
      <c r="C41" s="19">
        <v>138.0</v>
      </c>
      <c r="D41" s="1">
        <v>1933.0</v>
      </c>
      <c r="E41" s="8">
        <v>50.0</v>
      </c>
      <c r="F41" s="1">
        <f t="shared" si="1"/>
        <v>28</v>
      </c>
      <c r="G41" s="1"/>
      <c r="H41" s="1"/>
      <c r="I41" s="8">
        <v>0.0</v>
      </c>
      <c r="J41" s="8">
        <v>22.0</v>
      </c>
      <c r="L41" s="1">
        <v>1138.0</v>
      </c>
      <c r="M41" s="1">
        <v>17.0</v>
      </c>
      <c r="N41" s="1">
        <v>1005.0</v>
      </c>
      <c r="O41" s="1">
        <v>116.0</v>
      </c>
      <c r="Q41" s="1">
        <v>740.0</v>
      </c>
      <c r="R41" s="1">
        <v>31.0</v>
      </c>
      <c r="S41" s="1">
        <v>529.0</v>
      </c>
      <c r="T41" s="1">
        <v>180.0</v>
      </c>
      <c r="V41" s="1"/>
      <c r="W41" s="1"/>
      <c r="X41" s="1"/>
      <c r="Y41" s="1"/>
      <c r="Z41" s="1"/>
      <c r="AN41" s="13"/>
      <c r="AO41" s="13"/>
      <c r="AP41" s="13">
        <f t="shared" si="5"/>
        <v>28</v>
      </c>
      <c r="AQ41" s="13"/>
      <c r="AR41" s="13"/>
    </row>
    <row r="42">
      <c r="A42" s="6">
        <v>43895.0</v>
      </c>
      <c r="B42" s="1"/>
      <c r="C42" s="1"/>
      <c r="D42" s="1"/>
      <c r="E42" s="8">
        <v>55.0</v>
      </c>
      <c r="F42" s="1">
        <f t="shared" si="1"/>
        <v>33</v>
      </c>
      <c r="G42" s="1"/>
      <c r="H42" s="1"/>
      <c r="I42" s="8">
        <v>0.0</v>
      </c>
      <c r="J42" s="8">
        <v>22.0</v>
      </c>
      <c r="L42" s="1">
        <v>1174.0</v>
      </c>
      <c r="M42" s="1">
        <v>17.0</v>
      </c>
      <c r="N42" s="1">
        <v>1060.0</v>
      </c>
      <c r="O42" s="1">
        <v>97.0</v>
      </c>
      <c r="Q42" s="1">
        <v>820.0</v>
      </c>
      <c r="R42" s="1">
        <v>36.0</v>
      </c>
      <c r="S42" s="1">
        <v>603.0</v>
      </c>
      <c r="T42" s="1">
        <v>181.0</v>
      </c>
      <c r="V42" s="1"/>
      <c r="W42" s="1"/>
      <c r="X42" s="1"/>
      <c r="Y42" s="1"/>
      <c r="Z42" s="1"/>
      <c r="AN42" s="13"/>
      <c r="AO42" s="13"/>
      <c r="AP42" s="13">
        <f t="shared" si="5"/>
        <v>33</v>
      </c>
      <c r="AQ42" s="13"/>
      <c r="AR42" s="13"/>
    </row>
    <row r="43">
      <c r="A43" s="6">
        <v>43896.0</v>
      </c>
      <c r="B43" s="1"/>
      <c r="C43" s="1"/>
      <c r="D43" s="1"/>
      <c r="E43" s="8">
        <v>83.0</v>
      </c>
      <c r="F43" s="1">
        <f t="shared" si="1"/>
        <v>60</v>
      </c>
      <c r="G43" s="1"/>
      <c r="H43" s="1"/>
      <c r="I43" s="8">
        <v>0.0</v>
      </c>
      <c r="J43" s="8">
        <v>23.0</v>
      </c>
      <c r="V43" s="1"/>
      <c r="W43" s="1"/>
      <c r="X43" s="1"/>
      <c r="Y43" s="1"/>
      <c r="Z43" s="1"/>
      <c r="AN43" s="13"/>
      <c r="AO43" s="13"/>
      <c r="AP43" s="13">
        <f t="shared" si="5"/>
        <v>61</v>
      </c>
      <c r="AQ43" s="13"/>
      <c r="AR43" s="13"/>
    </row>
    <row r="44">
      <c r="A44" s="6">
        <v>43897.0</v>
      </c>
      <c r="B44" s="1"/>
      <c r="C44" s="1"/>
      <c r="D44" s="1"/>
      <c r="E44" s="8">
        <v>93.0</v>
      </c>
      <c r="F44" s="1">
        <f t="shared" si="1"/>
        <v>70</v>
      </c>
      <c r="G44" s="1"/>
      <c r="H44" s="1"/>
      <c r="I44" s="8">
        <v>0.0</v>
      </c>
      <c r="J44" s="8">
        <v>23.0</v>
      </c>
      <c r="V44" s="1"/>
      <c r="W44" s="1"/>
      <c r="X44" s="1"/>
      <c r="Y44" s="1"/>
      <c r="Z44" s="1"/>
      <c r="AN44" s="13"/>
      <c r="AO44" s="13"/>
      <c r="AP44" s="13">
        <f t="shared" si="5"/>
        <v>71</v>
      </c>
      <c r="AQ44" s="13"/>
      <c r="AR44" s="13"/>
    </row>
    <row r="45">
      <c r="A45" s="6">
        <v>43898.0</v>
      </c>
      <c r="B45" s="1"/>
      <c r="C45" s="1"/>
      <c r="D45" s="1"/>
      <c r="E45" s="8">
        <v>99.0</v>
      </c>
      <c r="F45" s="1">
        <f t="shared" si="1"/>
        <v>75</v>
      </c>
      <c r="G45" s="1"/>
      <c r="H45" s="1"/>
      <c r="I45" s="8">
        <v>0.0</v>
      </c>
      <c r="J45" s="8">
        <v>24.0</v>
      </c>
      <c r="V45" s="1"/>
      <c r="W45" s="1"/>
      <c r="X45" s="1"/>
      <c r="Y45" s="1"/>
      <c r="Z45" s="1"/>
      <c r="AN45" s="13"/>
      <c r="AO45" s="13"/>
      <c r="AP45" s="13">
        <f t="shared" si="5"/>
        <v>77</v>
      </c>
      <c r="AQ45" s="13"/>
      <c r="AR45" s="13"/>
    </row>
    <row r="46">
      <c r="A46" s="6">
        <v>43899.0</v>
      </c>
      <c r="B46" s="1">
        <v>3010.0</v>
      </c>
      <c r="C46" s="19">
        <v>324.0</v>
      </c>
      <c r="D46" s="1">
        <v>2569.0</v>
      </c>
      <c r="E46" s="8">
        <v>117.0</v>
      </c>
      <c r="F46" s="1">
        <f t="shared" si="1"/>
        <v>93</v>
      </c>
      <c r="G46" s="1"/>
      <c r="H46" s="1">
        <v>2.0</v>
      </c>
      <c r="I46" s="8">
        <v>0.0</v>
      </c>
      <c r="J46" s="8">
        <v>24.0</v>
      </c>
      <c r="M46" s="1">
        <v>19.0</v>
      </c>
      <c r="V46" s="1">
        <v>574.0</v>
      </c>
      <c r="W46" s="1">
        <v>0.0</v>
      </c>
      <c r="X46" s="1">
        <v>574.0</v>
      </c>
      <c r="Y46" s="1"/>
      <c r="Z46" s="1"/>
      <c r="AN46" s="13"/>
      <c r="AO46" s="13"/>
      <c r="AP46" s="13">
        <f t="shared" si="5"/>
        <v>95</v>
      </c>
      <c r="AQ46" s="13"/>
      <c r="AR46" s="13"/>
    </row>
    <row r="47">
      <c r="A47" s="6">
        <v>43900.0</v>
      </c>
      <c r="B47" s="1"/>
      <c r="C47" s="1"/>
      <c r="E47" s="8">
        <v>129.0</v>
      </c>
      <c r="F47" s="1">
        <f t="shared" si="1"/>
        <v>104</v>
      </c>
      <c r="G47" s="1"/>
      <c r="H47" s="1"/>
      <c r="I47" s="8">
        <v>0.0</v>
      </c>
      <c r="J47" s="8">
        <v>25.0</v>
      </c>
      <c r="M47" s="1">
        <v>19.0</v>
      </c>
      <c r="R47" s="1">
        <v>108.0</v>
      </c>
      <c r="V47" s="1"/>
      <c r="W47" s="1"/>
      <c r="X47" s="1"/>
      <c r="Y47" s="1"/>
      <c r="Z47" s="1"/>
      <c r="AC47" s="1"/>
      <c r="AD47" s="1"/>
      <c r="AE47" s="1"/>
      <c r="AF47" s="1"/>
      <c r="AG47" s="1">
        <v>2.0</v>
      </c>
      <c r="AN47" s="13"/>
      <c r="AO47" s="13"/>
      <c r="AP47" s="13">
        <f>E47-$E$35-AQ47</f>
        <v>106</v>
      </c>
      <c r="AQ47" s="11">
        <v>1.0</v>
      </c>
      <c r="AR47" s="13"/>
    </row>
    <row r="48">
      <c r="A48" s="6">
        <v>43901.0</v>
      </c>
      <c r="B48" s="1">
        <v>3842.0</v>
      </c>
      <c r="C48" s="17">
        <v>269.0</v>
      </c>
      <c r="D48" s="1">
        <v>3424.0</v>
      </c>
      <c r="E48" s="8">
        <v>149.0</v>
      </c>
      <c r="F48" s="1">
        <f t="shared" si="1"/>
        <v>124</v>
      </c>
      <c r="G48" s="1"/>
      <c r="H48" s="1"/>
      <c r="I48" s="8">
        <v>0.0</v>
      </c>
      <c r="J48" s="8">
        <v>25.0</v>
      </c>
      <c r="V48" s="1"/>
      <c r="W48" s="1"/>
      <c r="X48" s="1"/>
      <c r="Y48" s="1"/>
      <c r="Z48" s="1"/>
      <c r="AC48" s="1"/>
      <c r="AD48" s="1"/>
      <c r="AE48" s="1"/>
      <c r="AF48" s="1"/>
      <c r="AG48" s="1">
        <v>2.0</v>
      </c>
      <c r="AN48" s="13"/>
      <c r="AO48" s="13"/>
      <c r="AP48" s="13"/>
      <c r="AQ48" s="13"/>
      <c r="AR48" s="13"/>
    </row>
    <row r="49">
      <c r="A49" s="6">
        <v>43902.0</v>
      </c>
      <c r="B49" s="1">
        <v>4010.0</v>
      </c>
      <c r="C49" s="17">
        <v>319.0</v>
      </c>
      <c r="D49" s="1">
        <v>3533.0</v>
      </c>
      <c r="E49" s="8">
        <v>158.0</v>
      </c>
      <c r="F49" s="1">
        <f t="shared" si="1"/>
        <v>126</v>
      </c>
      <c r="G49" s="1"/>
      <c r="H49" s="1"/>
      <c r="I49" s="8">
        <v>0.0</v>
      </c>
      <c r="J49" s="8">
        <v>32.0</v>
      </c>
      <c r="M49" s="1">
        <v>26.0</v>
      </c>
      <c r="R49" s="1">
        <v>127.0</v>
      </c>
      <c r="V49" s="1"/>
      <c r="W49" s="1">
        <v>3.0</v>
      </c>
      <c r="X49" s="1"/>
      <c r="Y49" s="1"/>
      <c r="Z49" s="1"/>
      <c r="AC49" s="1"/>
      <c r="AD49" s="1"/>
      <c r="AE49" s="1"/>
      <c r="AF49" s="1"/>
      <c r="AG49" s="1">
        <v>2.0</v>
      </c>
      <c r="AN49" s="13"/>
      <c r="AO49" s="13"/>
      <c r="AP49" s="13"/>
      <c r="AQ49" s="13"/>
      <c r="AR49" s="13"/>
    </row>
    <row r="50">
      <c r="A50" s="6">
        <v>43903.0</v>
      </c>
      <c r="E50" s="8">
        <v>197.0</v>
      </c>
      <c r="F50" s="1">
        <f t="shared" si="1"/>
        <v>164</v>
      </c>
      <c r="G50" s="1"/>
      <c r="H50" s="1"/>
      <c r="I50" s="8">
        <v>0.0</v>
      </c>
      <c r="J50" s="8">
        <v>33.0</v>
      </c>
      <c r="L50" s="1">
        <v>2028.0</v>
      </c>
      <c r="M50" s="1">
        <v>64.0</v>
      </c>
      <c r="N50" s="1">
        <v>1642.0</v>
      </c>
      <c r="O50" s="1">
        <v>322.0</v>
      </c>
      <c r="Q50" s="1">
        <v>1333.0</v>
      </c>
      <c r="R50" s="1">
        <v>128.0</v>
      </c>
      <c r="S50" s="1">
        <v>1196.0</v>
      </c>
      <c r="T50" s="1">
        <v>9.0</v>
      </c>
      <c r="V50" s="1">
        <v>756.0</v>
      </c>
      <c r="W50" s="1">
        <v>3.0</v>
      </c>
      <c r="X50" s="1">
        <v>736.0</v>
      </c>
      <c r="Y50" s="1">
        <v>17.0</v>
      </c>
      <c r="Z50" s="1"/>
      <c r="AC50" s="1"/>
      <c r="AD50" s="1"/>
      <c r="AE50" s="1"/>
      <c r="AF50" s="1"/>
      <c r="AG50" s="1">
        <v>2.0</v>
      </c>
      <c r="AN50" s="13"/>
      <c r="AO50" s="13"/>
      <c r="AP50" s="13"/>
      <c r="AQ50" s="13"/>
      <c r="AR50" s="13"/>
    </row>
    <row r="51">
      <c r="A51" s="6">
        <v>43904.0</v>
      </c>
      <c r="B51" s="1">
        <v>5419.0</v>
      </c>
      <c r="C51" s="1">
        <v>520.0</v>
      </c>
      <c r="D51" s="1">
        <v>4661.0</v>
      </c>
      <c r="E51" s="8">
        <v>238.0</v>
      </c>
      <c r="F51" s="1">
        <v>203.0</v>
      </c>
      <c r="G51" s="12">
        <v>5.0</v>
      </c>
      <c r="I51" s="8">
        <v>0.0</v>
      </c>
      <c r="J51" s="8">
        <v>35.0</v>
      </c>
      <c r="L51" s="1">
        <v>2260.0</v>
      </c>
      <c r="M51" s="1">
        <v>102.0</v>
      </c>
      <c r="N51" s="1">
        <v>1671.0</v>
      </c>
      <c r="O51" s="1">
        <v>487.0</v>
      </c>
      <c r="Q51" s="1">
        <v>1425.0</v>
      </c>
      <c r="R51" s="1">
        <v>131.0</v>
      </c>
      <c r="S51" s="1">
        <v>1285.0</v>
      </c>
      <c r="T51" s="1">
        <v>9.0</v>
      </c>
      <c r="V51" s="1">
        <v>1321.0</v>
      </c>
      <c r="W51" s="1">
        <v>3.0</v>
      </c>
      <c r="X51" s="1">
        <v>1294.0</v>
      </c>
      <c r="Y51" s="1">
        <v>24.0</v>
      </c>
      <c r="Z51" s="1"/>
      <c r="AC51" s="1"/>
      <c r="AD51" s="1"/>
      <c r="AE51" s="1"/>
      <c r="AF51" s="1"/>
      <c r="AG51" s="1">
        <v>2.0</v>
      </c>
      <c r="AN51" s="13"/>
      <c r="AO51" s="13"/>
      <c r="AP51" s="13"/>
      <c r="AQ51" s="13"/>
      <c r="AR51" s="13"/>
    </row>
    <row r="52">
      <c r="A52" s="6">
        <v>43905.0</v>
      </c>
      <c r="B52" s="1">
        <v>5849.0</v>
      </c>
      <c r="C52" s="1">
        <v>641.0</v>
      </c>
      <c r="D52" s="1">
        <v>4780.0</v>
      </c>
      <c r="E52" s="8">
        <v>428.0</v>
      </c>
      <c r="F52" s="1">
        <v>386.0</v>
      </c>
      <c r="G52" s="12">
        <v>9.0</v>
      </c>
      <c r="I52" s="8">
        <v>0.0</v>
      </c>
      <c r="J52" s="8">
        <v>42.0</v>
      </c>
      <c r="L52" s="1"/>
      <c r="M52" s="1"/>
      <c r="N52" s="1"/>
      <c r="O52" s="1"/>
      <c r="P52" s="1"/>
      <c r="Q52" s="1"/>
      <c r="R52" s="1"/>
      <c r="S52" s="1"/>
      <c r="T52" s="1"/>
      <c r="V52" s="1"/>
      <c r="W52" s="1"/>
      <c r="X52" s="1"/>
      <c r="Y52" s="1"/>
      <c r="Z52" s="1"/>
      <c r="AC52" s="1"/>
      <c r="AD52" s="1"/>
      <c r="AE52" s="1"/>
      <c r="AF52" s="1"/>
      <c r="AG52" s="1">
        <v>2.0</v>
      </c>
      <c r="AN52" s="13"/>
      <c r="AO52" s="13"/>
      <c r="AP52" s="13"/>
      <c r="AQ52" s="13"/>
      <c r="AR52" s="13"/>
    </row>
    <row r="53">
      <c r="A53" s="6">
        <v>43906.0</v>
      </c>
      <c r="B53" s="1">
        <v>7182.0</v>
      </c>
      <c r="C53" s="1">
        <v>811.0</v>
      </c>
      <c r="D53" s="1">
        <v>5818.0</v>
      </c>
      <c r="E53" s="8">
        <v>553.0</v>
      </c>
      <c r="F53" s="1">
        <v>511.0</v>
      </c>
      <c r="G53" s="12">
        <v>12.0</v>
      </c>
      <c r="I53" s="8">
        <v>0.0</v>
      </c>
      <c r="J53" s="8">
        <v>42.0</v>
      </c>
      <c r="L53" s="1">
        <v>3910.0</v>
      </c>
      <c r="M53" s="1">
        <v>411.0</v>
      </c>
      <c r="N53" s="1">
        <v>2716.0</v>
      </c>
      <c r="O53" s="1">
        <v>783.0</v>
      </c>
      <c r="P53" s="1"/>
      <c r="Q53" s="1">
        <v>1429.0</v>
      </c>
      <c r="R53" s="1">
        <v>135.0</v>
      </c>
      <c r="S53" s="1">
        <v>1285.0</v>
      </c>
      <c r="T53" s="1">
        <v>9.0</v>
      </c>
      <c r="V53" s="1">
        <v>1430.0</v>
      </c>
      <c r="W53" s="1">
        <v>5.0</v>
      </c>
      <c r="X53" s="1">
        <v>1406.0</v>
      </c>
      <c r="Y53" s="1">
        <v>19.0</v>
      </c>
      <c r="Z53" s="1"/>
      <c r="AC53" s="1"/>
      <c r="AD53" s="1"/>
      <c r="AE53" s="1"/>
      <c r="AF53" s="1"/>
      <c r="AG53" s="1">
        <v>2.0</v>
      </c>
      <c r="AN53" s="13"/>
      <c r="AO53" s="13"/>
      <c r="AP53" s="13"/>
      <c r="AQ53" s="13"/>
      <c r="AR53" s="13"/>
    </row>
    <row r="54">
      <c r="A54" s="6">
        <v>43907.0</v>
      </c>
      <c r="B54" s="1">
        <v>9799.0</v>
      </c>
      <c r="C54" s="1">
        <v>2957.0</v>
      </c>
      <c r="D54" s="1">
        <v>6169.0</v>
      </c>
      <c r="E54" s="8">
        <v>673.0</v>
      </c>
      <c r="F54" s="1">
        <v>622.0</v>
      </c>
      <c r="G54" s="12">
        <v>12.0</v>
      </c>
      <c r="I54" s="8">
        <v>2.0</v>
      </c>
      <c r="J54" s="8">
        <v>49.0</v>
      </c>
      <c r="L54" s="1">
        <v>2399.0</v>
      </c>
      <c r="M54" s="1">
        <v>93.0</v>
      </c>
      <c r="N54" s="1">
        <v>1697.0</v>
      </c>
      <c r="O54" s="1">
        <v>609.0</v>
      </c>
      <c r="Q54" s="1">
        <v>1429.0</v>
      </c>
      <c r="R54" s="1">
        <v>135.0</v>
      </c>
      <c r="S54" s="1">
        <v>1285.0</v>
      </c>
      <c r="T54" s="1">
        <v>9.0</v>
      </c>
      <c r="V54" s="1">
        <v>1468.0</v>
      </c>
      <c r="W54" s="1">
        <v>10.0</v>
      </c>
      <c r="X54" s="1">
        <v>1451.0</v>
      </c>
      <c r="Y54" s="1">
        <v>7.0</v>
      </c>
      <c r="Z54" s="1">
        <v>95.0</v>
      </c>
      <c r="AB54" s="1">
        <v>433.0</v>
      </c>
      <c r="AE54" s="1"/>
      <c r="AF54" s="1"/>
      <c r="AG54" s="1">
        <v>2.0</v>
      </c>
      <c r="AN54" s="13"/>
      <c r="AO54" s="13"/>
      <c r="AP54" s="13"/>
      <c r="AQ54" s="11">
        <v>433.0</v>
      </c>
      <c r="AR54" s="13"/>
    </row>
    <row r="55">
      <c r="A55" s="6">
        <v>43908.0</v>
      </c>
      <c r="B55" s="1">
        <v>10944.0</v>
      </c>
      <c r="C55" s="1">
        <v>3297.0</v>
      </c>
      <c r="D55" s="1">
        <v>6857.0</v>
      </c>
      <c r="E55" s="8">
        <v>790.0</v>
      </c>
      <c r="F55" s="1">
        <v>728.0</v>
      </c>
      <c r="G55" s="12">
        <v>15.0</v>
      </c>
      <c r="I55" s="8">
        <v>2.0</v>
      </c>
      <c r="J55" s="8">
        <v>60.0</v>
      </c>
      <c r="L55" s="1">
        <v>3156.0</v>
      </c>
      <c r="M55" s="1">
        <v>123.0</v>
      </c>
      <c r="N55" s="1">
        <v>2004.0</v>
      </c>
      <c r="O55" s="1">
        <v>1029.0</v>
      </c>
      <c r="Q55" s="1">
        <v>1429.0</v>
      </c>
      <c r="R55" s="1">
        <v>135.0</v>
      </c>
      <c r="S55" s="1">
        <v>1285.0</v>
      </c>
      <c r="T55" s="1">
        <v>9.0</v>
      </c>
      <c r="V55" s="1">
        <v>1576.0</v>
      </c>
      <c r="W55" s="1">
        <v>17.0</v>
      </c>
      <c r="X55" s="1">
        <v>1552.0</v>
      </c>
      <c r="Y55" s="1">
        <v>7.0</v>
      </c>
      <c r="Z55" s="1"/>
      <c r="AB55" s="1">
        <v>513.0</v>
      </c>
      <c r="AE55" s="1"/>
      <c r="AF55" s="1"/>
      <c r="AG55" s="1">
        <v>2.0</v>
      </c>
      <c r="AN55" s="13"/>
      <c r="AO55" s="13"/>
      <c r="AP55" s="13"/>
      <c r="AQ55" s="11">
        <v>513.0</v>
      </c>
      <c r="AR55" s="13"/>
    </row>
    <row r="56">
      <c r="A56" s="6">
        <v>43909.0</v>
      </c>
      <c r="B56" s="1">
        <v>12292.0</v>
      </c>
      <c r="C56" s="1">
        <v>3419.0</v>
      </c>
      <c r="D56" s="1">
        <v>7973.0</v>
      </c>
      <c r="E56" s="8">
        <v>900.0</v>
      </c>
      <c r="F56" s="1">
        <v>823.0</v>
      </c>
      <c r="G56" s="12">
        <v>20.0</v>
      </c>
      <c r="I56" s="8">
        <v>2.0</v>
      </c>
      <c r="J56" s="8">
        <v>75.0</v>
      </c>
      <c r="L56" s="1">
        <v>3617.0</v>
      </c>
      <c r="M56" s="1">
        <v>170.0</v>
      </c>
      <c r="N56" s="1">
        <v>2034.0</v>
      </c>
      <c r="O56" s="1">
        <v>1413.0</v>
      </c>
      <c r="P56" s="1"/>
      <c r="Q56" s="1">
        <v>1429.0</v>
      </c>
      <c r="R56" s="1">
        <v>135.0</v>
      </c>
      <c r="S56" s="1">
        <v>1285.0</v>
      </c>
      <c r="T56" s="1">
        <v>9.0</v>
      </c>
      <c r="V56" s="1">
        <v>1708.0</v>
      </c>
      <c r="W56" s="1">
        <v>17.0</v>
      </c>
      <c r="X56" s="1">
        <v>1684.0</v>
      </c>
      <c r="Y56" s="1">
        <v>7.0</v>
      </c>
      <c r="Z56" s="1"/>
      <c r="AB56" s="1">
        <v>576.0</v>
      </c>
      <c r="AE56" s="1"/>
      <c r="AF56" s="1"/>
      <c r="AG56" s="1">
        <v>2.0</v>
      </c>
      <c r="AN56" s="13"/>
      <c r="AO56" s="13"/>
      <c r="AP56" s="13"/>
      <c r="AQ56" s="11">
        <v>576.0</v>
      </c>
      <c r="AR56" s="13"/>
    </row>
    <row r="57">
      <c r="A57" s="6">
        <v>43910.0</v>
      </c>
      <c r="B57" s="1">
        <v>13876.0</v>
      </c>
      <c r="C57" s="1">
        <v>3733.0</v>
      </c>
      <c r="D57" s="1">
        <v>9113.0</v>
      </c>
      <c r="E57" s="8">
        <v>1030.0</v>
      </c>
      <c r="F57" s="1">
        <v>930.0</v>
      </c>
      <c r="G57" s="12">
        <v>26.0</v>
      </c>
      <c r="I57" s="8">
        <v>2.0</v>
      </c>
      <c r="J57" s="8">
        <v>87.0</v>
      </c>
      <c r="L57" s="1">
        <v>3682.0</v>
      </c>
      <c r="M57" s="1">
        <v>204.0</v>
      </c>
      <c r="N57" s="1">
        <v>2039.0</v>
      </c>
      <c r="O57" s="1">
        <v>1439.0</v>
      </c>
      <c r="P57" s="1"/>
      <c r="Q57" s="1">
        <v>1471.0</v>
      </c>
      <c r="R57" s="1">
        <v>177.0</v>
      </c>
      <c r="S57" s="1">
        <v>1285.0</v>
      </c>
      <c r="T57" s="1">
        <v>9.0</v>
      </c>
      <c r="V57" s="1">
        <v>2020.0</v>
      </c>
      <c r="W57" s="1">
        <v>23.0</v>
      </c>
      <c r="X57" s="1">
        <v>1990.0</v>
      </c>
      <c r="Y57" s="1">
        <v>7.0</v>
      </c>
      <c r="Z57" s="1"/>
      <c r="AB57" s="1">
        <v>624.0</v>
      </c>
      <c r="AE57" s="1"/>
      <c r="AF57" s="1"/>
      <c r="AG57" s="1">
        <v>2.0</v>
      </c>
      <c r="AN57" s="13"/>
      <c r="AO57" s="13"/>
      <c r="AP57" s="13"/>
      <c r="AQ57" s="11">
        <v>624.0</v>
      </c>
      <c r="AR57" s="13"/>
    </row>
    <row r="58">
      <c r="A58" s="6">
        <v>43911.0</v>
      </c>
      <c r="B58" s="1">
        <v>14661.0</v>
      </c>
      <c r="C58" s="1">
        <v>3870.0</v>
      </c>
      <c r="D58" s="1">
        <v>9113.0</v>
      </c>
      <c r="E58" s="8">
        <v>1183.0</v>
      </c>
      <c r="F58" s="1">
        <v>1065.0</v>
      </c>
      <c r="G58" s="12">
        <v>37.0</v>
      </c>
      <c r="H58" s="1">
        <v>23.0</v>
      </c>
      <c r="I58" s="8">
        <v>4.0</v>
      </c>
      <c r="J58" s="8">
        <v>114.0</v>
      </c>
      <c r="L58" s="1">
        <v>4112.0</v>
      </c>
      <c r="M58" s="1">
        <v>266.0</v>
      </c>
      <c r="N58" s="1">
        <v>2056.0</v>
      </c>
      <c r="O58" s="1">
        <v>1790.0</v>
      </c>
      <c r="Q58" s="1">
        <v>1562.0</v>
      </c>
      <c r="R58" s="1">
        <v>202.0</v>
      </c>
      <c r="S58" s="1">
        <v>1315.0</v>
      </c>
      <c r="T58" s="1">
        <v>45.0</v>
      </c>
      <c r="V58" s="1">
        <v>2104.0</v>
      </c>
      <c r="W58" s="1">
        <v>24.0</v>
      </c>
      <c r="X58" s="1">
        <v>1315.0</v>
      </c>
      <c r="Y58" s="1">
        <v>45.0</v>
      </c>
      <c r="AB58" s="1">
        <v>689.0</v>
      </c>
      <c r="AE58" s="1"/>
      <c r="AF58" s="1"/>
      <c r="AG58" s="1">
        <v>2.0</v>
      </c>
      <c r="AN58" s="13"/>
      <c r="AO58" s="13"/>
      <c r="AP58" s="13"/>
      <c r="AQ58" s="11">
        <v>689.0</v>
      </c>
      <c r="AR58" s="13"/>
    </row>
    <row r="59">
      <c r="A59" s="6">
        <v>43912.0</v>
      </c>
      <c r="B59" s="1">
        <v>15196.0</v>
      </c>
      <c r="C59" s="1">
        <v>3921.0</v>
      </c>
      <c r="D59" s="1">
        <v>9969.0</v>
      </c>
      <c r="E59" s="1">
        <v>1306.0</v>
      </c>
      <c r="F59" s="14">
        <f t="shared" ref="F59:F61" si="6">E59-I59-J59</f>
        <v>1157</v>
      </c>
      <c r="G59" s="12">
        <v>46.0</v>
      </c>
      <c r="H59" s="1">
        <v>22.0</v>
      </c>
      <c r="I59" s="1">
        <v>10.0</v>
      </c>
      <c r="J59" s="1">
        <v>139.0</v>
      </c>
      <c r="L59" s="1">
        <v>4328.0</v>
      </c>
      <c r="M59" s="1">
        <v>258.0</v>
      </c>
      <c r="N59" s="1">
        <v>2235.0</v>
      </c>
      <c r="O59" s="1">
        <v>1835.0</v>
      </c>
      <c r="Q59" s="1">
        <v>1562.0</v>
      </c>
      <c r="R59" s="1">
        <v>202.0</v>
      </c>
      <c r="S59" s="1">
        <v>1315.0</v>
      </c>
      <c r="T59" s="1">
        <v>45.0</v>
      </c>
      <c r="V59" s="1">
        <v>2292.0</v>
      </c>
      <c r="W59" s="1">
        <v>24.0</v>
      </c>
      <c r="X59" s="1">
        <v>2245.0</v>
      </c>
      <c r="Y59" s="1">
        <v>23.0</v>
      </c>
      <c r="AB59" s="1">
        <v>820.0</v>
      </c>
      <c r="AE59" s="1"/>
      <c r="AF59" s="1"/>
      <c r="AG59" s="1">
        <v>2.0</v>
      </c>
      <c r="AN59" s="13"/>
      <c r="AO59" s="13"/>
      <c r="AP59" s="13"/>
      <c r="AQ59" s="11">
        <v>820.0</v>
      </c>
      <c r="AR59" s="13"/>
    </row>
    <row r="60">
      <c r="A60" s="6">
        <v>43913.0</v>
      </c>
      <c r="B60" s="1">
        <v>17923.0</v>
      </c>
      <c r="C60" s="1">
        <v>4813.0</v>
      </c>
      <c r="D60" s="1">
        <v>11592.0</v>
      </c>
      <c r="E60" s="1">
        <v>1518.0</v>
      </c>
      <c r="F60" s="14">
        <f t="shared" si="6"/>
        <v>1345</v>
      </c>
      <c r="G60" s="12">
        <v>57.0</v>
      </c>
      <c r="H60" s="1">
        <v>27.0</v>
      </c>
      <c r="I60" s="1">
        <v>14.0</v>
      </c>
      <c r="J60" s="1">
        <v>159.0</v>
      </c>
      <c r="L60" s="1">
        <v>4601.0</v>
      </c>
      <c r="M60" s="1">
        <v>347.0</v>
      </c>
      <c r="N60" s="1">
        <v>2237.0</v>
      </c>
      <c r="O60" s="1">
        <v>2017.0</v>
      </c>
      <c r="Q60" s="1">
        <v>1562.0</v>
      </c>
      <c r="R60" s="1">
        <v>202.0</v>
      </c>
      <c r="S60" s="1">
        <v>1315.0</v>
      </c>
      <c r="T60" s="1">
        <v>45.0</v>
      </c>
      <c r="V60" s="1">
        <v>2539.0</v>
      </c>
      <c r="W60" s="1">
        <v>24.0</v>
      </c>
      <c r="X60" s="1">
        <v>2499.0</v>
      </c>
      <c r="Y60" s="1">
        <v>16.0</v>
      </c>
      <c r="AB60" s="1">
        <v>940.0</v>
      </c>
      <c r="AE60" s="1"/>
      <c r="AF60" s="1"/>
      <c r="AG60" s="1">
        <v>2.0</v>
      </c>
      <c r="AN60" s="13"/>
      <c r="AO60" s="13"/>
      <c r="AP60" s="13"/>
      <c r="AQ60" s="11">
        <v>940.0</v>
      </c>
      <c r="AR60" s="13"/>
    </row>
    <row r="61">
      <c r="A61" s="6">
        <v>43914.0</v>
      </c>
      <c r="B61" s="1">
        <v>18416.0</v>
      </c>
      <c r="C61" s="1">
        <v>4822.0</v>
      </c>
      <c r="D61" s="1">
        <v>11970.0</v>
      </c>
      <c r="E61" s="1">
        <v>1624.0</v>
      </c>
      <c r="F61" s="14">
        <f t="shared" si="6"/>
        <v>1426</v>
      </c>
      <c r="G61" s="1">
        <v>64.0</v>
      </c>
      <c r="H61" s="1">
        <v>24.0</v>
      </c>
      <c r="I61" s="1">
        <v>15.0</v>
      </c>
      <c r="J61" s="1">
        <v>183.0</v>
      </c>
      <c r="L61" s="1">
        <v>4803.0</v>
      </c>
      <c r="M61" s="1">
        <v>361.0</v>
      </c>
      <c r="N61" s="1">
        <v>2385.0</v>
      </c>
      <c r="O61" s="1">
        <v>2057.0</v>
      </c>
      <c r="Q61" s="1">
        <v>1609.0</v>
      </c>
      <c r="R61" s="1">
        <v>249.0</v>
      </c>
      <c r="S61" s="1">
        <v>1315.0</v>
      </c>
      <c r="T61" s="1">
        <v>45.0</v>
      </c>
      <c r="V61" s="1">
        <v>2581.0</v>
      </c>
      <c r="W61" s="1">
        <v>26.0</v>
      </c>
      <c r="X61" s="1">
        <v>2539.0</v>
      </c>
      <c r="Y61" s="1">
        <v>16.0</v>
      </c>
      <c r="AB61" s="1">
        <v>986.0</v>
      </c>
      <c r="AE61" s="1"/>
      <c r="AF61" s="1"/>
      <c r="AG61" s="1">
        <v>2.0</v>
      </c>
      <c r="AN61" s="13"/>
      <c r="AO61" s="13"/>
      <c r="AP61" s="13"/>
      <c r="AQ61" s="13">
        <f t="shared" ref="AQ61:AQ62" si="7">AB61</f>
        <v>986</v>
      </c>
      <c r="AR61" s="13"/>
    </row>
    <row r="62">
      <c r="A62" s="6">
        <v>43915.0</v>
      </c>
      <c r="B62" s="1">
        <v>20861.0</v>
      </c>
      <c r="C62" s="1">
        <v>5041.0</v>
      </c>
      <c r="D62" s="1">
        <v>14024.0</v>
      </c>
      <c r="E62" s="1">
        <v>1796.0</v>
      </c>
      <c r="F62" s="1">
        <v>1578.0</v>
      </c>
      <c r="G62" s="1">
        <v>45.0</v>
      </c>
      <c r="H62" s="1">
        <v>34.0</v>
      </c>
      <c r="I62" s="1">
        <v>19.0</v>
      </c>
      <c r="J62" s="1">
        <v>199.0</v>
      </c>
      <c r="L62" s="1">
        <v>5022.0</v>
      </c>
      <c r="M62" s="1">
        <v>361.0</v>
      </c>
      <c r="N62" s="1">
        <v>2385.0</v>
      </c>
      <c r="O62" s="1">
        <v>2276.0</v>
      </c>
      <c r="Q62" s="1">
        <v>3451.0</v>
      </c>
      <c r="R62" s="1">
        <v>343.0</v>
      </c>
      <c r="S62" s="1">
        <v>3063.0</v>
      </c>
      <c r="T62" s="1">
        <v>45.0</v>
      </c>
      <c r="V62" s="1">
        <v>2894.0</v>
      </c>
      <c r="W62" s="1">
        <v>33.0</v>
      </c>
      <c r="X62" s="1">
        <v>2845.0</v>
      </c>
      <c r="Y62" s="1">
        <v>16.0</v>
      </c>
      <c r="AB62" s="14">
        <f>AB61+71</f>
        <v>1057</v>
      </c>
      <c r="AE62" s="1"/>
      <c r="AF62" s="1"/>
      <c r="AG62" s="1">
        <v>2.0</v>
      </c>
      <c r="AN62" s="13"/>
      <c r="AO62" s="13"/>
      <c r="AP62" s="13"/>
      <c r="AQ62" s="13">
        <f t="shared" si="7"/>
        <v>1057</v>
      </c>
      <c r="AR62" s="13"/>
    </row>
    <row r="63">
      <c r="A63" s="6">
        <v>43916.0</v>
      </c>
      <c r="B63" s="1">
        <v>21885.0</v>
      </c>
      <c r="C63" s="1">
        <v>4902.0</v>
      </c>
      <c r="D63" s="1">
        <v>14952.0</v>
      </c>
      <c r="E63" s="1">
        <v>2031.0</v>
      </c>
      <c r="F63" s="1">
        <v>1793.0</v>
      </c>
      <c r="G63" s="1">
        <v>45.0</v>
      </c>
      <c r="H63" s="1">
        <v>32.0</v>
      </c>
      <c r="I63" s="1">
        <v>23.0</v>
      </c>
      <c r="J63" s="14">
        <f>J62+16</f>
        <v>215</v>
      </c>
      <c r="L63" s="1">
        <v>5119.0</v>
      </c>
      <c r="M63" s="1">
        <v>364.0</v>
      </c>
      <c r="N63" s="1">
        <v>2479.0</v>
      </c>
      <c r="O63" s="1">
        <v>2276.0</v>
      </c>
      <c r="Q63" s="1">
        <v>3772.0</v>
      </c>
      <c r="R63" s="1">
        <v>496.0</v>
      </c>
      <c r="S63" s="1">
        <v>3231.0</v>
      </c>
      <c r="T63" s="1">
        <v>45.0</v>
      </c>
      <c r="V63" s="1">
        <v>3199.0</v>
      </c>
      <c r="W63" s="1">
        <v>52.0</v>
      </c>
      <c r="X63" s="1">
        <v>3130.0</v>
      </c>
      <c r="Y63" s="1">
        <v>17.0</v>
      </c>
      <c r="AB63" s="1">
        <v>1117.0</v>
      </c>
      <c r="AE63" s="1"/>
      <c r="AF63" s="1"/>
      <c r="AG63" s="1">
        <v>2.0</v>
      </c>
      <c r="AN63" s="13"/>
      <c r="AO63" s="13"/>
      <c r="AP63" s="13"/>
      <c r="AQ63" s="13"/>
      <c r="AR63" s="13"/>
    </row>
    <row r="64">
      <c r="A64" s="6">
        <v>43917.0</v>
      </c>
      <c r="B64" s="1">
        <v>30948.0</v>
      </c>
      <c r="C64" s="1">
        <v>6780.0</v>
      </c>
      <c r="D64" s="1">
        <v>22007.0</v>
      </c>
      <c r="E64" s="1">
        <v>2161.0</v>
      </c>
      <c r="F64" s="1">
        <v>1876.0</v>
      </c>
      <c r="G64" s="1">
        <v>54.0</v>
      </c>
      <c r="H64" s="1">
        <v>34.0</v>
      </c>
      <c r="I64" s="1">
        <v>26.0</v>
      </c>
      <c r="J64" s="1">
        <v>259.0</v>
      </c>
      <c r="L64" s="1">
        <v>6421.0</v>
      </c>
      <c r="M64" s="1">
        <v>386.0</v>
      </c>
      <c r="N64" s="1">
        <v>3955.0</v>
      </c>
      <c r="O64" s="1">
        <v>2080.0</v>
      </c>
      <c r="Q64" s="1">
        <v>7855.0</v>
      </c>
      <c r="R64" s="1">
        <v>579.0</v>
      </c>
      <c r="S64" s="1">
        <v>7231.0</v>
      </c>
      <c r="T64" s="1">
        <v>45.0</v>
      </c>
      <c r="V64" s="1">
        <v>3806.0</v>
      </c>
      <c r="W64" s="1">
        <v>57.0</v>
      </c>
      <c r="X64" s="1">
        <v>3732.0</v>
      </c>
      <c r="Y64" s="1">
        <v>17.0</v>
      </c>
      <c r="AB64" s="1">
        <v>1137.0</v>
      </c>
      <c r="AE64" s="1"/>
      <c r="AF64" s="1"/>
      <c r="AG64" s="1">
        <v>2.0</v>
      </c>
      <c r="AN64" s="13"/>
      <c r="AO64" s="13"/>
      <c r="AP64" s="13"/>
      <c r="AQ64" s="13"/>
      <c r="AR64" s="13"/>
    </row>
    <row r="65">
      <c r="A65" s="6">
        <v>43918.0</v>
      </c>
      <c r="B65" s="1">
        <v>35516.0</v>
      </c>
      <c r="C65" s="1">
        <v>8469.0</v>
      </c>
      <c r="D65" s="1">
        <v>24727.0</v>
      </c>
      <c r="E65" s="1">
        <v>2320.0</v>
      </c>
      <c r="F65" s="1">
        <v>1973.0</v>
      </c>
      <c r="G65" s="1">
        <v>73.0</v>
      </c>
      <c r="H65" s="1">
        <v>54.0</v>
      </c>
      <c r="I65" s="1">
        <v>27.0</v>
      </c>
      <c r="J65" s="1">
        <v>320.0</v>
      </c>
      <c r="L65" s="1">
        <v>7426.0</v>
      </c>
      <c r="M65" s="1">
        <v>461.0</v>
      </c>
      <c r="N65" s="1">
        <v>4474.0</v>
      </c>
      <c r="O65" s="1">
        <v>2491.0</v>
      </c>
      <c r="Q65" s="1">
        <v>10724.0</v>
      </c>
      <c r="R65" s="1">
        <v>586.0</v>
      </c>
      <c r="S65" s="1">
        <v>8913.0</v>
      </c>
      <c r="T65" s="1">
        <v>1225.0</v>
      </c>
      <c r="V65" s="1">
        <v>4317.0</v>
      </c>
      <c r="W65" s="1">
        <v>64.0</v>
      </c>
      <c r="X65" s="1">
        <v>4226.0</v>
      </c>
      <c r="Y65" s="1">
        <v>27.0</v>
      </c>
      <c r="AA65" s="1">
        <v>12500.0</v>
      </c>
      <c r="AB65" s="1">
        <v>1207.0</v>
      </c>
      <c r="AC65" s="1">
        <v>6648.0</v>
      </c>
      <c r="AD65" s="1">
        <v>4645.0</v>
      </c>
      <c r="AE65" s="14">
        <f>AF65+AJ65</f>
        <v>549</v>
      </c>
      <c r="AF65" s="1">
        <v>449.0</v>
      </c>
      <c r="AG65" s="1">
        <v>2.0</v>
      </c>
      <c r="AH65" s="1">
        <v>366.0</v>
      </c>
      <c r="AI65" s="1">
        <v>81.0</v>
      </c>
      <c r="AJ65" s="1">
        <v>100.0</v>
      </c>
      <c r="AK65" s="1">
        <v>0.0</v>
      </c>
      <c r="AL65" s="1">
        <v>100.0</v>
      </c>
      <c r="AM65" s="1">
        <v>0.0</v>
      </c>
      <c r="AN65" s="13"/>
      <c r="AO65" s="13"/>
      <c r="AP65" s="13"/>
      <c r="AQ65" s="13"/>
      <c r="AR65" s="13"/>
    </row>
    <row r="66">
      <c r="A66" s="6">
        <v>43919.0</v>
      </c>
      <c r="B66" s="1">
        <v>37674.0</v>
      </c>
      <c r="C66" s="1">
        <v>8213.0</v>
      </c>
      <c r="D66" s="1">
        <v>26991.0</v>
      </c>
      <c r="E66" s="1">
        <v>2470.0</v>
      </c>
      <c r="F66" s="14">
        <f t="shared" ref="F66:F67" si="8">E66-I66-J66</f>
        <v>2048</v>
      </c>
      <c r="G66" s="1">
        <v>73.0</v>
      </c>
      <c r="H66" s="1">
        <v>52.0</v>
      </c>
      <c r="I66" s="1">
        <v>34.0</v>
      </c>
      <c r="J66" s="1">
        <v>388.0</v>
      </c>
      <c r="L66" s="1">
        <v>7714.0</v>
      </c>
      <c r="M66" s="1">
        <v>532.0</v>
      </c>
      <c r="N66" s="1">
        <v>4718.0</v>
      </c>
      <c r="O66" s="1">
        <v>2464.0</v>
      </c>
      <c r="Q66" s="1">
        <v>11721.0</v>
      </c>
      <c r="R66" s="1">
        <v>614.0</v>
      </c>
      <c r="S66" s="1">
        <v>9881.0</v>
      </c>
      <c r="T66" s="1">
        <v>1226.0</v>
      </c>
      <c r="V66" s="1">
        <v>4848.0</v>
      </c>
      <c r="W66" s="1">
        <v>68.0</v>
      </c>
      <c r="X66" s="1">
        <v>4761.0</v>
      </c>
      <c r="Y66" s="1">
        <v>19.0</v>
      </c>
      <c r="AB66" s="1">
        <v>1254.0</v>
      </c>
      <c r="AG66" s="1">
        <v>2.0</v>
      </c>
      <c r="AN66" s="13"/>
      <c r="AO66" s="13"/>
      <c r="AP66" s="13"/>
      <c r="AQ66" s="13"/>
      <c r="AR66" s="13"/>
    </row>
    <row r="67">
      <c r="A67" s="6">
        <v>43920.0</v>
      </c>
      <c r="B67" s="1">
        <v>39663.0</v>
      </c>
      <c r="C67" s="1">
        <v>8457.0</v>
      </c>
      <c r="D67" s="1">
        <v>28580.0</v>
      </c>
      <c r="E67" s="1">
        <v>2626.0</v>
      </c>
      <c r="F67" s="14">
        <f t="shared" si="8"/>
        <v>2110</v>
      </c>
      <c r="G67" s="1">
        <v>94.0</v>
      </c>
      <c r="H67" s="1">
        <v>62.0</v>
      </c>
      <c r="I67" s="1">
        <v>37.0</v>
      </c>
      <c r="J67" s="1">
        <v>479.0</v>
      </c>
      <c r="L67" s="1">
        <v>7805.0</v>
      </c>
      <c r="M67" s="1">
        <v>612.0</v>
      </c>
      <c r="N67" s="1">
        <v>4856.0</v>
      </c>
      <c r="O67" s="1">
        <v>2337.0</v>
      </c>
      <c r="Q67" s="1">
        <v>11929.0</v>
      </c>
      <c r="R67" s="1">
        <v>650.0</v>
      </c>
      <c r="S67" s="1">
        <v>8817.0</v>
      </c>
      <c r="T67" s="1">
        <v>1362.0</v>
      </c>
      <c r="V67" s="1">
        <v>5269.0</v>
      </c>
      <c r="W67" s="1">
        <v>72.0</v>
      </c>
      <c r="X67" s="1">
        <v>5177.0</v>
      </c>
      <c r="Y67" s="1">
        <v>20.0</v>
      </c>
      <c r="AB67" s="1">
        <v>1290.0</v>
      </c>
      <c r="AG67" s="1">
        <v>2.0</v>
      </c>
      <c r="AN67" s="13"/>
      <c r="AO67" s="13"/>
      <c r="AP67" s="13"/>
      <c r="AQ67" s="13"/>
      <c r="AR67" s="13"/>
    </row>
    <row r="68">
      <c r="A68" s="6">
        <v>43921.0</v>
      </c>
      <c r="B68" s="1">
        <v>40483.0</v>
      </c>
      <c r="C68" s="1">
        <v>8219.0</v>
      </c>
      <c r="D68" s="1">
        <v>29498.0</v>
      </c>
      <c r="E68" s="1">
        <v>2766.0</v>
      </c>
      <c r="F68" s="1">
        <v>2186.0</v>
      </c>
      <c r="G68" s="1">
        <v>94.0</v>
      </c>
      <c r="H68" s="1">
        <v>60.0</v>
      </c>
      <c r="I68" s="1">
        <v>43.0</v>
      </c>
      <c r="J68" s="1">
        <v>537.0</v>
      </c>
      <c r="L68" s="1">
        <v>7993.0</v>
      </c>
      <c r="M68" s="1">
        <v>683.0</v>
      </c>
      <c r="N68" s="1">
        <v>4996.0</v>
      </c>
      <c r="O68" s="1">
        <v>2314.0</v>
      </c>
      <c r="Q68" s="1">
        <v>12129.0</v>
      </c>
      <c r="R68" s="1">
        <v>671.0</v>
      </c>
      <c r="S68" s="1">
        <v>10364.0</v>
      </c>
      <c r="T68" s="1">
        <v>1094.0</v>
      </c>
      <c r="V68" s="1">
        <v>5445.0</v>
      </c>
      <c r="W68" s="1">
        <v>79.0</v>
      </c>
      <c r="X68" s="1">
        <v>5348.0</v>
      </c>
      <c r="Y68" s="1">
        <v>18.0</v>
      </c>
      <c r="AB68" s="1">
        <v>1331.0</v>
      </c>
      <c r="AG68" s="1">
        <v>2.0</v>
      </c>
      <c r="AN68" s="13"/>
      <c r="AO68" s="13"/>
      <c r="AP68" s="13"/>
      <c r="AQ68" s="13"/>
      <c r="AR68" s="13"/>
    </row>
    <row r="69">
      <c r="A69" s="6">
        <v>43922.0</v>
      </c>
      <c r="AN69" s="13"/>
      <c r="AO69" s="13"/>
      <c r="AP69" s="13"/>
      <c r="AQ69" s="13"/>
      <c r="AR69" s="13"/>
    </row>
    <row r="70">
      <c r="A70" s="6">
        <v>43923.0</v>
      </c>
      <c r="AN70" s="13"/>
      <c r="AO70" s="13"/>
      <c r="AP70" s="13"/>
      <c r="AQ70" s="13"/>
      <c r="AR70" s="13"/>
    </row>
    <row r="71">
      <c r="A71" s="6">
        <v>43924.0</v>
      </c>
      <c r="AN71" s="13"/>
      <c r="AO71" s="13"/>
      <c r="AP71" s="13"/>
      <c r="AQ71" s="13"/>
      <c r="AR71" s="13"/>
    </row>
    <row r="72">
      <c r="A72" s="6">
        <v>43925.0</v>
      </c>
      <c r="AN72" s="13"/>
      <c r="AO72" s="13"/>
      <c r="AP72" s="13"/>
      <c r="AQ72" s="13"/>
      <c r="AR72" s="13"/>
    </row>
    <row r="73">
      <c r="A73" s="6">
        <v>43926.0</v>
      </c>
      <c r="AN73" s="13"/>
      <c r="AO73" s="13"/>
      <c r="AP73" s="13"/>
      <c r="AQ73" s="13"/>
      <c r="AR73" s="13"/>
    </row>
    <row r="74">
      <c r="A74" s="6">
        <v>43927.0</v>
      </c>
      <c r="AN74" s="13"/>
      <c r="AO74" s="13"/>
      <c r="AP74" s="13"/>
      <c r="AQ74" s="13"/>
      <c r="AR74" s="13"/>
    </row>
    <row r="75">
      <c r="A75" s="6">
        <v>43928.0</v>
      </c>
      <c r="AN75" s="13"/>
      <c r="AO75" s="13"/>
      <c r="AP75" s="13"/>
      <c r="AQ75" s="13"/>
      <c r="AR75" s="13"/>
    </row>
    <row r="76">
      <c r="A76" s="6">
        <v>43929.0</v>
      </c>
      <c r="AN76" s="13"/>
      <c r="AO76" s="13"/>
      <c r="AP76" s="13"/>
      <c r="AQ76" s="13"/>
      <c r="AR76" s="13"/>
    </row>
    <row r="77">
      <c r="A77" s="6">
        <v>43930.0</v>
      </c>
      <c r="AN77" s="13"/>
      <c r="AO77" s="13"/>
      <c r="AP77" s="13"/>
      <c r="AQ77" s="13"/>
      <c r="AR77" s="13"/>
    </row>
    <row r="78">
      <c r="A78" s="6">
        <v>43931.0</v>
      </c>
      <c r="AN78" s="13"/>
      <c r="AO78" s="13"/>
      <c r="AP78" s="13"/>
      <c r="AQ78" s="13"/>
      <c r="AR78" s="13"/>
    </row>
    <row r="79">
      <c r="A79" s="6">
        <v>43932.0</v>
      </c>
      <c r="AN79" s="13"/>
      <c r="AO79" s="13"/>
      <c r="AP79" s="13"/>
      <c r="AQ79" s="13"/>
      <c r="AR79" s="13"/>
    </row>
    <row r="80">
      <c r="A80" s="6">
        <v>43933.0</v>
      </c>
      <c r="AN80" s="13"/>
      <c r="AO80" s="13"/>
      <c r="AP80" s="13"/>
      <c r="AQ80" s="13"/>
      <c r="AR80" s="13"/>
    </row>
    <row r="81">
      <c r="AN81" s="13"/>
      <c r="AO81" s="13"/>
      <c r="AP81" s="13"/>
      <c r="AQ81" s="13"/>
      <c r="AR81" s="13"/>
    </row>
    <row r="82">
      <c r="AN82" s="13"/>
      <c r="AO82" s="13"/>
      <c r="AP82" s="13"/>
      <c r="AQ82" s="13"/>
      <c r="AR82" s="13"/>
    </row>
    <row r="83">
      <c r="AN83" s="13"/>
      <c r="AO83" s="13"/>
      <c r="AP83" s="13"/>
      <c r="AQ83" s="13"/>
      <c r="AR83" s="13"/>
    </row>
    <row r="84">
      <c r="AN84" s="13"/>
      <c r="AO84" s="13"/>
      <c r="AP84" s="13"/>
      <c r="AQ84" s="13"/>
      <c r="AR84" s="13"/>
    </row>
    <row r="85">
      <c r="AN85" s="13"/>
      <c r="AO85" s="13"/>
      <c r="AP85" s="13"/>
      <c r="AQ85" s="13"/>
      <c r="AR85" s="13"/>
    </row>
    <row r="86">
      <c r="AN86" s="13"/>
      <c r="AO86" s="13"/>
      <c r="AP86" s="13"/>
      <c r="AQ86" s="13"/>
      <c r="AR86" s="13"/>
    </row>
    <row r="87">
      <c r="AN87" s="13"/>
      <c r="AO87" s="13"/>
      <c r="AP87" s="13"/>
      <c r="AQ87" s="13"/>
      <c r="AR87" s="13"/>
    </row>
    <row r="88">
      <c r="AN88" s="13"/>
      <c r="AO88" s="13"/>
      <c r="AP88" s="13"/>
      <c r="AQ88" s="13"/>
      <c r="AR88" s="13"/>
    </row>
    <row r="89">
      <c r="AN89" s="13"/>
      <c r="AO89" s="13"/>
      <c r="AP89" s="13"/>
      <c r="AQ89" s="13"/>
      <c r="AR89" s="13"/>
    </row>
    <row r="90">
      <c r="AN90" s="13"/>
      <c r="AO90" s="13"/>
      <c r="AP90" s="13"/>
      <c r="AQ90" s="13"/>
      <c r="AR90" s="13"/>
    </row>
    <row r="91">
      <c r="AN91" s="13"/>
      <c r="AO91" s="13"/>
      <c r="AP91" s="13"/>
      <c r="AQ91" s="13"/>
      <c r="AR91" s="13"/>
    </row>
    <row r="92">
      <c r="AN92" s="13"/>
      <c r="AO92" s="13"/>
      <c r="AP92" s="13"/>
      <c r="AQ92" s="13"/>
      <c r="AR92" s="13"/>
    </row>
    <row r="93">
      <c r="AN93" s="13"/>
      <c r="AO93" s="13"/>
      <c r="AP93" s="13"/>
      <c r="AQ93" s="13"/>
      <c r="AR93" s="13"/>
    </row>
    <row r="94">
      <c r="AN94" s="13"/>
      <c r="AO94" s="13"/>
      <c r="AP94" s="13"/>
      <c r="AQ94" s="13"/>
      <c r="AR94" s="13"/>
    </row>
    <row r="95">
      <c r="AN95" s="13"/>
      <c r="AO95" s="13"/>
      <c r="AP95" s="13"/>
      <c r="AQ95" s="13"/>
      <c r="AR95" s="13"/>
    </row>
    <row r="96">
      <c r="AN96" s="13"/>
      <c r="AO96" s="13"/>
      <c r="AP96" s="13"/>
      <c r="AQ96" s="13"/>
      <c r="AR96" s="13"/>
    </row>
    <row r="97">
      <c r="AN97" s="13"/>
      <c r="AO97" s="13"/>
      <c r="AP97" s="13"/>
      <c r="AQ97" s="13"/>
      <c r="AR97" s="13"/>
    </row>
    <row r="98">
      <c r="AN98" s="13"/>
      <c r="AO98" s="13"/>
      <c r="AP98" s="13"/>
      <c r="AQ98" s="13"/>
      <c r="AR98" s="13"/>
    </row>
    <row r="99">
      <c r="AN99" s="13"/>
      <c r="AO99" s="13"/>
      <c r="AP99" s="13"/>
      <c r="AQ99" s="13"/>
      <c r="AR99" s="13"/>
    </row>
    <row r="100">
      <c r="AN100" s="13"/>
      <c r="AO100" s="13"/>
      <c r="AP100" s="13"/>
      <c r="AQ100" s="13"/>
      <c r="AR100" s="13"/>
    </row>
    <row r="101">
      <c r="AN101" s="13"/>
      <c r="AO101" s="13"/>
      <c r="AP101" s="13"/>
      <c r="AQ101" s="13"/>
      <c r="AR101" s="13"/>
    </row>
    <row r="102">
      <c r="AN102" s="13"/>
      <c r="AO102" s="13"/>
      <c r="AP102" s="13"/>
      <c r="AQ102" s="13"/>
      <c r="AR102" s="13"/>
    </row>
    <row r="103">
      <c r="AN103" s="13"/>
      <c r="AO103" s="13"/>
      <c r="AP103" s="13"/>
      <c r="AQ103" s="13"/>
      <c r="AR103" s="13"/>
    </row>
    <row r="104">
      <c r="AN104" s="13"/>
      <c r="AO104" s="13"/>
      <c r="AP104" s="13"/>
      <c r="AQ104" s="13"/>
      <c r="AR104" s="13"/>
    </row>
    <row r="105">
      <c r="AN105" s="13"/>
      <c r="AO105" s="13"/>
      <c r="AP105" s="13"/>
      <c r="AQ105" s="13"/>
      <c r="AR105" s="13"/>
    </row>
    <row r="106">
      <c r="AN106" s="13"/>
      <c r="AO106" s="13"/>
      <c r="AP106" s="13"/>
      <c r="AQ106" s="13"/>
      <c r="AR106" s="13"/>
    </row>
    <row r="107">
      <c r="AN107" s="13"/>
      <c r="AO107" s="13"/>
      <c r="AP107" s="13"/>
      <c r="AQ107" s="13"/>
      <c r="AR107" s="13"/>
    </row>
    <row r="108">
      <c r="AN108" s="13"/>
      <c r="AO108" s="13"/>
      <c r="AP108" s="13"/>
      <c r="AQ108" s="13"/>
      <c r="AR108" s="13"/>
    </row>
    <row r="109">
      <c r="AN109" s="13"/>
      <c r="AO109" s="13"/>
      <c r="AP109" s="13"/>
      <c r="AQ109" s="13"/>
      <c r="AR109" s="13"/>
    </row>
    <row r="110">
      <c r="AN110" s="13"/>
      <c r="AO110" s="13"/>
      <c r="AP110" s="13"/>
      <c r="AQ110" s="13"/>
      <c r="AR110" s="13"/>
    </row>
    <row r="111">
      <c r="AN111" s="13"/>
      <c r="AO111" s="13"/>
      <c r="AP111" s="13"/>
      <c r="AQ111" s="13"/>
      <c r="AR111" s="13"/>
    </row>
    <row r="112">
      <c r="AN112" s="13"/>
      <c r="AO112" s="13"/>
      <c r="AP112" s="13"/>
      <c r="AQ112" s="13"/>
      <c r="AR112" s="13"/>
    </row>
    <row r="113">
      <c r="AN113" s="13"/>
      <c r="AO113" s="13"/>
      <c r="AP113" s="13"/>
      <c r="AQ113" s="13"/>
      <c r="AR113" s="13"/>
    </row>
    <row r="114">
      <c r="AN114" s="13"/>
      <c r="AO114" s="13"/>
      <c r="AP114" s="13"/>
      <c r="AQ114" s="13"/>
      <c r="AR114" s="13"/>
    </row>
    <row r="115">
      <c r="AN115" s="13"/>
      <c r="AO115" s="13"/>
      <c r="AP115" s="13"/>
      <c r="AQ115" s="13"/>
      <c r="AR115" s="13"/>
    </row>
    <row r="116">
      <c r="AN116" s="13"/>
      <c r="AO116" s="13"/>
      <c r="AP116" s="13"/>
      <c r="AQ116" s="13"/>
      <c r="AR116" s="13"/>
    </row>
    <row r="117">
      <c r="AN117" s="13"/>
      <c r="AO117" s="13"/>
      <c r="AP117" s="13"/>
      <c r="AQ117" s="13"/>
      <c r="AR117" s="13"/>
    </row>
    <row r="118">
      <c r="AN118" s="13"/>
      <c r="AO118" s="13"/>
      <c r="AP118" s="13"/>
      <c r="AQ118" s="13"/>
      <c r="AR118" s="13"/>
    </row>
    <row r="119">
      <c r="AN119" s="13"/>
      <c r="AO119" s="13"/>
      <c r="AP119" s="13"/>
      <c r="AQ119" s="13"/>
      <c r="AR119" s="13"/>
    </row>
    <row r="120">
      <c r="AN120" s="13"/>
      <c r="AO120" s="13"/>
      <c r="AP120" s="13"/>
      <c r="AQ120" s="13"/>
      <c r="AR120" s="13"/>
    </row>
    <row r="121">
      <c r="AN121" s="13"/>
      <c r="AO121" s="13"/>
      <c r="AP121" s="13"/>
      <c r="AQ121" s="13"/>
      <c r="AR121" s="13"/>
    </row>
    <row r="122">
      <c r="AN122" s="13"/>
      <c r="AO122" s="13"/>
      <c r="AP122" s="13"/>
      <c r="AQ122" s="13"/>
      <c r="AR122" s="13"/>
    </row>
    <row r="123">
      <c r="AN123" s="13"/>
      <c r="AO123" s="13"/>
      <c r="AP123" s="13"/>
      <c r="AQ123" s="13"/>
      <c r="AR123" s="13"/>
    </row>
    <row r="124">
      <c r="AN124" s="13"/>
      <c r="AO124" s="13"/>
      <c r="AP124" s="13"/>
      <c r="AQ124" s="13"/>
      <c r="AR124" s="13"/>
    </row>
    <row r="125">
      <c r="AN125" s="13"/>
      <c r="AO125" s="13"/>
      <c r="AP125" s="13"/>
      <c r="AQ125" s="13"/>
      <c r="AR125" s="13"/>
    </row>
    <row r="126">
      <c r="AN126" s="13"/>
      <c r="AO126" s="13"/>
      <c r="AP126" s="13"/>
      <c r="AQ126" s="13"/>
      <c r="AR126" s="13"/>
    </row>
    <row r="127">
      <c r="AN127" s="13"/>
      <c r="AO127" s="13"/>
      <c r="AP127" s="13"/>
      <c r="AQ127" s="13"/>
      <c r="AR127" s="13"/>
    </row>
    <row r="128">
      <c r="AN128" s="13"/>
      <c r="AO128" s="13"/>
      <c r="AP128" s="13"/>
      <c r="AQ128" s="13"/>
      <c r="AR128" s="13"/>
    </row>
    <row r="129">
      <c r="AN129" s="13"/>
      <c r="AO129" s="13"/>
      <c r="AP129" s="13"/>
      <c r="AQ129" s="13"/>
      <c r="AR129" s="13"/>
    </row>
    <row r="130">
      <c r="AN130" s="13"/>
      <c r="AO130" s="13"/>
      <c r="AP130" s="13"/>
      <c r="AQ130" s="13"/>
      <c r="AR130" s="13"/>
    </row>
    <row r="131">
      <c r="AN131" s="13"/>
      <c r="AO131" s="13"/>
      <c r="AP131" s="13"/>
      <c r="AQ131" s="13"/>
      <c r="AR131" s="13"/>
    </row>
    <row r="132">
      <c r="AN132" s="13"/>
      <c r="AO132" s="13"/>
      <c r="AP132" s="13"/>
      <c r="AQ132" s="13"/>
      <c r="AR132" s="13"/>
    </row>
    <row r="133">
      <c r="AN133" s="13"/>
      <c r="AO133" s="13"/>
      <c r="AP133" s="13"/>
      <c r="AQ133" s="13"/>
      <c r="AR133" s="13"/>
    </row>
    <row r="134">
      <c r="AN134" s="13"/>
      <c r="AO134" s="13"/>
      <c r="AP134" s="13"/>
      <c r="AQ134" s="13"/>
      <c r="AR134" s="13"/>
    </row>
    <row r="135">
      <c r="AN135" s="13"/>
      <c r="AO135" s="13"/>
      <c r="AP135" s="13"/>
      <c r="AQ135" s="13"/>
      <c r="AR135" s="13"/>
    </row>
    <row r="136">
      <c r="AN136" s="13"/>
      <c r="AO136" s="13"/>
      <c r="AP136" s="13"/>
      <c r="AQ136" s="13"/>
      <c r="AR136" s="13"/>
    </row>
    <row r="137">
      <c r="AN137" s="13"/>
      <c r="AO137" s="13"/>
      <c r="AP137" s="13"/>
      <c r="AQ137" s="13"/>
      <c r="AR137" s="13"/>
    </row>
    <row r="138">
      <c r="AN138" s="13"/>
      <c r="AO138" s="13"/>
      <c r="AP138" s="13"/>
      <c r="AQ138" s="13"/>
      <c r="AR138" s="13"/>
    </row>
    <row r="139">
      <c r="AN139" s="13"/>
      <c r="AO139" s="13"/>
      <c r="AP139" s="13"/>
      <c r="AQ139" s="13"/>
      <c r="AR139" s="13"/>
    </row>
    <row r="140">
      <c r="AN140" s="13"/>
      <c r="AO140" s="13"/>
      <c r="AP140" s="13"/>
      <c r="AQ140" s="13"/>
      <c r="AR140" s="13"/>
    </row>
    <row r="141">
      <c r="AN141" s="13"/>
      <c r="AO141" s="13"/>
      <c r="AP141" s="13"/>
      <c r="AQ141" s="13"/>
      <c r="AR141" s="13"/>
    </row>
    <row r="142">
      <c r="AN142" s="13"/>
      <c r="AO142" s="13"/>
      <c r="AP142" s="13"/>
      <c r="AQ142" s="13"/>
      <c r="AR142" s="13"/>
    </row>
    <row r="143">
      <c r="AN143" s="13"/>
      <c r="AO143" s="13"/>
      <c r="AP143" s="13"/>
      <c r="AQ143" s="13"/>
      <c r="AR143" s="13"/>
    </row>
    <row r="144">
      <c r="AN144" s="13"/>
      <c r="AO144" s="13"/>
      <c r="AP144" s="13"/>
      <c r="AQ144" s="13"/>
      <c r="AR144" s="13"/>
    </row>
    <row r="145">
      <c r="AN145" s="13"/>
      <c r="AO145" s="13"/>
      <c r="AP145" s="13"/>
      <c r="AQ145" s="13"/>
      <c r="AR145" s="13"/>
    </row>
    <row r="146">
      <c r="AN146" s="13"/>
      <c r="AO146" s="13"/>
      <c r="AP146" s="13"/>
      <c r="AQ146" s="13"/>
      <c r="AR146" s="13"/>
    </row>
    <row r="147">
      <c r="AN147" s="13"/>
      <c r="AO147" s="13"/>
      <c r="AP147" s="13"/>
      <c r="AQ147" s="13"/>
      <c r="AR147" s="13"/>
    </row>
    <row r="148">
      <c r="AN148" s="13"/>
      <c r="AO148" s="13"/>
      <c r="AP148" s="13"/>
      <c r="AQ148" s="13"/>
      <c r="AR148" s="13"/>
    </row>
    <row r="149">
      <c r="AN149" s="13"/>
      <c r="AO149" s="13"/>
      <c r="AP149" s="13"/>
      <c r="AQ149" s="13"/>
      <c r="AR149" s="13"/>
    </row>
    <row r="150">
      <c r="AN150" s="13"/>
      <c r="AO150" s="13"/>
      <c r="AP150" s="13"/>
      <c r="AQ150" s="13"/>
      <c r="AR150" s="13"/>
    </row>
    <row r="151">
      <c r="AN151" s="13"/>
      <c r="AO151" s="13"/>
      <c r="AP151" s="13"/>
      <c r="AQ151" s="13"/>
      <c r="AR151" s="13"/>
    </row>
    <row r="152">
      <c r="AN152" s="13"/>
      <c r="AO152" s="13"/>
      <c r="AP152" s="13"/>
      <c r="AQ152" s="13"/>
      <c r="AR152" s="13"/>
    </row>
    <row r="153">
      <c r="AN153" s="13"/>
      <c r="AO153" s="13"/>
      <c r="AP153" s="13"/>
      <c r="AQ153" s="13"/>
      <c r="AR153" s="13"/>
    </row>
    <row r="154">
      <c r="AN154" s="13"/>
      <c r="AO154" s="13"/>
      <c r="AP154" s="13"/>
      <c r="AQ154" s="13"/>
      <c r="AR154" s="13"/>
    </row>
    <row r="155">
      <c r="AN155" s="13"/>
      <c r="AO155" s="13"/>
      <c r="AP155" s="13"/>
      <c r="AQ155" s="13"/>
      <c r="AR155" s="13"/>
    </row>
    <row r="156">
      <c r="AN156" s="13"/>
      <c r="AO156" s="13"/>
      <c r="AP156" s="13"/>
      <c r="AQ156" s="13"/>
      <c r="AR156" s="13"/>
    </row>
    <row r="157">
      <c r="AN157" s="13"/>
      <c r="AO157" s="13"/>
      <c r="AP157" s="13"/>
      <c r="AQ157" s="13"/>
      <c r="AR157" s="13"/>
    </row>
    <row r="158">
      <c r="AN158" s="13"/>
      <c r="AO158" s="13"/>
      <c r="AP158" s="13"/>
      <c r="AQ158" s="13"/>
      <c r="AR158" s="13"/>
    </row>
    <row r="159">
      <c r="AN159" s="13"/>
      <c r="AO159" s="13"/>
      <c r="AP159" s="13"/>
      <c r="AQ159" s="13"/>
      <c r="AR159" s="13"/>
    </row>
    <row r="160">
      <c r="AN160" s="13"/>
      <c r="AO160" s="13"/>
      <c r="AP160" s="13"/>
      <c r="AQ160" s="13"/>
      <c r="AR160" s="13"/>
    </row>
    <row r="161">
      <c r="AN161" s="13"/>
      <c r="AO161" s="13"/>
      <c r="AP161" s="13"/>
      <c r="AQ161" s="13"/>
      <c r="AR161" s="13"/>
    </row>
    <row r="162">
      <c r="AN162" s="13"/>
      <c r="AO162" s="13"/>
      <c r="AP162" s="13"/>
      <c r="AQ162" s="13"/>
      <c r="AR162" s="13"/>
    </row>
    <row r="163">
      <c r="AN163" s="13"/>
      <c r="AO163" s="13"/>
      <c r="AP163" s="13"/>
      <c r="AQ163" s="13"/>
      <c r="AR163" s="13"/>
    </row>
    <row r="164">
      <c r="AN164" s="13"/>
      <c r="AO164" s="13"/>
      <c r="AP164" s="13"/>
      <c r="AQ164" s="13"/>
      <c r="AR164" s="13"/>
    </row>
    <row r="165">
      <c r="AN165" s="13"/>
      <c r="AO165" s="13"/>
      <c r="AP165" s="13"/>
      <c r="AQ165" s="13"/>
      <c r="AR165" s="13"/>
    </row>
    <row r="166">
      <c r="AN166" s="13"/>
      <c r="AO166" s="13"/>
      <c r="AP166" s="13"/>
      <c r="AQ166" s="13"/>
      <c r="AR166" s="13"/>
    </row>
    <row r="167">
      <c r="AN167" s="13"/>
      <c r="AO167" s="13"/>
      <c r="AP167" s="13"/>
      <c r="AQ167" s="13"/>
      <c r="AR167" s="13"/>
    </row>
    <row r="168">
      <c r="AN168" s="13"/>
      <c r="AO168" s="13"/>
      <c r="AP168" s="13"/>
      <c r="AQ168" s="13"/>
      <c r="AR168" s="13"/>
    </row>
    <row r="169">
      <c r="AN169" s="13"/>
      <c r="AO169" s="13"/>
      <c r="AP169" s="13"/>
      <c r="AQ169" s="13"/>
      <c r="AR169" s="13"/>
    </row>
    <row r="170">
      <c r="AN170" s="13"/>
      <c r="AO170" s="13"/>
      <c r="AP170" s="13"/>
      <c r="AQ170" s="13"/>
      <c r="AR170" s="13"/>
    </row>
    <row r="171">
      <c r="AN171" s="13"/>
      <c r="AO171" s="13"/>
      <c r="AP171" s="13"/>
      <c r="AQ171" s="13"/>
      <c r="AR171" s="13"/>
    </row>
    <row r="172">
      <c r="AN172" s="13"/>
      <c r="AO172" s="13"/>
      <c r="AP172" s="13"/>
      <c r="AQ172" s="13"/>
      <c r="AR172" s="13"/>
    </row>
    <row r="173">
      <c r="AN173" s="13"/>
      <c r="AO173" s="13"/>
      <c r="AP173" s="13"/>
      <c r="AQ173" s="13"/>
      <c r="AR173" s="13"/>
    </row>
    <row r="174">
      <c r="AN174" s="13"/>
      <c r="AO174" s="13"/>
      <c r="AP174" s="13"/>
      <c r="AQ174" s="13"/>
      <c r="AR174" s="13"/>
    </row>
    <row r="175">
      <c r="AN175" s="13"/>
      <c r="AO175" s="13"/>
      <c r="AP175" s="13"/>
      <c r="AQ175" s="13"/>
      <c r="AR175" s="13"/>
    </row>
    <row r="176">
      <c r="AN176" s="13"/>
      <c r="AO176" s="13"/>
      <c r="AP176" s="13"/>
      <c r="AQ176" s="13"/>
      <c r="AR176" s="13"/>
    </row>
    <row r="177">
      <c r="AN177" s="13"/>
      <c r="AO177" s="13"/>
      <c r="AP177" s="13"/>
      <c r="AQ177" s="13"/>
      <c r="AR177" s="13"/>
    </row>
    <row r="178">
      <c r="AN178" s="13"/>
      <c r="AO178" s="13"/>
      <c r="AP178" s="13"/>
      <c r="AQ178" s="13"/>
      <c r="AR178" s="13"/>
    </row>
    <row r="179">
      <c r="AN179" s="13"/>
      <c r="AO179" s="13"/>
      <c r="AP179" s="13"/>
      <c r="AQ179" s="13"/>
      <c r="AR179" s="13"/>
    </row>
    <row r="180">
      <c r="AN180" s="13"/>
      <c r="AO180" s="13"/>
      <c r="AP180" s="13"/>
      <c r="AQ180" s="13"/>
      <c r="AR180" s="13"/>
    </row>
    <row r="181">
      <c r="AN181" s="13"/>
      <c r="AO181" s="13"/>
      <c r="AP181" s="13"/>
      <c r="AQ181" s="13"/>
      <c r="AR181" s="13"/>
    </row>
    <row r="182">
      <c r="AN182" s="13"/>
      <c r="AO182" s="13"/>
      <c r="AP182" s="13"/>
      <c r="AQ182" s="13"/>
      <c r="AR182" s="13"/>
    </row>
    <row r="183">
      <c r="AN183" s="13"/>
      <c r="AO183" s="13"/>
      <c r="AP183" s="13"/>
      <c r="AQ183" s="13"/>
      <c r="AR183" s="13"/>
    </row>
    <row r="184">
      <c r="AN184" s="13"/>
      <c r="AO184" s="13"/>
      <c r="AP184" s="13"/>
      <c r="AQ184" s="13"/>
      <c r="AR184" s="13"/>
    </row>
    <row r="185">
      <c r="AN185" s="13"/>
      <c r="AO185" s="13"/>
      <c r="AP185" s="13"/>
      <c r="AQ185" s="13"/>
      <c r="AR185" s="13"/>
    </row>
    <row r="186">
      <c r="AN186" s="13"/>
      <c r="AO186" s="13"/>
      <c r="AP186" s="13"/>
      <c r="AQ186" s="13"/>
      <c r="AR186" s="13"/>
    </row>
    <row r="187">
      <c r="AN187" s="13"/>
      <c r="AO187" s="13"/>
      <c r="AP187" s="13"/>
      <c r="AQ187" s="13"/>
      <c r="AR187" s="13"/>
    </row>
    <row r="188">
      <c r="AN188" s="13"/>
      <c r="AO188" s="13"/>
      <c r="AP188" s="13"/>
      <c r="AQ188" s="13"/>
      <c r="AR188" s="13"/>
    </row>
    <row r="189">
      <c r="AN189" s="13"/>
      <c r="AO189" s="13"/>
      <c r="AP189" s="13"/>
      <c r="AQ189" s="13"/>
      <c r="AR189" s="13"/>
    </row>
    <row r="190">
      <c r="AN190" s="13"/>
      <c r="AO190" s="13"/>
      <c r="AP190" s="13"/>
      <c r="AQ190" s="13"/>
      <c r="AR190" s="13"/>
    </row>
    <row r="191">
      <c r="AN191" s="13"/>
      <c r="AO191" s="13"/>
      <c r="AP191" s="13"/>
      <c r="AQ191" s="13"/>
      <c r="AR191" s="13"/>
    </row>
    <row r="192">
      <c r="AN192" s="13"/>
      <c r="AO192" s="13"/>
      <c r="AP192" s="13"/>
      <c r="AQ192" s="13"/>
      <c r="AR192" s="13"/>
    </row>
    <row r="193">
      <c r="AN193" s="13"/>
      <c r="AO193" s="13"/>
      <c r="AP193" s="13"/>
      <c r="AQ193" s="13"/>
      <c r="AR193" s="13"/>
    </row>
    <row r="194">
      <c r="AN194" s="13"/>
      <c r="AO194" s="13"/>
      <c r="AP194" s="13"/>
      <c r="AQ194" s="13"/>
      <c r="AR194" s="13"/>
    </row>
    <row r="195">
      <c r="AN195" s="13"/>
      <c r="AO195" s="13"/>
      <c r="AP195" s="13"/>
      <c r="AQ195" s="13"/>
      <c r="AR195" s="13"/>
    </row>
    <row r="196">
      <c r="AN196" s="13"/>
      <c r="AO196" s="13"/>
      <c r="AP196" s="13"/>
      <c r="AQ196" s="13"/>
      <c r="AR196" s="13"/>
    </row>
    <row r="197">
      <c r="AN197" s="13"/>
      <c r="AO197" s="13"/>
      <c r="AP197" s="13"/>
      <c r="AQ197" s="13"/>
      <c r="AR197" s="13"/>
    </row>
    <row r="198">
      <c r="AN198" s="13"/>
      <c r="AO198" s="13"/>
      <c r="AP198" s="13"/>
      <c r="AQ198" s="13"/>
      <c r="AR198" s="13"/>
    </row>
    <row r="199">
      <c r="AN199" s="13"/>
      <c r="AO199" s="13"/>
      <c r="AP199" s="13"/>
      <c r="AQ199" s="13"/>
      <c r="AR199" s="13"/>
    </row>
    <row r="200">
      <c r="AN200" s="13"/>
      <c r="AO200" s="13"/>
      <c r="AP200" s="13"/>
      <c r="AQ200" s="13"/>
      <c r="AR200" s="13"/>
    </row>
    <row r="201">
      <c r="AN201" s="13"/>
      <c r="AO201" s="13"/>
      <c r="AP201" s="13"/>
      <c r="AQ201" s="13"/>
      <c r="AR201" s="13"/>
    </row>
    <row r="202">
      <c r="AN202" s="13"/>
      <c r="AO202" s="13"/>
      <c r="AP202" s="13"/>
      <c r="AQ202" s="13"/>
      <c r="AR202" s="13"/>
    </row>
    <row r="203">
      <c r="AN203" s="13"/>
      <c r="AO203" s="13"/>
      <c r="AP203" s="13"/>
      <c r="AQ203" s="13"/>
      <c r="AR203" s="13"/>
    </row>
    <row r="204">
      <c r="AN204" s="13"/>
      <c r="AO204" s="13"/>
      <c r="AP204" s="13"/>
      <c r="AQ204" s="13"/>
      <c r="AR204" s="13"/>
    </row>
    <row r="205">
      <c r="AN205" s="13"/>
      <c r="AO205" s="13"/>
      <c r="AP205" s="13"/>
      <c r="AQ205" s="13"/>
      <c r="AR205" s="13"/>
    </row>
    <row r="206">
      <c r="AN206" s="13"/>
      <c r="AO206" s="13"/>
      <c r="AP206" s="13"/>
      <c r="AQ206" s="13"/>
      <c r="AR206" s="13"/>
    </row>
    <row r="207">
      <c r="AN207" s="13"/>
      <c r="AO207" s="13"/>
      <c r="AP207" s="13"/>
      <c r="AQ207" s="13"/>
      <c r="AR207" s="13"/>
    </row>
    <row r="208">
      <c r="AN208" s="13"/>
      <c r="AO208" s="13"/>
      <c r="AP208" s="13"/>
      <c r="AQ208" s="13"/>
      <c r="AR208" s="13"/>
    </row>
    <row r="209">
      <c r="AN209" s="13"/>
      <c r="AO209" s="13"/>
      <c r="AP209" s="13"/>
      <c r="AQ209" s="13"/>
      <c r="AR209" s="13"/>
    </row>
    <row r="210">
      <c r="AN210" s="13"/>
      <c r="AO210" s="13"/>
      <c r="AP210" s="13"/>
      <c r="AQ210" s="13"/>
      <c r="AR210" s="13"/>
    </row>
    <row r="211">
      <c r="AN211" s="13"/>
      <c r="AO211" s="13"/>
      <c r="AP211" s="13"/>
      <c r="AQ211" s="13"/>
      <c r="AR211" s="13"/>
    </row>
    <row r="212">
      <c r="AN212" s="13"/>
      <c r="AO212" s="13"/>
      <c r="AP212" s="13"/>
      <c r="AQ212" s="13"/>
      <c r="AR212" s="13"/>
    </row>
    <row r="213">
      <c r="AN213" s="13"/>
      <c r="AO213" s="13"/>
      <c r="AP213" s="13"/>
      <c r="AQ213" s="13"/>
      <c r="AR213" s="13"/>
    </row>
    <row r="214">
      <c r="AN214" s="13"/>
      <c r="AO214" s="13"/>
      <c r="AP214" s="13"/>
      <c r="AQ214" s="13"/>
      <c r="AR214" s="13"/>
    </row>
    <row r="215">
      <c r="AN215" s="13"/>
      <c r="AO215" s="13"/>
      <c r="AP215" s="13"/>
      <c r="AQ215" s="13"/>
      <c r="AR215" s="13"/>
    </row>
    <row r="216">
      <c r="AN216" s="13"/>
      <c r="AO216" s="13"/>
      <c r="AP216" s="13"/>
      <c r="AQ216" s="13"/>
      <c r="AR216" s="13"/>
    </row>
    <row r="217">
      <c r="AN217" s="13"/>
      <c r="AO217" s="13"/>
      <c r="AP217" s="13"/>
      <c r="AQ217" s="13"/>
      <c r="AR217" s="13"/>
    </row>
    <row r="218">
      <c r="AN218" s="13"/>
      <c r="AO218" s="13"/>
      <c r="AP218" s="13"/>
      <c r="AQ218" s="13"/>
      <c r="AR218" s="13"/>
    </row>
    <row r="219">
      <c r="AN219" s="13"/>
      <c r="AO219" s="13"/>
      <c r="AP219" s="13"/>
      <c r="AQ219" s="13"/>
      <c r="AR219" s="13"/>
    </row>
    <row r="220">
      <c r="AN220" s="13"/>
      <c r="AO220" s="13"/>
      <c r="AP220" s="13"/>
      <c r="AQ220" s="13"/>
      <c r="AR220" s="13"/>
    </row>
    <row r="221">
      <c r="AN221" s="13"/>
      <c r="AO221" s="13"/>
      <c r="AP221" s="13"/>
      <c r="AQ221" s="13"/>
      <c r="AR221" s="13"/>
    </row>
    <row r="222">
      <c r="AN222" s="13"/>
      <c r="AO222" s="13"/>
      <c r="AP222" s="13"/>
      <c r="AQ222" s="13"/>
      <c r="AR222" s="13"/>
    </row>
    <row r="223">
      <c r="AN223" s="13"/>
      <c r="AO223" s="13"/>
      <c r="AP223" s="13"/>
      <c r="AQ223" s="13"/>
      <c r="AR223" s="13"/>
    </row>
    <row r="224">
      <c r="AN224" s="13"/>
      <c r="AO224" s="13"/>
      <c r="AP224" s="13"/>
      <c r="AQ224" s="13"/>
      <c r="AR224" s="13"/>
    </row>
    <row r="225">
      <c r="AN225" s="13"/>
      <c r="AO225" s="13"/>
      <c r="AP225" s="13"/>
      <c r="AQ225" s="13"/>
      <c r="AR225" s="13"/>
    </row>
    <row r="226">
      <c r="AN226" s="13"/>
      <c r="AO226" s="13"/>
      <c r="AP226" s="13"/>
      <c r="AQ226" s="13"/>
      <c r="AR226" s="13"/>
    </row>
    <row r="227">
      <c r="AN227" s="13"/>
      <c r="AO227" s="13"/>
      <c r="AP227" s="13"/>
      <c r="AQ227" s="13"/>
      <c r="AR227" s="13"/>
    </row>
    <row r="228">
      <c r="AN228" s="13"/>
      <c r="AO228" s="13"/>
      <c r="AP228" s="13"/>
      <c r="AQ228" s="13"/>
      <c r="AR228" s="13"/>
    </row>
    <row r="229">
      <c r="AN229" s="13"/>
      <c r="AO229" s="13"/>
      <c r="AP229" s="13"/>
      <c r="AQ229" s="13"/>
      <c r="AR229" s="13"/>
    </row>
    <row r="230">
      <c r="AN230" s="13"/>
      <c r="AO230" s="13"/>
      <c r="AP230" s="13"/>
      <c r="AQ230" s="13"/>
      <c r="AR230" s="13"/>
    </row>
    <row r="231">
      <c r="AN231" s="13"/>
      <c r="AO231" s="13"/>
      <c r="AP231" s="13"/>
      <c r="AQ231" s="13"/>
      <c r="AR231" s="13"/>
    </row>
    <row r="232">
      <c r="AN232" s="13"/>
      <c r="AO232" s="13"/>
      <c r="AP232" s="13"/>
      <c r="AQ232" s="13"/>
      <c r="AR232" s="13"/>
    </row>
    <row r="233">
      <c r="AN233" s="13"/>
      <c r="AO233" s="13"/>
      <c r="AP233" s="13"/>
      <c r="AQ233" s="13"/>
      <c r="AR233" s="13"/>
    </row>
    <row r="234">
      <c r="AN234" s="13"/>
      <c r="AO234" s="13"/>
      <c r="AP234" s="13"/>
      <c r="AQ234" s="13"/>
      <c r="AR234" s="13"/>
    </row>
    <row r="235">
      <c r="AN235" s="13"/>
      <c r="AO235" s="13"/>
      <c r="AP235" s="13"/>
      <c r="AQ235" s="13"/>
      <c r="AR235" s="13"/>
    </row>
    <row r="236">
      <c r="AN236" s="13"/>
      <c r="AO236" s="13"/>
      <c r="AP236" s="13"/>
      <c r="AQ236" s="13"/>
      <c r="AR236" s="13"/>
    </row>
    <row r="237">
      <c r="AN237" s="13"/>
      <c r="AO237" s="13"/>
      <c r="AP237" s="13"/>
      <c r="AQ237" s="13"/>
      <c r="AR237" s="13"/>
    </row>
    <row r="238">
      <c r="AN238" s="13"/>
      <c r="AO238" s="13"/>
      <c r="AP238" s="13"/>
      <c r="AQ238" s="13"/>
      <c r="AR238" s="13"/>
    </row>
    <row r="239">
      <c r="AN239" s="13"/>
      <c r="AO239" s="13"/>
      <c r="AP239" s="13"/>
      <c r="AQ239" s="13"/>
      <c r="AR239" s="13"/>
    </row>
    <row r="240">
      <c r="AN240" s="13"/>
      <c r="AO240" s="13"/>
      <c r="AP240" s="13"/>
      <c r="AQ240" s="13"/>
      <c r="AR240" s="13"/>
    </row>
    <row r="241">
      <c r="AN241" s="13"/>
      <c r="AO241" s="13"/>
      <c r="AP241" s="13"/>
      <c r="AQ241" s="13"/>
      <c r="AR241" s="13"/>
    </row>
    <row r="242">
      <c r="AN242" s="13"/>
      <c r="AO242" s="13"/>
      <c r="AP242" s="13"/>
      <c r="AQ242" s="13"/>
      <c r="AR242" s="13"/>
    </row>
    <row r="243">
      <c r="AN243" s="13"/>
      <c r="AO243" s="13"/>
      <c r="AP243" s="13"/>
      <c r="AQ243" s="13"/>
      <c r="AR243" s="13"/>
    </row>
    <row r="244">
      <c r="AN244" s="13"/>
      <c r="AO244" s="13"/>
      <c r="AP244" s="13"/>
      <c r="AQ244" s="13"/>
      <c r="AR244" s="13"/>
    </row>
    <row r="245">
      <c r="AN245" s="13"/>
      <c r="AO245" s="13"/>
      <c r="AP245" s="13"/>
      <c r="AQ245" s="13"/>
      <c r="AR245" s="13"/>
    </row>
    <row r="246">
      <c r="AN246" s="13"/>
      <c r="AO246" s="13"/>
      <c r="AP246" s="13"/>
      <c r="AQ246" s="13"/>
      <c r="AR246" s="13"/>
    </row>
    <row r="247">
      <c r="AN247" s="13"/>
      <c r="AO247" s="13"/>
      <c r="AP247" s="13"/>
      <c r="AQ247" s="13"/>
      <c r="AR247" s="13"/>
    </row>
    <row r="248">
      <c r="AN248" s="13"/>
      <c r="AO248" s="13"/>
      <c r="AP248" s="13"/>
      <c r="AQ248" s="13"/>
      <c r="AR248" s="13"/>
    </row>
    <row r="249">
      <c r="AN249" s="13"/>
      <c r="AO249" s="13"/>
      <c r="AP249" s="13"/>
      <c r="AQ249" s="13"/>
      <c r="AR249" s="13"/>
    </row>
    <row r="250">
      <c r="AN250" s="13"/>
      <c r="AO250" s="13"/>
      <c r="AP250" s="13"/>
      <c r="AQ250" s="13"/>
      <c r="AR250" s="13"/>
    </row>
    <row r="251">
      <c r="AN251" s="13"/>
      <c r="AO251" s="13"/>
      <c r="AP251" s="13"/>
      <c r="AQ251" s="13"/>
      <c r="AR251" s="13"/>
    </row>
    <row r="252">
      <c r="AN252" s="13"/>
      <c r="AO252" s="13"/>
      <c r="AP252" s="13"/>
      <c r="AQ252" s="13"/>
      <c r="AR252" s="13"/>
    </row>
    <row r="253">
      <c r="AN253" s="13"/>
      <c r="AO253" s="13"/>
      <c r="AP253" s="13"/>
      <c r="AQ253" s="13"/>
      <c r="AR253" s="13"/>
    </row>
    <row r="254">
      <c r="AN254" s="13"/>
      <c r="AO254" s="13"/>
      <c r="AP254" s="13"/>
      <c r="AQ254" s="13"/>
      <c r="AR254" s="13"/>
    </row>
    <row r="255">
      <c r="AN255" s="13"/>
      <c r="AO255" s="13"/>
      <c r="AP255" s="13"/>
      <c r="AQ255" s="13"/>
      <c r="AR255" s="13"/>
    </row>
    <row r="256">
      <c r="AN256" s="13"/>
      <c r="AO256" s="13"/>
      <c r="AP256" s="13"/>
      <c r="AQ256" s="13"/>
      <c r="AR256" s="13"/>
    </row>
    <row r="257">
      <c r="AN257" s="13"/>
      <c r="AO257" s="13"/>
      <c r="AP257" s="13"/>
      <c r="AQ257" s="13"/>
      <c r="AR257" s="13"/>
    </row>
    <row r="258">
      <c r="AN258" s="13"/>
      <c r="AO258" s="13"/>
      <c r="AP258" s="13"/>
      <c r="AQ258" s="13"/>
      <c r="AR258" s="13"/>
    </row>
    <row r="259">
      <c r="AN259" s="13"/>
      <c r="AO259" s="13"/>
      <c r="AP259" s="13"/>
      <c r="AQ259" s="13"/>
      <c r="AR259" s="13"/>
    </row>
    <row r="260">
      <c r="AN260" s="13"/>
      <c r="AO260" s="13"/>
      <c r="AP260" s="13"/>
      <c r="AQ260" s="13"/>
      <c r="AR260" s="13"/>
    </row>
    <row r="261">
      <c r="AN261" s="13"/>
      <c r="AO261" s="13"/>
      <c r="AP261" s="13"/>
      <c r="AQ261" s="13"/>
      <c r="AR261" s="13"/>
    </row>
    <row r="262">
      <c r="AN262" s="13"/>
      <c r="AO262" s="13"/>
      <c r="AP262" s="13"/>
      <c r="AQ262" s="13"/>
      <c r="AR262" s="13"/>
    </row>
    <row r="263">
      <c r="AN263" s="13"/>
      <c r="AO263" s="13"/>
      <c r="AP263" s="13"/>
      <c r="AQ263" s="13"/>
      <c r="AR263" s="13"/>
    </row>
    <row r="264">
      <c r="AN264" s="13"/>
      <c r="AO264" s="13"/>
      <c r="AP264" s="13"/>
      <c r="AQ264" s="13"/>
      <c r="AR264" s="13"/>
    </row>
    <row r="265">
      <c r="AN265" s="13"/>
      <c r="AO265" s="13"/>
      <c r="AP265" s="13"/>
      <c r="AQ265" s="13"/>
      <c r="AR265" s="13"/>
    </row>
    <row r="266">
      <c r="AN266" s="13"/>
      <c r="AO266" s="13"/>
      <c r="AP266" s="13"/>
      <c r="AQ266" s="13"/>
      <c r="AR266" s="13"/>
    </row>
    <row r="267">
      <c r="AN267" s="13"/>
      <c r="AO267" s="13"/>
      <c r="AP267" s="13"/>
      <c r="AQ267" s="13"/>
      <c r="AR267" s="13"/>
    </row>
    <row r="268">
      <c r="AN268" s="13"/>
      <c r="AO268" s="13"/>
      <c r="AP268" s="13"/>
      <c r="AQ268" s="13"/>
      <c r="AR268" s="13"/>
    </row>
    <row r="269">
      <c r="AN269" s="13"/>
      <c r="AO269" s="13"/>
      <c r="AP269" s="13"/>
      <c r="AQ269" s="13"/>
      <c r="AR269" s="13"/>
    </row>
    <row r="270">
      <c r="AN270" s="13"/>
      <c r="AO270" s="13"/>
      <c r="AP270" s="13"/>
      <c r="AQ270" s="13"/>
      <c r="AR270" s="13"/>
    </row>
    <row r="271">
      <c r="AN271" s="13"/>
      <c r="AO271" s="13"/>
      <c r="AP271" s="13"/>
      <c r="AQ271" s="13"/>
      <c r="AR271" s="13"/>
    </row>
    <row r="272">
      <c r="AN272" s="13"/>
      <c r="AO272" s="13"/>
      <c r="AP272" s="13"/>
      <c r="AQ272" s="13"/>
      <c r="AR272" s="13"/>
    </row>
    <row r="273">
      <c r="AN273" s="13"/>
      <c r="AO273" s="13"/>
      <c r="AP273" s="13"/>
      <c r="AQ273" s="13"/>
      <c r="AR273" s="13"/>
    </row>
    <row r="274">
      <c r="AN274" s="13"/>
      <c r="AO274" s="13"/>
      <c r="AP274" s="13"/>
      <c r="AQ274" s="13"/>
      <c r="AR274" s="13"/>
    </row>
    <row r="275">
      <c r="AN275" s="13"/>
      <c r="AO275" s="13"/>
      <c r="AP275" s="13"/>
      <c r="AQ275" s="13"/>
      <c r="AR275" s="13"/>
    </row>
    <row r="276">
      <c r="AN276" s="13"/>
      <c r="AO276" s="13"/>
      <c r="AP276" s="13"/>
      <c r="AQ276" s="13"/>
      <c r="AR276" s="13"/>
    </row>
    <row r="277">
      <c r="AN277" s="13"/>
      <c r="AO277" s="13"/>
      <c r="AP277" s="13"/>
      <c r="AQ277" s="13"/>
      <c r="AR277" s="13"/>
    </row>
    <row r="278">
      <c r="AN278" s="13"/>
      <c r="AO278" s="13"/>
      <c r="AP278" s="13"/>
      <c r="AQ278" s="13"/>
      <c r="AR278" s="13"/>
    </row>
    <row r="279">
      <c r="AN279" s="13"/>
      <c r="AO279" s="13"/>
      <c r="AP279" s="13"/>
      <c r="AQ279" s="13"/>
      <c r="AR279" s="13"/>
    </row>
    <row r="280">
      <c r="AN280" s="13"/>
      <c r="AO280" s="13"/>
      <c r="AP280" s="13"/>
      <c r="AQ280" s="13"/>
      <c r="AR280" s="13"/>
    </row>
    <row r="281">
      <c r="AN281" s="13"/>
      <c r="AO281" s="13"/>
      <c r="AP281" s="13"/>
      <c r="AQ281" s="13"/>
      <c r="AR281" s="13"/>
    </row>
    <row r="282">
      <c r="AN282" s="13"/>
      <c r="AO282" s="13"/>
      <c r="AP282" s="13"/>
      <c r="AQ282" s="13"/>
      <c r="AR282" s="13"/>
    </row>
    <row r="283">
      <c r="AN283" s="13"/>
      <c r="AO283" s="13"/>
      <c r="AP283" s="13"/>
      <c r="AQ283" s="13"/>
      <c r="AR283" s="13"/>
    </row>
    <row r="284">
      <c r="AN284" s="13"/>
      <c r="AO284" s="13"/>
      <c r="AP284" s="13"/>
      <c r="AQ284" s="13"/>
      <c r="AR284" s="13"/>
    </row>
    <row r="285">
      <c r="AN285" s="13"/>
      <c r="AO285" s="13"/>
      <c r="AP285" s="13"/>
      <c r="AQ285" s="13"/>
      <c r="AR285" s="13"/>
    </row>
    <row r="286">
      <c r="AN286" s="13"/>
      <c r="AO286" s="13"/>
      <c r="AP286" s="13"/>
      <c r="AQ286" s="13"/>
      <c r="AR286" s="13"/>
    </row>
    <row r="287">
      <c r="AN287" s="13"/>
      <c r="AO287" s="13"/>
      <c r="AP287" s="13"/>
      <c r="AQ287" s="13"/>
      <c r="AR287" s="13"/>
    </row>
    <row r="288">
      <c r="AN288" s="13"/>
      <c r="AO288" s="13"/>
      <c r="AP288" s="13"/>
      <c r="AQ288" s="13"/>
      <c r="AR288" s="13"/>
    </row>
    <row r="289">
      <c r="AN289" s="13"/>
      <c r="AO289" s="13"/>
      <c r="AP289" s="13"/>
      <c r="AQ289" s="13"/>
      <c r="AR289" s="13"/>
    </row>
    <row r="290">
      <c r="AN290" s="13"/>
      <c r="AO290" s="13"/>
      <c r="AP290" s="13"/>
      <c r="AQ290" s="13"/>
      <c r="AR290" s="13"/>
    </row>
    <row r="291">
      <c r="AN291" s="13"/>
      <c r="AO291" s="13"/>
      <c r="AP291" s="13"/>
      <c r="AQ291" s="13"/>
      <c r="AR291" s="13"/>
    </row>
    <row r="292">
      <c r="AN292" s="13"/>
      <c r="AO292" s="13"/>
      <c r="AP292" s="13"/>
      <c r="AQ292" s="13"/>
      <c r="AR292" s="13"/>
    </row>
    <row r="293">
      <c r="AN293" s="13"/>
      <c r="AO293" s="13"/>
      <c r="AP293" s="13"/>
      <c r="AQ293" s="13"/>
      <c r="AR293" s="13"/>
    </row>
    <row r="294">
      <c r="AN294" s="13"/>
      <c r="AO294" s="13"/>
      <c r="AP294" s="13"/>
      <c r="AQ294" s="13"/>
      <c r="AR294" s="13"/>
    </row>
    <row r="295">
      <c r="AN295" s="13"/>
      <c r="AO295" s="13"/>
      <c r="AP295" s="13"/>
      <c r="AQ295" s="13"/>
      <c r="AR295" s="13"/>
    </row>
    <row r="296">
      <c r="AN296" s="13"/>
      <c r="AO296" s="13"/>
      <c r="AP296" s="13"/>
      <c r="AQ296" s="13"/>
      <c r="AR296" s="13"/>
    </row>
    <row r="297">
      <c r="AN297" s="13"/>
      <c r="AO297" s="13"/>
      <c r="AP297" s="13"/>
      <c r="AQ297" s="13"/>
      <c r="AR297" s="13"/>
    </row>
    <row r="298">
      <c r="AN298" s="13"/>
      <c r="AO298" s="13"/>
      <c r="AP298" s="13"/>
      <c r="AQ298" s="13"/>
      <c r="AR298" s="13"/>
    </row>
    <row r="299">
      <c r="AN299" s="13"/>
      <c r="AO299" s="13"/>
      <c r="AP299" s="13"/>
      <c r="AQ299" s="13"/>
      <c r="AR299" s="13"/>
    </row>
    <row r="300">
      <c r="AN300" s="13"/>
      <c r="AO300" s="13"/>
      <c r="AP300" s="13"/>
      <c r="AQ300" s="13"/>
      <c r="AR300" s="13"/>
    </row>
    <row r="301">
      <c r="AN301" s="13"/>
      <c r="AO301" s="13"/>
      <c r="AP301" s="13"/>
      <c r="AQ301" s="13"/>
      <c r="AR301" s="13"/>
    </row>
    <row r="302">
      <c r="AN302" s="13"/>
      <c r="AO302" s="13"/>
      <c r="AP302" s="13"/>
      <c r="AQ302" s="13"/>
      <c r="AR302" s="13"/>
    </row>
    <row r="303">
      <c r="AN303" s="13"/>
      <c r="AO303" s="13"/>
      <c r="AP303" s="13"/>
      <c r="AQ303" s="13"/>
      <c r="AR303" s="13"/>
    </row>
    <row r="304">
      <c r="AN304" s="13"/>
      <c r="AO304" s="13"/>
      <c r="AP304" s="13"/>
      <c r="AQ304" s="13"/>
      <c r="AR304" s="13"/>
    </row>
    <row r="305">
      <c r="AN305" s="13"/>
      <c r="AO305" s="13"/>
      <c r="AP305" s="13"/>
      <c r="AQ305" s="13"/>
      <c r="AR305" s="13"/>
    </row>
    <row r="306">
      <c r="AN306" s="13"/>
      <c r="AO306" s="13"/>
      <c r="AP306" s="13"/>
      <c r="AQ306" s="13"/>
      <c r="AR306" s="13"/>
    </row>
    <row r="307">
      <c r="AN307" s="13"/>
      <c r="AO307" s="13"/>
      <c r="AP307" s="13"/>
      <c r="AQ307" s="13"/>
      <c r="AR307" s="13"/>
    </row>
    <row r="308">
      <c r="AN308" s="13"/>
      <c r="AO308" s="13"/>
      <c r="AP308" s="13"/>
      <c r="AQ308" s="13"/>
      <c r="AR308" s="13"/>
    </row>
    <row r="309">
      <c r="AN309" s="13"/>
      <c r="AO309" s="13"/>
      <c r="AP309" s="13"/>
      <c r="AQ309" s="13"/>
      <c r="AR309" s="13"/>
    </row>
    <row r="310">
      <c r="AN310" s="13"/>
      <c r="AO310" s="13"/>
      <c r="AP310" s="13"/>
      <c r="AQ310" s="13"/>
      <c r="AR310" s="13"/>
    </row>
    <row r="311">
      <c r="AN311" s="13"/>
      <c r="AO311" s="13"/>
      <c r="AP311" s="13"/>
      <c r="AQ311" s="13"/>
      <c r="AR311" s="13"/>
    </row>
    <row r="312">
      <c r="AN312" s="13"/>
      <c r="AO312" s="13"/>
      <c r="AP312" s="13"/>
      <c r="AQ312" s="13"/>
      <c r="AR312" s="13"/>
    </row>
    <row r="313">
      <c r="AN313" s="13"/>
      <c r="AO313" s="13"/>
      <c r="AP313" s="13"/>
      <c r="AQ313" s="13"/>
      <c r="AR313" s="13"/>
    </row>
    <row r="314">
      <c r="AN314" s="13"/>
      <c r="AO314" s="13"/>
      <c r="AP314" s="13"/>
      <c r="AQ314" s="13"/>
      <c r="AR314" s="13"/>
    </row>
    <row r="315">
      <c r="AN315" s="13"/>
      <c r="AO315" s="13"/>
      <c r="AP315" s="13"/>
      <c r="AQ315" s="13"/>
      <c r="AR315" s="13"/>
    </row>
    <row r="316">
      <c r="AN316" s="13"/>
      <c r="AO316" s="13"/>
      <c r="AP316" s="13"/>
      <c r="AQ316" s="13"/>
      <c r="AR316" s="13"/>
    </row>
    <row r="317">
      <c r="AN317" s="13"/>
      <c r="AO317" s="13"/>
      <c r="AP317" s="13"/>
      <c r="AQ317" s="13"/>
      <c r="AR317" s="13"/>
    </row>
    <row r="318">
      <c r="AN318" s="13"/>
      <c r="AO318" s="13"/>
      <c r="AP318" s="13"/>
      <c r="AQ318" s="13"/>
      <c r="AR318" s="13"/>
    </row>
    <row r="319">
      <c r="AN319" s="13"/>
      <c r="AO319" s="13"/>
      <c r="AP319" s="13"/>
      <c r="AQ319" s="13"/>
      <c r="AR319" s="13"/>
    </row>
    <row r="320">
      <c r="AN320" s="13"/>
      <c r="AO320" s="13"/>
      <c r="AP320" s="13"/>
      <c r="AQ320" s="13"/>
      <c r="AR320" s="13"/>
    </row>
    <row r="321">
      <c r="AN321" s="13"/>
      <c r="AO321" s="13"/>
      <c r="AP321" s="13"/>
      <c r="AQ321" s="13"/>
      <c r="AR321" s="13"/>
    </row>
    <row r="322">
      <c r="AN322" s="13"/>
      <c r="AO322" s="13"/>
      <c r="AP322" s="13"/>
      <c r="AQ322" s="13"/>
      <c r="AR322" s="13"/>
    </row>
    <row r="323">
      <c r="AN323" s="13"/>
      <c r="AO323" s="13"/>
      <c r="AP323" s="13"/>
      <c r="AQ323" s="13"/>
      <c r="AR323" s="13"/>
    </row>
    <row r="324">
      <c r="AN324" s="13"/>
      <c r="AO324" s="13"/>
      <c r="AP324" s="13"/>
      <c r="AQ324" s="13"/>
      <c r="AR324" s="13"/>
    </row>
    <row r="325">
      <c r="AN325" s="13"/>
      <c r="AO325" s="13"/>
      <c r="AP325" s="13"/>
      <c r="AQ325" s="13"/>
      <c r="AR325" s="13"/>
    </row>
    <row r="326">
      <c r="AN326" s="13"/>
      <c r="AO326" s="13"/>
      <c r="AP326" s="13"/>
      <c r="AQ326" s="13"/>
      <c r="AR326" s="13"/>
    </row>
    <row r="327">
      <c r="AN327" s="13"/>
      <c r="AO327" s="13"/>
      <c r="AP327" s="13"/>
      <c r="AQ327" s="13"/>
      <c r="AR327" s="13"/>
    </row>
    <row r="328">
      <c r="AN328" s="13"/>
      <c r="AO328" s="13"/>
      <c r="AP328" s="13"/>
      <c r="AQ328" s="13"/>
      <c r="AR328" s="13"/>
    </row>
    <row r="329">
      <c r="AN329" s="13"/>
      <c r="AO329" s="13"/>
      <c r="AP329" s="13"/>
      <c r="AQ329" s="13"/>
      <c r="AR329" s="13"/>
    </row>
    <row r="330">
      <c r="AN330" s="13"/>
      <c r="AO330" s="13"/>
      <c r="AP330" s="13"/>
      <c r="AQ330" s="13"/>
      <c r="AR330" s="13"/>
    </row>
    <row r="331">
      <c r="AN331" s="13"/>
      <c r="AO331" s="13"/>
      <c r="AP331" s="13"/>
      <c r="AQ331" s="13"/>
      <c r="AR331" s="13"/>
    </row>
    <row r="332">
      <c r="AN332" s="13"/>
      <c r="AO332" s="13"/>
      <c r="AP332" s="13"/>
      <c r="AQ332" s="13"/>
      <c r="AR332" s="13"/>
    </row>
    <row r="333">
      <c r="AN333" s="13"/>
      <c r="AO333" s="13"/>
      <c r="AP333" s="13"/>
      <c r="AQ333" s="13"/>
      <c r="AR333" s="13"/>
    </row>
    <row r="334">
      <c r="AN334" s="13"/>
      <c r="AO334" s="13"/>
      <c r="AP334" s="13"/>
      <c r="AQ334" s="13"/>
      <c r="AR334" s="13"/>
    </row>
    <row r="335">
      <c r="AN335" s="13"/>
      <c r="AO335" s="13"/>
      <c r="AP335" s="13"/>
      <c r="AQ335" s="13"/>
      <c r="AR335" s="13"/>
    </row>
    <row r="336">
      <c r="AN336" s="13"/>
      <c r="AO336" s="13"/>
      <c r="AP336" s="13"/>
      <c r="AQ336" s="13"/>
      <c r="AR336" s="13"/>
    </row>
    <row r="337">
      <c r="AN337" s="13"/>
      <c r="AO337" s="13"/>
      <c r="AP337" s="13"/>
      <c r="AQ337" s="13"/>
      <c r="AR337" s="13"/>
    </row>
    <row r="338">
      <c r="AN338" s="13"/>
      <c r="AO338" s="13"/>
      <c r="AP338" s="13"/>
      <c r="AQ338" s="13"/>
      <c r="AR338" s="13"/>
    </row>
    <row r="339">
      <c r="AN339" s="13"/>
      <c r="AO339" s="13"/>
      <c r="AP339" s="13"/>
      <c r="AQ339" s="13"/>
      <c r="AR339" s="13"/>
    </row>
    <row r="340">
      <c r="AN340" s="13"/>
      <c r="AO340" s="13"/>
      <c r="AP340" s="13"/>
      <c r="AQ340" s="13"/>
      <c r="AR340" s="13"/>
    </row>
    <row r="341">
      <c r="AN341" s="13"/>
      <c r="AO341" s="13"/>
      <c r="AP341" s="13"/>
      <c r="AQ341" s="13"/>
      <c r="AR341" s="13"/>
    </row>
    <row r="342">
      <c r="AN342" s="13"/>
      <c r="AO342" s="13"/>
      <c r="AP342" s="13"/>
      <c r="AQ342" s="13"/>
      <c r="AR342" s="13"/>
    </row>
    <row r="343">
      <c r="AN343" s="13"/>
      <c r="AO343" s="13"/>
      <c r="AP343" s="13"/>
      <c r="AQ343" s="13"/>
      <c r="AR343" s="13"/>
    </row>
    <row r="344">
      <c r="AN344" s="13"/>
      <c r="AO344" s="13"/>
      <c r="AP344" s="13"/>
      <c r="AQ344" s="13"/>
      <c r="AR344" s="13"/>
    </row>
    <row r="345">
      <c r="AN345" s="13"/>
      <c r="AO345" s="13"/>
      <c r="AP345" s="13"/>
      <c r="AQ345" s="13"/>
      <c r="AR345" s="13"/>
    </row>
    <row r="346">
      <c r="AN346" s="13"/>
      <c r="AO346" s="13"/>
      <c r="AP346" s="13"/>
      <c r="AQ346" s="13"/>
      <c r="AR346" s="13"/>
    </row>
    <row r="347">
      <c r="AN347" s="13"/>
      <c r="AO347" s="13"/>
      <c r="AP347" s="13"/>
      <c r="AQ347" s="13"/>
      <c r="AR347" s="13"/>
    </row>
    <row r="348">
      <c r="AN348" s="13"/>
      <c r="AO348" s="13"/>
      <c r="AP348" s="13"/>
      <c r="AQ348" s="13"/>
      <c r="AR348" s="13"/>
    </row>
    <row r="349">
      <c r="AN349" s="13"/>
      <c r="AO349" s="13"/>
      <c r="AP349" s="13"/>
      <c r="AQ349" s="13"/>
      <c r="AR349" s="13"/>
    </row>
    <row r="350">
      <c r="AN350" s="13"/>
      <c r="AO350" s="13"/>
      <c r="AP350" s="13"/>
      <c r="AQ350" s="13"/>
      <c r="AR350" s="13"/>
    </row>
    <row r="351">
      <c r="AN351" s="13"/>
      <c r="AO351" s="13"/>
      <c r="AP351" s="13"/>
      <c r="AQ351" s="13"/>
      <c r="AR351" s="13"/>
    </row>
    <row r="352">
      <c r="AN352" s="13"/>
      <c r="AO352" s="13"/>
      <c r="AP352" s="13"/>
      <c r="AQ352" s="13"/>
      <c r="AR352" s="13"/>
    </row>
    <row r="353">
      <c r="AN353" s="13"/>
      <c r="AO353" s="13"/>
      <c r="AP353" s="13"/>
      <c r="AQ353" s="13"/>
      <c r="AR353" s="13"/>
    </row>
    <row r="354">
      <c r="AN354" s="13"/>
      <c r="AO354" s="13"/>
      <c r="AP354" s="13"/>
      <c r="AQ354" s="13"/>
      <c r="AR354" s="13"/>
    </row>
    <row r="355">
      <c r="AN355" s="13"/>
      <c r="AO355" s="13"/>
      <c r="AP355" s="13"/>
      <c r="AQ355" s="13"/>
      <c r="AR355" s="13"/>
    </row>
    <row r="356">
      <c r="AN356" s="13"/>
      <c r="AO356" s="13"/>
      <c r="AP356" s="13"/>
      <c r="AQ356" s="13"/>
      <c r="AR356" s="13"/>
    </row>
    <row r="357">
      <c r="AN357" s="13"/>
      <c r="AO357" s="13"/>
      <c r="AP357" s="13"/>
      <c r="AQ357" s="13"/>
      <c r="AR357" s="13"/>
    </row>
    <row r="358">
      <c r="AN358" s="13"/>
      <c r="AO358" s="13"/>
      <c r="AP358" s="13"/>
      <c r="AQ358" s="13"/>
      <c r="AR358" s="13"/>
    </row>
    <row r="359">
      <c r="AN359" s="13"/>
      <c r="AO359" s="13"/>
      <c r="AP359" s="13"/>
      <c r="AQ359" s="13"/>
      <c r="AR359" s="13"/>
    </row>
    <row r="360">
      <c r="AN360" s="13"/>
      <c r="AO360" s="13"/>
      <c r="AP360" s="13"/>
      <c r="AQ360" s="13"/>
      <c r="AR360" s="13"/>
    </row>
    <row r="361">
      <c r="AN361" s="13"/>
      <c r="AO361" s="13"/>
      <c r="AP361" s="13"/>
      <c r="AQ361" s="13"/>
      <c r="AR361" s="13"/>
    </row>
    <row r="362">
      <c r="AN362" s="13"/>
      <c r="AO362" s="13"/>
      <c r="AP362" s="13"/>
      <c r="AQ362" s="13"/>
      <c r="AR362" s="13"/>
    </row>
    <row r="363">
      <c r="AN363" s="13"/>
      <c r="AO363" s="13"/>
      <c r="AP363" s="13"/>
      <c r="AQ363" s="13"/>
      <c r="AR363" s="13"/>
    </row>
    <row r="364">
      <c r="AN364" s="13"/>
      <c r="AO364" s="13"/>
      <c r="AP364" s="13"/>
      <c r="AQ364" s="13"/>
      <c r="AR364" s="13"/>
    </row>
    <row r="365">
      <c r="AN365" s="13"/>
      <c r="AO365" s="13"/>
      <c r="AP365" s="13"/>
      <c r="AQ365" s="13"/>
      <c r="AR365" s="13"/>
    </row>
    <row r="366">
      <c r="AN366" s="13"/>
      <c r="AO366" s="13"/>
      <c r="AP366" s="13"/>
      <c r="AQ366" s="13"/>
      <c r="AR366" s="13"/>
    </row>
    <row r="367">
      <c r="AN367" s="13"/>
      <c r="AO367" s="13"/>
      <c r="AP367" s="13"/>
      <c r="AQ367" s="13"/>
      <c r="AR367" s="13"/>
    </row>
    <row r="368">
      <c r="AN368" s="13"/>
      <c r="AO368" s="13"/>
      <c r="AP368" s="13"/>
      <c r="AQ368" s="13"/>
      <c r="AR368" s="13"/>
    </row>
    <row r="369">
      <c r="AN369" s="13"/>
      <c r="AO369" s="13"/>
      <c r="AP369" s="13"/>
      <c r="AQ369" s="13"/>
      <c r="AR369" s="13"/>
    </row>
    <row r="370">
      <c r="AN370" s="13"/>
      <c r="AO370" s="13"/>
      <c r="AP370" s="13"/>
      <c r="AQ370" s="13"/>
      <c r="AR370" s="13"/>
    </row>
    <row r="371">
      <c r="AN371" s="13"/>
      <c r="AO371" s="13"/>
      <c r="AP371" s="13"/>
      <c r="AQ371" s="13"/>
      <c r="AR371" s="13"/>
    </row>
    <row r="372">
      <c r="AN372" s="13"/>
      <c r="AO372" s="13"/>
      <c r="AP372" s="13"/>
      <c r="AQ372" s="13"/>
      <c r="AR372" s="13"/>
    </row>
    <row r="373">
      <c r="AN373" s="13"/>
      <c r="AO373" s="13"/>
      <c r="AP373" s="13"/>
      <c r="AQ373" s="13"/>
      <c r="AR373" s="13"/>
    </row>
    <row r="374">
      <c r="AN374" s="13"/>
      <c r="AO374" s="13"/>
      <c r="AP374" s="13"/>
      <c r="AQ374" s="13"/>
      <c r="AR374" s="13"/>
    </row>
    <row r="375">
      <c r="AN375" s="13"/>
      <c r="AO375" s="13"/>
      <c r="AP375" s="13"/>
      <c r="AQ375" s="13"/>
      <c r="AR375" s="13"/>
    </row>
    <row r="376">
      <c r="AN376" s="13"/>
      <c r="AO376" s="13"/>
      <c r="AP376" s="13"/>
      <c r="AQ376" s="13"/>
      <c r="AR376" s="13"/>
    </row>
    <row r="377">
      <c r="AN377" s="13"/>
      <c r="AO377" s="13"/>
      <c r="AP377" s="13"/>
      <c r="AQ377" s="13"/>
      <c r="AR377" s="13"/>
    </row>
    <row r="378">
      <c r="AN378" s="13"/>
      <c r="AO378" s="13"/>
      <c r="AP378" s="13"/>
      <c r="AQ378" s="13"/>
      <c r="AR378" s="13"/>
    </row>
    <row r="379">
      <c r="AN379" s="13"/>
      <c r="AO379" s="13"/>
      <c r="AP379" s="13"/>
      <c r="AQ379" s="13"/>
      <c r="AR379" s="13"/>
    </row>
    <row r="380">
      <c r="AN380" s="13"/>
      <c r="AO380" s="13"/>
      <c r="AP380" s="13"/>
      <c r="AQ380" s="13"/>
      <c r="AR380" s="13"/>
    </row>
    <row r="381">
      <c r="AN381" s="13"/>
      <c r="AO381" s="13"/>
      <c r="AP381" s="13"/>
      <c r="AQ381" s="13"/>
      <c r="AR381" s="13"/>
    </row>
    <row r="382">
      <c r="AN382" s="13"/>
      <c r="AO382" s="13"/>
      <c r="AP382" s="13"/>
      <c r="AQ382" s="13"/>
      <c r="AR382" s="13"/>
    </row>
    <row r="383">
      <c r="AN383" s="13"/>
      <c r="AO383" s="13"/>
      <c r="AP383" s="13"/>
      <c r="AQ383" s="13"/>
      <c r="AR383" s="13"/>
    </row>
    <row r="384">
      <c r="AN384" s="13"/>
      <c r="AO384" s="13"/>
      <c r="AP384" s="13"/>
      <c r="AQ384" s="13"/>
      <c r="AR384" s="13"/>
    </row>
    <row r="385">
      <c r="AN385" s="13"/>
      <c r="AO385" s="13"/>
      <c r="AP385" s="13"/>
      <c r="AQ385" s="13"/>
      <c r="AR385" s="13"/>
    </row>
    <row r="386">
      <c r="AN386" s="13"/>
      <c r="AO386" s="13"/>
      <c r="AP386" s="13"/>
      <c r="AQ386" s="13"/>
      <c r="AR386" s="13"/>
    </row>
    <row r="387">
      <c r="AN387" s="13"/>
      <c r="AO387" s="13"/>
      <c r="AP387" s="13"/>
      <c r="AQ387" s="13"/>
      <c r="AR387" s="13"/>
    </row>
    <row r="388">
      <c r="AN388" s="13"/>
      <c r="AO388" s="13"/>
      <c r="AP388" s="13"/>
      <c r="AQ388" s="13"/>
      <c r="AR388" s="13"/>
    </row>
    <row r="389">
      <c r="AN389" s="13"/>
      <c r="AO389" s="13"/>
      <c r="AP389" s="13"/>
      <c r="AQ389" s="13"/>
      <c r="AR389" s="13"/>
    </row>
    <row r="390">
      <c r="AN390" s="13"/>
      <c r="AO390" s="13"/>
      <c r="AP390" s="13"/>
      <c r="AQ390" s="13"/>
      <c r="AR390" s="13"/>
    </row>
    <row r="391">
      <c r="AN391" s="13"/>
      <c r="AO391" s="13"/>
      <c r="AP391" s="13"/>
      <c r="AQ391" s="13"/>
      <c r="AR391" s="13"/>
    </row>
    <row r="392">
      <c r="AN392" s="13"/>
      <c r="AO392" s="13"/>
      <c r="AP392" s="13"/>
      <c r="AQ392" s="13"/>
      <c r="AR392" s="13"/>
    </row>
    <row r="393">
      <c r="AN393" s="13"/>
      <c r="AO393" s="13"/>
      <c r="AP393" s="13"/>
      <c r="AQ393" s="13"/>
      <c r="AR393" s="13"/>
    </row>
    <row r="394">
      <c r="AN394" s="13"/>
      <c r="AO394" s="13"/>
      <c r="AP394" s="13"/>
      <c r="AQ394" s="13"/>
      <c r="AR394" s="13"/>
    </row>
    <row r="395">
      <c r="AN395" s="13"/>
      <c r="AO395" s="13"/>
      <c r="AP395" s="13"/>
      <c r="AQ395" s="13"/>
      <c r="AR395" s="13"/>
    </row>
    <row r="396">
      <c r="AN396" s="13"/>
      <c r="AO396" s="13"/>
      <c r="AP396" s="13"/>
      <c r="AQ396" s="13"/>
      <c r="AR396" s="13"/>
    </row>
    <row r="397">
      <c r="AN397" s="13"/>
      <c r="AO397" s="13"/>
      <c r="AP397" s="13"/>
      <c r="AQ397" s="13"/>
      <c r="AR397" s="13"/>
    </row>
    <row r="398">
      <c r="AN398" s="13"/>
      <c r="AO398" s="13"/>
      <c r="AP398" s="13"/>
      <c r="AQ398" s="13"/>
      <c r="AR398" s="13"/>
    </row>
    <row r="399">
      <c r="AN399" s="13"/>
      <c r="AO399" s="13"/>
      <c r="AP399" s="13"/>
      <c r="AQ399" s="13"/>
      <c r="AR399" s="13"/>
    </row>
    <row r="400">
      <c r="AN400" s="13"/>
      <c r="AO400" s="13"/>
      <c r="AP400" s="13"/>
      <c r="AQ400" s="13"/>
      <c r="AR400" s="13"/>
    </row>
    <row r="401">
      <c r="AN401" s="13"/>
      <c r="AO401" s="13"/>
      <c r="AP401" s="13"/>
      <c r="AQ401" s="13"/>
      <c r="AR401" s="13"/>
    </row>
    <row r="402">
      <c r="AN402" s="13"/>
      <c r="AO402" s="13"/>
      <c r="AP402" s="13"/>
      <c r="AQ402" s="13"/>
      <c r="AR402" s="13"/>
    </row>
    <row r="403">
      <c r="AN403" s="13"/>
      <c r="AO403" s="13"/>
      <c r="AP403" s="13"/>
      <c r="AQ403" s="13"/>
      <c r="AR403" s="13"/>
    </row>
    <row r="404">
      <c r="AN404" s="13"/>
      <c r="AO404" s="13"/>
      <c r="AP404" s="13"/>
      <c r="AQ404" s="13"/>
      <c r="AR404" s="13"/>
    </row>
    <row r="405">
      <c r="AN405" s="13"/>
      <c r="AO405" s="13"/>
      <c r="AP405" s="13"/>
      <c r="AQ405" s="13"/>
      <c r="AR405" s="13"/>
    </row>
    <row r="406">
      <c r="AN406" s="13"/>
      <c r="AO406" s="13"/>
      <c r="AP406" s="13"/>
      <c r="AQ406" s="13"/>
      <c r="AR406" s="13"/>
    </row>
    <row r="407">
      <c r="AN407" s="13"/>
      <c r="AO407" s="13"/>
      <c r="AP407" s="13"/>
      <c r="AQ407" s="13"/>
      <c r="AR407" s="13"/>
    </row>
    <row r="408">
      <c r="AN408" s="13"/>
      <c r="AO408" s="13"/>
      <c r="AP408" s="13"/>
      <c r="AQ408" s="13"/>
      <c r="AR408" s="13"/>
    </row>
    <row r="409">
      <c r="AN409" s="13"/>
      <c r="AO409" s="13"/>
      <c r="AP409" s="13"/>
      <c r="AQ409" s="13"/>
      <c r="AR409" s="13"/>
    </row>
    <row r="410">
      <c r="AN410" s="13"/>
      <c r="AO410" s="13"/>
      <c r="AP410" s="13"/>
      <c r="AQ410" s="13"/>
      <c r="AR410" s="13"/>
    </row>
    <row r="411">
      <c r="AN411" s="13"/>
      <c r="AO411" s="13"/>
      <c r="AP411" s="13"/>
      <c r="AQ411" s="13"/>
      <c r="AR411" s="13"/>
    </row>
    <row r="412">
      <c r="AN412" s="13"/>
      <c r="AO412" s="13"/>
      <c r="AP412" s="13"/>
      <c r="AQ412" s="13"/>
      <c r="AR412" s="13"/>
    </row>
    <row r="413">
      <c r="AN413" s="13"/>
      <c r="AO413" s="13"/>
      <c r="AP413" s="13"/>
      <c r="AQ413" s="13"/>
      <c r="AR413" s="13"/>
    </row>
    <row r="414">
      <c r="AN414" s="13"/>
      <c r="AO414" s="13"/>
      <c r="AP414" s="13"/>
      <c r="AQ414" s="13"/>
      <c r="AR414" s="13"/>
    </row>
    <row r="415">
      <c r="AN415" s="13"/>
      <c r="AO415" s="13"/>
      <c r="AP415" s="13"/>
      <c r="AQ415" s="13"/>
      <c r="AR415" s="13"/>
    </row>
    <row r="416">
      <c r="AN416" s="13"/>
      <c r="AO416" s="13"/>
      <c r="AP416" s="13"/>
      <c r="AQ416" s="13"/>
      <c r="AR416" s="13"/>
    </row>
    <row r="417">
      <c r="AN417" s="13"/>
      <c r="AO417" s="13"/>
      <c r="AP417" s="13"/>
      <c r="AQ417" s="13"/>
      <c r="AR417" s="13"/>
    </row>
    <row r="418">
      <c r="AN418" s="13"/>
      <c r="AO418" s="13"/>
      <c r="AP418" s="13"/>
      <c r="AQ418" s="13"/>
      <c r="AR418" s="13"/>
    </row>
    <row r="419">
      <c r="AN419" s="13"/>
      <c r="AO419" s="13"/>
      <c r="AP419" s="13"/>
      <c r="AQ419" s="13"/>
      <c r="AR419" s="13"/>
    </row>
    <row r="420">
      <c r="AN420" s="13"/>
      <c r="AO420" s="13"/>
      <c r="AP420" s="13"/>
      <c r="AQ420" s="13"/>
      <c r="AR420" s="13"/>
    </row>
    <row r="421">
      <c r="AN421" s="13"/>
      <c r="AO421" s="13"/>
      <c r="AP421" s="13"/>
      <c r="AQ421" s="13"/>
      <c r="AR421" s="13"/>
    </row>
    <row r="422">
      <c r="AN422" s="13"/>
      <c r="AO422" s="13"/>
      <c r="AP422" s="13"/>
      <c r="AQ422" s="13"/>
      <c r="AR422" s="13"/>
    </row>
    <row r="423">
      <c r="AN423" s="13"/>
      <c r="AO423" s="13"/>
      <c r="AP423" s="13"/>
      <c r="AQ423" s="13"/>
      <c r="AR423" s="13"/>
    </row>
    <row r="424">
      <c r="AN424" s="13"/>
      <c r="AO424" s="13"/>
      <c r="AP424" s="13"/>
      <c r="AQ424" s="13"/>
      <c r="AR424" s="13"/>
    </row>
    <row r="425">
      <c r="AN425" s="13"/>
      <c r="AO425" s="13"/>
      <c r="AP425" s="13"/>
      <c r="AQ425" s="13"/>
      <c r="AR425" s="13"/>
    </row>
    <row r="426">
      <c r="AN426" s="13"/>
      <c r="AO426" s="13"/>
      <c r="AP426" s="13"/>
      <c r="AQ426" s="13"/>
      <c r="AR426" s="13"/>
    </row>
    <row r="427">
      <c r="AN427" s="13"/>
      <c r="AO427" s="13"/>
      <c r="AP427" s="13"/>
      <c r="AQ427" s="13"/>
      <c r="AR427" s="13"/>
    </row>
    <row r="428">
      <c r="AN428" s="13"/>
      <c r="AO428" s="13"/>
      <c r="AP428" s="13"/>
      <c r="AQ428" s="13"/>
      <c r="AR428" s="13"/>
    </row>
    <row r="429">
      <c r="AN429" s="13"/>
      <c r="AO429" s="13"/>
      <c r="AP429" s="13"/>
      <c r="AQ429" s="13"/>
      <c r="AR429" s="13"/>
    </row>
    <row r="430">
      <c r="AN430" s="13"/>
      <c r="AO430" s="13"/>
      <c r="AP430" s="13"/>
      <c r="AQ430" s="13"/>
      <c r="AR430" s="13"/>
    </row>
    <row r="431">
      <c r="AN431" s="13"/>
      <c r="AO431" s="13"/>
      <c r="AP431" s="13"/>
      <c r="AQ431" s="13"/>
      <c r="AR431" s="13"/>
    </row>
    <row r="432">
      <c r="AN432" s="13"/>
      <c r="AO432" s="13"/>
      <c r="AP432" s="13"/>
      <c r="AQ432" s="13"/>
      <c r="AR432" s="13"/>
    </row>
    <row r="433">
      <c r="AN433" s="13"/>
      <c r="AO433" s="13"/>
      <c r="AP433" s="13"/>
      <c r="AQ433" s="13"/>
      <c r="AR433" s="13"/>
    </row>
    <row r="434">
      <c r="AN434" s="13"/>
      <c r="AO434" s="13"/>
      <c r="AP434" s="13"/>
      <c r="AQ434" s="13"/>
      <c r="AR434" s="13"/>
    </row>
    <row r="435">
      <c r="AN435" s="13"/>
      <c r="AO435" s="13"/>
      <c r="AP435" s="13"/>
      <c r="AQ435" s="13"/>
      <c r="AR435" s="13"/>
    </row>
    <row r="436">
      <c r="AN436" s="13"/>
      <c r="AO436" s="13"/>
      <c r="AP436" s="13"/>
      <c r="AQ436" s="13"/>
      <c r="AR436" s="13"/>
    </row>
    <row r="437">
      <c r="AN437" s="13"/>
      <c r="AO437" s="13"/>
      <c r="AP437" s="13"/>
      <c r="AQ437" s="13"/>
      <c r="AR437" s="13"/>
    </row>
    <row r="438">
      <c r="AN438" s="13"/>
      <c r="AO438" s="13"/>
      <c r="AP438" s="13"/>
      <c r="AQ438" s="13"/>
      <c r="AR438" s="13"/>
    </row>
    <row r="439">
      <c r="AN439" s="13"/>
      <c r="AO439" s="13"/>
      <c r="AP439" s="13"/>
      <c r="AQ439" s="13"/>
      <c r="AR439" s="13"/>
    </row>
    <row r="440">
      <c r="AN440" s="13"/>
      <c r="AO440" s="13"/>
      <c r="AP440" s="13"/>
      <c r="AQ440" s="13"/>
      <c r="AR440" s="13"/>
    </row>
    <row r="441">
      <c r="AN441" s="13"/>
      <c r="AO441" s="13"/>
      <c r="AP441" s="13"/>
      <c r="AQ441" s="13"/>
      <c r="AR441" s="13"/>
    </row>
    <row r="442">
      <c r="AN442" s="13"/>
      <c r="AO442" s="13"/>
      <c r="AP442" s="13"/>
      <c r="AQ442" s="13"/>
      <c r="AR442" s="13"/>
    </row>
    <row r="443">
      <c r="AN443" s="13"/>
      <c r="AO443" s="13"/>
      <c r="AP443" s="13"/>
      <c r="AQ443" s="13"/>
      <c r="AR443" s="13"/>
    </row>
    <row r="444">
      <c r="AN444" s="13"/>
      <c r="AO444" s="13"/>
      <c r="AP444" s="13"/>
      <c r="AQ444" s="13"/>
      <c r="AR444" s="13"/>
    </row>
    <row r="445">
      <c r="AN445" s="13"/>
      <c r="AO445" s="13"/>
      <c r="AP445" s="13"/>
      <c r="AQ445" s="13"/>
      <c r="AR445" s="13"/>
    </row>
    <row r="446">
      <c r="AN446" s="13"/>
      <c r="AO446" s="13"/>
      <c r="AP446" s="13"/>
      <c r="AQ446" s="13"/>
      <c r="AR446" s="13"/>
    </row>
    <row r="447">
      <c r="AN447" s="13"/>
      <c r="AO447" s="13"/>
      <c r="AP447" s="13"/>
      <c r="AQ447" s="13"/>
      <c r="AR447" s="13"/>
    </row>
    <row r="448">
      <c r="AN448" s="13"/>
      <c r="AO448" s="13"/>
      <c r="AP448" s="13"/>
      <c r="AQ448" s="13"/>
      <c r="AR448" s="13"/>
    </row>
    <row r="449">
      <c r="AN449" s="13"/>
      <c r="AO449" s="13"/>
      <c r="AP449" s="13"/>
      <c r="AQ449" s="13"/>
      <c r="AR449" s="13"/>
    </row>
    <row r="450">
      <c r="AN450" s="13"/>
      <c r="AO450" s="13"/>
      <c r="AP450" s="13"/>
      <c r="AQ450" s="13"/>
      <c r="AR450" s="13"/>
    </row>
    <row r="451">
      <c r="AN451" s="13"/>
      <c r="AO451" s="13"/>
      <c r="AP451" s="13"/>
      <c r="AQ451" s="13"/>
      <c r="AR451" s="13"/>
    </row>
    <row r="452">
      <c r="AN452" s="13"/>
      <c r="AO452" s="13"/>
      <c r="AP452" s="13"/>
      <c r="AQ452" s="13"/>
      <c r="AR452" s="13"/>
    </row>
    <row r="453">
      <c r="AN453" s="13"/>
      <c r="AO453" s="13"/>
      <c r="AP453" s="13"/>
      <c r="AQ453" s="13"/>
      <c r="AR453" s="13"/>
    </row>
    <row r="454">
      <c r="AN454" s="13"/>
      <c r="AO454" s="13"/>
      <c r="AP454" s="13"/>
      <c r="AQ454" s="13"/>
      <c r="AR454" s="13"/>
    </row>
    <row r="455">
      <c r="AN455" s="13"/>
      <c r="AO455" s="13"/>
      <c r="AP455" s="13"/>
      <c r="AQ455" s="13"/>
      <c r="AR455" s="13"/>
    </row>
    <row r="456">
      <c r="AN456" s="13"/>
      <c r="AO456" s="13"/>
      <c r="AP456" s="13"/>
      <c r="AQ456" s="13"/>
      <c r="AR456" s="13"/>
    </row>
    <row r="457">
      <c r="AN457" s="13"/>
      <c r="AO457" s="13"/>
      <c r="AP457" s="13"/>
      <c r="AQ457" s="13"/>
      <c r="AR457" s="13"/>
    </row>
    <row r="458">
      <c r="AN458" s="13"/>
      <c r="AO458" s="13"/>
      <c r="AP458" s="13"/>
      <c r="AQ458" s="13"/>
      <c r="AR458" s="13"/>
    </row>
    <row r="459">
      <c r="AN459" s="13"/>
      <c r="AO459" s="13"/>
      <c r="AP459" s="13"/>
      <c r="AQ459" s="13"/>
      <c r="AR459" s="13"/>
    </row>
    <row r="460">
      <c r="AN460" s="13"/>
      <c r="AO460" s="13"/>
      <c r="AP460" s="13"/>
      <c r="AQ460" s="13"/>
      <c r="AR460" s="13"/>
    </row>
    <row r="461">
      <c r="AN461" s="13"/>
      <c r="AO461" s="13"/>
      <c r="AP461" s="13"/>
      <c r="AQ461" s="13"/>
      <c r="AR461" s="13"/>
    </row>
    <row r="462">
      <c r="AN462" s="13"/>
      <c r="AO462" s="13"/>
      <c r="AP462" s="13"/>
      <c r="AQ462" s="13"/>
      <c r="AR462" s="13"/>
    </row>
    <row r="463">
      <c r="AN463" s="13"/>
      <c r="AO463" s="13"/>
      <c r="AP463" s="13"/>
      <c r="AQ463" s="13"/>
      <c r="AR463" s="13"/>
    </row>
    <row r="464">
      <c r="AN464" s="13"/>
      <c r="AO464" s="13"/>
      <c r="AP464" s="13"/>
      <c r="AQ464" s="13"/>
      <c r="AR464" s="13"/>
    </row>
    <row r="465">
      <c r="AN465" s="13"/>
      <c r="AO465" s="13"/>
      <c r="AP465" s="13"/>
      <c r="AQ465" s="13"/>
      <c r="AR465" s="13"/>
    </row>
    <row r="466">
      <c r="AN466" s="13"/>
      <c r="AO466" s="13"/>
      <c r="AP466" s="13"/>
      <c r="AQ466" s="13"/>
      <c r="AR466" s="13"/>
    </row>
    <row r="467">
      <c r="AN467" s="13"/>
      <c r="AO467" s="13"/>
      <c r="AP467" s="13"/>
      <c r="AQ467" s="13"/>
      <c r="AR467" s="13"/>
    </row>
    <row r="468">
      <c r="AN468" s="13"/>
      <c r="AO468" s="13"/>
      <c r="AP468" s="13"/>
      <c r="AQ468" s="13"/>
      <c r="AR468" s="13"/>
    </row>
    <row r="469">
      <c r="AN469" s="13"/>
      <c r="AO469" s="13"/>
      <c r="AP469" s="13"/>
      <c r="AQ469" s="13"/>
      <c r="AR469" s="13"/>
    </row>
    <row r="470">
      <c r="AN470" s="13"/>
      <c r="AO470" s="13"/>
      <c r="AP470" s="13"/>
      <c r="AQ470" s="13"/>
      <c r="AR470" s="13"/>
    </row>
    <row r="471">
      <c r="AN471" s="13"/>
      <c r="AO471" s="13"/>
      <c r="AP471" s="13"/>
      <c r="AQ471" s="13"/>
      <c r="AR471" s="13"/>
    </row>
    <row r="472">
      <c r="AN472" s="13"/>
      <c r="AO472" s="13"/>
      <c r="AP472" s="13"/>
      <c r="AQ472" s="13"/>
      <c r="AR472" s="13"/>
    </row>
    <row r="473">
      <c r="AN473" s="13"/>
      <c r="AO473" s="13"/>
      <c r="AP473" s="13"/>
      <c r="AQ473" s="13"/>
      <c r="AR473" s="13"/>
    </row>
    <row r="474">
      <c r="AN474" s="13"/>
      <c r="AO474" s="13"/>
      <c r="AP474" s="13"/>
      <c r="AQ474" s="13"/>
      <c r="AR474" s="13"/>
    </row>
    <row r="475">
      <c r="AN475" s="13"/>
      <c r="AO475" s="13"/>
      <c r="AP475" s="13"/>
      <c r="AQ475" s="13"/>
      <c r="AR475" s="13"/>
    </row>
    <row r="476">
      <c r="AN476" s="13"/>
      <c r="AO476" s="13"/>
      <c r="AP476" s="13"/>
      <c r="AQ476" s="13"/>
      <c r="AR476" s="13"/>
    </row>
    <row r="477">
      <c r="AN477" s="13"/>
      <c r="AO477" s="13"/>
      <c r="AP477" s="13"/>
      <c r="AQ477" s="13"/>
      <c r="AR477" s="13"/>
    </row>
    <row r="478">
      <c r="AN478" s="13"/>
      <c r="AO478" s="13"/>
      <c r="AP478" s="13"/>
      <c r="AQ478" s="13"/>
      <c r="AR478" s="13"/>
    </row>
    <row r="479">
      <c r="AN479" s="13"/>
      <c r="AO479" s="13"/>
      <c r="AP479" s="13"/>
      <c r="AQ479" s="13"/>
      <c r="AR479" s="13"/>
    </row>
    <row r="480">
      <c r="AN480" s="13"/>
      <c r="AO480" s="13"/>
      <c r="AP480" s="13"/>
      <c r="AQ480" s="13"/>
      <c r="AR480" s="13"/>
    </row>
    <row r="481">
      <c r="AN481" s="13"/>
      <c r="AO481" s="13"/>
      <c r="AP481" s="13"/>
      <c r="AQ481" s="13"/>
      <c r="AR481" s="13"/>
    </row>
    <row r="482">
      <c r="AN482" s="13"/>
      <c r="AO482" s="13"/>
      <c r="AP482" s="13"/>
      <c r="AQ482" s="13"/>
      <c r="AR482" s="13"/>
    </row>
    <row r="483">
      <c r="AN483" s="13"/>
      <c r="AO483" s="13"/>
      <c r="AP483" s="13"/>
      <c r="AQ483" s="13"/>
      <c r="AR483" s="13"/>
    </row>
    <row r="484">
      <c r="AN484" s="13"/>
      <c r="AO484" s="13"/>
      <c r="AP484" s="13"/>
      <c r="AQ484" s="13"/>
      <c r="AR484" s="13"/>
    </row>
    <row r="485">
      <c r="AN485" s="13"/>
      <c r="AO485" s="13"/>
      <c r="AP485" s="13"/>
      <c r="AQ485" s="13"/>
      <c r="AR485" s="13"/>
    </row>
    <row r="486">
      <c r="AN486" s="13"/>
      <c r="AO486" s="13"/>
      <c r="AP486" s="13"/>
      <c r="AQ486" s="13"/>
      <c r="AR486" s="13"/>
    </row>
    <row r="487">
      <c r="AN487" s="13"/>
      <c r="AO487" s="13"/>
      <c r="AP487" s="13"/>
      <c r="AQ487" s="13"/>
      <c r="AR487" s="13"/>
    </row>
    <row r="488">
      <c r="AN488" s="13"/>
      <c r="AO488" s="13"/>
      <c r="AP488" s="13"/>
      <c r="AQ488" s="13"/>
      <c r="AR488" s="13"/>
    </row>
    <row r="489">
      <c r="AN489" s="13"/>
      <c r="AO489" s="13"/>
      <c r="AP489" s="13"/>
      <c r="AQ489" s="13"/>
      <c r="AR489" s="13"/>
    </row>
    <row r="490">
      <c r="AN490" s="13"/>
      <c r="AO490" s="13"/>
      <c r="AP490" s="13"/>
      <c r="AQ490" s="13"/>
      <c r="AR490" s="13"/>
    </row>
    <row r="491">
      <c r="AN491" s="13"/>
      <c r="AO491" s="13"/>
      <c r="AP491" s="13"/>
      <c r="AQ491" s="13"/>
      <c r="AR491" s="13"/>
    </row>
    <row r="492">
      <c r="AN492" s="13"/>
      <c r="AO492" s="13"/>
      <c r="AP492" s="13"/>
      <c r="AQ492" s="13"/>
      <c r="AR492" s="13"/>
    </row>
    <row r="493">
      <c r="AN493" s="13"/>
      <c r="AO493" s="13"/>
      <c r="AP493" s="13"/>
      <c r="AQ493" s="13"/>
      <c r="AR493" s="13"/>
    </row>
    <row r="494">
      <c r="AN494" s="13"/>
      <c r="AO494" s="13"/>
      <c r="AP494" s="13"/>
      <c r="AQ494" s="13"/>
      <c r="AR494" s="13"/>
    </row>
    <row r="495">
      <c r="AN495" s="13"/>
      <c r="AO495" s="13"/>
      <c r="AP495" s="13"/>
      <c r="AQ495" s="13"/>
      <c r="AR495" s="13"/>
    </row>
    <row r="496">
      <c r="AN496" s="13"/>
      <c r="AO496" s="13"/>
      <c r="AP496" s="13"/>
      <c r="AQ496" s="13"/>
      <c r="AR496" s="13"/>
    </row>
    <row r="497">
      <c r="AN497" s="13"/>
      <c r="AO497" s="13"/>
      <c r="AP497" s="13"/>
      <c r="AQ497" s="13"/>
      <c r="AR497" s="13"/>
    </row>
    <row r="498">
      <c r="AN498" s="13"/>
      <c r="AO498" s="13"/>
      <c r="AP498" s="13"/>
      <c r="AQ498" s="13"/>
      <c r="AR498" s="13"/>
    </row>
    <row r="499">
      <c r="AN499" s="13"/>
      <c r="AO499" s="13"/>
      <c r="AP499" s="13"/>
      <c r="AQ499" s="13"/>
      <c r="AR499" s="13"/>
    </row>
    <row r="500">
      <c r="AN500" s="13"/>
      <c r="AO500" s="13"/>
      <c r="AP500" s="13"/>
      <c r="AQ500" s="13"/>
      <c r="AR500" s="13"/>
    </row>
    <row r="501">
      <c r="AN501" s="13"/>
      <c r="AO501" s="13"/>
      <c r="AP501" s="13"/>
      <c r="AQ501" s="13"/>
      <c r="AR501" s="13"/>
    </row>
    <row r="502">
      <c r="AN502" s="13"/>
      <c r="AO502" s="13"/>
      <c r="AP502" s="13"/>
      <c r="AQ502" s="13"/>
      <c r="AR502" s="13"/>
    </row>
    <row r="503">
      <c r="AN503" s="13"/>
      <c r="AO503" s="13"/>
      <c r="AP503" s="13"/>
      <c r="AQ503" s="13"/>
      <c r="AR503" s="13"/>
    </row>
    <row r="504">
      <c r="AN504" s="13"/>
      <c r="AO504" s="13"/>
      <c r="AP504" s="13"/>
      <c r="AQ504" s="13"/>
      <c r="AR504" s="13"/>
    </row>
    <row r="505">
      <c r="AN505" s="13"/>
      <c r="AO505" s="13"/>
      <c r="AP505" s="13"/>
      <c r="AQ505" s="13"/>
      <c r="AR505" s="13"/>
    </row>
    <row r="506">
      <c r="AN506" s="13"/>
      <c r="AO506" s="13"/>
      <c r="AP506" s="13"/>
      <c r="AQ506" s="13"/>
      <c r="AR506" s="13"/>
    </row>
    <row r="507">
      <c r="AN507" s="13"/>
      <c r="AO507" s="13"/>
      <c r="AP507" s="13"/>
      <c r="AQ507" s="13"/>
      <c r="AR507" s="13"/>
    </row>
    <row r="508">
      <c r="AN508" s="13"/>
      <c r="AO508" s="13"/>
      <c r="AP508" s="13"/>
      <c r="AQ508" s="13"/>
      <c r="AR508" s="13"/>
    </row>
    <row r="509">
      <c r="AN509" s="13"/>
      <c r="AO509" s="13"/>
      <c r="AP509" s="13"/>
      <c r="AQ509" s="13"/>
      <c r="AR509" s="13"/>
    </row>
    <row r="510">
      <c r="AN510" s="13"/>
      <c r="AO510" s="13"/>
      <c r="AP510" s="13"/>
      <c r="AQ510" s="13"/>
      <c r="AR510" s="13"/>
    </row>
    <row r="511">
      <c r="AN511" s="13"/>
      <c r="AO511" s="13"/>
      <c r="AP511" s="13"/>
      <c r="AQ511" s="13"/>
      <c r="AR511" s="13"/>
    </row>
    <row r="512">
      <c r="AN512" s="13"/>
      <c r="AO512" s="13"/>
      <c r="AP512" s="13"/>
      <c r="AQ512" s="13"/>
      <c r="AR512" s="13"/>
    </row>
    <row r="513">
      <c r="AN513" s="13"/>
      <c r="AO513" s="13"/>
      <c r="AP513" s="13"/>
      <c r="AQ513" s="13"/>
      <c r="AR513" s="13"/>
    </row>
    <row r="514">
      <c r="AN514" s="13"/>
      <c r="AO514" s="13"/>
      <c r="AP514" s="13"/>
      <c r="AQ514" s="13"/>
      <c r="AR514" s="13"/>
    </row>
    <row r="515">
      <c r="AN515" s="13"/>
      <c r="AO515" s="13"/>
      <c r="AP515" s="13"/>
      <c r="AQ515" s="13"/>
      <c r="AR515" s="13"/>
    </row>
    <row r="516">
      <c r="AN516" s="13"/>
      <c r="AO516" s="13"/>
      <c r="AP516" s="13"/>
      <c r="AQ516" s="13"/>
      <c r="AR516" s="13"/>
    </row>
    <row r="517">
      <c r="AN517" s="13"/>
      <c r="AO517" s="13"/>
      <c r="AP517" s="13"/>
      <c r="AQ517" s="13"/>
      <c r="AR517" s="13"/>
    </row>
    <row r="518">
      <c r="AN518" s="13"/>
      <c r="AO518" s="13"/>
      <c r="AP518" s="13"/>
      <c r="AQ518" s="13"/>
      <c r="AR518" s="13"/>
    </row>
    <row r="519">
      <c r="AN519" s="13"/>
      <c r="AO519" s="13"/>
      <c r="AP519" s="13"/>
      <c r="AQ519" s="13"/>
      <c r="AR519" s="13"/>
    </row>
    <row r="520">
      <c r="AN520" s="13"/>
      <c r="AO520" s="13"/>
      <c r="AP520" s="13"/>
      <c r="AQ520" s="13"/>
      <c r="AR520" s="13"/>
    </row>
    <row r="521">
      <c r="AN521" s="13"/>
      <c r="AO521" s="13"/>
      <c r="AP521" s="13"/>
      <c r="AQ521" s="13"/>
      <c r="AR521" s="13"/>
    </row>
    <row r="522">
      <c r="AN522" s="13"/>
      <c r="AO522" s="13"/>
      <c r="AP522" s="13"/>
      <c r="AQ522" s="13"/>
      <c r="AR522" s="13"/>
    </row>
    <row r="523">
      <c r="AN523" s="13"/>
      <c r="AO523" s="13"/>
      <c r="AP523" s="13"/>
      <c r="AQ523" s="13"/>
      <c r="AR523" s="13"/>
    </row>
    <row r="524">
      <c r="AN524" s="13"/>
      <c r="AO524" s="13"/>
      <c r="AP524" s="13"/>
      <c r="AQ524" s="13"/>
      <c r="AR524" s="13"/>
    </row>
    <row r="525">
      <c r="AN525" s="13"/>
      <c r="AO525" s="13"/>
      <c r="AP525" s="13"/>
      <c r="AQ525" s="13"/>
      <c r="AR525" s="13"/>
    </row>
    <row r="526">
      <c r="AN526" s="13"/>
      <c r="AO526" s="13"/>
      <c r="AP526" s="13"/>
      <c r="AQ526" s="13"/>
      <c r="AR526" s="13"/>
    </row>
    <row r="527">
      <c r="AN527" s="13"/>
      <c r="AO527" s="13"/>
      <c r="AP527" s="13"/>
      <c r="AQ527" s="13"/>
      <c r="AR527" s="13"/>
    </row>
    <row r="528">
      <c r="AN528" s="13"/>
      <c r="AO528" s="13"/>
      <c r="AP528" s="13"/>
      <c r="AQ528" s="13"/>
      <c r="AR528" s="13"/>
    </row>
    <row r="529">
      <c r="AN529" s="13"/>
      <c r="AO529" s="13"/>
      <c r="AP529" s="13"/>
      <c r="AQ529" s="13"/>
      <c r="AR529" s="13"/>
    </row>
    <row r="530">
      <c r="AN530" s="13"/>
      <c r="AO530" s="13"/>
      <c r="AP530" s="13"/>
      <c r="AQ530" s="13"/>
      <c r="AR530" s="13"/>
    </row>
    <row r="531">
      <c r="AN531" s="13"/>
      <c r="AO531" s="13"/>
      <c r="AP531" s="13"/>
      <c r="AQ531" s="13"/>
      <c r="AR531" s="13"/>
    </row>
    <row r="532">
      <c r="AN532" s="13"/>
      <c r="AO532" s="13"/>
      <c r="AP532" s="13"/>
      <c r="AQ532" s="13"/>
      <c r="AR532" s="13"/>
    </row>
    <row r="533">
      <c r="AN533" s="13"/>
      <c r="AO533" s="13"/>
      <c r="AP533" s="13"/>
      <c r="AQ533" s="13"/>
      <c r="AR533" s="13"/>
    </row>
    <row r="534">
      <c r="AN534" s="13"/>
      <c r="AO534" s="13"/>
      <c r="AP534" s="13"/>
      <c r="AQ534" s="13"/>
      <c r="AR534" s="13"/>
    </row>
    <row r="535">
      <c r="AN535" s="13"/>
      <c r="AO535" s="13"/>
      <c r="AP535" s="13"/>
      <c r="AQ535" s="13"/>
      <c r="AR535" s="13"/>
    </row>
    <row r="536">
      <c r="AN536" s="13"/>
      <c r="AO536" s="13"/>
      <c r="AP536" s="13"/>
      <c r="AQ536" s="13"/>
      <c r="AR536" s="13"/>
    </row>
    <row r="537">
      <c r="AN537" s="13"/>
      <c r="AO537" s="13"/>
      <c r="AP537" s="13"/>
      <c r="AQ537" s="13"/>
      <c r="AR537" s="13"/>
    </row>
    <row r="538">
      <c r="AN538" s="13"/>
      <c r="AO538" s="13"/>
      <c r="AP538" s="13"/>
      <c r="AQ538" s="13"/>
      <c r="AR538" s="13"/>
    </row>
    <row r="539">
      <c r="AN539" s="13"/>
      <c r="AO539" s="13"/>
      <c r="AP539" s="13"/>
      <c r="AQ539" s="13"/>
      <c r="AR539" s="13"/>
    </row>
    <row r="540">
      <c r="AN540" s="13"/>
      <c r="AO540" s="13"/>
      <c r="AP540" s="13"/>
      <c r="AQ540" s="13"/>
      <c r="AR540" s="13"/>
    </row>
    <row r="541">
      <c r="AN541" s="13"/>
      <c r="AO541" s="13"/>
      <c r="AP541" s="13"/>
      <c r="AQ541" s="13"/>
      <c r="AR541" s="13"/>
    </row>
    <row r="542">
      <c r="AN542" s="13"/>
      <c r="AO542" s="13"/>
      <c r="AP542" s="13"/>
      <c r="AQ542" s="13"/>
      <c r="AR542" s="13"/>
    </row>
    <row r="543">
      <c r="AN543" s="13"/>
      <c r="AO543" s="13"/>
      <c r="AP543" s="13"/>
      <c r="AQ543" s="13"/>
      <c r="AR543" s="13"/>
    </row>
    <row r="544">
      <c r="AN544" s="13"/>
      <c r="AO544" s="13"/>
      <c r="AP544" s="13"/>
      <c r="AQ544" s="13"/>
      <c r="AR544" s="13"/>
    </row>
    <row r="545">
      <c r="AN545" s="13"/>
      <c r="AO545" s="13"/>
      <c r="AP545" s="13"/>
      <c r="AQ545" s="13"/>
      <c r="AR545" s="13"/>
    </row>
    <row r="546">
      <c r="AN546" s="13"/>
      <c r="AO546" s="13"/>
      <c r="AP546" s="13"/>
      <c r="AQ546" s="13"/>
      <c r="AR546" s="13"/>
    </row>
    <row r="547">
      <c r="AN547" s="13"/>
      <c r="AO547" s="13"/>
      <c r="AP547" s="13"/>
      <c r="AQ547" s="13"/>
      <c r="AR547" s="13"/>
    </row>
    <row r="548">
      <c r="AN548" s="13"/>
      <c r="AO548" s="13"/>
      <c r="AP548" s="13"/>
      <c r="AQ548" s="13"/>
      <c r="AR548" s="13"/>
    </row>
    <row r="549">
      <c r="AN549" s="13"/>
      <c r="AO549" s="13"/>
      <c r="AP549" s="13"/>
      <c r="AQ549" s="13"/>
      <c r="AR549" s="13"/>
    </row>
    <row r="550">
      <c r="AN550" s="13"/>
      <c r="AO550" s="13"/>
      <c r="AP550" s="13"/>
      <c r="AQ550" s="13"/>
      <c r="AR550" s="13"/>
    </row>
    <row r="551">
      <c r="AN551" s="13"/>
      <c r="AO551" s="13"/>
      <c r="AP551" s="13"/>
      <c r="AQ551" s="13"/>
      <c r="AR551" s="13"/>
    </row>
    <row r="552">
      <c r="AN552" s="13"/>
      <c r="AO552" s="13"/>
      <c r="AP552" s="13"/>
      <c r="AQ552" s="13"/>
      <c r="AR552" s="13"/>
    </row>
    <row r="553">
      <c r="AN553" s="13"/>
      <c r="AO553" s="13"/>
      <c r="AP553" s="13"/>
      <c r="AQ553" s="13"/>
      <c r="AR553" s="13"/>
    </row>
    <row r="554">
      <c r="AN554" s="13"/>
      <c r="AO554" s="13"/>
      <c r="AP554" s="13"/>
      <c r="AQ554" s="13"/>
      <c r="AR554" s="13"/>
    </row>
    <row r="555">
      <c r="AN555" s="13"/>
      <c r="AO555" s="13"/>
      <c r="AP555" s="13"/>
      <c r="AQ555" s="13"/>
      <c r="AR555" s="13"/>
    </row>
    <row r="556">
      <c r="AN556" s="13"/>
      <c r="AO556" s="13"/>
      <c r="AP556" s="13"/>
      <c r="AQ556" s="13"/>
      <c r="AR556" s="13"/>
    </row>
    <row r="557">
      <c r="AN557" s="13"/>
      <c r="AO557" s="13"/>
      <c r="AP557" s="13"/>
      <c r="AQ557" s="13"/>
      <c r="AR557" s="13"/>
    </row>
    <row r="558">
      <c r="AN558" s="13"/>
      <c r="AO558" s="13"/>
      <c r="AP558" s="13"/>
      <c r="AQ558" s="13"/>
      <c r="AR558" s="13"/>
    </row>
    <row r="559">
      <c r="AN559" s="13"/>
      <c r="AO559" s="13"/>
      <c r="AP559" s="13"/>
      <c r="AQ559" s="13"/>
      <c r="AR559" s="13"/>
    </row>
    <row r="560">
      <c r="AN560" s="13"/>
      <c r="AO560" s="13"/>
      <c r="AP560" s="13"/>
      <c r="AQ560" s="13"/>
      <c r="AR560" s="13"/>
    </row>
    <row r="561">
      <c r="AN561" s="13"/>
      <c r="AO561" s="13"/>
      <c r="AP561" s="13"/>
      <c r="AQ561" s="13"/>
      <c r="AR561" s="13"/>
    </row>
    <row r="562">
      <c r="AN562" s="13"/>
      <c r="AO562" s="13"/>
      <c r="AP562" s="13"/>
      <c r="AQ562" s="13"/>
      <c r="AR562" s="13"/>
    </row>
    <row r="563">
      <c r="AN563" s="13"/>
      <c r="AO563" s="13"/>
      <c r="AP563" s="13"/>
      <c r="AQ563" s="13"/>
      <c r="AR563" s="13"/>
    </row>
    <row r="564">
      <c r="AN564" s="13"/>
      <c r="AO564" s="13"/>
      <c r="AP564" s="13"/>
      <c r="AQ564" s="13"/>
      <c r="AR564" s="13"/>
    </row>
    <row r="565">
      <c r="AN565" s="13"/>
      <c r="AO565" s="13"/>
      <c r="AP565" s="13"/>
      <c r="AQ565" s="13"/>
      <c r="AR565" s="13"/>
    </row>
    <row r="566">
      <c r="AN566" s="13"/>
      <c r="AO566" s="13"/>
      <c r="AP566" s="13"/>
      <c r="AQ566" s="13"/>
      <c r="AR566" s="13"/>
    </row>
    <row r="567">
      <c r="AN567" s="13"/>
      <c r="AO567" s="13"/>
      <c r="AP567" s="13"/>
      <c r="AQ567" s="13"/>
      <c r="AR567" s="13"/>
    </row>
    <row r="568">
      <c r="AN568" s="13"/>
      <c r="AO568" s="13"/>
      <c r="AP568" s="13"/>
      <c r="AQ568" s="13"/>
      <c r="AR568" s="13"/>
    </row>
    <row r="569">
      <c r="AN569" s="13"/>
      <c r="AO569" s="13"/>
      <c r="AP569" s="13"/>
      <c r="AQ569" s="13"/>
      <c r="AR569" s="13"/>
    </row>
    <row r="570">
      <c r="AN570" s="13"/>
      <c r="AO570" s="13"/>
      <c r="AP570" s="13"/>
      <c r="AQ570" s="13"/>
      <c r="AR570" s="13"/>
    </row>
    <row r="571">
      <c r="AN571" s="13"/>
      <c r="AO571" s="13"/>
      <c r="AP571" s="13"/>
      <c r="AQ571" s="13"/>
      <c r="AR571" s="13"/>
    </row>
    <row r="572">
      <c r="AN572" s="13"/>
      <c r="AO572" s="13"/>
      <c r="AP572" s="13"/>
      <c r="AQ572" s="13"/>
      <c r="AR572" s="13"/>
    </row>
    <row r="573">
      <c r="AN573" s="13"/>
      <c r="AO573" s="13"/>
      <c r="AP573" s="13"/>
      <c r="AQ573" s="13"/>
      <c r="AR573" s="13"/>
    </row>
    <row r="574">
      <c r="AN574" s="13"/>
      <c r="AO574" s="13"/>
      <c r="AP574" s="13"/>
      <c r="AQ574" s="13"/>
      <c r="AR574" s="13"/>
    </row>
    <row r="575">
      <c r="AN575" s="13"/>
      <c r="AO575" s="13"/>
      <c r="AP575" s="13"/>
      <c r="AQ575" s="13"/>
      <c r="AR575" s="13"/>
    </row>
    <row r="576">
      <c r="AN576" s="13"/>
      <c r="AO576" s="13"/>
      <c r="AP576" s="13"/>
      <c r="AQ576" s="13"/>
      <c r="AR576" s="13"/>
    </row>
    <row r="577">
      <c r="AN577" s="13"/>
      <c r="AO577" s="13"/>
      <c r="AP577" s="13"/>
      <c r="AQ577" s="13"/>
      <c r="AR577" s="13"/>
    </row>
    <row r="578">
      <c r="AN578" s="13"/>
      <c r="AO578" s="13"/>
      <c r="AP578" s="13"/>
      <c r="AQ578" s="13"/>
      <c r="AR578" s="13"/>
    </row>
    <row r="579">
      <c r="AN579" s="13"/>
      <c r="AO579" s="13"/>
      <c r="AP579" s="13"/>
      <c r="AQ579" s="13"/>
      <c r="AR579" s="13"/>
    </row>
    <row r="580">
      <c r="AN580" s="13"/>
      <c r="AO580" s="13"/>
      <c r="AP580" s="13"/>
      <c r="AQ580" s="13"/>
      <c r="AR580" s="13"/>
    </row>
    <row r="581">
      <c r="AN581" s="13"/>
      <c r="AO581" s="13"/>
      <c r="AP581" s="13"/>
      <c r="AQ581" s="13"/>
      <c r="AR581" s="13"/>
    </row>
    <row r="582">
      <c r="AN582" s="13"/>
      <c r="AO582" s="13"/>
      <c r="AP582" s="13"/>
      <c r="AQ582" s="13"/>
      <c r="AR582" s="13"/>
    </row>
    <row r="583">
      <c r="AN583" s="13"/>
      <c r="AO583" s="13"/>
      <c r="AP583" s="13"/>
      <c r="AQ583" s="13"/>
      <c r="AR583" s="13"/>
    </row>
    <row r="584">
      <c r="AN584" s="13"/>
      <c r="AO584" s="13"/>
      <c r="AP584" s="13"/>
      <c r="AQ584" s="13"/>
      <c r="AR584" s="13"/>
    </row>
    <row r="585">
      <c r="AN585" s="13"/>
      <c r="AO585" s="13"/>
      <c r="AP585" s="13"/>
      <c r="AQ585" s="13"/>
      <c r="AR585" s="13"/>
    </row>
    <row r="586">
      <c r="AN586" s="13"/>
      <c r="AO586" s="13"/>
      <c r="AP586" s="13"/>
      <c r="AQ586" s="13"/>
      <c r="AR586" s="13"/>
    </row>
    <row r="587">
      <c r="AN587" s="13"/>
      <c r="AO587" s="13"/>
      <c r="AP587" s="13"/>
      <c r="AQ587" s="13"/>
      <c r="AR587" s="13"/>
    </row>
    <row r="588">
      <c r="AN588" s="13"/>
      <c r="AO588" s="13"/>
      <c r="AP588" s="13"/>
      <c r="AQ588" s="13"/>
      <c r="AR588" s="13"/>
    </row>
    <row r="589">
      <c r="AN589" s="13"/>
      <c r="AO589" s="13"/>
      <c r="AP589" s="13"/>
      <c r="AQ589" s="13"/>
      <c r="AR589" s="13"/>
    </row>
    <row r="590">
      <c r="AN590" s="13"/>
      <c r="AO590" s="13"/>
      <c r="AP590" s="13"/>
      <c r="AQ590" s="13"/>
      <c r="AR590" s="13"/>
    </row>
    <row r="591">
      <c r="AN591" s="13"/>
      <c r="AO591" s="13"/>
      <c r="AP591" s="13"/>
      <c r="AQ591" s="13"/>
      <c r="AR591" s="13"/>
    </row>
    <row r="592">
      <c r="AN592" s="13"/>
      <c r="AO592" s="13"/>
      <c r="AP592" s="13"/>
      <c r="AQ592" s="13"/>
      <c r="AR592" s="13"/>
    </row>
    <row r="593">
      <c r="AN593" s="13"/>
      <c r="AO593" s="13"/>
      <c r="AP593" s="13"/>
      <c r="AQ593" s="13"/>
      <c r="AR593" s="13"/>
    </row>
    <row r="594">
      <c r="AN594" s="13"/>
      <c r="AO594" s="13"/>
      <c r="AP594" s="13"/>
      <c r="AQ594" s="13"/>
      <c r="AR594" s="13"/>
    </row>
    <row r="595">
      <c r="AN595" s="13"/>
      <c r="AO595" s="13"/>
      <c r="AP595" s="13"/>
      <c r="AQ595" s="13"/>
      <c r="AR595" s="13"/>
    </row>
    <row r="596">
      <c r="AN596" s="13"/>
      <c r="AO596" s="13"/>
      <c r="AP596" s="13"/>
      <c r="AQ596" s="13"/>
      <c r="AR596" s="13"/>
    </row>
    <row r="597">
      <c r="AN597" s="13"/>
      <c r="AO597" s="13"/>
      <c r="AP597" s="13"/>
      <c r="AQ597" s="13"/>
      <c r="AR597" s="13"/>
    </row>
    <row r="598">
      <c r="AN598" s="13"/>
      <c r="AO598" s="13"/>
      <c r="AP598" s="13"/>
      <c r="AQ598" s="13"/>
      <c r="AR598" s="13"/>
    </row>
    <row r="599">
      <c r="AN599" s="13"/>
      <c r="AO599" s="13"/>
      <c r="AP599" s="13"/>
      <c r="AQ599" s="13"/>
      <c r="AR599" s="13"/>
    </row>
    <row r="600">
      <c r="AN600" s="13"/>
      <c r="AO600" s="13"/>
      <c r="AP600" s="13"/>
      <c r="AQ600" s="13"/>
      <c r="AR600" s="13"/>
    </row>
    <row r="601">
      <c r="AN601" s="13"/>
      <c r="AO601" s="13"/>
      <c r="AP601" s="13"/>
      <c r="AQ601" s="13"/>
      <c r="AR601" s="13"/>
    </row>
    <row r="602">
      <c r="AN602" s="13"/>
      <c r="AO602" s="13"/>
      <c r="AP602" s="13"/>
      <c r="AQ602" s="13"/>
      <c r="AR602" s="13"/>
    </row>
    <row r="603">
      <c r="AN603" s="13"/>
      <c r="AO603" s="13"/>
      <c r="AP603" s="13"/>
      <c r="AQ603" s="13"/>
      <c r="AR603" s="13"/>
    </row>
    <row r="604">
      <c r="AN604" s="13"/>
      <c r="AO604" s="13"/>
      <c r="AP604" s="13"/>
      <c r="AQ604" s="13"/>
      <c r="AR604" s="13"/>
    </row>
    <row r="605">
      <c r="AN605" s="13"/>
      <c r="AO605" s="13"/>
      <c r="AP605" s="13"/>
      <c r="AQ605" s="13"/>
      <c r="AR605" s="13"/>
    </row>
    <row r="606">
      <c r="AN606" s="13"/>
      <c r="AO606" s="13"/>
      <c r="AP606" s="13"/>
      <c r="AQ606" s="13"/>
      <c r="AR606" s="13"/>
    </row>
    <row r="607">
      <c r="AN607" s="13"/>
      <c r="AO607" s="13"/>
      <c r="AP607" s="13"/>
      <c r="AQ607" s="13"/>
      <c r="AR607" s="13"/>
    </row>
    <row r="608">
      <c r="AN608" s="13"/>
      <c r="AO608" s="13"/>
      <c r="AP608" s="13"/>
      <c r="AQ608" s="13"/>
      <c r="AR608" s="13"/>
    </row>
    <row r="609">
      <c r="AN609" s="13"/>
      <c r="AO609" s="13"/>
      <c r="AP609" s="13"/>
      <c r="AQ609" s="13"/>
      <c r="AR609" s="13"/>
    </row>
    <row r="610">
      <c r="AN610" s="13"/>
      <c r="AO610" s="13"/>
      <c r="AP610" s="13"/>
      <c r="AQ610" s="13"/>
      <c r="AR610" s="13"/>
    </row>
    <row r="611">
      <c r="AN611" s="13"/>
      <c r="AO611" s="13"/>
      <c r="AP611" s="13"/>
      <c r="AQ611" s="13"/>
      <c r="AR611" s="13"/>
    </row>
    <row r="612">
      <c r="AN612" s="13"/>
      <c r="AO612" s="13"/>
      <c r="AP612" s="13"/>
      <c r="AQ612" s="13"/>
      <c r="AR612" s="13"/>
    </row>
    <row r="613">
      <c r="AN613" s="13"/>
      <c r="AO613" s="13"/>
      <c r="AP613" s="13"/>
      <c r="AQ613" s="13"/>
      <c r="AR613" s="13"/>
    </row>
    <row r="614">
      <c r="AN614" s="13"/>
      <c r="AO614" s="13"/>
      <c r="AP614" s="13"/>
      <c r="AQ614" s="13"/>
      <c r="AR614" s="13"/>
    </row>
    <row r="615">
      <c r="AN615" s="13"/>
      <c r="AO615" s="13"/>
      <c r="AP615" s="13"/>
      <c r="AQ615" s="13"/>
      <c r="AR615" s="13"/>
    </row>
    <row r="616">
      <c r="AN616" s="13"/>
      <c r="AO616" s="13"/>
      <c r="AP616" s="13"/>
      <c r="AQ616" s="13"/>
      <c r="AR616" s="13"/>
    </row>
    <row r="617">
      <c r="AN617" s="13"/>
      <c r="AO617" s="13"/>
      <c r="AP617" s="13"/>
      <c r="AQ617" s="13"/>
      <c r="AR617" s="13"/>
    </row>
    <row r="618">
      <c r="AN618" s="13"/>
      <c r="AO618" s="13"/>
      <c r="AP618" s="13"/>
      <c r="AQ618" s="13"/>
      <c r="AR618" s="13"/>
    </row>
    <row r="619">
      <c r="AN619" s="13"/>
      <c r="AO619" s="13"/>
      <c r="AP619" s="13"/>
      <c r="AQ619" s="13"/>
      <c r="AR619" s="13"/>
    </row>
    <row r="620">
      <c r="AN620" s="13"/>
      <c r="AO620" s="13"/>
      <c r="AP620" s="13"/>
      <c r="AQ620" s="13"/>
      <c r="AR620" s="13"/>
    </row>
    <row r="621">
      <c r="AN621" s="13"/>
      <c r="AO621" s="13"/>
      <c r="AP621" s="13"/>
      <c r="AQ621" s="13"/>
      <c r="AR621" s="13"/>
    </row>
    <row r="622">
      <c r="AN622" s="13"/>
      <c r="AO622" s="13"/>
      <c r="AP622" s="13"/>
      <c r="AQ622" s="13"/>
      <c r="AR622" s="13"/>
    </row>
    <row r="623">
      <c r="AN623" s="13"/>
      <c r="AO623" s="13"/>
      <c r="AP623" s="13"/>
      <c r="AQ623" s="13"/>
      <c r="AR623" s="13"/>
    </row>
    <row r="624">
      <c r="AN624" s="13"/>
      <c r="AO624" s="13"/>
      <c r="AP624" s="13"/>
      <c r="AQ624" s="13"/>
      <c r="AR624" s="13"/>
    </row>
    <row r="625">
      <c r="AN625" s="13"/>
      <c r="AO625" s="13"/>
      <c r="AP625" s="13"/>
      <c r="AQ625" s="13"/>
      <c r="AR625" s="13"/>
    </row>
    <row r="626">
      <c r="AN626" s="13"/>
      <c r="AO626" s="13"/>
      <c r="AP626" s="13"/>
      <c r="AQ626" s="13"/>
      <c r="AR626" s="13"/>
    </row>
    <row r="627">
      <c r="AN627" s="13"/>
      <c r="AO627" s="13"/>
      <c r="AP627" s="13"/>
      <c r="AQ627" s="13"/>
      <c r="AR627" s="13"/>
    </row>
    <row r="628">
      <c r="AN628" s="13"/>
      <c r="AO628" s="13"/>
      <c r="AP628" s="13"/>
      <c r="AQ628" s="13"/>
      <c r="AR628" s="13"/>
    </row>
    <row r="629">
      <c r="AN629" s="13"/>
      <c r="AO629" s="13"/>
      <c r="AP629" s="13"/>
      <c r="AQ629" s="13"/>
      <c r="AR629" s="13"/>
    </row>
    <row r="630">
      <c r="AN630" s="13"/>
      <c r="AO630" s="13"/>
      <c r="AP630" s="13"/>
      <c r="AQ630" s="13"/>
      <c r="AR630" s="13"/>
    </row>
    <row r="631">
      <c r="AN631" s="13"/>
      <c r="AO631" s="13"/>
      <c r="AP631" s="13"/>
      <c r="AQ631" s="13"/>
      <c r="AR631" s="13"/>
    </row>
    <row r="632">
      <c r="AN632" s="13"/>
      <c r="AO632" s="13"/>
      <c r="AP632" s="13"/>
      <c r="AQ632" s="13"/>
      <c r="AR632" s="13"/>
    </row>
    <row r="633">
      <c r="AN633" s="13"/>
      <c r="AO633" s="13"/>
      <c r="AP633" s="13"/>
      <c r="AQ633" s="13"/>
      <c r="AR633" s="13"/>
    </row>
    <row r="634">
      <c r="AN634" s="13"/>
      <c r="AO634" s="13"/>
      <c r="AP634" s="13"/>
      <c r="AQ634" s="13"/>
      <c r="AR634" s="13"/>
    </row>
    <row r="635">
      <c r="AN635" s="13"/>
      <c r="AO635" s="13"/>
      <c r="AP635" s="13"/>
      <c r="AQ635" s="13"/>
      <c r="AR635" s="13"/>
    </row>
    <row r="636">
      <c r="AN636" s="13"/>
      <c r="AO636" s="13"/>
      <c r="AP636" s="13"/>
      <c r="AQ636" s="13"/>
      <c r="AR636" s="13"/>
    </row>
    <row r="637">
      <c r="AN637" s="13"/>
      <c r="AO637" s="13"/>
      <c r="AP637" s="13"/>
      <c r="AQ637" s="13"/>
      <c r="AR637" s="13"/>
    </row>
    <row r="638">
      <c r="AN638" s="13"/>
      <c r="AO638" s="13"/>
      <c r="AP638" s="13"/>
      <c r="AQ638" s="13"/>
      <c r="AR638" s="13"/>
    </row>
    <row r="639">
      <c r="AN639" s="13"/>
      <c r="AO639" s="13"/>
      <c r="AP639" s="13"/>
      <c r="AQ639" s="13"/>
      <c r="AR639" s="13"/>
    </row>
    <row r="640">
      <c r="AN640" s="13"/>
      <c r="AO640" s="13"/>
      <c r="AP640" s="13"/>
      <c r="AQ640" s="13"/>
      <c r="AR640" s="13"/>
    </row>
    <row r="641">
      <c r="AN641" s="13"/>
      <c r="AO641" s="13"/>
      <c r="AP641" s="13"/>
      <c r="AQ641" s="13"/>
      <c r="AR641" s="13"/>
    </row>
    <row r="642">
      <c r="AN642" s="13"/>
      <c r="AO642" s="13"/>
      <c r="AP642" s="13"/>
      <c r="AQ642" s="13"/>
      <c r="AR642" s="13"/>
    </row>
    <row r="643">
      <c r="AN643" s="13"/>
      <c r="AO643" s="13"/>
      <c r="AP643" s="13"/>
      <c r="AQ643" s="13"/>
      <c r="AR643" s="13"/>
    </row>
    <row r="644">
      <c r="AN644" s="13"/>
      <c r="AO644" s="13"/>
      <c r="AP644" s="13"/>
      <c r="AQ644" s="13"/>
      <c r="AR644" s="13"/>
    </row>
    <row r="645">
      <c r="AN645" s="13"/>
      <c r="AO645" s="13"/>
      <c r="AP645" s="13"/>
      <c r="AQ645" s="13"/>
      <c r="AR645" s="13"/>
    </row>
    <row r="646">
      <c r="AN646" s="13"/>
      <c r="AO646" s="13"/>
      <c r="AP646" s="13"/>
      <c r="AQ646" s="13"/>
      <c r="AR646" s="13"/>
    </row>
    <row r="647">
      <c r="AN647" s="13"/>
      <c r="AO647" s="13"/>
      <c r="AP647" s="13"/>
      <c r="AQ647" s="13"/>
      <c r="AR647" s="13"/>
    </row>
    <row r="648">
      <c r="AN648" s="13"/>
      <c r="AO648" s="13"/>
      <c r="AP648" s="13"/>
      <c r="AQ648" s="13"/>
      <c r="AR648" s="13"/>
    </row>
    <row r="649">
      <c r="AN649" s="13"/>
      <c r="AO649" s="13"/>
      <c r="AP649" s="13"/>
      <c r="AQ649" s="13"/>
      <c r="AR649" s="13"/>
    </row>
    <row r="650">
      <c r="AN650" s="13"/>
      <c r="AO650" s="13"/>
      <c r="AP650" s="13"/>
      <c r="AQ650" s="13"/>
      <c r="AR650" s="13"/>
    </row>
    <row r="651">
      <c r="AN651" s="13"/>
      <c r="AO651" s="13"/>
      <c r="AP651" s="13"/>
      <c r="AQ651" s="13"/>
      <c r="AR651" s="13"/>
    </row>
    <row r="652">
      <c r="AN652" s="13"/>
      <c r="AO652" s="13"/>
      <c r="AP652" s="13"/>
      <c r="AQ652" s="13"/>
      <c r="AR652" s="13"/>
    </row>
    <row r="653">
      <c r="AN653" s="13"/>
      <c r="AO653" s="13"/>
      <c r="AP653" s="13"/>
      <c r="AQ653" s="13"/>
      <c r="AR653" s="13"/>
    </row>
    <row r="654">
      <c r="AN654" s="13"/>
      <c r="AO654" s="13"/>
      <c r="AP654" s="13"/>
      <c r="AQ654" s="13"/>
      <c r="AR654" s="13"/>
    </row>
    <row r="655">
      <c r="AN655" s="13"/>
      <c r="AO655" s="13"/>
      <c r="AP655" s="13"/>
      <c r="AQ655" s="13"/>
      <c r="AR655" s="13"/>
    </row>
    <row r="656">
      <c r="AN656" s="13"/>
      <c r="AO656" s="13"/>
      <c r="AP656" s="13"/>
      <c r="AQ656" s="13"/>
      <c r="AR656" s="13"/>
    </row>
    <row r="657">
      <c r="AN657" s="13"/>
      <c r="AO657" s="13"/>
      <c r="AP657" s="13"/>
      <c r="AQ657" s="13"/>
      <c r="AR657" s="13"/>
    </row>
    <row r="658">
      <c r="AN658" s="13"/>
      <c r="AO658" s="13"/>
      <c r="AP658" s="13"/>
      <c r="AQ658" s="13"/>
      <c r="AR658" s="13"/>
    </row>
    <row r="659">
      <c r="AN659" s="13"/>
      <c r="AO659" s="13"/>
      <c r="AP659" s="13"/>
      <c r="AQ659" s="13"/>
      <c r="AR659" s="13"/>
    </row>
    <row r="660">
      <c r="AN660" s="13"/>
      <c r="AO660" s="13"/>
      <c r="AP660" s="13"/>
      <c r="AQ660" s="13"/>
      <c r="AR660" s="13"/>
    </row>
    <row r="661">
      <c r="AN661" s="13"/>
      <c r="AO661" s="13"/>
      <c r="AP661" s="13"/>
      <c r="AQ661" s="13"/>
      <c r="AR661" s="13"/>
    </row>
    <row r="662">
      <c r="AN662" s="13"/>
      <c r="AO662" s="13"/>
      <c r="AP662" s="13"/>
      <c r="AQ662" s="13"/>
      <c r="AR662" s="13"/>
    </row>
    <row r="663">
      <c r="AN663" s="13"/>
      <c r="AO663" s="13"/>
      <c r="AP663" s="13"/>
      <c r="AQ663" s="13"/>
      <c r="AR663" s="13"/>
    </row>
    <row r="664">
      <c r="AN664" s="13"/>
      <c r="AO664" s="13"/>
      <c r="AP664" s="13"/>
      <c r="AQ664" s="13"/>
      <c r="AR664" s="13"/>
    </row>
    <row r="665">
      <c r="AN665" s="13"/>
      <c r="AO665" s="13"/>
      <c r="AP665" s="13"/>
      <c r="AQ665" s="13"/>
      <c r="AR665" s="13"/>
    </row>
    <row r="666">
      <c r="AN666" s="13"/>
      <c r="AO666" s="13"/>
      <c r="AP666" s="13"/>
      <c r="AQ666" s="13"/>
      <c r="AR666" s="13"/>
    </row>
    <row r="667">
      <c r="AN667" s="13"/>
      <c r="AO667" s="13"/>
      <c r="AP667" s="13"/>
      <c r="AQ667" s="13"/>
      <c r="AR667" s="13"/>
    </row>
    <row r="668">
      <c r="AN668" s="13"/>
      <c r="AO668" s="13"/>
      <c r="AP668" s="13"/>
      <c r="AQ668" s="13"/>
      <c r="AR668" s="13"/>
    </row>
    <row r="669">
      <c r="AN669" s="13"/>
      <c r="AO669" s="13"/>
      <c r="AP669" s="13"/>
      <c r="AQ669" s="13"/>
      <c r="AR669" s="13"/>
    </row>
    <row r="670">
      <c r="AN670" s="13"/>
      <c r="AO670" s="13"/>
      <c r="AP670" s="13"/>
      <c r="AQ670" s="13"/>
      <c r="AR670" s="13"/>
    </row>
    <row r="671">
      <c r="AN671" s="13"/>
      <c r="AO671" s="13"/>
      <c r="AP671" s="13"/>
      <c r="AQ671" s="13"/>
      <c r="AR671" s="13"/>
    </row>
    <row r="672">
      <c r="AN672" s="13"/>
      <c r="AO672" s="13"/>
      <c r="AP672" s="13"/>
      <c r="AQ672" s="13"/>
      <c r="AR672" s="13"/>
    </row>
    <row r="673">
      <c r="AN673" s="13"/>
      <c r="AO673" s="13"/>
      <c r="AP673" s="13"/>
      <c r="AQ673" s="13"/>
      <c r="AR673" s="13"/>
    </row>
    <row r="674">
      <c r="AN674" s="13"/>
      <c r="AO674" s="13"/>
      <c r="AP674" s="13"/>
      <c r="AQ674" s="13"/>
      <c r="AR674" s="13"/>
    </row>
    <row r="675">
      <c r="AN675" s="13"/>
      <c r="AO675" s="13"/>
      <c r="AP675" s="13"/>
      <c r="AQ675" s="13"/>
      <c r="AR675" s="13"/>
    </row>
    <row r="676">
      <c r="AN676" s="13"/>
      <c r="AO676" s="13"/>
      <c r="AP676" s="13"/>
      <c r="AQ676" s="13"/>
      <c r="AR676" s="13"/>
    </row>
    <row r="677">
      <c r="AN677" s="13"/>
      <c r="AO677" s="13"/>
      <c r="AP677" s="13"/>
      <c r="AQ677" s="13"/>
      <c r="AR677" s="13"/>
    </row>
    <row r="678">
      <c r="AN678" s="13"/>
      <c r="AO678" s="13"/>
      <c r="AP678" s="13"/>
      <c r="AQ678" s="13"/>
      <c r="AR678" s="13"/>
    </row>
    <row r="679">
      <c r="AN679" s="13"/>
      <c r="AO679" s="13"/>
      <c r="AP679" s="13"/>
      <c r="AQ679" s="13"/>
      <c r="AR679" s="13"/>
    </row>
    <row r="680">
      <c r="AN680" s="13"/>
      <c r="AO680" s="13"/>
      <c r="AP680" s="13"/>
      <c r="AQ680" s="13"/>
      <c r="AR680" s="13"/>
    </row>
    <row r="681">
      <c r="AN681" s="13"/>
      <c r="AO681" s="13"/>
      <c r="AP681" s="13"/>
      <c r="AQ681" s="13"/>
      <c r="AR681" s="13"/>
    </row>
    <row r="682">
      <c r="AN682" s="13"/>
      <c r="AO682" s="13"/>
      <c r="AP682" s="13"/>
      <c r="AQ682" s="13"/>
      <c r="AR682" s="13"/>
    </row>
    <row r="683">
      <c r="AN683" s="13"/>
      <c r="AO683" s="13"/>
      <c r="AP683" s="13"/>
      <c r="AQ683" s="13"/>
      <c r="AR683" s="13"/>
    </row>
    <row r="684">
      <c r="AN684" s="13"/>
      <c r="AO684" s="13"/>
      <c r="AP684" s="13"/>
      <c r="AQ684" s="13"/>
      <c r="AR684" s="13"/>
    </row>
    <row r="685">
      <c r="AN685" s="13"/>
      <c r="AO685" s="13"/>
      <c r="AP685" s="13"/>
      <c r="AQ685" s="13"/>
      <c r="AR685" s="13"/>
    </row>
    <row r="686">
      <c r="AN686" s="13"/>
      <c r="AO686" s="13"/>
      <c r="AP686" s="13"/>
      <c r="AQ686" s="13"/>
      <c r="AR686" s="13"/>
    </row>
    <row r="687">
      <c r="AN687" s="13"/>
      <c r="AO687" s="13"/>
      <c r="AP687" s="13"/>
      <c r="AQ687" s="13"/>
      <c r="AR687" s="13"/>
    </row>
    <row r="688">
      <c r="AN688" s="13"/>
      <c r="AO688" s="13"/>
      <c r="AP688" s="13"/>
      <c r="AQ688" s="13"/>
      <c r="AR688" s="13"/>
    </row>
    <row r="689">
      <c r="AN689" s="13"/>
      <c r="AO689" s="13"/>
      <c r="AP689" s="13"/>
      <c r="AQ689" s="13"/>
      <c r="AR689" s="13"/>
    </row>
    <row r="690">
      <c r="AN690" s="13"/>
      <c r="AO690" s="13"/>
      <c r="AP690" s="13"/>
      <c r="AQ690" s="13"/>
      <c r="AR690" s="13"/>
    </row>
    <row r="691">
      <c r="AN691" s="13"/>
      <c r="AO691" s="13"/>
      <c r="AP691" s="13"/>
      <c r="AQ691" s="13"/>
      <c r="AR691" s="13"/>
    </row>
    <row r="692">
      <c r="AN692" s="13"/>
      <c r="AO692" s="13"/>
      <c r="AP692" s="13"/>
      <c r="AQ692" s="13"/>
      <c r="AR692" s="13"/>
    </row>
    <row r="693">
      <c r="AN693" s="13"/>
      <c r="AO693" s="13"/>
      <c r="AP693" s="13"/>
      <c r="AQ693" s="13"/>
      <c r="AR693" s="13"/>
    </row>
    <row r="694">
      <c r="AN694" s="13"/>
      <c r="AO694" s="13"/>
      <c r="AP694" s="13"/>
      <c r="AQ694" s="13"/>
      <c r="AR694" s="13"/>
    </row>
    <row r="695">
      <c r="AN695" s="13"/>
      <c r="AO695" s="13"/>
      <c r="AP695" s="13"/>
      <c r="AQ695" s="13"/>
      <c r="AR695" s="13"/>
    </row>
    <row r="696">
      <c r="AN696" s="13"/>
      <c r="AO696" s="13"/>
      <c r="AP696" s="13"/>
      <c r="AQ696" s="13"/>
      <c r="AR696" s="13"/>
    </row>
    <row r="697">
      <c r="AN697" s="13"/>
      <c r="AO697" s="13"/>
      <c r="AP697" s="13"/>
      <c r="AQ697" s="13"/>
      <c r="AR697" s="13"/>
    </row>
    <row r="698">
      <c r="AN698" s="13"/>
      <c r="AO698" s="13"/>
      <c r="AP698" s="13"/>
      <c r="AQ698" s="13"/>
      <c r="AR698" s="13"/>
    </row>
    <row r="699">
      <c r="AN699" s="13"/>
      <c r="AO699" s="13"/>
      <c r="AP699" s="13"/>
      <c r="AQ699" s="13"/>
      <c r="AR699" s="13"/>
    </row>
    <row r="700">
      <c r="AN700" s="13"/>
      <c r="AO700" s="13"/>
      <c r="AP700" s="13"/>
      <c r="AQ700" s="13"/>
      <c r="AR700" s="13"/>
    </row>
    <row r="701">
      <c r="AN701" s="13"/>
      <c r="AO701" s="13"/>
      <c r="AP701" s="13"/>
      <c r="AQ701" s="13"/>
      <c r="AR701" s="13"/>
    </row>
    <row r="702">
      <c r="AN702" s="13"/>
      <c r="AO702" s="13"/>
      <c r="AP702" s="13"/>
      <c r="AQ702" s="13"/>
      <c r="AR702" s="13"/>
    </row>
    <row r="703">
      <c r="AN703" s="13"/>
      <c r="AO703" s="13"/>
      <c r="AP703" s="13"/>
      <c r="AQ703" s="13"/>
      <c r="AR703" s="13"/>
    </row>
    <row r="704">
      <c r="AN704" s="13"/>
      <c r="AO704" s="13"/>
      <c r="AP704" s="13"/>
      <c r="AQ704" s="13"/>
      <c r="AR704" s="13"/>
    </row>
    <row r="705">
      <c r="AN705" s="13"/>
      <c r="AO705" s="13"/>
      <c r="AP705" s="13"/>
      <c r="AQ705" s="13"/>
      <c r="AR705" s="13"/>
    </row>
    <row r="706">
      <c r="AN706" s="13"/>
      <c r="AO706" s="13"/>
      <c r="AP706" s="13"/>
      <c r="AQ706" s="13"/>
      <c r="AR706" s="13"/>
    </row>
    <row r="707">
      <c r="AN707" s="13"/>
      <c r="AO707" s="13"/>
      <c r="AP707" s="13"/>
      <c r="AQ707" s="13"/>
      <c r="AR707" s="13"/>
    </row>
    <row r="708">
      <c r="AN708" s="13"/>
      <c r="AO708" s="13"/>
      <c r="AP708" s="13"/>
      <c r="AQ708" s="13"/>
      <c r="AR708" s="13"/>
    </row>
    <row r="709">
      <c r="AN709" s="13"/>
      <c r="AO709" s="13"/>
      <c r="AP709" s="13"/>
      <c r="AQ709" s="13"/>
      <c r="AR709" s="13"/>
    </row>
    <row r="710">
      <c r="AN710" s="13"/>
      <c r="AO710" s="13"/>
      <c r="AP710" s="13"/>
      <c r="AQ710" s="13"/>
      <c r="AR710" s="13"/>
    </row>
    <row r="711">
      <c r="AN711" s="13"/>
      <c r="AO711" s="13"/>
      <c r="AP711" s="13"/>
      <c r="AQ711" s="13"/>
      <c r="AR711" s="13"/>
    </row>
    <row r="712">
      <c r="AN712" s="13"/>
      <c r="AO712" s="13"/>
      <c r="AP712" s="13"/>
      <c r="AQ712" s="13"/>
      <c r="AR712" s="13"/>
    </row>
    <row r="713">
      <c r="AN713" s="13"/>
      <c r="AO713" s="13"/>
      <c r="AP713" s="13"/>
      <c r="AQ713" s="13"/>
      <c r="AR713" s="13"/>
    </row>
    <row r="714">
      <c r="AN714" s="13"/>
      <c r="AO714" s="13"/>
      <c r="AP714" s="13"/>
      <c r="AQ714" s="13"/>
      <c r="AR714" s="13"/>
    </row>
    <row r="715">
      <c r="AN715" s="13"/>
      <c r="AO715" s="13"/>
      <c r="AP715" s="13"/>
      <c r="AQ715" s="13"/>
      <c r="AR715" s="13"/>
    </row>
    <row r="716">
      <c r="AN716" s="13"/>
      <c r="AO716" s="13"/>
      <c r="AP716" s="13"/>
      <c r="AQ716" s="13"/>
      <c r="AR716" s="13"/>
    </row>
    <row r="717">
      <c r="AN717" s="13"/>
      <c r="AO717" s="13"/>
      <c r="AP717" s="13"/>
      <c r="AQ717" s="13"/>
      <c r="AR717" s="13"/>
    </row>
    <row r="718">
      <c r="AN718" s="13"/>
      <c r="AO718" s="13"/>
      <c r="AP718" s="13"/>
      <c r="AQ718" s="13"/>
      <c r="AR718" s="13"/>
    </row>
    <row r="719">
      <c r="AN719" s="13"/>
      <c r="AO719" s="13"/>
      <c r="AP719" s="13"/>
      <c r="AQ719" s="13"/>
      <c r="AR719" s="13"/>
    </row>
    <row r="720">
      <c r="AN720" s="13"/>
      <c r="AO720" s="13"/>
      <c r="AP720" s="13"/>
      <c r="AQ720" s="13"/>
      <c r="AR720" s="13"/>
    </row>
    <row r="721">
      <c r="AN721" s="13"/>
      <c r="AO721" s="13"/>
      <c r="AP721" s="13"/>
      <c r="AQ721" s="13"/>
      <c r="AR721" s="13"/>
    </row>
    <row r="722">
      <c r="AN722" s="13"/>
      <c r="AO722" s="13"/>
      <c r="AP722" s="13"/>
      <c r="AQ722" s="13"/>
      <c r="AR722" s="13"/>
    </row>
    <row r="723">
      <c r="AN723" s="13"/>
      <c r="AO723" s="13"/>
      <c r="AP723" s="13"/>
      <c r="AQ723" s="13"/>
      <c r="AR723" s="13"/>
    </row>
    <row r="724">
      <c r="AN724" s="13"/>
      <c r="AO724" s="13"/>
      <c r="AP724" s="13"/>
      <c r="AQ724" s="13"/>
      <c r="AR724" s="13"/>
    </row>
    <row r="725">
      <c r="AN725" s="13"/>
      <c r="AO725" s="13"/>
      <c r="AP725" s="13"/>
      <c r="AQ725" s="13"/>
      <c r="AR725" s="13"/>
    </row>
    <row r="726">
      <c r="AN726" s="13"/>
      <c r="AO726" s="13"/>
      <c r="AP726" s="13"/>
      <c r="AQ726" s="13"/>
      <c r="AR726" s="13"/>
    </row>
    <row r="727">
      <c r="AN727" s="13"/>
      <c r="AO727" s="13"/>
      <c r="AP727" s="13"/>
      <c r="AQ727" s="13"/>
      <c r="AR727" s="13"/>
    </row>
    <row r="728">
      <c r="AN728" s="13"/>
      <c r="AO728" s="13"/>
      <c r="AP728" s="13"/>
      <c r="AQ728" s="13"/>
      <c r="AR728" s="13"/>
    </row>
    <row r="729">
      <c r="AN729" s="13"/>
      <c r="AO729" s="13"/>
      <c r="AP729" s="13"/>
      <c r="AQ729" s="13"/>
      <c r="AR729" s="13"/>
    </row>
    <row r="730">
      <c r="AN730" s="13"/>
      <c r="AO730" s="13"/>
      <c r="AP730" s="13"/>
      <c r="AQ730" s="13"/>
      <c r="AR730" s="13"/>
    </row>
    <row r="731">
      <c r="AN731" s="13"/>
      <c r="AO731" s="13"/>
      <c r="AP731" s="13"/>
      <c r="AQ731" s="13"/>
      <c r="AR731" s="13"/>
    </row>
    <row r="732">
      <c r="AN732" s="13"/>
      <c r="AO732" s="13"/>
      <c r="AP732" s="13"/>
      <c r="AQ732" s="13"/>
      <c r="AR732" s="13"/>
    </row>
    <row r="733">
      <c r="AN733" s="13"/>
      <c r="AO733" s="13"/>
      <c r="AP733" s="13"/>
      <c r="AQ733" s="13"/>
      <c r="AR733" s="13"/>
    </row>
    <row r="734">
      <c r="AN734" s="13"/>
      <c r="AO734" s="13"/>
      <c r="AP734" s="13"/>
      <c r="AQ734" s="13"/>
      <c r="AR734" s="13"/>
    </row>
    <row r="735">
      <c r="AN735" s="13"/>
      <c r="AO735" s="13"/>
      <c r="AP735" s="13"/>
      <c r="AQ735" s="13"/>
      <c r="AR735" s="13"/>
    </row>
    <row r="736">
      <c r="AN736" s="13"/>
      <c r="AO736" s="13"/>
      <c r="AP736" s="13"/>
      <c r="AQ736" s="13"/>
      <c r="AR736" s="13"/>
    </row>
    <row r="737">
      <c r="AN737" s="13"/>
      <c r="AO737" s="13"/>
      <c r="AP737" s="13"/>
      <c r="AQ737" s="13"/>
      <c r="AR737" s="13"/>
    </row>
    <row r="738">
      <c r="AN738" s="13"/>
      <c r="AO738" s="13"/>
      <c r="AP738" s="13"/>
      <c r="AQ738" s="13"/>
      <c r="AR738" s="13"/>
    </row>
    <row r="739">
      <c r="AN739" s="13"/>
      <c r="AO739" s="13"/>
      <c r="AP739" s="13"/>
      <c r="AQ739" s="13"/>
      <c r="AR739" s="13"/>
    </row>
    <row r="740">
      <c r="AN740" s="13"/>
      <c r="AO740" s="13"/>
      <c r="AP740" s="13"/>
      <c r="AQ740" s="13"/>
      <c r="AR740" s="13"/>
    </row>
    <row r="741">
      <c r="AN741" s="13"/>
      <c r="AO741" s="13"/>
      <c r="AP741" s="13"/>
      <c r="AQ741" s="13"/>
      <c r="AR741" s="13"/>
    </row>
    <row r="742">
      <c r="AN742" s="13"/>
      <c r="AO742" s="13"/>
      <c r="AP742" s="13"/>
      <c r="AQ742" s="13"/>
      <c r="AR742" s="13"/>
    </row>
    <row r="743">
      <c r="AN743" s="13"/>
      <c r="AO743" s="13"/>
      <c r="AP743" s="13"/>
      <c r="AQ743" s="13"/>
      <c r="AR743" s="13"/>
    </row>
    <row r="744">
      <c r="AN744" s="13"/>
      <c r="AO744" s="13"/>
      <c r="AP744" s="13"/>
      <c r="AQ744" s="13"/>
      <c r="AR744" s="13"/>
    </row>
    <row r="745">
      <c r="AN745" s="13"/>
      <c r="AO745" s="13"/>
      <c r="AP745" s="13"/>
      <c r="AQ745" s="13"/>
      <c r="AR745" s="13"/>
    </row>
    <row r="746">
      <c r="AN746" s="13"/>
      <c r="AO746" s="13"/>
      <c r="AP746" s="13"/>
      <c r="AQ746" s="13"/>
      <c r="AR746" s="13"/>
    </row>
    <row r="747">
      <c r="AN747" s="13"/>
      <c r="AO747" s="13"/>
      <c r="AP747" s="13"/>
      <c r="AQ747" s="13"/>
      <c r="AR747" s="13"/>
    </row>
    <row r="748">
      <c r="AN748" s="13"/>
      <c r="AO748" s="13"/>
      <c r="AP748" s="13"/>
      <c r="AQ748" s="13"/>
      <c r="AR748" s="13"/>
    </row>
    <row r="749">
      <c r="AN749" s="13"/>
      <c r="AO749" s="13"/>
      <c r="AP749" s="13"/>
      <c r="AQ749" s="13"/>
      <c r="AR749" s="13"/>
    </row>
    <row r="750">
      <c r="AN750" s="13"/>
      <c r="AO750" s="13"/>
      <c r="AP750" s="13"/>
      <c r="AQ750" s="13"/>
      <c r="AR750" s="13"/>
    </row>
    <row r="751">
      <c r="AN751" s="13"/>
      <c r="AO751" s="13"/>
      <c r="AP751" s="13"/>
      <c r="AQ751" s="13"/>
      <c r="AR751" s="13"/>
    </row>
    <row r="752">
      <c r="AN752" s="13"/>
      <c r="AO752" s="13"/>
      <c r="AP752" s="13"/>
      <c r="AQ752" s="13"/>
      <c r="AR752" s="13"/>
    </row>
    <row r="753">
      <c r="AN753" s="13"/>
      <c r="AO753" s="13"/>
      <c r="AP753" s="13"/>
      <c r="AQ753" s="13"/>
      <c r="AR753" s="13"/>
    </row>
    <row r="754">
      <c r="AN754" s="13"/>
      <c r="AO754" s="13"/>
      <c r="AP754" s="13"/>
      <c r="AQ754" s="13"/>
      <c r="AR754" s="13"/>
    </row>
    <row r="755">
      <c r="AN755" s="13"/>
      <c r="AO755" s="13"/>
      <c r="AP755" s="13"/>
      <c r="AQ755" s="13"/>
      <c r="AR755" s="13"/>
    </row>
    <row r="756">
      <c r="AN756" s="13"/>
      <c r="AO756" s="13"/>
      <c r="AP756" s="13"/>
      <c r="AQ756" s="13"/>
      <c r="AR756" s="13"/>
    </row>
    <row r="757">
      <c r="AN757" s="13"/>
      <c r="AO757" s="13"/>
      <c r="AP757" s="13"/>
      <c r="AQ757" s="13"/>
      <c r="AR757" s="13"/>
    </row>
    <row r="758">
      <c r="AN758" s="13"/>
      <c r="AO758" s="13"/>
      <c r="AP758" s="13"/>
      <c r="AQ758" s="13"/>
      <c r="AR758" s="13"/>
    </row>
    <row r="759">
      <c r="AN759" s="13"/>
      <c r="AO759" s="13"/>
      <c r="AP759" s="13"/>
      <c r="AQ759" s="13"/>
      <c r="AR759" s="13"/>
    </row>
    <row r="760">
      <c r="AN760" s="13"/>
      <c r="AO760" s="13"/>
      <c r="AP760" s="13"/>
      <c r="AQ760" s="13"/>
      <c r="AR760" s="13"/>
    </row>
    <row r="761">
      <c r="AN761" s="13"/>
      <c r="AO761" s="13"/>
      <c r="AP761" s="13"/>
      <c r="AQ761" s="13"/>
      <c r="AR761" s="13"/>
    </row>
    <row r="762">
      <c r="AN762" s="13"/>
      <c r="AO762" s="13"/>
      <c r="AP762" s="13"/>
      <c r="AQ762" s="13"/>
      <c r="AR762" s="13"/>
    </row>
    <row r="763">
      <c r="AN763" s="13"/>
      <c r="AO763" s="13"/>
      <c r="AP763" s="13"/>
      <c r="AQ763" s="13"/>
      <c r="AR763" s="13"/>
    </row>
    <row r="764">
      <c r="AN764" s="13"/>
      <c r="AO764" s="13"/>
      <c r="AP764" s="13"/>
      <c r="AQ764" s="13"/>
      <c r="AR764" s="13"/>
    </row>
    <row r="765">
      <c r="AN765" s="13"/>
      <c r="AO765" s="13"/>
      <c r="AP765" s="13"/>
      <c r="AQ765" s="13"/>
      <c r="AR765" s="13"/>
    </row>
    <row r="766">
      <c r="AN766" s="13"/>
      <c r="AO766" s="13"/>
      <c r="AP766" s="13"/>
      <c r="AQ766" s="13"/>
      <c r="AR766" s="13"/>
    </row>
    <row r="767">
      <c r="AN767" s="13"/>
      <c r="AO767" s="13"/>
      <c r="AP767" s="13"/>
      <c r="AQ767" s="13"/>
      <c r="AR767" s="13"/>
    </row>
    <row r="768">
      <c r="AN768" s="13"/>
      <c r="AO768" s="13"/>
      <c r="AP768" s="13"/>
      <c r="AQ768" s="13"/>
      <c r="AR768" s="13"/>
    </row>
    <row r="769">
      <c r="AN769" s="13"/>
      <c r="AO769" s="13"/>
      <c r="AP769" s="13"/>
      <c r="AQ769" s="13"/>
      <c r="AR769" s="13"/>
    </row>
    <row r="770">
      <c r="AN770" s="13"/>
      <c r="AO770" s="13"/>
      <c r="AP770" s="13"/>
      <c r="AQ770" s="13"/>
      <c r="AR770" s="13"/>
    </row>
    <row r="771">
      <c r="AN771" s="13"/>
      <c r="AO771" s="13"/>
      <c r="AP771" s="13"/>
      <c r="AQ771" s="13"/>
      <c r="AR771" s="13"/>
    </row>
    <row r="772">
      <c r="AN772" s="13"/>
      <c r="AO772" s="13"/>
      <c r="AP772" s="13"/>
      <c r="AQ772" s="13"/>
      <c r="AR772" s="13"/>
    </row>
    <row r="773">
      <c r="AN773" s="13"/>
      <c r="AO773" s="13"/>
      <c r="AP773" s="13"/>
      <c r="AQ773" s="13"/>
      <c r="AR773" s="13"/>
    </row>
    <row r="774">
      <c r="AN774" s="13"/>
      <c r="AO774" s="13"/>
      <c r="AP774" s="13"/>
      <c r="AQ774" s="13"/>
      <c r="AR774" s="13"/>
    </row>
    <row r="775">
      <c r="AN775" s="13"/>
      <c r="AO775" s="13"/>
      <c r="AP775" s="13"/>
      <c r="AQ775" s="13"/>
      <c r="AR775" s="13"/>
    </row>
    <row r="776">
      <c r="AN776" s="13"/>
      <c r="AO776" s="13"/>
      <c r="AP776" s="13"/>
      <c r="AQ776" s="13"/>
      <c r="AR776" s="13"/>
    </row>
    <row r="777">
      <c r="AN777" s="13"/>
      <c r="AO777" s="13"/>
      <c r="AP777" s="13"/>
      <c r="AQ777" s="13"/>
      <c r="AR777" s="13"/>
    </row>
    <row r="778">
      <c r="AN778" s="13"/>
      <c r="AO778" s="13"/>
      <c r="AP778" s="13"/>
      <c r="AQ778" s="13"/>
      <c r="AR778" s="13"/>
    </row>
    <row r="779">
      <c r="AN779" s="13"/>
      <c r="AO779" s="13"/>
      <c r="AP779" s="13"/>
      <c r="AQ779" s="13"/>
      <c r="AR779" s="13"/>
    </row>
    <row r="780">
      <c r="AN780" s="13"/>
      <c r="AO780" s="13"/>
      <c r="AP780" s="13"/>
      <c r="AQ780" s="13"/>
      <c r="AR780" s="13"/>
    </row>
    <row r="781">
      <c r="AN781" s="13"/>
      <c r="AO781" s="13"/>
      <c r="AP781" s="13"/>
      <c r="AQ781" s="13"/>
      <c r="AR781" s="13"/>
    </row>
    <row r="782">
      <c r="AN782" s="13"/>
      <c r="AO782" s="13"/>
      <c r="AP782" s="13"/>
      <c r="AQ782" s="13"/>
      <c r="AR782" s="13"/>
    </row>
    <row r="783">
      <c r="AN783" s="13"/>
      <c r="AO783" s="13"/>
      <c r="AP783" s="13"/>
      <c r="AQ783" s="13"/>
      <c r="AR783" s="13"/>
    </row>
    <row r="784">
      <c r="AN784" s="13"/>
      <c r="AO784" s="13"/>
      <c r="AP784" s="13"/>
      <c r="AQ784" s="13"/>
      <c r="AR784" s="13"/>
    </row>
    <row r="785">
      <c r="AN785" s="13"/>
      <c r="AO785" s="13"/>
      <c r="AP785" s="13"/>
      <c r="AQ785" s="13"/>
      <c r="AR785" s="13"/>
    </row>
    <row r="786">
      <c r="AN786" s="13"/>
      <c r="AO786" s="13"/>
      <c r="AP786" s="13"/>
      <c r="AQ786" s="13"/>
      <c r="AR786" s="13"/>
    </row>
    <row r="787">
      <c r="AN787" s="13"/>
      <c r="AO787" s="13"/>
      <c r="AP787" s="13"/>
      <c r="AQ787" s="13"/>
      <c r="AR787" s="13"/>
    </row>
    <row r="788">
      <c r="AN788" s="13"/>
      <c r="AO788" s="13"/>
      <c r="AP788" s="13"/>
      <c r="AQ788" s="13"/>
      <c r="AR788" s="13"/>
    </row>
    <row r="789">
      <c r="AN789" s="13"/>
      <c r="AO789" s="13"/>
      <c r="AP789" s="13"/>
      <c r="AQ789" s="13"/>
      <c r="AR789" s="13"/>
    </row>
    <row r="790">
      <c r="AN790" s="13"/>
      <c r="AO790" s="13"/>
      <c r="AP790" s="13"/>
      <c r="AQ790" s="13"/>
      <c r="AR790" s="13"/>
    </row>
    <row r="791">
      <c r="AN791" s="13"/>
      <c r="AO791" s="13"/>
      <c r="AP791" s="13"/>
      <c r="AQ791" s="13"/>
      <c r="AR791" s="13"/>
    </row>
    <row r="792">
      <c r="AN792" s="13"/>
      <c r="AO792" s="13"/>
      <c r="AP792" s="13"/>
      <c r="AQ792" s="13"/>
      <c r="AR792" s="13"/>
    </row>
    <row r="793">
      <c r="AN793" s="13"/>
      <c r="AO793" s="13"/>
      <c r="AP793" s="13"/>
      <c r="AQ793" s="13"/>
      <c r="AR793" s="13"/>
    </row>
    <row r="794">
      <c r="AN794" s="13"/>
      <c r="AO794" s="13"/>
      <c r="AP794" s="13"/>
      <c r="AQ794" s="13"/>
      <c r="AR794" s="13"/>
    </row>
    <row r="795">
      <c r="AN795" s="13"/>
      <c r="AO795" s="13"/>
      <c r="AP795" s="13"/>
      <c r="AQ795" s="13"/>
      <c r="AR795" s="13"/>
    </row>
    <row r="796">
      <c r="AN796" s="13"/>
      <c r="AO796" s="13"/>
      <c r="AP796" s="13"/>
      <c r="AQ796" s="13"/>
      <c r="AR796" s="13"/>
    </row>
    <row r="797">
      <c r="AN797" s="13"/>
      <c r="AO797" s="13"/>
      <c r="AP797" s="13"/>
      <c r="AQ797" s="13"/>
      <c r="AR797" s="13"/>
    </row>
    <row r="798">
      <c r="AN798" s="13"/>
      <c r="AO798" s="13"/>
      <c r="AP798" s="13"/>
      <c r="AQ798" s="13"/>
      <c r="AR798" s="13"/>
    </row>
    <row r="799">
      <c r="AN799" s="13"/>
      <c r="AO799" s="13"/>
      <c r="AP799" s="13"/>
      <c r="AQ799" s="13"/>
      <c r="AR799" s="13"/>
    </row>
    <row r="800">
      <c r="AN800" s="13"/>
      <c r="AO800" s="13"/>
      <c r="AP800" s="13"/>
      <c r="AQ800" s="13"/>
      <c r="AR800" s="13"/>
    </row>
    <row r="801">
      <c r="AN801" s="13"/>
      <c r="AO801" s="13"/>
      <c r="AP801" s="13"/>
      <c r="AQ801" s="13"/>
      <c r="AR801" s="13"/>
    </row>
    <row r="802">
      <c r="AN802" s="13"/>
      <c r="AO802" s="13"/>
      <c r="AP802" s="13"/>
      <c r="AQ802" s="13"/>
      <c r="AR802" s="13"/>
    </row>
    <row r="803">
      <c r="AN803" s="13"/>
      <c r="AO803" s="13"/>
      <c r="AP803" s="13"/>
      <c r="AQ803" s="13"/>
      <c r="AR803" s="13"/>
    </row>
    <row r="804">
      <c r="AN804" s="13"/>
      <c r="AO804" s="13"/>
      <c r="AP804" s="13"/>
      <c r="AQ804" s="13"/>
      <c r="AR804" s="13"/>
    </row>
    <row r="805">
      <c r="AN805" s="13"/>
      <c r="AO805" s="13"/>
      <c r="AP805" s="13"/>
      <c r="AQ805" s="13"/>
      <c r="AR805" s="13"/>
    </row>
    <row r="806">
      <c r="AN806" s="13"/>
      <c r="AO806" s="13"/>
      <c r="AP806" s="13"/>
      <c r="AQ806" s="13"/>
      <c r="AR806" s="13"/>
    </row>
    <row r="807">
      <c r="AN807" s="13"/>
      <c r="AO807" s="13"/>
      <c r="AP807" s="13"/>
      <c r="AQ807" s="13"/>
      <c r="AR807" s="13"/>
    </row>
    <row r="808">
      <c r="AN808" s="13"/>
      <c r="AO808" s="13"/>
      <c r="AP808" s="13"/>
      <c r="AQ808" s="13"/>
      <c r="AR808" s="13"/>
    </row>
    <row r="809">
      <c r="AN809" s="13"/>
      <c r="AO809" s="13"/>
      <c r="AP809" s="13"/>
      <c r="AQ809" s="13"/>
      <c r="AR809" s="13"/>
    </row>
    <row r="810">
      <c r="AN810" s="13"/>
      <c r="AO810" s="13"/>
      <c r="AP810" s="13"/>
      <c r="AQ810" s="13"/>
      <c r="AR810" s="13"/>
    </row>
    <row r="811">
      <c r="AN811" s="13"/>
      <c r="AO811" s="13"/>
      <c r="AP811" s="13"/>
      <c r="AQ811" s="13"/>
      <c r="AR811" s="13"/>
    </row>
    <row r="812">
      <c r="AN812" s="13"/>
      <c r="AO812" s="13"/>
      <c r="AP812" s="13"/>
      <c r="AQ812" s="13"/>
      <c r="AR812" s="13"/>
    </row>
    <row r="813">
      <c r="AN813" s="13"/>
      <c r="AO813" s="13"/>
      <c r="AP813" s="13"/>
      <c r="AQ813" s="13"/>
      <c r="AR813" s="13"/>
    </row>
    <row r="814">
      <c r="AN814" s="13"/>
      <c r="AO814" s="13"/>
      <c r="AP814" s="13"/>
      <c r="AQ814" s="13"/>
      <c r="AR814" s="13"/>
    </row>
    <row r="815">
      <c r="AN815" s="13"/>
      <c r="AO815" s="13"/>
      <c r="AP815" s="13"/>
      <c r="AQ815" s="13"/>
      <c r="AR815" s="13"/>
    </row>
    <row r="816">
      <c r="AN816" s="13"/>
      <c r="AO816" s="13"/>
      <c r="AP816" s="13"/>
      <c r="AQ816" s="13"/>
      <c r="AR816" s="13"/>
    </row>
    <row r="817">
      <c r="AN817" s="13"/>
      <c r="AO817" s="13"/>
      <c r="AP817" s="13"/>
      <c r="AQ817" s="13"/>
      <c r="AR817" s="13"/>
    </row>
    <row r="818">
      <c r="AN818" s="13"/>
      <c r="AO818" s="13"/>
      <c r="AP818" s="13"/>
      <c r="AQ818" s="13"/>
      <c r="AR818" s="13"/>
    </row>
    <row r="819">
      <c r="AN819" s="13"/>
      <c r="AO819" s="13"/>
      <c r="AP819" s="13"/>
      <c r="AQ819" s="13"/>
      <c r="AR819" s="13"/>
    </row>
    <row r="820">
      <c r="AN820" s="13"/>
      <c r="AO820" s="13"/>
      <c r="AP820" s="13"/>
      <c r="AQ820" s="13"/>
      <c r="AR820" s="13"/>
    </row>
    <row r="821">
      <c r="AN821" s="13"/>
      <c r="AO821" s="13"/>
      <c r="AP821" s="13"/>
      <c r="AQ821" s="13"/>
      <c r="AR821" s="13"/>
    </row>
    <row r="822">
      <c r="AN822" s="13"/>
      <c r="AO822" s="13"/>
      <c r="AP822" s="13"/>
      <c r="AQ822" s="13"/>
      <c r="AR822" s="13"/>
    </row>
    <row r="823">
      <c r="AN823" s="13"/>
      <c r="AO823" s="13"/>
      <c r="AP823" s="13"/>
      <c r="AQ823" s="13"/>
      <c r="AR823" s="13"/>
    </row>
    <row r="824">
      <c r="AN824" s="13"/>
      <c r="AO824" s="13"/>
      <c r="AP824" s="13"/>
      <c r="AQ824" s="13"/>
      <c r="AR824" s="13"/>
    </row>
    <row r="825">
      <c r="AN825" s="13"/>
      <c r="AO825" s="13"/>
      <c r="AP825" s="13"/>
      <c r="AQ825" s="13"/>
      <c r="AR825" s="13"/>
    </row>
    <row r="826">
      <c r="AN826" s="13"/>
      <c r="AO826" s="13"/>
      <c r="AP826" s="13"/>
      <c r="AQ826" s="13"/>
      <c r="AR826" s="13"/>
    </row>
    <row r="827">
      <c r="AN827" s="13"/>
      <c r="AO827" s="13"/>
      <c r="AP827" s="13"/>
      <c r="AQ827" s="13"/>
      <c r="AR827" s="13"/>
    </row>
    <row r="828">
      <c r="AN828" s="13"/>
      <c r="AO828" s="13"/>
      <c r="AP828" s="13"/>
      <c r="AQ828" s="13"/>
      <c r="AR828" s="13"/>
    </row>
    <row r="829">
      <c r="AN829" s="13"/>
      <c r="AO829" s="13"/>
      <c r="AP829" s="13"/>
      <c r="AQ829" s="13"/>
      <c r="AR829" s="13"/>
    </row>
    <row r="830">
      <c r="AN830" s="13"/>
      <c r="AO830" s="13"/>
      <c r="AP830" s="13"/>
      <c r="AQ830" s="13"/>
      <c r="AR830" s="13"/>
    </row>
    <row r="831">
      <c r="AN831" s="13"/>
      <c r="AO831" s="13"/>
      <c r="AP831" s="13"/>
      <c r="AQ831" s="13"/>
      <c r="AR831" s="13"/>
    </row>
    <row r="832">
      <c r="AN832" s="13"/>
      <c r="AO832" s="13"/>
      <c r="AP832" s="13"/>
      <c r="AQ832" s="13"/>
      <c r="AR832" s="13"/>
    </row>
    <row r="833">
      <c r="AN833" s="13"/>
      <c r="AO833" s="13"/>
      <c r="AP833" s="13"/>
      <c r="AQ833" s="13"/>
      <c r="AR833" s="13"/>
    </row>
    <row r="834">
      <c r="AN834" s="13"/>
      <c r="AO834" s="13"/>
      <c r="AP834" s="13"/>
      <c r="AQ834" s="13"/>
      <c r="AR834" s="13"/>
    </row>
    <row r="835">
      <c r="AN835" s="13"/>
      <c r="AO835" s="13"/>
      <c r="AP835" s="13"/>
      <c r="AQ835" s="13"/>
      <c r="AR835" s="13"/>
    </row>
    <row r="836">
      <c r="AN836" s="13"/>
      <c r="AO836" s="13"/>
      <c r="AP836" s="13"/>
      <c r="AQ836" s="13"/>
      <c r="AR836" s="13"/>
    </row>
    <row r="837">
      <c r="AN837" s="13"/>
      <c r="AO837" s="13"/>
      <c r="AP837" s="13"/>
      <c r="AQ837" s="13"/>
      <c r="AR837" s="13"/>
    </row>
    <row r="838">
      <c r="AN838" s="13"/>
      <c r="AO838" s="13"/>
      <c r="AP838" s="13"/>
      <c r="AQ838" s="13"/>
      <c r="AR838" s="13"/>
    </row>
    <row r="839">
      <c r="AN839" s="13"/>
      <c r="AO839" s="13"/>
      <c r="AP839" s="13"/>
      <c r="AQ839" s="13"/>
      <c r="AR839" s="13"/>
    </row>
    <row r="840">
      <c r="AN840" s="13"/>
      <c r="AO840" s="13"/>
      <c r="AP840" s="13"/>
      <c r="AQ840" s="13"/>
      <c r="AR840" s="13"/>
    </row>
    <row r="841">
      <c r="AN841" s="13"/>
      <c r="AO841" s="13"/>
      <c r="AP841" s="13"/>
      <c r="AQ841" s="13"/>
      <c r="AR841" s="13"/>
    </row>
    <row r="842">
      <c r="AN842" s="13"/>
      <c r="AO842" s="13"/>
      <c r="AP842" s="13"/>
      <c r="AQ842" s="13"/>
      <c r="AR842" s="13"/>
    </row>
    <row r="843">
      <c r="AN843" s="13"/>
      <c r="AO843" s="13"/>
      <c r="AP843" s="13"/>
      <c r="AQ843" s="13"/>
      <c r="AR843" s="13"/>
    </row>
    <row r="844">
      <c r="AN844" s="13"/>
      <c r="AO844" s="13"/>
      <c r="AP844" s="13"/>
      <c r="AQ844" s="13"/>
      <c r="AR844" s="13"/>
    </row>
    <row r="845">
      <c r="AN845" s="13"/>
      <c r="AO845" s="13"/>
      <c r="AP845" s="13"/>
      <c r="AQ845" s="13"/>
      <c r="AR845" s="13"/>
    </row>
    <row r="846">
      <c r="AN846" s="13"/>
      <c r="AO846" s="13"/>
      <c r="AP846" s="13"/>
      <c r="AQ846" s="13"/>
      <c r="AR846" s="13"/>
    </row>
    <row r="847">
      <c r="AN847" s="13"/>
      <c r="AO847" s="13"/>
      <c r="AP847" s="13"/>
      <c r="AQ847" s="13"/>
      <c r="AR847" s="13"/>
    </row>
    <row r="848">
      <c r="AN848" s="13"/>
      <c r="AO848" s="13"/>
      <c r="AP848" s="13"/>
      <c r="AQ848" s="13"/>
      <c r="AR848" s="13"/>
    </row>
    <row r="849">
      <c r="AN849" s="13"/>
      <c r="AO849" s="13"/>
      <c r="AP849" s="13"/>
      <c r="AQ849" s="13"/>
      <c r="AR849" s="13"/>
    </row>
    <row r="850">
      <c r="AN850" s="13"/>
      <c r="AO850" s="13"/>
      <c r="AP850" s="13"/>
      <c r="AQ850" s="13"/>
      <c r="AR850" s="13"/>
    </row>
    <row r="851">
      <c r="AN851" s="13"/>
      <c r="AO851" s="13"/>
      <c r="AP851" s="13"/>
      <c r="AQ851" s="13"/>
      <c r="AR851" s="13"/>
    </row>
    <row r="852">
      <c r="AN852" s="13"/>
      <c r="AO852" s="13"/>
      <c r="AP852" s="13"/>
      <c r="AQ852" s="13"/>
      <c r="AR852" s="13"/>
    </row>
    <row r="853">
      <c r="AN853" s="13"/>
      <c r="AO853" s="13"/>
      <c r="AP853" s="13"/>
      <c r="AQ853" s="13"/>
      <c r="AR853" s="13"/>
    </row>
    <row r="854">
      <c r="AN854" s="13"/>
      <c r="AO854" s="13"/>
      <c r="AP854" s="13"/>
      <c r="AQ854" s="13"/>
      <c r="AR854" s="13"/>
    </row>
    <row r="855">
      <c r="AN855" s="13"/>
      <c r="AO855" s="13"/>
      <c r="AP855" s="13"/>
      <c r="AQ855" s="13"/>
      <c r="AR855" s="13"/>
    </row>
    <row r="856">
      <c r="AN856" s="13"/>
      <c r="AO856" s="13"/>
      <c r="AP856" s="13"/>
      <c r="AQ856" s="13"/>
      <c r="AR856" s="13"/>
    </row>
    <row r="857">
      <c r="AN857" s="13"/>
      <c r="AO857" s="13"/>
      <c r="AP857" s="13"/>
      <c r="AQ857" s="13"/>
      <c r="AR857" s="13"/>
    </row>
    <row r="858">
      <c r="AN858" s="13"/>
      <c r="AO858" s="13"/>
      <c r="AP858" s="13"/>
      <c r="AQ858" s="13"/>
      <c r="AR858" s="13"/>
    </row>
    <row r="859">
      <c r="AN859" s="13"/>
      <c r="AO859" s="13"/>
      <c r="AP859" s="13"/>
      <c r="AQ859" s="13"/>
      <c r="AR859" s="13"/>
    </row>
    <row r="860">
      <c r="AN860" s="13"/>
      <c r="AO860" s="13"/>
      <c r="AP860" s="13"/>
      <c r="AQ860" s="13"/>
      <c r="AR860" s="13"/>
    </row>
    <row r="861">
      <c r="AN861" s="13"/>
      <c r="AO861" s="13"/>
      <c r="AP861" s="13"/>
      <c r="AQ861" s="13"/>
      <c r="AR861" s="13"/>
    </row>
    <row r="862">
      <c r="AN862" s="13"/>
      <c r="AO862" s="13"/>
      <c r="AP862" s="13"/>
      <c r="AQ862" s="13"/>
      <c r="AR862" s="13"/>
    </row>
    <row r="863">
      <c r="AN863" s="13"/>
      <c r="AO863" s="13"/>
      <c r="AP863" s="13"/>
      <c r="AQ863" s="13"/>
      <c r="AR863" s="13"/>
    </row>
    <row r="864">
      <c r="AN864" s="13"/>
      <c r="AO864" s="13"/>
      <c r="AP864" s="13"/>
      <c r="AQ864" s="13"/>
      <c r="AR864" s="13"/>
    </row>
    <row r="865">
      <c r="AN865" s="13"/>
      <c r="AO865" s="13"/>
      <c r="AP865" s="13"/>
      <c r="AQ865" s="13"/>
      <c r="AR865" s="13"/>
    </row>
    <row r="866">
      <c r="AN866" s="13"/>
      <c r="AO866" s="13"/>
      <c r="AP866" s="13"/>
      <c r="AQ866" s="13"/>
      <c r="AR866" s="13"/>
    </row>
    <row r="867">
      <c r="AN867" s="13"/>
      <c r="AO867" s="13"/>
      <c r="AP867" s="13"/>
      <c r="AQ867" s="13"/>
      <c r="AR867" s="13"/>
    </row>
    <row r="868">
      <c r="AN868" s="13"/>
      <c r="AO868" s="13"/>
      <c r="AP868" s="13"/>
      <c r="AQ868" s="13"/>
      <c r="AR868" s="13"/>
    </row>
    <row r="869">
      <c r="AN869" s="13"/>
      <c r="AO869" s="13"/>
      <c r="AP869" s="13"/>
      <c r="AQ869" s="13"/>
      <c r="AR869" s="13"/>
    </row>
    <row r="870">
      <c r="AN870" s="13"/>
      <c r="AO870" s="13"/>
      <c r="AP870" s="13"/>
      <c r="AQ870" s="13"/>
      <c r="AR870" s="13"/>
    </row>
    <row r="871">
      <c r="AN871" s="13"/>
      <c r="AO871" s="13"/>
      <c r="AP871" s="13"/>
      <c r="AQ871" s="13"/>
      <c r="AR871" s="13"/>
    </row>
    <row r="872">
      <c r="AN872" s="13"/>
      <c r="AO872" s="13"/>
      <c r="AP872" s="13"/>
      <c r="AQ872" s="13"/>
      <c r="AR872" s="13"/>
    </row>
    <row r="873">
      <c r="AN873" s="13"/>
      <c r="AO873" s="13"/>
      <c r="AP873" s="13"/>
      <c r="AQ873" s="13"/>
      <c r="AR873" s="13"/>
    </row>
    <row r="874">
      <c r="AN874" s="13"/>
      <c r="AO874" s="13"/>
      <c r="AP874" s="13"/>
      <c r="AQ874" s="13"/>
      <c r="AR874" s="13"/>
    </row>
    <row r="875">
      <c r="AN875" s="13"/>
      <c r="AO875" s="13"/>
      <c r="AP875" s="13"/>
      <c r="AQ875" s="13"/>
      <c r="AR875" s="13"/>
    </row>
    <row r="876">
      <c r="AN876" s="13"/>
      <c r="AO876" s="13"/>
      <c r="AP876" s="13"/>
      <c r="AQ876" s="13"/>
      <c r="AR876" s="13"/>
    </row>
    <row r="877">
      <c r="AN877" s="13"/>
      <c r="AO877" s="13"/>
      <c r="AP877" s="13"/>
      <c r="AQ877" s="13"/>
      <c r="AR877" s="13"/>
    </row>
    <row r="878">
      <c r="AN878" s="13"/>
      <c r="AO878" s="13"/>
      <c r="AP878" s="13"/>
      <c r="AQ878" s="13"/>
      <c r="AR878" s="13"/>
    </row>
    <row r="879">
      <c r="AN879" s="13"/>
      <c r="AO879" s="13"/>
      <c r="AP879" s="13"/>
      <c r="AQ879" s="13"/>
      <c r="AR879" s="13"/>
    </row>
    <row r="880">
      <c r="AN880" s="13"/>
      <c r="AO880" s="13"/>
      <c r="AP880" s="13"/>
      <c r="AQ880" s="13"/>
      <c r="AR880" s="13"/>
    </row>
    <row r="881">
      <c r="AN881" s="13"/>
      <c r="AO881" s="13"/>
      <c r="AP881" s="13"/>
      <c r="AQ881" s="13"/>
      <c r="AR881" s="13"/>
    </row>
    <row r="882">
      <c r="AN882" s="13"/>
      <c r="AO882" s="13"/>
      <c r="AP882" s="13"/>
      <c r="AQ882" s="13"/>
      <c r="AR882" s="13"/>
    </row>
    <row r="883">
      <c r="AN883" s="13"/>
      <c r="AO883" s="13"/>
      <c r="AP883" s="13"/>
      <c r="AQ883" s="13"/>
      <c r="AR883" s="13"/>
    </row>
    <row r="884">
      <c r="AN884" s="13"/>
      <c r="AO884" s="13"/>
      <c r="AP884" s="13"/>
      <c r="AQ884" s="13"/>
      <c r="AR884" s="13"/>
    </row>
    <row r="885">
      <c r="AN885" s="13"/>
      <c r="AO885" s="13"/>
      <c r="AP885" s="13"/>
      <c r="AQ885" s="13"/>
      <c r="AR885" s="13"/>
    </row>
    <row r="886">
      <c r="AN886" s="13"/>
      <c r="AO886" s="13"/>
      <c r="AP886" s="13"/>
      <c r="AQ886" s="13"/>
      <c r="AR886" s="13"/>
    </row>
    <row r="887">
      <c r="AN887" s="13"/>
      <c r="AO887" s="13"/>
      <c r="AP887" s="13"/>
      <c r="AQ887" s="13"/>
      <c r="AR887" s="13"/>
    </row>
    <row r="888">
      <c r="AN888" s="13"/>
      <c r="AO888" s="13"/>
      <c r="AP888" s="13"/>
      <c r="AQ888" s="13"/>
      <c r="AR888" s="13"/>
    </row>
    <row r="889">
      <c r="AN889" s="13"/>
      <c r="AO889" s="13"/>
      <c r="AP889" s="13"/>
      <c r="AQ889" s="13"/>
      <c r="AR889" s="13"/>
    </row>
    <row r="890">
      <c r="AN890" s="13"/>
      <c r="AO890" s="13"/>
      <c r="AP890" s="13"/>
      <c r="AQ890" s="13"/>
      <c r="AR890" s="13"/>
    </row>
    <row r="891">
      <c r="AN891" s="13"/>
      <c r="AO891" s="13"/>
      <c r="AP891" s="13"/>
      <c r="AQ891" s="13"/>
      <c r="AR891" s="13"/>
    </row>
    <row r="892">
      <c r="AN892" s="13"/>
      <c r="AO892" s="13"/>
      <c r="AP892" s="13"/>
      <c r="AQ892" s="13"/>
      <c r="AR892" s="13"/>
    </row>
    <row r="893">
      <c r="AN893" s="13"/>
      <c r="AO893" s="13"/>
      <c r="AP893" s="13"/>
      <c r="AQ893" s="13"/>
      <c r="AR893" s="13"/>
    </row>
    <row r="894">
      <c r="AN894" s="13"/>
      <c r="AO894" s="13"/>
      <c r="AP894" s="13"/>
      <c r="AQ894" s="13"/>
      <c r="AR894" s="13"/>
    </row>
    <row r="895">
      <c r="AN895" s="13"/>
      <c r="AO895" s="13"/>
      <c r="AP895" s="13"/>
      <c r="AQ895" s="13"/>
      <c r="AR895" s="13"/>
    </row>
    <row r="896">
      <c r="AN896" s="13"/>
      <c r="AO896" s="13"/>
      <c r="AP896" s="13"/>
      <c r="AQ896" s="13"/>
      <c r="AR896" s="13"/>
    </row>
    <row r="897">
      <c r="AN897" s="13"/>
      <c r="AO897" s="13"/>
      <c r="AP897" s="13"/>
      <c r="AQ897" s="13"/>
      <c r="AR897" s="13"/>
    </row>
    <row r="898">
      <c r="AN898" s="13"/>
      <c r="AO898" s="13"/>
      <c r="AP898" s="13"/>
      <c r="AQ898" s="13"/>
      <c r="AR898" s="13"/>
    </row>
    <row r="899">
      <c r="AN899" s="13"/>
      <c r="AO899" s="13"/>
      <c r="AP899" s="13"/>
      <c r="AQ899" s="13"/>
      <c r="AR899" s="13"/>
    </row>
    <row r="900">
      <c r="AN900" s="13"/>
      <c r="AO900" s="13"/>
      <c r="AP900" s="13"/>
      <c r="AQ900" s="13"/>
      <c r="AR900" s="13"/>
    </row>
    <row r="901">
      <c r="AN901" s="13"/>
      <c r="AO901" s="13"/>
      <c r="AP901" s="13"/>
      <c r="AQ901" s="13"/>
      <c r="AR901" s="13"/>
    </row>
    <row r="902">
      <c r="AN902" s="13"/>
      <c r="AO902" s="13"/>
      <c r="AP902" s="13"/>
      <c r="AQ902" s="13"/>
      <c r="AR902" s="13"/>
    </row>
    <row r="903">
      <c r="AN903" s="13"/>
      <c r="AO903" s="13"/>
      <c r="AP903" s="13"/>
      <c r="AQ903" s="13"/>
      <c r="AR903" s="13"/>
    </row>
    <row r="904">
      <c r="AN904" s="13"/>
      <c r="AO904" s="13"/>
      <c r="AP904" s="13"/>
      <c r="AQ904" s="13"/>
      <c r="AR904" s="13"/>
    </row>
    <row r="905">
      <c r="AN905" s="13"/>
      <c r="AO905" s="13"/>
      <c r="AP905" s="13"/>
      <c r="AQ905" s="13"/>
      <c r="AR905" s="13"/>
    </row>
    <row r="906">
      <c r="AN906" s="13"/>
      <c r="AO906" s="13"/>
      <c r="AP906" s="13"/>
      <c r="AQ906" s="13"/>
      <c r="AR906" s="13"/>
    </row>
    <row r="907">
      <c r="AN907" s="13"/>
      <c r="AO907" s="13"/>
      <c r="AP907" s="13"/>
      <c r="AQ907" s="13"/>
      <c r="AR907" s="13"/>
    </row>
    <row r="908">
      <c r="AN908" s="13"/>
      <c r="AO908" s="13"/>
      <c r="AP908" s="13"/>
      <c r="AQ908" s="13"/>
      <c r="AR908" s="13"/>
    </row>
    <row r="909">
      <c r="AN909" s="13"/>
      <c r="AO909" s="13"/>
      <c r="AP909" s="13"/>
      <c r="AQ909" s="13"/>
      <c r="AR909" s="13"/>
    </row>
    <row r="910">
      <c r="AN910" s="13"/>
      <c r="AO910" s="13"/>
      <c r="AP910" s="13"/>
      <c r="AQ910" s="13"/>
      <c r="AR910" s="13"/>
    </row>
    <row r="911">
      <c r="AN911" s="13"/>
      <c r="AO911" s="13"/>
      <c r="AP911" s="13"/>
      <c r="AQ911" s="13"/>
      <c r="AR911" s="13"/>
    </row>
    <row r="912">
      <c r="AN912" s="13"/>
      <c r="AO912" s="13"/>
      <c r="AP912" s="13"/>
      <c r="AQ912" s="13"/>
      <c r="AR912" s="13"/>
    </row>
    <row r="913">
      <c r="AN913" s="13"/>
      <c r="AO913" s="13"/>
      <c r="AP913" s="13"/>
      <c r="AQ913" s="13"/>
      <c r="AR913" s="13"/>
    </row>
    <row r="914">
      <c r="AN914" s="13"/>
      <c r="AO914" s="13"/>
      <c r="AP914" s="13"/>
      <c r="AQ914" s="13"/>
      <c r="AR914" s="13"/>
    </row>
    <row r="915">
      <c r="AN915" s="13"/>
      <c r="AO915" s="13"/>
      <c r="AP915" s="13"/>
      <c r="AQ915" s="13"/>
      <c r="AR915" s="13"/>
    </row>
    <row r="916">
      <c r="AN916" s="13"/>
      <c r="AO916" s="13"/>
      <c r="AP916" s="13"/>
      <c r="AQ916" s="13"/>
      <c r="AR916" s="13"/>
    </row>
    <row r="917">
      <c r="AN917" s="13"/>
      <c r="AO917" s="13"/>
      <c r="AP917" s="13"/>
      <c r="AQ917" s="13"/>
      <c r="AR917" s="13"/>
    </row>
    <row r="918">
      <c r="AN918" s="13"/>
      <c r="AO918" s="13"/>
      <c r="AP918" s="13"/>
      <c r="AQ918" s="13"/>
      <c r="AR918" s="13"/>
    </row>
    <row r="919">
      <c r="AN919" s="13"/>
      <c r="AO919" s="13"/>
      <c r="AP919" s="13"/>
      <c r="AQ919" s="13"/>
      <c r="AR919" s="13"/>
    </row>
    <row r="920">
      <c r="AN920" s="13"/>
      <c r="AO920" s="13"/>
      <c r="AP920" s="13"/>
      <c r="AQ920" s="13"/>
      <c r="AR920" s="13"/>
    </row>
    <row r="921">
      <c r="AN921" s="13"/>
      <c r="AO921" s="13"/>
      <c r="AP921" s="13"/>
      <c r="AQ921" s="13"/>
      <c r="AR921" s="13"/>
    </row>
    <row r="922">
      <c r="AN922" s="13"/>
      <c r="AO922" s="13"/>
      <c r="AP922" s="13"/>
      <c r="AQ922" s="13"/>
      <c r="AR922" s="13"/>
    </row>
    <row r="923">
      <c r="AN923" s="13"/>
      <c r="AO923" s="13"/>
      <c r="AP923" s="13"/>
      <c r="AQ923" s="13"/>
      <c r="AR923" s="13"/>
    </row>
    <row r="924">
      <c r="AN924" s="13"/>
      <c r="AO924" s="13"/>
      <c r="AP924" s="13"/>
      <c r="AQ924" s="13"/>
      <c r="AR924" s="13"/>
    </row>
    <row r="925">
      <c r="AN925" s="13"/>
      <c r="AO925" s="13"/>
      <c r="AP925" s="13"/>
      <c r="AQ925" s="13"/>
      <c r="AR925" s="13"/>
    </row>
    <row r="926">
      <c r="AN926" s="13"/>
      <c r="AO926" s="13"/>
      <c r="AP926" s="13"/>
      <c r="AQ926" s="13"/>
      <c r="AR926" s="13"/>
    </row>
    <row r="927">
      <c r="AN927" s="13"/>
      <c r="AO927" s="13"/>
      <c r="AP927" s="13"/>
      <c r="AQ927" s="13"/>
      <c r="AR927" s="13"/>
    </row>
    <row r="928">
      <c r="AN928" s="13"/>
      <c r="AO928" s="13"/>
      <c r="AP928" s="13"/>
      <c r="AQ928" s="13"/>
      <c r="AR928" s="13"/>
    </row>
    <row r="929">
      <c r="AN929" s="13"/>
      <c r="AO929" s="13"/>
      <c r="AP929" s="13"/>
      <c r="AQ929" s="13"/>
      <c r="AR929" s="13"/>
    </row>
    <row r="930">
      <c r="AN930" s="13"/>
      <c r="AO930" s="13"/>
      <c r="AP930" s="13"/>
      <c r="AQ930" s="13"/>
      <c r="AR930" s="13"/>
    </row>
    <row r="931">
      <c r="AN931" s="13"/>
      <c r="AO931" s="13"/>
      <c r="AP931" s="13"/>
      <c r="AQ931" s="13"/>
      <c r="AR931" s="13"/>
    </row>
    <row r="932">
      <c r="AN932" s="13"/>
      <c r="AO932" s="13"/>
      <c r="AP932" s="13"/>
      <c r="AQ932" s="13"/>
      <c r="AR932" s="13"/>
    </row>
    <row r="933">
      <c r="AN933" s="13"/>
      <c r="AO933" s="13"/>
      <c r="AP933" s="13"/>
      <c r="AQ933" s="13"/>
      <c r="AR933" s="13"/>
    </row>
    <row r="934">
      <c r="AN934" s="13"/>
      <c r="AO934" s="13"/>
      <c r="AP934" s="13"/>
      <c r="AQ934" s="13"/>
      <c r="AR934" s="13"/>
    </row>
    <row r="935">
      <c r="AN935" s="13"/>
      <c r="AO935" s="13"/>
      <c r="AP935" s="13"/>
      <c r="AQ935" s="13"/>
      <c r="AR935" s="13"/>
    </row>
    <row r="936">
      <c r="AN936" s="13"/>
      <c r="AO936" s="13"/>
      <c r="AP936" s="13"/>
      <c r="AQ936" s="13"/>
      <c r="AR936" s="13"/>
    </row>
    <row r="937">
      <c r="AN937" s="13"/>
      <c r="AO937" s="13"/>
      <c r="AP937" s="13"/>
      <c r="AQ937" s="13"/>
      <c r="AR937" s="13"/>
    </row>
    <row r="938">
      <c r="AN938" s="13"/>
      <c r="AO938" s="13"/>
      <c r="AP938" s="13"/>
      <c r="AQ938" s="13"/>
      <c r="AR938" s="13"/>
    </row>
    <row r="939">
      <c r="AN939" s="13"/>
      <c r="AO939" s="13"/>
      <c r="AP939" s="13"/>
      <c r="AQ939" s="13"/>
      <c r="AR939" s="13"/>
    </row>
    <row r="940">
      <c r="AN940" s="13"/>
      <c r="AO940" s="13"/>
      <c r="AP940" s="13"/>
      <c r="AQ940" s="13"/>
      <c r="AR940" s="13"/>
    </row>
    <row r="941">
      <c r="AN941" s="13"/>
      <c r="AO941" s="13"/>
      <c r="AP941" s="13"/>
      <c r="AQ941" s="13"/>
      <c r="AR941" s="13"/>
    </row>
    <row r="942">
      <c r="AN942" s="13"/>
      <c r="AO942" s="13"/>
      <c r="AP942" s="13"/>
      <c r="AQ942" s="13"/>
      <c r="AR942" s="13"/>
    </row>
    <row r="943">
      <c r="AN943" s="13"/>
      <c r="AO943" s="13"/>
      <c r="AP943" s="13"/>
      <c r="AQ943" s="13"/>
      <c r="AR943" s="13"/>
    </row>
    <row r="944">
      <c r="AN944" s="13"/>
      <c r="AO944" s="13"/>
      <c r="AP944" s="13"/>
      <c r="AQ944" s="13"/>
      <c r="AR944" s="13"/>
    </row>
    <row r="945">
      <c r="AN945" s="13"/>
      <c r="AO945" s="13"/>
      <c r="AP945" s="13"/>
      <c r="AQ945" s="13"/>
      <c r="AR945" s="13"/>
    </row>
    <row r="946">
      <c r="AN946" s="13"/>
      <c r="AO946" s="13"/>
      <c r="AP946" s="13"/>
      <c r="AQ946" s="13"/>
      <c r="AR946" s="13"/>
    </row>
    <row r="947">
      <c r="AN947" s="13"/>
      <c r="AO947" s="13"/>
      <c r="AP947" s="13"/>
      <c r="AQ947" s="13"/>
      <c r="AR947" s="13"/>
    </row>
    <row r="948">
      <c r="AN948" s="13"/>
      <c r="AO948" s="13"/>
      <c r="AP948" s="13"/>
      <c r="AQ948" s="13"/>
      <c r="AR948" s="13"/>
    </row>
    <row r="949">
      <c r="AN949" s="13"/>
      <c r="AO949" s="13"/>
      <c r="AP949" s="13"/>
      <c r="AQ949" s="13"/>
      <c r="AR949" s="13"/>
    </row>
    <row r="950">
      <c r="AN950" s="13"/>
      <c r="AO950" s="13"/>
      <c r="AP950" s="13"/>
      <c r="AQ950" s="13"/>
      <c r="AR950" s="13"/>
    </row>
    <row r="951">
      <c r="AN951" s="13"/>
      <c r="AO951" s="13"/>
      <c r="AP951" s="13"/>
      <c r="AQ951" s="13"/>
      <c r="AR951" s="13"/>
    </row>
    <row r="952">
      <c r="AN952" s="13"/>
      <c r="AO952" s="13"/>
      <c r="AP952" s="13"/>
      <c r="AQ952" s="13"/>
      <c r="AR952" s="13"/>
    </row>
    <row r="953">
      <c r="AN953" s="13"/>
      <c r="AO953" s="13"/>
      <c r="AP953" s="13"/>
      <c r="AQ953" s="13"/>
      <c r="AR953" s="13"/>
    </row>
    <row r="954">
      <c r="AN954" s="13"/>
      <c r="AO954" s="13"/>
      <c r="AP954" s="13"/>
      <c r="AQ954" s="13"/>
      <c r="AR954" s="13"/>
    </row>
    <row r="955">
      <c r="AN955" s="13"/>
      <c r="AO955" s="13"/>
      <c r="AP955" s="13"/>
      <c r="AQ955" s="13"/>
      <c r="AR955" s="13"/>
    </row>
    <row r="956">
      <c r="AN956" s="13"/>
      <c r="AO956" s="13"/>
      <c r="AP956" s="13"/>
      <c r="AQ956" s="13"/>
      <c r="AR956" s="13"/>
    </row>
    <row r="957">
      <c r="AN957" s="13"/>
      <c r="AO957" s="13"/>
      <c r="AP957" s="13"/>
      <c r="AQ957" s="13"/>
      <c r="AR957" s="13"/>
    </row>
    <row r="958">
      <c r="AN958" s="13"/>
      <c r="AO958" s="13"/>
      <c r="AP958" s="13"/>
      <c r="AQ958" s="13"/>
      <c r="AR958" s="13"/>
    </row>
    <row r="959">
      <c r="AN959" s="13"/>
      <c r="AO959" s="13"/>
      <c r="AP959" s="13"/>
      <c r="AQ959" s="13"/>
      <c r="AR959" s="13"/>
    </row>
    <row r="960">
      <c r="AN960" s="13"/>
      <c r="AO960" s="13"/>
      <c r="AP960" s="13"/>
      <c r="AQ960" s="13"/>
      <c r="AR960" s="13"/>
    </row>
    <row r="961">
      <c r="AN961" s="13"/>
      <c r="AO961" s="13"/>
      <c r="AP961" s="13"/>
      <c r="AQ961" s="13"/>
      <c r="AR961" s="13"/>
    </row>
    <row r="962">
      <c r="AN962" s="13"/>
      <c r="AO962" s="13"/>
      <c r="AP962" s="13"/>
      <c r="AQ962" s="13"/>
      <c r="AR962" s="13"/>
    </row>
    <row r="963">
      <c r="AN963" s="13"/>
      <c r="AO963" s="13"/>
      <c r="AP963" s="13"/>
      <c r="AQ963" s="13"/>
      <c r="AR963" s="13"/>
    </row>
    <row r="964">
      <c r="AN964" s="13"/>
      <c r="AO964" s="13"/>
      <c r="AP964" s="13"/>
      <c r="AQ964" s="13"/>
      <c r="AR964" s="13"/>
    </row>
    <row r="965">
      <c r="AN965" s="13"/>
      <c r="AO965" s="13"/>
      <c r="AP965" s="13"/>
      <c r="AQ965" s="13"/>
      <c r="AR965" s="13"/>
    </row>
    <row r="966">
      <c r="AN966" s="13"/>
      <c r="AO966" s="13"/>
      <c r="AP966" s="13"/>
      <c r="AQ966" s="13"/>
      <c r="AR966" s="13"/>
    </row>
    <row r="967">
      <c r="AN967" s="13"/>
      <c r="AO967" s="13"/>
      <c r="AP967" s="13"/>
      <c r="AQ967" s="13"/>
      <c r="AR967" s="13"/>
    </row>
    <row r="968">
      <c r="AN968" s="13"/>
      <c r="AO968" s="13"/>
      <c r="AP968" s="13"/>
      <c r="AQ968" s="13"/>
      <c r="AR968" s="13"/>
    </row>
    <row r="969">
      <c r="AN969" s="13"/>
      <c r="AO969" s="13"/>
      <c r="AP969" s="13"/>
      <c r="AQ969" s="13"/>
      <c r="AR969" s="13"/>
    </row>
    <row r="970">
      <c r="AN970" s="13"/>
      <c r="AO970" s="13"/>
      <c r="AP970" s="13"/>
      <c r="AQ970" s="13"/>
      <c r="AR970" s="13"/>
    </row>
    <row r="971">
      <c r="AN971" s="13"/>
      <c r="AO971" s="13"/>
      <c r="AP971" s="13"/>
      <c r="AQ971" s="13"/>
      <c r="AR971" s="13"/>
    </row>
    <row r="972">
      <c r="AN972" s="13"/>
      <c r="AO972" s="13"/>
      <c r="AP972" s="13"/>
      <c r="AQ972" s="13"/>
      <c r="AR972" s="13"/>
    </row>
    <row r="973">
      <c r="AN973" s="13"/>
      <c r="AO973" s="13"/>
      <c r="AP973" s="13"/>
      <c r="AQ973" s="13"/>
      <c r="AR973" s="13"/>
    </row>
    <row r="974">
      <c r="AN974" s="13"/>
      <c r="AO974" s="13"/>
      <c r="AP974" s="13"/>
      <c r="AQ974" s="13"/>
      <c r="AR974" s="13"/>
    </row>
    <row r="975">
      <c r="AN975" s="13"/>
      <c r="AO975" s="13"/>
      <c r="AP975" s="13"/>
      <c r="AQ975" s="13"/>
      <c r="AR975" s="13"/>
    </row>
    <row r="976">
      <c r="AN976" s="13"/>
      <c r="AO976" s="13"/>
      <c r="AP976" s="13"/>
      <c r="AQ976" s="13"/>
      <c r="AR976" s="13"/>
    </row>
    <row r="977">
      <c r="AN977" s="13"/>
      <c r="AO977" s="13"/>
      <c r="AP977" s="13"/>
      <c r="AQ977" s="13"/>
      <c r="AR977" s="13"/>
    </row>
    <row r="978">
      <c r="AN978" s="13"/>
      <c r="AO978" s="13"/>
      <c r="AP978" s="13"/>
      <c r="AQ978" s="13"/>
      <c r="AR978" s="13"/>
    </row>
    <row r="979">
      <c r="AN979" s="13"/>
      <c r="AO979" s="13"/>
      <c r="AP979" s="13"/>
      <c r="AQ979" s="13"/>
      <c r="AR979" s="13"/>
    </row>
    <row r="980">
      <c r="AN980" s="13"/>
      <c r="AO980" s="13"/>
      <c r="AP980" s="13"/>
      <c r="AQ980" s="13"/>
      <c r="AR980" s="13"/>
    </row>
    <row r="981">
      <c r="AN981" s="13"/>
      <c r="AO981" s="13"/>
      <c r="AP981" s="13"/>
      <c r="AQ981" s="13"/>
      <c r="AR981" s="13"/>
    </row>
    <row r="982">
      <c r="AN982" s="13"/>
      <c r="AO982" s="13"/>
      <c r="AP982" s="13"/>
      <c r="AQ982" s="13"/>
      <c r="AR982" s="13"/>
    </row>
    <row r="983">
      <c r="AN983" s="13"/>
      <c r="AO983" s="13"/>
      <c r="AP983" s="13"/>
      <c r="AQ983" s="13"/>
      <c r="AR983" s="13"/>
    </row>
    <row r="984">
      <c r="AN984" s="13"/>
      <c r="AO984" s="13"/>
      <c r="AP984" s="13"/>
      <c r="AQ984" s="13"/>
      <c r="AR984" s="13"/>
    </row>
    <row r="985">
      <c r="AN985" s="13"/>
      <c r="AO985" s="13"/>
      <c r="AP985" s="13"/>
      <c r="AQ985" s="13"/>
      <c r="AR985" s="13"/>
    </row>
    <row r="986">
      <c r="AN986" s="13"/>
      <c r="AO986" s="13"/>
      <c r="AP986" s="13"/>
      <c r="AQ986" s="13"/>
      <c r="AR986" s="13"/>
    </row>
    <row r="987">
      <c r="AN987" s="13"/>
      <c r="AO987" s="13"/>
      <c r="AP987" s="13"/>
      <c r="AQ987" s="13"/>
      <c r="AR987" s="13"/>
    </row>
    <row r="988">
      <c r="AN988" s="13"/>
      <c r="AO988" s="13"/>
      <c r="AP988" s="13"/>
      <c r="AQ988" s="13"/>
      <c r="AR988" s="13"/>
    </row>
    <row r="989">
      <c r="AN989" s="13"/>
      <c r="AO989" s="13"/>
      <c r="AP989" s="13"/>
      <c r="AQ989" s="13"/>
      <c r="AR989" s="13"/>
    </row>
    <row r="990">
      <c r="AN990" s="13"/>
      <c r="AO990" s="13"/>
      <c r="AP990" s="13"/>
      <c r="AQ990" s="13"/>
      <c r="AR990" s="13"/>
    </row>
    <row r="991">
      <c r="AN991" s="13"/>
      <c r="AO991" s="13"/>
      <c r="AP991" s="13"/>
      <c r="AQ991" s="13"/>
      <c r="AR991" s="13"/>
    </row>
    <row r="992">
      <c r="AN992" s="13"/>
      <c r="AO992" s="13"/>
      <c r="AP992" s="13"/>
      <c r="AQ992" s="13"/>
      <c r="AR992" s="13"/>
    </row>
    <row r="993">
      <c r="AN993" s="13"/>
      <c r="AO993" s="13"/>
      <c r="AP993" s="13"/>
      <c r="AQ993" s="13"/>
      <c r="AR993" s="13"/>
    </row>
    <row r="994">
      <c r="AN994" s="13"/>
      <c r="AO994" s="13"/>
      <c r="AP994" s="13"/>
      <c r="AQ994" s="13"/>
      <c r="AR994" s="13"/>
    </row>
    <row r="995">
      <c r="AN995" s="13"/>
      <c r="AO995" s="13"/>
      <c r="AP995" s="13"/>
      <c r="AQ995" s="13"/>
      <c r="AR995" s="13"/>
    </row>
    <row r="996">
      <c r="AN996" s="13"/>
      <c r="AO996" s="13"/>
      <c r="AP996" s="13"/>
      <c r="AQ996" s="13"/>
      <c r="AR996" s="13"/>
    </row>
    <row r="997">
      <c r="AN997" s="13"/>
      <c r="AO997" s="13"/>
      <c r="AP997" s="13"/>
      <c r="AQ997" s="13"/>
      <c r="AR997" s="13"/>
    </row>
    <row r="998">
      <c r="AN998" s="13"/>
      <c r="AO998" s="13"/>
      <c r="AP998" s="13"/>
      <c r="AQ998" s="13"/>
      <c r="AR998" s="13"/>
    </row>
    <row r="999">
      <c r="AN999" s="13"/>
      <c r="AO999" s="13"/>
      <c r="AP999" s="13"/>
      <c r="AQ999" s="13"/>
      <c r="AR999" s="13"/>
    </row>
    <row r="1000">
      <c r="AN1000" s="13"/>
      <c r="AO1000" s="13"/>
      <c r="AP1000" s="13"/>
      <c r="AQ1000" s="13"/>
      <c r="AR1000" s="13"/>
    </row>
    <row r="1001">
      <c r="AN1001" s="13"/>
      <c r="AO1001" s="13"/>
      <c r="AP1001" s="13"/>
      <c r="AQ1001" s="13"/>
      <c r="AR1001" s="13"/>
    </row>
    <row r="1002">
      <c r="AN1002" s="13"/>
      <c r="AO1002" s="13"/>
      <c r="AP1002" s="13"/>
      <c r="AQ1002" s="13"/>
      <c r="AR1002" s="13"/>
    </row>
    <row r="1003">
      <c r="AN1003" s="13"/>
      <c r="AO1003" s="13"/>
      <c r="AP1003" s="13"/>
      <c r="AQ1003" s="13"/>
      <c r="AR1003" s="13"/>
    </row>
    <row r="1004">
      <c r="AN1004" s="13"/>
      <c r="AO1004" s="13"/>
      <c r="AP1004" s="13"/>
      <c r="AQ1004" s="13"/>
      <c r="AR1004" s="13"/>
    </row>
    <row r="1005">
      <c r="AN1005" s="13"/>
      <c r="AO1005" s="13"/>
      <c r="AP1005" s="13"/>
      <c r="AQ1005" s="13"/>
      <c r="AR1005" s="13"/>
    </row>
    <row r="1006">
      <c r="AN1006" s="13"/>
      <c r="AO1006" s="13"/>
      <c r="AP1006" s="13"/>
      <c r="AQ1006" s="13"/>
      <c r="AR1006" s="13"/>
    </row>
    <row r="1007">
      <c r="AN1007" s="13"/>
      <c r="AO1007" s="13"/>
      <c r="AP1007" s="13"/>
      <c r="AQ1007" s="13"/>
      <c r="AR1007" s="13"/>
    </row>
    <row r="1008">
      <c r="AN1008" s="13"/>
      <c r="AO1008" s="13"/>
      <c r="AP1008" s="13"/>
      <c r="AQ1008" s="13"/>
      <c r="AR1008" s="13"/>
    </row>
    <row r="1009">
      <c r="AN1009" s="13"/>
      <c r="AO1009" s="13"/>
      <c r="AP1009" s="13"/>
      <c r="AQ1009" s="13"/>
      <c r="AR1009" s="13"/>
    </row>
    <row r="1010">
      <c r="AN1010" s="13"/>
      <c r="AO1010" s="13"/>
      <c r="AP1010" s="13"/>
      <c r="AQ1010" s="13"/>
      <c r="AR1010" s="13"/>
    </row>
    <row r="1011">
      <c r="AN1011" s="13"/>
      <c r="AO1011" s="13"/>
      <c r="AP1011" s="13"/>
      <c r="AQ1011" s="13"/>
      <c r="AR1011" s="13"/>
    </row>
    <row r="1012">
      <c r="AN1012" s="13"/>
      <c r="AO1012" s="13"/>
      <c r="AP1012" s="13"/>
      <c r="AQ1012" s="13"/>
      <c r="AR1012" s="13"/>
    </row>
    <row r="1013">
      <c r="AN1013" s="13"/>
      <c r="AO1013" s="13"/>
      <c r="AP1013" s="13"/>
      <c r="AQ1013" s="13"/>
      <c r="AR1013" s="13"/>
    </row>
    <row r="1014">
      <c r="AN1014" s="13"/>
      <c r="AO1014" s="13"/>
      <c r="AP1014" s="13"/>
      <c r="AQ1014" s="13"/>
      <c r="AR1014" s="13"/>
    </row>
    <row r="1015">
      <c r="AN1015" s="13"/>
      <c r="AO1015" s="13"/>
      <c r="AP1015" s="13"/>
      <c r="AQ1015" s="13"/>
      <c r="AR1015" s="13"/>
    </row>
    <row r="1016">
      <c r="AN1016" s="13"/>
      <c r="AO1016" s="13"/>
      <c r="AP1016" s="13"/>
      <c r="AQ1016" s="13"/>
      <c r="AR1016" s="13"/>
    </row>
    <row r="1017">
      <c r="AN1017" s="13"/>
      <c r="AO1017" s="13"/>
      <c r="AP1017" s="13"/>
      <c r="AQ1017" s="13"/>
      <c r="AR1017" s="13"/>
    </row>
    <row r="1018">
      <c r="AN1018" s="13"/>
      <c r="AO1018" s="13"/>
      <c r="AP1018" s="13"/>
      <c r="AQ1018" s="13"/>
      <c r="AR1018" s="13"/>
    </row>
    <row r="1019">
      <c r="AN1019" s="13"/>
      <c r="AO1019" s="13"/>
      <c r="AP1019" s="13"/>
      <c r="AQ1019" s="13"/>
      <c r="AR1019" s="13"/>
    </row>
    <row r="1020">
      <c r="AN1020" s="13"/>
      <c r="AO1020" s="13"/>
      <c r="AP1020" s="13"/>
      <c r="AQ1020" s="13"/>
      <c r="AR1020" s="13"/>
    </row>
    <row r="1021">
      <c r="AN1021" s="13"/>
      <c r="AO1021" s="13"/>
      <c r="AP1021" s="13"/>
      <c r="AQ1021" s="13"/>
      <c r="AR1021" s="13"/>
    </row>
    <row r="1022">
      <c r="AN1022" s="13"/>
      <c r="AO1022" s="13"/>
      <c r="AP1022" s="13"/>
      <c r="AQ1022" s="13"/>
      <c r="AR1022" s="13"/>
    </row>
    <row r="1023">
      <c r="AN1023" s="13"/>
      <c r="AO1023" s="13"/>
      <c r="AP1023" s="13"/>
      <c r="AQ1023" s="13"/>
      <c r="AR1023" s="13"/>
    </row>
    <row r="1024">
      <c r="AN1024" s="13"/>
      <c r="AO1024" s="13"/>
      <c r="AP1024" s="13"/>
      <c r="AQ1024" s="13"/>
      <c r="AR1024" s="13"/>
    </row>
    <row r="1025">
      <c r="AN1025" s="13"/>
      <c r="AO1025" s="13"/>
      <c r="AP1025" s="13"/>
      <c r="AQ1025" s="13"/>
      <c r="AR1025" s="13"/>
    </row>
    <row r="1026">
      <c r="AN1026" s="13"/>
      <c r="AO1026" s="13"/>
      <c r="AP1026" s="13"/>
      <c r="AQ1026" s="13"/>
      <c r="AR1026" s="13"/>
    </row>
    <row r="1027">
      <c r="AN1027" s="13"/>
      <c r="AO1027" s="13"/>
      <c r="AP1027" s="13"/>
      <c r="AQ1027" s="13"/>
      <c r="AR1027" s="13"/>
    </row>
    <row r="1028">
      <c r="AN1028" s="13"/>
      <c r="AO1028" s="13"/>
      <c r="AP1028" s="13"/>
      <c r="AQ1028" s="13"/>
      <c r="AR1028" s="13"/>
    </row>
    <row r="1029">
      <c r="AN1029" s="13"/>
      <c r="AO1029" s="13"/>
      <c r="AP1029" s="13"/>
      <c r="AQ1029" s="13"/>
      <c r="AR1029" s="13"/>
    </row>
    <row r="1030">
      <c r="AN1030" s="13"/>
      <c r="AO1030" s="13"/>
      <c r="AP1030" s="13"/>
      <c r="AQ1030" s="13"/>
      <c r="AR1030" s="13"/>
    </row>
    <row r="1031">
      <c r="AN1031" s="13"/>
      <c r="AO1031" s="13"/>
      <c r="AP1031" s="13"/>
      <c r="AQ1031" s="13"/>
      <c r="AR1031" s="13"/>
    </row>
    <row r="1032">
      <c r="AN1032" s="13"/>
      <c r="AO1032" s="13"/>
      <c r="AP1032" s="13"/>
      <c r="AQ1032" s="13"/>
      <c r="AR1032" s="13"/>
    </row>
    <row r="1033">
      <c r="AN1033" s="13"/>
      <c r="AO1033" s="13"/>
      <c r="AP1033" s="13"/>
      <c r="AQ1033" s="13"/>
      <c r="AR1033" s="13"/>
    </row>
    <row r="1034">
      <c r="AN1034" s="13"/>
      <c r="AO1034" s="13"/>
      <c r="AP1034" s="13"/>
      <c r="AQ1034" s="13"/>
      <c r="AR1034" s="13"/>
    </row>
    <row r="1035">
      <c r="AN1035" s="13"/>
      <c r="AO1035" s="13"/>
      <c r="AP1035" s="13"/>
      <c r="AQ1035" s="13"/>
      <c r="AR1035" s="13"/>
    </row>
    <row r="1036">
      <c r="AN1036" s="13"/>
      <c r="AO1036" s="13"/>
      <c r="AP1036" s="13"/>
      <c r="AQ1036" s="13"/>
      <c r="AR1036" s="13"/>
    </row>
    <row r="1037">
      <c r="AN1037" s="13"/>
      <c r="AO1037" s="13"/>
      <c r="AP1037" s="13"/>
      <c r="AQ1037" s="13"/>
      <c r="AR1037" s="13"/>
    </row>
    <row r="1038">
      <c r="AN1038" s="13"/>
      <c r="AO1038" s="13"/>
      <c r="AP1038" s="13"/>
      <c r="AQ1038" s="13"/>
      <c r="AR1038" s="13"/>
    </row>
    <row r="1039">
      <c r="AN1039" s="13"/>
      <c r="AO1039" s="13"/>
      <c r="AP1039" s="13"/>
      <c r="AQ1039" s="13"/>
      <c r="AR1039" s="13"/>
    </row>
    <row r="1040">
      <c r="AN1040" s="13"/>
      <c r="AO1040" s="13"/>
      <c r="AP1040" s="13"/>
      <c r="AQ1040" s="13"/>
      <c r="AR1040" s="13"/>
    </row>
    <row r="1041">
      <c r="AN1041" s="13"/>
      <c r="AO1041" s="13"/>
      <c r="AP1041" s="13"/>
      <c r="AQ1041" s="13"/>
      <c r="AR1041" s="13"/>
    </row>
    <row r="1042">
      <c r="AN1042" s="13"/>
      <c r="AO1042" s="13"/>
      <c r="AP1042" s="13"/>
      <c r="AQ1042" s="13"/>
      <c r="AR1042" s="13"/>
    </row>
    <row r="1043">
      <c r="AN1043" s="13"/>
      <c r="AO1043" s="13"/>
      <c r="AP1043" s="13"/>
      <c r="AQ1043" s="13"/>
      <c r="AR1043" s="13"/>
    </row>
    <row r="1044">
      <c r="AN1044" s="13"/>
      <c r="AO1044" s="13"/>
      <c r="AP1044" s="13"/>
      <c r="AQ1044" s="13"/>
      <c r="AR1044" s="13"/>
    </row>
    <row r="1045">
      <c r="AN1045" s="13"/>
      <c r="AO1045" s="13"/>
      <c r="AP1045" s="13"/>
      <c r="AQ1045" s="13"/>
      <c r="AR1045" s="13"/>
    </row>
    <row r="1046">
      <c r="AN1046" s="13"/>
      <c r="AO1046" s="13"/>
      <c r="AP1046" s="13"/>
      <c r="AQ1046" s="13"/>
      <c r="AR1046" s="13"/>
    </row>
    <row r="1047">
      <c r="AN1047" s="13"/>
      <c r="AO1047" s="13"/>
      <c r="AP1047" s="13"/>
      <c r="AQ1047" s="13"/>
      <c r="AR1047" s="13"/>
    </row>
    <row r="1048">
      <c r="AN1048" s="13"/>
      <c r="AO1048" s="13"/>
      <c r="AP1048" s="13"/>
      <c r="AQ1048" s="13"/>
      <c r="AR1048" s="13"/>
    </row>
    <row r="1049">
      <c r="AN1049" s="13"/>
      <c r="AO1049" s="13"/>
      <c r="AP1049" s="13"/>
      <c r="AQ1049" s="13"/>
      <c r="AR1049" s="13"/>
    </row>
    <row r="1050">
      <c r="AN1050" s="13"/>
      <c r="AO1050" s="13"/>
      <c r="AP1050" s="13"/>
      <c r="AQ1050" s="13"/>
      <c r="AR1050" s="13"/>
    </row>
    <row r="1051">
      <c r="AN1051" s="13"/>
      <c r="AO1051" s="13"/>
      <c r="AP1051" s="13"/>
      <c r="AQ1051" s="13"/>
      <c r="AR1051" s="13"/>
    </row>
    <row r="1052">
      <c r="AN1052" s="13"/>
      <c r="AO1052" s="13"/>
      <c r="AP1052" s="13"/>
      <c r="AQ1052" s="13"/>
      <c r="AR1052" s="13"/>
    </row>
    <row r="1053">
      <c r="AN1053" s="13"/>
      <c r="AO1053" s="13"/>
      <c r="AP1053" s="13"/>
      <c r="AQ1053" s="13"/>
      <c r="AR1053" s="13"/>
    </row>
    <row r="1054">
      <c r="AN1054" s="13"/>
      <c r="AO1054" s="13"/>
      <c r="AP1054" s="13"/>
      <c r="AQ1054" s="13"/>
      <c r="AR1054" s="13"/>
    </row>
    <row r="1055">
      <c r="AN1055" s="13"/>
      <c r="AO1055" s="13"/>
      <c r="AP1055" s="13"/>
      <c r="AQ1055" s="13"/>
      <c r="AR1055" s="1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9.43"/>
    <col customWidth="1" min="4" max="4" width="8.57"/>
    <col customWidth="1" min="5" max="5" width="14.14"/>
    <col customWidth="1" min="6" max="6" width="24.57"/>
    <col customWidth="1" min="13" max="13" width="17.86"/>
  </cols>
  <sheetData>
    <row r="1">
      <c r="A1" s="1" t="s">
        <v>899</v>
      </c>
      <c r="B1" s="1"/>
      <c r="C1" s="1"/>
    </row>
    <row r="2">
      <c r="A2" s="3" t="s">
        <v>900</v>
      </c>
      <c r="B2" s="3" t="s">
        <v>901</v>
      </c>
      <c r="C2" s="3" t="s">
        <v>190</v>
      </c>
      <c r="D2" s="3" t="s">
        <v>902</v>
      </c>
      <c r="E2" s="3" t="s">
        <v>903</v>
      </c>
      <c r="F2" s="3" t="s">
        <v>904</v>
      </c>
      <c r="G2" s="3" t="s">
        <v>905</v>
      </c>
      <c r="H2" s="3" t="s">
        <v>906</v>
      </c>
      <c r="I2" s="3" t="s">
        <v>907</v>
      </c>
      <c r="J2" s="3" t="s">
        <v>908</v>
      </c>
      <c r="K2" s="3" t="s">
        <v>909</v>
      </c>
      <c r="L2" s="3" t="s">
        <v>910</v>
      </c>
      <c r="M2" s="3" t="s">
        <v>911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 t="s">
        <v>912</v>
      </c>
      <c r="B3" s="30"/>
      <c r="C3" s="1" t="s">
        <v>1</v>
      </c>
      <c r="D3" s="1" t="s">
        <v>913</v>
      </c>
      <c r="E3" s="1" t="s">
        <v>913</v>
      </c>
      <c r="F3" s="1" t="s">
        <v>914</v>
      </c>
      <c r="G3" s="1">
        <v>408.0</v>
      </c>
      <c r="H3" s="1">
        <v>408.0</v>
      </c>
      <c r="I3" s="24">
        <v>37136.0</v>
      </c>
      <c r="J3" s="12">
        <v>101.46</v>
      </c>
      <c r="K3" s="12">
        <v>92.02</v>
      </c>
      <c r="L3" s="12">
        <v>3.7</v>
      </c>
      <c r="M3" s="12">
        <v>0.32</v>
      </c>
    </row>
    <row r="4">
      <c r="A4" s="32" t="s">
        <v>188</v>
      </c>
      <c r="B4" s="34"/>
      <c r="C4" s="32" t="s">
        <v>1</v>
      </c>
      <c r="D4" s="35"/>
      <c r="E4" s="35"/>
      <c r="F4" s="35"/>
      <c r="G4" s="32">
        <v>408.0</v>
      </c>
      <c r="H4" s="32">
        <v>408.0</v>
      </c>
      <c r="I4" s="36">
        <v>37136.0</v>
      </c>
      <c r="J4" s="32">
        <v>101.46</v>
      </c>
      <c r="K4" s="32">
        <v>92.02</v>
      </c>
      <c r="L4" s="32">
        <v>3.7</v>
      </c>
      <c r="M4" s="32">
        <v>0.32</v>
      </c>
    </row>
    <row r="5">
      <c r="A5" s="1" t="s">
        <v>915</v>
      </c>
      <c r="B5" s="30"/>
      <c r="C5" s="1" t="s">
        <v>2</v>
      </c>
      <c r="D5" s="1" t="s">
        <v>913</v>
      </c>
      <c r="E5" s="1" t="s">
        <v>913</v>
      </c>
      <c r="F5" s="1" t="s">
        <v>914</v>
      </c>
      <c r="G5" s="12">
        <v>1084.0</v>
      </c>
      <c r="H5" s="24">
        <v>1084.0</v>
      </c>
      <c r="I5" s="24">
        <v>74719.0</v>
      </c>
      <c r="J5" s="12">
        <v>204.15</v>
      </c>
      <c r="K5" s="12">
        <v>81.16</v>
      </c>
      <c r="L5" s="12">
        <v>4.27</v>
      </c>
      <c r="M5" s="12">
        <v>0.99</v>
      </c>
    </row>
    <row r="6">
      <c r="A6" s="1" t="s">
        <v>916</v>
      </c>
      <c r="B6" s="30"/>
      <c r="C6" s="1" t="s">
        <v>2</v>
      </c>
      <c r="D6" s="1" t="s">
        <v>913</v>
      </c>
      <c r="E6" s="1"/>
      <c r="F6" s="1" t="s">
        <v>917</v>
      </c>
      <c r="G6" s="12">
        <v>628.0</v>
      </c>
      <c r="H6" s="1">
        <v>624.0</v>
      </c>
      <c r="I6" s="37">
        <v>45412.0</v>
      </c>
      <c r="J6" s="12">
        <v>124.08</v>
      </c>
      <c r="K6" s="12">
        <v>87.81</v>
      </c>
      <c r="L6" s="12">
        <v>3.97</v>
      </c>
      <c r="M6" s="12">
        <v>0.55</v>
      </c>
    </row>
    <row r="7">
      <c r="A7" s="1" t="s">
        <v>918</v>
      </c>
      <c r="B7" s="1" t="s">
        <v>68</v>
      </c>
      <c r="C7" s="1" t="s">
        <v>2</v>
      </c>
      <c r="D7" s="1" t="s">
        <v>913</v>
      </c>
      <c r="E7" s="1"/>
      <c r="F7" s="1" t="s">
        <v>917</v>
      </c>
      <c r="G7" s="12">
        <v>350.0</v>
      </c>
      <c r="H7" s="1">
        <v>350.0</v>
      </c>
      <c r="I7" s="37">
        <v>31015.0</v>
      </c>
      <c r="J7" s="12">
        <v>84.74</v>
      </c>
      <c r="K7" s="12">
        <v>73.1</v>
      </c>
      <c r="L7" s="12">
        <v>3.02</v>
      </c>
      <c r="M7" s="12">
        <v>1.11</v>
      </c>
    </row>
    <row r="8">
      <c r="A8" s="1" t="s">
        <v>919</v>
      </c>
      <c r="B8" s="1" t="s">
        <v>66</v>
      </c>
      <c r="C8" s="1" t="s">
        <v>2</v>
      </c>
      <c r="E8" s="1"/>
      <c r="F8" s="1" t="s">
        <v>920</v>
      </c>
      <c r="G8" s="12">
        <v>160.0</v>
      </c>
      <c r="H8" s="1">
        <v>115.0</v>
      </c>
      <c r="I8" s="37">
        <v>9994.0</v>
      </c>
      <c r="J8" s="12">
        <v>27.31</v>
      </c>
      <c r="K8" s="12">
        <v>53.36</v>
      </c>
      <c r="L8" s="12">
        <v>2.25</v>
      </c>
      <c r="M8" s="12">
        <v>1.96</v>
      </c>
    </row>
    <row r="9">
      <c r="A9" s="1" t="s">
        <v>921</v>
      </c>
      <c r="B9" s="1" t="s">
        <v>64</v>
      </c>
      <c r="C9" s="1" t="s">
        <v>2</v>
      </c>
      <c r="D9" s="1" t="s">
        <v>913</v>
      </c>
      <c r="E9" s="1" t="s">
        <v>913</v>
      </c>
      <c r="F9" s="1" t="s">
        <v>922</v>
      </c>
      <c r="G9" s="12">
        <v>110.0</v>
      </c>
      <c r="H9" s="1">
        <v>110.0</v>
      </c>
      <c r="I9" s="37">
        <v>9110.0</v>
      </c>
      <c r="J9" s="12">
        <v>24.89</v>
      </c>
      <c r="K9" s="12">
        <v>88.92</v>
      </c>
      <c r="L9" s="12">
        <v>3.94</v>
      </c>
      <c r="M9" s="12">
        <v>0.49</v>
      </c>
    </row>
    <row r="10">
      <c r="A10" s="1" t="s">
        <v>923</v>
      </c>
      <c r="B10" s="1" t="s">
        <v>70</v>
      </c>
      <c r="C10" s="1" t="s">
        <v>2</v>
      </c>
      <c r="E10" s="1"/>
      <c r="F10" s="1" t="s">
        <v>920</v>
      </c>
      <c r="G10" s="12">
        <v>93.0</v>
      </c>
      <c r="H10" s="1">
        <v>93.0</v>
      </c>
      <c r="I10" s="37">
        <v>6398.0</v>
      </c>
      <c r="J10" s="12">
        <v>17.48</v>
      </c>
      <c r="K10" s="12">
        <v>39.51</v>
      </c>
      <c r="L10" s="12">
        <v>2.1</v>
      </c>
      <c r="M10" s="12">
        <v>3.22</v>
      </c>
    </row>
    <row r="11">
      <c r="A11" s="1" t="s">
        <v>924</v>
      </c>
      <c r="B11" s="1" t="s">
        <v>925</v>
      </c>
      <c r="C11" s="1" t="s">
        <v>2</v>
      </c>
      <c r="E11" s="1"/>
      <c r="F11" s="1" t="s">
        <v>920</v>
      </c>
      <c r="G11" s="12">
        <v>72.0</v>
      </c>
      <c r="H11" s="1">
        <v>72.0</v>
      </c>
      <c r="I11" s="37">
        <v>5370.0</v>
      </c>
      <c r="J11" s="12">
        <v>14.67</v>
      </c>
      <c r="K11" s="12">
        <v>43.53</v>
      </c>
      <c r="L11" s="12">
        <v>2.14</v>
      </c>
      <c r="M11" s="12">
        <v>2.77</v>
      </c>
    </row>
    <row r="12">
      <c r="A12" s="1" t="s">
        <v>926</v>
      </c>
      <c r="B12" s="1" t="s">
        <v>927</v>
      </c>
      <c r="C12" s="1" t="s">
        <v>2</v>
      </c>
      <c r="E12" s="1"/>
      <c r="F12" s="1" t="s">
        <v>920</v>
      </c>
      <c r="G12" s="12">
        <v>103.0</v>
      </c>
      <c r="H12" s="1">
        <v>103.0</v>
      </c>
      <c r="I12" s="37">
        <v>7592.0</v>
      </c>
      <c r="J12" s="12">
        <v>20.74</v>
      </c>
      <c r="K12" s="12">
        <v>47.55</v>
      </c>
      <c r="L12" s="12">
        <v>2.36</v>
      </c>
      <c r="M12" s="12">
        <v>2.6</v>
      </c>
    </row>
    <row r="13">
      <c r="A13" s="1" t="s">
        <v>928</v>
      </c>
      <c r="B13" s="1" t="s">
        <v>929</v>
      </c>
      <c r="C13" s="1" t="s">
        <v>2</v>
      </c>
      <c r="E13" s="1"/>
      <c r="F13" s="1" t="s">
        <v>920</v>
      </c>
      <c r="G13" s="12">
        <v>89.0</v>
      </c>
      <c r="H13" s="1">
        <v>89.0</v>
      </c>
      <c r="I13" s="37">
        <v>5740.0</v>
      </c>
      <c r="J13" s="12">
        <v>15.68</v>
      </c>
      <c r="K13" s="12">
        <v>43.14</v>
      </c>
      <c r="L13" s="12">
        <v>2.45</v>
      </c>
      <c r="M13" s="12">
        <v>3.23</v>
      </c>
    </row>
    <row r="14">
      <c r="A14" s="32" t="s">
        <v>188</v>
      </c>
      <c r="B14" s="34"/>
      <c r="C14" s="32" t="s">
        <v>2</v>
      </c>
      <c r="D14" s="35"/>
      <c r="E14" s="35"/>
      <c r="F14" s="35"/>
      <c r="G14" s="38">
        <v>2689.0</v>
      </c>
      <c r="H14" s="38">
        <v>2640.0</v>
      </c>
      <c r="I14" s="38">
        <v>195350.0</v>
      </c>
      <c r="J14" s="39">
        <v>533.74</v>
      </c>
      <c r="K14" s="39">
        <v>75.69</v>
      </c>
      <c r="L14" s="39">
        <v>3.64</v>
      </c>
      <c r="M14" s="39">
        <v>1.17</v>
      </c>
    </row>
    <row r="15">
      <c r="A15" s="1" t="s">
        <v>930</v>
      </c>
      <c r="B15" s="30"/>
      <c r="C15" s="1" t="s">
        <v>3</v>
      </c>
      <c r="D15" s="1" t="s">
        <v>913</v>
      </c>
      <c r="E15" s="1" t="s">
        <v>913</v>
      </c>
      <c r="F15" s="1" t="s">
        <v>914</v>
      </c>
      <c r="G15" s="12">
        <v>1201.0</v>
      </c>
      <c r="H15" s="37">
        <v>1136.0</v>
      </c>
      <c r="I15" s="37">
        <v>56544.0</v>
      </c>
      <c r="J15" s="12">
        <v>154.49</v>
      </c>
      <c r="K15" s="12">
        <v>72.2</v>
      </c>
      <c r="L15" s="12">
        <v>5.25</v>
      </c>
      <c r="M15" s="12">
        <v>2.02</v>
      </c>
    </row>
    <row r="16">
      <c r="A16" s="1" t="s">
        <v>931</v>
      </c>
      <c r="B16" s="1" t="s">
        <v>932</v>
      </c>
      <c r="C16" s="1" t="s">
        <v>3</v>
      </c>
      <c r="D16" s="1" t="s">
        <v>913</v>
      </c>
      <c r="E16" s="1"/>
      <c r="F16" s="1" t="s">
        <v>922</v>
      </c>
      <c r="G16" s="12">
        <v>242.0</v>
      </c>
      <c r="H16" s="1">
        <v>242.0</v>
      </c>
      <c r="I16" s="37">
        <v>19720.0</v>
      </c>
      <c r="J16" s="12">
        <v>53.88</v>
      </c>
      <c r="K16" s="12">
        <v>70.72</v>
      </c>
      <c r="L16" s="12">
        <v>3.18</v>
      </c>
      <c r="M16" s="12">
        <v>1.32</v>
      </c>
    </row>
    <row r="17">
      <c r="A17" s="1" t="s">
        <v>933</v>
      </c>
      <c r="B17" s="1" t="s">
        <v>934</v>
      </c>
      <c r="C17" s="1" t="s">
        <v>3</v>
      </c>
      <c r="E17" s="1"/>
      <c r="F17" s="1" t="s">
        <v>920</v>
      </c>
      <c r="G17" s="12">
        <v>105.0</v>
      </c>
      <c r="H17" s="1">
        <v>105.0</v>
      </c>
      <c r="I17" s="37">
        <v>5669.0</v>
      </c>
      <c r="J17" s="12">
        <v>15.49</v>
      </c>
      <c r="K17" s="12">
        <v>51.15</v>
      </c>
      <c r="L17" s="12">
        <v>3.46</v>
      </c>
      <c r="M17" s="12">
        <v>3.31</v>
      </c>
    </row>
    <row r="18">
      <c r="A18" s="1" t="s">
        <v>935</v>
      </c>
      <c r="B18" s="30"/>
      <c r="C18" s="1" t="s">
        <v>3</v>
      </c>
      <c r="E18" s="1"/>
      <c r="F18" s="1" t="s">
        <v>920</v>
      </c>
      <c r="G18" s="12">
        <v>81.0</v>
      </c>
      <c r="H18" s="1">
        <v>81.0</v>
      </c>
      <c r="I18" s="37">
        <v>5022.0</v>
      </c>
      <c r="J18" s="12">
        <v>13.72</v>
      </c>
      <c r="K18" s="12">
        <v>52.52</v>
      </c>
      <c r="L18" s="12">
        <v>3.1</v>
      </c>
      <c r="M18" s="12">
        <v>2.8</v>
      </c>
    </row>
    <row r="19">
      <c r="A19" s="1" t="s">
        <v>936</v>
      </c>
      <c r="B19" s="30"/>
      <c r="C19" s="1" t="s">
        <v>3</v>
      </c>
      <c r="D19" s="1" t="s">
        <v>913</v>
      </c>
      <c r="E19" s="1"/>
      <c r="F19" s="1" t="s">
        <v>922</v>
      </c>
      <c r="G19" s="12">
        <v>108.0</v>
      </c>
      <c r="H19" s="1">
        <v>108.0</v>
      </c>
      <c r="I19" s="37">
        <v>12592.0</v>
      </c>
      <c r="J19" s="12">
        <v>34.4</v>
      </c>
      <c r="K19" s="12">
        <v>89.99</v>
      </c>
      <c r="L19" s="12">
        <v>2.82</v>
      </c>
      <c r="M19" s="12">
        <v>0.31</v>
      </c>
    </row>
    <row r="20">
      <c r="A20" s="1" t="s">
        <v>937</v>
      </c>
      <c r="B20" s="30"/>
      <c r="C20" s="1" t="s">
        <v>3</v>
      </c>
      <c r="D20" s="1" t="s">
        <v>913</v>
      </c>
      <c r="E20" s="1"/>
      <c r="F20" s="1" t="s">
        <v>917</v>
      </c>
      <c r="G20" s="12">
        <v>393.0</v>
      </c>
      <c r="H20" s="1">
        <v>393.0</v>
      </c>
      <c r="I20" s="37">
        <v>33548.0</v>
      </c>
      <c r="J20" s="12">
        <v>91.66</v>
      </c>
      <c r="K20" s="12">
        <v>82.2</v>
      </c>
      <c r="L20" s="12">
        <v>3.52</v>
      </c>
      <c r="M20" s="12">
        <v>0.76</v>
      </c>
    </row>
    <row r="21">
      <c r="A21" s="32" t="s">
        <v>188</v>
      </c>
      <c r="B21" s="32"/>
      <c r="C21" s="32" t="s">
        <v>3</v>
      </c>
      <c r="D21" s="32"/>
      <c r="E21" s="32"/>
      <c r="F21" s="32"/>
      <c r="G21" s="32">
        <v>2130.0</v>
      </c>
      <c r="H21" s="32">
        <v>2065.0</v>
      </c>
      <c r="I21" s="32">
        <v>133095.0</v>
      </c>
      <c r="J21" s="32">
        <v>363.65</v>
      </c>
      <c r="K21" s="32">
        <v>73.02</v>
      </c>
      <c r="L21" s="32">
        <v>4.13</v>
      </c>
      <c r="M21" s="32">
        <v>1.52</v>
      </c>
    </row>
    <row r="22">
      <c r="A22" s="1" t="s">
        <v>938</v>
      </c>
      <c r="B22" s="30"/>
      <c r="C22" s="1" t="s">
        <v>4</v>
      </c>
      <c r="D22" s="1" t="s">
        <v>913</v>
      </c>
      <c r="E22" s="1" t="s">
        <v>913</v>
      </c>
      <c r="F22" s="1" t="s">
        <v>914</v>
      </c>
      <c r="G22" s="12">
        <v>990.0</v>
      </c>
      <c r="H22" s="1">
        <v>990.0</v>
      </c>
      <c r="I22" s="37">
        <v>72413.0</v>
      </c>
      <c r="J22" s="12">
        <v>197.85</v>
      </c>
      <c r="K22" s="12">
        <v>75.83</v>
      </c>
      <c r="L22" s="12">
        <v>3.78</v>
      </c>
      <c r="M22" s="12">
        <v>1.2</v>
      </c>
    </row>
    <row r="23">
      <c r="A23" s="1" t="s">
        <v>750</v>
      </c>
      <c r="B23" s="30"/>
      <c r="C23" s="1" t="s">
        <v>4</v>
      </c>
      <c r="D23" s="1" t="s">
        <v>913</v>
      </c>
      <c r="E23" s="1"/>
      <c r="F23" s="1" t="s">
        <v>917</v>
      </c>
      <c r="G23" s="12">
        <v>608.0</v>
      </c>
      <c r="H23" s="1">
        <v>548.0</v>
      </c>
      <c r="I23" s="37">
        <v>32429.0</v>
      </c>
      <c r="J23" s="12">
        <v>88.6</v>
      </c>
      <c r="K23" s="12">
        <v>54.83</v>
      </c>
      <c r="L23" s="12">
        <v>3.42</v>
      </c>
      <c r="M23" s="12">
        <v>2.82</v>
      </c>
    </row>
    <row r="24">
      <c r="A24" s="1" t="s">
        <v>939</v>
      </c>
      <c r="B24" s="30"/>
      <c r="C24" s="1" t="s">
        <v>4</v>
      </c>
      <c r="E24" s="1"/>
      <c r="F24" s="1" t="s">
        <v>922</v>
      </c>
      <c r="G24" s="12">
        <v>548.0</v>
      </c>
      <c r="H24" s="1">
        <v>75.0</v>
      </c>
      <c r="I24" s="37">
        <v>4625.0</v>
      </c>
      <c r="J24" s="12">
        <v>12.64</v>
      </c>
      <c r="K24" s="12">
        <v>42.94</v>
      </c>
      <c r="L24" s="12">
        <v>2.55</v>
      </c>
      <c r="M24" s="12">
        <v>3.39</v>
      </c>
    </row>
    <row r="25">
      <c r="A25" s="1" t="s">
        <v>940</v>
      </c>
      <c r="B25" s="30"/>
      <c r="C25" s="1" t="s">
        <v>4</v>
      </c>
      <c r="D25" s="1" t="s">
        <v>913</v>
      </c>
      <c r="E25" s="1"/>
      <c r="F25" s="1" t="s">
        <v>922</v>
      </c>
      <c r="G25" s="12">
        <v>75.0</v>
      </c>
      <c r="H25" s="1">
        <v>188.0</v>
      </c>
      <c r="I25" s="37">
        <v>9574.0</v>
      </c>
      <c r="J25" s="12">
        <v>26.16</v>
      </c>
      <c r="K25" s="12">
        <v>43.9</v>
      </c>
      <c r="L25" s="12">
        <v>3.15</v>
      </c>
      <c r="M25" s="12">
        <v>4.03</v>
      </c>
    </row>
    <row r="26">
      <c r="A26" s="1" t="s">
        <v>941</v>
      </c>
      <c r="B26" s="30"/>
      <c r="C26" s="1" t="s">
        <v>4</v>
      </c>
      <c r="E26" s="1"/>
      <c r="F26" s="1" t="s">
        <v>920</v>
      </c>
      <c r="G26" s="12">
        <v>250.0</v>
      </c>
      <c r="H26" s="1">
        <v>100.0</v>
      </c>
      <c r="I26" s="37">
        <v>10754.0</v>
      </c>
      <c r="J26" s="12">
        <v>29.38</v>
      </c>
      <c r="K26" s="12">
        <v>64.32</v>
      </c>
      <c r="L26" s="12">
        <v>2.21</v>
      </c>
      <c r="M26" s="12">
        <v>1.22</v>
      </c>
    </row>
    <row r="27">
      <c r="A27" s="1" t="s">
        <v>942</v>
      </c>
      <c r="B27" s="30"/>
      <c r="C27" s="1" t="s">
        <v>4</v>
      </c>
      <c r="D27" s="1" t="s">
        <v>913</v>
      </c>
      <c r="E27" s="1"/>
      <c r="F27" s="1" t="s">
        <v>922</v>
      </c>
      <c r="G27" s="12">
        <v>100.0</v>
      </c>
      <c r="H27" s="1">
        <v>293.0</v>
      </c>
      <c r="I27" s="37">
        <v>28801.0</v>
      </c>
      <c r="J27" s="12">
        <v>78.69</v>
      </c>
      <c r="K27" s="12">
        <v>71.21</v>
      </c>
      <c r="L27" s="12">
        <v>2.65</v>
      </c>
      <c r="M27" s="12">
        <v>1.07</v>
      </c>
    </row>
    <row r="28">
      <c r="A28" s="1" t="s">
        <v>943</v>
      </c>
      <c r="B28" s="30"/>
      <c r="C28" s="1" t="s">
        <v>4</v>
      </c>
      <c r="E28" s="1"/>
      <c r="F28" s="1" t="s">
        <v>922</v>
      </c>
      <c r="G28" s="12">
        <v>305.0</v>
      </c>
      <c r="H28" s="1">
        <v>136.0</v>
      </c>
      <c r="I28" s="37">
        <v>6383.0</v>
      </c>
      <c r="J28" s="12">
        <v>17.44</v>
      </c>
      <c r="K28" s="12">
        <v>35.92</v>
      </c>
      <c r="L28" s="12">
        <v>2.8</v>
      </c>
      <c r="M28" s="12">
        <v>5.0</v>
      </c>
    </row>
    <row r="29">
      <c r="A29" s="1" t="s">
        <v>944</v>
      </c>
      <c r="B29" s="30"/>
      <c r="C29" s="1" t="s">
        <v>4</v>
      </c>
      <c r="D29" s="1" t="s">
        <v>913</v>
      </c>
      <c r="E29" s="1"/>
      <c r="F29" s="1" t="s">
        <v>917</v>
      </c>
      <c r="G29" s="12">
        <v>136.0</v>
      </c>
      <c r="H29" s="1">
        <v>608.0</v>
      </c>
      <c r="I29" s="37">
        <v>45273.0</v>
      </c>
      <c r="J29" s="12">
        <v>123.7</v>
      </c>
      <c r="K29" s="12">
        <v>73.09</v>
      </c>
      <c r="L29" s="12">
        <v>3.59</v>
      </c>
      <c r="M29" s="12">
        <v>1.32</v>
      </c>
    </row>
    <row r="30">
      <c r="A30" s="1" t="s">
        <v>945</v>
      </c>
      <c r="B30" s="30"/>
      <c r="C30" s="1" t="s">
        <v>4</v>
      </c>
      <c r="E30" s="1"/>
      <c r="F30" s="1" t="s">
        <v>920</v>
      </c>
      <c r="G30" s="12">
        <v>90.0</v>
      </c>
      <c r="H30" s="1">
        <v>68.0</v>
      </c>
      <c r="I30" s="37">
        <v>4620.0</v>
      </c>
      <c r="J30" s="12">
        <v>12.62</v>
      </c>
      <c r="K30" s="12">
        <v>40.15</v>
      </c>
      <c r="L30" s="12">
        <v>2.17</v>
      </c>
      <c r="M30" s="12">
        <v>3.23</v>
      </c>
    </row>
    <row r="31">
      <c r="A31" s="1" t="s">
        <v>946</v>
      </c>
      <c r="B31" s="30"/>
      <c r="C31" s="1" t="s">
        <v>4</v>
      </c>
      <c r="E31" s="1"/>
      <c r="F31" s="1" t="s">
        <v>920</v>
      </c>
      <c r="G31" s="12">
        <v>100.0</v>
      </c>
      <c r="H31" s="1">
        <v>100.0</v>
      </c>
      <c r="I31" s="37">
        <v>6073.0</v>
      </c>
      <c r="J31" s="12">
        <v>16.59</v>
      </c>
      <c r="K31" s="12">
        <v>31.87</v>
      </c>
      <c r="L31" s="12">
        <v>1.93</v>
      </c>
      <c r="M31" s="12">
        <v>4.12</v>
      </c>
    </row>
    <row r="32">
      <c r="A32" s="1" t="s">
        <v>947</v>
      </c>
      <c r="B32" s="30"/>
      <c r="C32" s="1" t="s">
        <v>4</v>
      </c>
      <c r="E32" s="1"/>
      <c r="F32" s="1" t="s">
        <v>920</v>
      </c>
      <c r="G32" s="12">
        <v>160.0</v>
      </c>
      <c r="H32" s="1">
        <v>160.0</v>
      </c>
      <c r="I32" s="37">
        <v>8879.0</v>
      </c>
      <c r="J32" s="12">
        <v>24.26</v>
      </c>
      <c r="K32" s="12">
        <v>50.14</v>
      </c>
      <c r="L32" s="12">
        <v>3.3</v>
      </c>
      <c r="M32" s="12">
        <v>3.28</v>
      </c>
    </row>
    <row r="33">
      <c r="A33" s="1" t="s">
        <v>948</v>
      </c>
      <c r="B33" s="30"/>
      <c r="C33" s="1" t="s">
        <v>4</v>
      </c>
      <c r="E33" s="1"/>
      <c r="F33" s="1" t="s">
        <v>920</v>
      </c>
      <c r="G33" s="12">
        <v>50.0</v>
      </c>
      <c r="H33" s="1">
        <v>50.0</v>
      </c>
      <c r="I33" s="37">
        <v>3870.0</v>
      </c>
      <c r="J33" s="12">
        <v>10.57</v>
      </c>
      <c r="K33" s="12">
        <v>36.91</v>
      </c>
      <c r="L33" s="12">
        <v>1.75</v>
      </c>
      <c r="M33" s="12">
        <v>2.98</v>
      </c>
    </row>
    <row r="34">
      <c r="A34" s="1" t="s">
        <v>949</v>
      </c>
      <c r="B34" s="30"/>
      <c r="C34" s="1" t="s">
        <v>4</v>
      </c>
      <c r="E34" s="1"/>
      <c r="F34" s="1" t="s">
        <v>920</v>
      </c>
      <c r="G34" s="12">
        <v>90.0</v>
      </c>
      <c r="H34" s="1">
        <v>90.0</v>
      </c>
      <c r="I34" s="37">
        <v>4148.0</v>
      </c>
      <c r="J34" s="12">
        <v>11.33</v>
      </c>
      <c r="K34" s="12">
        <v>46.6</v>
      </c>
      <c r="L34" s="12">
        <v>3.69</v>
      </c>
      <c r="M34" s="12">
        <v>4.23</v>
      </c>
    </row>
    <row r="35">
      <c r="A35" s="1" t="s">
        <v>950</v>
      </c>
      <c r="B35" s="30"/>
      <c r="C35" s="1" t="s">
        <v>4</v>
      </c>
      <c r="E35" s="1"/>
      <c r="F35" s="1" t="s">
        <v>920</v>
      </c>
      <c r="G35" s="12">
        <v>93.0</v>
      </c>
      <c r="H35" s="1">
        <v>93.0</v>
      </c>
      <c r="I35" s="37">
        <v>5156.0</v>
      </c>
      <c r="J35" s="12">
        <v>14.09</v>
      </c>
      <c r="K35" s="12">
        <v>42.37</v>
      </c>
      <c r="L35" s="12">
        <v>2.79</v>
      </c>
      <c r="M35" s="12">
        <v>3.8</v>
      </c>
    </row>
    <row r="36">
      <c r="A36" s="32" t="s">
        <v>188</v>
      </c>
      <c r="B36" s="32"/>
      <c r="C36" s="32" t="s">
        <v>4</v>
      </c>
      <c r="D36" s="32"/>
      <c r="E36" s="32"/>
      <c r="F36" s="32"/>
      <c r="G36" s="32">
        <v>3595.0</v>
      </c>
      <c r="H36" s="32">
        <v>3499.0</v>
      </c>
      <c r="I36" s="32">
        <v>242998.0</v>
      </c>
      <c r="J36" s="32">
        <v>663.93</v>
      </c>
      <c r="K36" s="32">
        <v>62.05</v>
      </c>
      <c r="L36" s="32">
        <v>3.27</v>
      </c>
      <c r="M36" s="32">
        <v>2.0</v>
      </c>
    </row>
    <row r="37">
      <c r="A37" s="1" t="s">
        <v>951</v>
      </c>
      <c r="B37" s="30"/>
      <c r="C37" s="1" t="s">
        <v>5</v>
      </c>
      <c r="D37" s="1" t="s">
        <v>913</v>
      </c>
      <c r="E37" s="1"/>
      <c r="F37" s="1" t="s">
        <v>914</v>
      </c>
      <c r="G37" s="12">
        <v>1154.0</v>
      </c>
      <c r="H37" s="37">
        <v>1154.0</v>
      </c>
      <c r="I37" s="37">
        <v>84197.0</v>
      </c>
      <c r="J37" s="12">
        <v>230.05</v>
      </c>
      <c r="K37" s="12">
        <v>84.08</v>
      </c>
      <c r="L37" s="12">
        <v>4.2</v>
      </c>
      <c r="M37" s="12">
        <v>0.8</v>
      </c>
    </row>
    <row r="38">
      <c r="A38" s="1" t="s">
        <v>952</v>
      </c>
      <c r="B38" s="30"/>
      <c r="C38" s="1" t="s">
        <v>5</v>
      </c>
      <c r="D38" s="1" t="s">
        <v>913</v>
      </c>
      <c r="E38" s="1"/>
      <c r="F38" s="1" t="s">
        <v>917</v>
      </c>
      <c r="G38" s="12">
        <v>326.0</v>
      </c>
      <c r="H38" s="1">
        <v>326.0</v>
      </c>
      <c r="I38" s="37">
        <v>29551.0</v>
      </c>
      <c r="J38" s="12">
        <v>80.74</v>
      </c>
      <c r="K38" s="12">
        <v>84.28</v>
      </c>
      <c r="L38" s="12">
        <v>3.4</v>
      </c>
      <c r="M38" s="12">
        <v>0.63</v>
      </c>
    </row>
    <row r="39">
      <c r="A39" s="1" t="s">
        <v>953</v>
      </c>
      <c r="B39" s="30"/>
      <c r="C39" s="1" t="s">
        <v>5</v>
      </c>
      <c r="D39" s="1" t="s">
        <v>913</v>
      </c>
      <c r="E39" s="1"/>
      <c r="F39" s="1" t="s">
        <v>922</v>
      </c>
      <c r="G39" s="12">
        <v>155.0</v>
      </c>
      <c r="H39" s="1">
        <v>155.0</v>
      </c>
      <c r="I39" s="37">
        <v>13230.0</v>
      </c>
      <c r="J39" s="12">
        <v>36.15</v>
      </c>
      <c r="K39" s="12">
        <v>69.64</v>
      </c>
      <c r="L39" s="12">
        <v>2.98</v>
      </c>
      <c r="M39" s="12">
        <v>1.3</v>
      </c>
    </row>
    <row r="40">
      <c r="A40" s="1" t="s">
        <v>954</v>
      </c>
      <c r="B40" s="30"/>
      <c r="C40" s="1" t="s">
        <v>5</v>
      </c>
      <c r="E40" s="1"/>
      <c r="F40" s="1" t="s">
        <v>920</v>
      </c>
      <c r="G40" s="12">
        <v>114.0</v>
      </c>
      <c r="H40" s="1">
        <v>114.0</v>
      </c>
      <c r="I40" s="37">
        <v>7224.0</v>
      </c>
      <c r="J40" s="12">
        <v>19.74</v>
      </c>
      <c r="K40" s="12">
        <v>44.43</v>
      </c>
      <c r="L40" s="12">
        <v>2.57</v>
      </c>
      <c r="M40" s="12">
        <v>3.21</v>
      </c>
    </row>
    <row r="41">
      <c r="A41" s="1" t="s">
        <v>955</v>
      </c>
      <c r="B41" s="30"/>
      <c r="C41" s="1" t="s">
        <v>5</v>
      </c>
      <c r="E41" s="1"/>
      <c r="F41" s="1" t="s">
        <v>920</v>
      </c>
      <c r="G41" s="12">
        <v>120.0</v>
      </c>
      <c r="H41" s="1">
        <v>120.0</v>
      </c>
      <c r="I41" s="37">
        <v>6539.0</v>
      </c>
      <c r="J41" s="12">
        <v>17.87</v>
      </c>
      <c r="K41" s="12">
        <v>46.88</v>
      </c>
      <c r="L41" s="12">
        <v>3.14</v>
      </c>
      <c r="M41" s="12">
        <v>3.56</v>
      </c>
    </row>
    <row r="42">
      <c r="A42" s="1" t="s">
        <v>956</v>
      </c>
      <c r="B42" s="30"/>
      <c r="C42" s="1" t="s">
        <v>5</v>
      </c>
      <c r="D42" s="1" t="s">
        <v>913</v>
      </c>
      <c r="E42" s="1"/>
      <c r="F42" s="1" t="s">
        <v>917</v>
      </c>
      <c r="G42" s="12">
        <v>1012.0</v>
      </c>
      <c r="H42" s="1">
        <v>994.0</v>
      </c>
      <c r="I42" s="37">
        <v>23117.0</v>
      </c>
      <c r="J42" s="12">
        <v>63.16</v>
      </c>
      <c r="K42" s="12">
        <v>25.16</v>
      </c>
      <c r="L42" s="12">
        <v>3.88</v>
      </c>
      <c r="M42" s="12">
        <v>11.55</v>
      </c>
    </row>
    <row r="43">
      <c r="A43" s="1" t="s">
        <v>957</v>
      </c>
      <c r="B43" s="30"/>
      <c r="C43" s="1" t="s">
        <v>5</v>
      </c>
      <c r="D43" s="1" t="s">
        <v>913</v>
      </c>
      <c r="E43" s="1"/>
      <c r="F43" s="1" t="s">
        <v>917</v>
      </c>
      <c r="G43" s="12">
        <v>691.0</v>
      </c>
      <c r="H43" s="1">
        <v>632.0</v>
      </c>
      <c r="I43" s="37">
        <v>50515.0</v>
      </c>
      <c r="J43" s="12">
        <v>138.02</v>
      </c>
      <c r="K43" s="12">
        <v>89.15</v>
      </c>
      <c r="L43" s="12">
        <v>4.08</v>
      </c>
      <c r="M43" s="12">
        <v>0.5</v>
      </c>
    </row>
    <row r="44">
      <c r="A44" s="1" t="s">
        <v>958</v>
      </c>
      <c r="B44" s="30"/>
      <c r="C44" s="1" t="s">
        <v>5</v>
      </c>
      <c r="D44" s="1" t="s">
        <v>913</v>
      </c>
      <c r="E44" s="1" t="s">
        <v>913</v>
      </c>
      <c r="F44" s="1" t="s">
        <v>917</v>
      </c>
      <c r="G44" s="12">
        <v>730.0</v>
      </c>
      <c r="H44" s="1">
        <v>678.0</v>
      </c>
      <c r="I44" s="37">
        <v>48952.0</v>
      </c>
      <c r="J44" s="12">
        <v>133.75</v>
      </c>
      <c r="K44" s="12">
        <v>88.8</v>
      </c>
      <c r="L44" s="12">
        <v>4.5</v>
      </c>
      <c r="M44" s="12">
        <v>0.57</v>
      </c>
    </row>
    <row r="45">
      <c r="A45" s="1" t="s">
        <v>959</v>
      </c>
      <c r="B45" s="30"/>
      <c r="C45" s="1" t="s">
        <v>5</v>
      </c>
      <c r="D45" s="1" t="s">
        <v>913</v>
      </c>
      <c r="E45" s="1"/>
      <c r="F45" s="1" t="s">
        <v>917</v>
      </c>
      <c r="G45" s="12">
        <v>562.0</v>
      </c>
      <c r="H45" s="1">
        <v>512.0</v>
      </c>
      <c r="I45" s="37">
        <v>42487.0</v>
      </c>
      <c r="J45" s="12">
        <v>116.08</v>
      </c>
      <c r="K45" s="12">
        <v>94.43</v>
      </c>
      <c r="L45" s="12">
        <v>4.17</v>
      </c>
      <c r="M45" s="12">
        <v>0.25</v>
      </c>
    </row>
    <row r="46">
      <c r="A46" s="1" t="s">
        <v>960</v>
      </c>
      <c r="B46" s="30"/>
      <c r="C46" s="1" t="s">
        <v>5</v>
      </c>
      <c r="E46" s="1"/>
      <c r="F46" s="1" t="s">
        <v>920</v>
      </c>
      <c r="G46" s="12">
        <v>93.0</v>
      </c>
      <c r="H46" s="1">
        <v>93.0</v>
      </c>
      <c r="I46" s="37">
        <v>5448.0</v>
      </c>
      <c r="J46" s="12">
        <v>14.89</v>
      </c>
      <c r="K46" s="12">
        <v>34.57</v>
      </c>
      <c r="L46" s="12">
        <v>2.16</v>
      </c>
      <c r="M46" s="12">
        <v>4.08</v>
      </c>
    </row>
    <row r="47">
      <c r="A47" s="1" t="s">
        <v>961</v>
      </c>
      <c r="B47" s="30"/>
      <c r="C47" s="1" t="s">
        <v>5</v>
      </c>
      <c r="E47" s="1"/>
      <c r="F47" s="1" t="s">
        <v>920</v>
      </c>
      <c r="G47" s="12">
        <v>93.0</v>
      </c>
      <c r="H47" s="1">
        <v>93.0</v>
      </c>
      <c r="I47" s="1">
        <v>529.0</v>
      </c>
      <c r="J47" s="12">
        <v>1.45</v>
      </c>
      <c r="K47" s="12">
        <v>19.46</v>
      </c>
      <c r="L47" s="12">
        <v>12.48</v>
      </c>
      <c r="M47" s="12">
        <v>51.63</v>
      </c>
    </row>
    <row r="48">
      <c r="A48" s="1" t="s">
        <v>964</v>
      </c>
      <c r="B48" s="30"/>
      <c r="C48" s="1" t="s">
        <v>5</v>
      </c>
      <c r="D48" s="1" t="s">
        <v>913</v>
      </c>
      <c r="E48" s="1"/>
      <c r="F48" s="1" t="s">
        <v>917</v>
      </c>
      <c r="G48" s="12">
        <v>300.0</v>
      </c>
      <c r="H48" s="1">
        <v>262.0</v>
      </c>
      <c r="I48" s="37">
        <v>22253.0</v>
      </c>
      <c r="J48" s="12">
        <v>60.8</v>
      </c>
      <c r="K48" s="12">
        <v>73.41</v>
      </c>
      <c r="L48" s="12">
        <v>3.17</v>
      </c>
      <c r="M48" s="12">
        <v>1.15</v>
      </c>
    </row>
    <row r="49">
      <c r="A49" s="32" t="s">
        <v>188</v>
      </c>
      <c r="B49" s="32"/>
      <c r="C49" s="32" t="s">
        <v>5</v>
      </c>
      <c r="D49" s="32"/>
      <c r="E49" s="32"/>
      <c r="F49" s="32"/>
      <c r="G49" s="32">
        <v>5350.0</v>
      </c>
      <c r="H49" s="32">
        <v>5133.0</v>
      </c>
      <c r="I49" s="32">
        <v>334042.0</v>
      </c>
      <c r="J49" s="32">
        <v>912.68</v>
      </c>
      <c r="K49" s="32">
        <v>70.16</v>
      </c>
      <c r="L49" s="32">
        <v>3.94</v>
      </c>
      <c r="M49" s="32">
        <v>1.67</v>
      </c>
    </row>
    <row r="50">
      <c r="A50" s="1" t="s">
        <v>971</v>
      </c>
      <c r="B50" s="30"/>
      <c r="C50" s="1" t="s">
        <v>973</v>
      </c>
      <c r="D50" s="1" t="s">
        <v>913</v>
      </c>
      <c r="E50" s="1" t="s">
        <v>913</v>
      </c>
      <c r="F50" s="1" t="s">
        <v>914</v>
      </c>
      <c r="G50" s="12">
        <v>2131.0</v>
      </c>
      <c r="H50" s="37">
        <v>2131.0</v>
      </c>
      <c r="I50" s="37">
        <v>130383.0</v>
      </c>
      <c r="J50" s="12">
        <v>356.24</v>
      </c>
      <c r="K50" s="12">
        <v>77.6</v>
      </c>
      <c r="L50" s="12">
        <v>4.65</v>
      </c>
      <c r="M50" s="12">
        <v>1.33</v>
      </c>
    </row>
    <row r="51">
      <c r="A51" s="32" t="s">
        <v>188</v>
      </c>
      <c r="B51" s="32"/>
      <c r="C51" s="32" t="s">
        <v>973</v>
      </c>
      <c r="D51" s="32"/>
      <c r="E51" s="32"/>
      <c r="F51" s="32"/>
      <c r="G51" s="32">
        <v>2131.0</v>
      </c>
      <c r="H51" s="32">
        <v>2131.0</v>
      </c>
      <c r="I51" s="32">
        <v>130383.0</v>
      </c>
      <c r="J51" s="32">
        <v>356.24</v>
      </c>
      <c r="K51" s="32">
        <v>77.6</v>
      </c>
      <c r="L51" s="32">
        <v>4.65</v>
      </c>
      <c r="M51" s="32">
        <v>1.34</v>
      </c>
    </row>
    <row r="52">
      <c r="A52" s="1" t="s">
        <v>977</v>
      </c>
      <c r="B52" s="30"/>
      <c r="C52" s="1" t="s">
        <v>978</v>
      </c>
      <c r="D52" s="1" t="s">
        <v>913</v>
      </c>
      <c r="E52" s="1"/>
      <c r="F52" s="1" t="s">
        <v>917</v>
      </c>
      <c r="G52" s="12">
        <v>341.0</v>
      </c>
      <c r="H52" s="1">
        <v>310.0</v>
      </c>
      <c r="I52" s="37">
        <v>30254.0</v>
      </c>
      <c r="J52" s="12">
        <v>82.66</v>
      </c>
      <c r="K52" s="12">
        <v>100.48</v>
      </c>
      <c r="L52" s="12">
        <v>3.76</v>
      </c>
      <c r="M52" s="12">
        <v>-0.02</v>
      </c>
    </row>
    <row r="53">
      <c r="A53" s="32" t="s">
        <v>188</v>
      </c>
      <c r="B53" s="32"/>
      <c r="C53" s="32" t="s">
        <v>978</v>
      </c>
      <c r="D53" s="32"/>
      <c r="E53" s="32"/>
      <c r="F53" s="32"/>
      <c r="G53" s="32">
        <v>341.0</v>
      </c>
      <c r="H53" s="32">
        <v>310.0</v>
      </c>
      <c r="I53" s="32">
        <v>30254.0</v>
      </c>
      <c r="J53" s="32">
        <v>82.66</v>
      </c>
      <c r="K53" s="32">
        <v>100.48</v>
      </c>
      <c r="L53" s="32">
        <v>3.76</v>
      </c>
      <c r="M53" s="32">
        <v>-0.02</v>
      </c>
    </row>
    <row r="54">
      <c r="A54" s="1" t="s">
        <v>994</v>
      </c>
      <c r="B54" s="30"/>
      <c r="C54" s="1" t="s">
        <v>6</v>
      </c>
      <c r="D54" s="1" t="s">
        <v>913</v>
      </c>
      <c r="E54" s="1" t="s">
        <v>913</v>
      </c>
      <c r="F54" s="1" t="s">
        <v>914</v>
      </c>
      <c r="G54" s="12">
        <v>1070.0</v>
      </c>
      <c r="H54" s="37">
        <v>1070.0</v>
      </c>
      <c r="I54" s="37">
        <v>71359.0</v>
      </c>
      <c r="J54" s="12">
        <v>194.97</v>
      </c>
      <c r="K54" s="12">
        <v>76.03</v>
      </c>
      <c r="L54" s="12">
        <v>4.18</v>
      </c>
      <c r="M54" s="12">
        <v>1.3</v>
      </c>
    </row>
    <row r="55">
      <c r="A55" s="1" t="s">
        <v>997</v>
      </c>
      <c r="B55" s="30"/>
      <c r="C55" s="1" t="s">
        <v>6</v>
      </c>
      <c r="D55" s="1" t="s">
        <v>913</v>
      </c>
      <c r="E55" s="1"/>
      <c r="F55" s="1" t="s">
        <v>917</v>
      </c>
      <c r="G55" s="12">
        <v>314.0</v>
      </c>
      <c r="H55" s="1">
        <v>314.0</v>
      </c>
      <c r="I55" s="37">
        <v>23271.0</v>
      </c>
      <c r="J55" s="12">
        <v>63.58</v>
      </c>
      <c r="K55" s="12">
        <v>73.95</v>
      </c>
      <c r="L55" s="12">
        <v>3.65</v>
      </c>
      <c r="M55" s="12">
        <v>1.27</v>
      </c>
    </row>
    <row r="56">
      <c r="A56" s="1" t="s">
        <v>998</v>
      </c>
      <c r="C56" s="1" t="s">
        <v>6</v>
      </c>
      <c r="D56" s="1" t="s">
        <v>913</v>
      </c>
      <c r="E56" s="1"/>
      <c r="F56" s="1" t="s">
        <v>922</v>
      </c>
      <c r="G56" s="12">
        <v>108.0</v>
      </c>
      <c r="H56" s="1">
        <v>104.0</v>
      </c>
      <c r="I56" s="37">
        <v>6972.0</v>
      </c>
      <c r="J56" s="12">
        <v>19.05</v>
      </c>
      <c r="K56" s="12">
        <v>46.52</v>
      </c>
      <c r="L56" s="12">
        <v>2.57</v>
      </c>
      <c r="M56" s="12">
        <v>2.95</v>
      </c>
    </row>
    <row r="57">
      <c r="A57" s="1" t="s">
        <v>999</v>
      </c>
      <c r="C57" s="1" t="s">
        <v>6</v>
      </c>
      <c r="E57" s="1"/>
      <c r="F57" s="1" t="s">
        <v>922</v>
      </c>
      <c r="G57" s="12">
        <v>113.0</v>
      </c>
      <c r="H57" s="1">
        <v>113.0</v>
      </c>
      <c r="I57" s="37">
        <v>9515.0</v>
      </c>
      <c r="J57" s="12">
        <v>26.0</v>
      </c>
      <c r="K57" s="12">
        <v>70.14</v>
      </c>
      <c r="L57" s="12">
        <v>3.04</v>
      </c>
      <c r="M57" s="12">
        <v>1.3</v>
      </c>
    </row>
    <row r="58">
      <c r="A58" s="1" t="s">
        <v>1000</v>
      </c>
      <c r="C58" s="1" t="s">
        <v>6</v>
      </c>
      <c r="E58" s="1"/>
      <c r="F58" s="1" t="s">
        <v>920</v>
      </c>
      <c r="G58" s="12">
        <v>76.0</v>
      </c>
      <c r="H58" s="1">
        <v>76.0</v>
      </c>
      <c r="I58" s="37">
        <v>3413.0</v>
      </c>
      <c r="J58" s="12">
        <v>9.33</v>
      </c>
      <c r="K58" s="12">
        <v>45.95</v>
      </c>
      <c r="L58" s="12">
        <v>3.76</v>
      </c>
      <c r="M58" s="12">
        <v>4.42</v>
      </c>
    </row>
    <row r="59">
      <c r="A59" s="1" t="s">
        <v>1001</v>
      </c>
      <c r="C59" s="1" t="s">
        <v>6</v>
      </c>
      <c r="D59" s="1" t="s">
        <v>913</v>
      </c>
      <c r="E59" s="1"/>
      <c r="F59" s="1" t="s">
        <v>920</v>
      </c>
      <c r="G59" s="12">
        <v>108.0</v>
      </c>
      <c r="H59" s="1">
        <v>104.0</v>
      </c>
      <c r="I59" s="37">
        <v>7087.0</v>
      </c>
      <c r="J59" s="12">
        <v>19.36</v>
      </c>
      <c r="K59" s="12">
        <v>50.75</v>
      </c>
      <c r="L59" s="12">
        <v>2.72</v>
      </c>
      <c r="M59" s="12">
        <v>2.64</v>
      </c>
    </row>
    <row r="60">
      <c r="A60" s="32" t="s">
        <v>188</v>
      </c>
      <c r="B60" s="32"/>
      <c r="C60" s="32" t="s">
        <v>6</v>
      </c>
      <c r="D60" s="32"/>
      <c r="E60" s="32"/>
      <c r="F60" s="32"/>
      <c r="G60" s="32">
        <v>1789.0</v>
      </c>
      <c r="H60" s="32">
        <v>1781.0</v>
      </c>
      <c r="I60" s="32">
        <v>121617.0</v>
      </c>
      <c r="J60" s="32">
        <v>332.29</v>
      </c>
      <c r="K60" s="32">
        <v>70.81</v>
      </c>
      <c r="L60" s="32">
        <v>3.8</v>
      </c>
      <c r="M60" s="32">
        <v>1.57</v>
      </c>
    </row>
    <row r="61">
      <c r="A61" s="1" t="s">
        <v>1002</v>
      </c>
      <c r="C61" s="1" t="s">
        <v>7</v>
      </c>
      <c r="D61" s="1" t="s">
        <v>913</v>
      </c>
      <c r="E61" s="1" t="s">
        <v>913</v>
      </c>
      <c r="F61" s="1" t="s">
        <v>914</v>
      </c>
      <c r="G61" s="12">
        <v>1091.0</v>
      </c>
      <c r="H61" s="37">
        <v>1091.0</v>
      </c>
      <c r="I61" s="37">
        <v>77969.0</v>
      </c>
      <c r="J61" s="12">
        <v>213.03</v>
      </c>
      <c r="K61" s="12">
        <v>82.98</v>
      </c>
      <c r="L61" s="12">
        <v>4.16</v>
      </c>
      <c r="M61" s="12">
        <v>0.84</v>
      </c>
    </row>
    <row r="62">
      <c r="A62" s="1" t="s">
        <v>1003</v>
      </c>
      <c r="B62" s="1" t="s">
        <v>110</v>
      </c>
      <c r="C62" s="1" t="s">
        <v>7</v>
      </c>
      <c r="D62" s="1" t="s">
        <v>913</v>
      </c>
      <c r="E62" s="1"/>
      <c r="F62" s="1" t="s">
        <v>920</v>
      </c>
      <c r="G62" s="12">
        <v>95.0</v>
      </c>
      <c r="H62" s="1">
        <v>95.0</v>
      </c>
      <c r="I62" s="37">
        <v>7499.0</v>
      </c>
      <c r="J62" s="12">
        <v>20.49</v>
      </c>
      <c r="K62" s="12">
        <v>66.47</v>
      </c>
      <c r="L62" s="12">
        <v>3.06</v>
      </c>
      <c r="M62" s="12">
        <v>1.55</v>
      </c>
    </row>
    <row r="63">
      <c r="A63" s="1" t="s">
        <v>1004</v>
      </c>
      <c r="B63" s="1" t="s">
        <v>109</v>
      </c>
      <c r="C63" s="1" t="s">
        <v>7</v>
      </c>
      <c r="D63" s="1" t="s">
        <v>913</v>
      </c>
      <c r="E63" s="1"/>
      <c r="F63" s="1" t="s">
        <v>920</v>
      </c>
      <c r="G63" s="12">
        <v>90.0</v>
      </c>
      <c r="H63" s="1">
        <v>90.0</v>
      </c>
      <c r="I63" s="37">
        <v>5821.0</v>
      </c>
      <c r="J63" s="12">
        <v>15.9</v>
      </c>
      <c r="K63" s="12">
        <v>58.11</v>
      </c>
      <c r="L63" s="12">
        <v>3.28</v>
      </c>
      <c r="M63" s="12">
        <v>2.37</v>
      </c>
    </row>
    <row r="64">
      <c r="A64" s="32" t="s">
        <v>188</v>
      </c>
      <c r="B64" s="32"/>
      <c r="C64" s="32" t="s">
        <v>7</v>
      </c>
      <c r="D64" s="32"/>
      <c r="E64" s="32"/>
      <c r="F64" s="32"/>
      <c r="G64" s="32">
        <v>1276.0</v>
      </c>
      <c r="H64" s="32">
        <v>1276.0</v>
      </c>
      <c r="I64" s="32">
        <v>91289.0</v>
      </c>
      <c r="J64" s="32">
        <v>249.42</v>
      </c>
      <c r="K64" s="32">
        <v>80.0</v>
      </c>
      <c r="L64" s="32">
        <v>4.01</v>
      </c>
      <c r="M64" s="32">
        <v>1.0</v>
      </c>
    </row>
    <row r="65">
      <c r="A65" s="1" t="s">
        <v>1005</v>
      </c>
      <c r="B65" s="1" t="s">
        <v>112</v>
      </c>
      <c r="C65" s="1" t="s">
        <v>8</v>
      </c>
      <c r="D65" s="1" t="s">
        <v>913</v>
      </c>
      <c r="E65" s="1" t="s">
        <v>913</v>
      </c>
      <c r="F65" s="1" t="s">
        <v>914</v>
      </c>
      <c r="G65" s="12">
        <v>1206.0</v>
      </c>
      <c r="H65" s="37">
        <v>1206.0</v>
      </c>
      <c r="I65" s="37">
        <v>82452.0</v>
      </c>
      <c r="J65" s="12">
        <v>225.28</v>
      </c>
      <c r="K65" s="12">
        <v>69.63</v>
      </c>
      <c r="L65" s="12">
        <v>3.7</v>
      </c>
      <c r="M65" s="12">
        <v>1.61</v>
      </c>
    </row>
    <row r="66">
      <c r="A66" s="1" t="s">
        <v>1006</v>
      </c>
      <c r="C66" s="1" t="s">
        <v>8</v>
      </c>
      <c r="D66" s="1" t="s">
        <v>913</v>
      </c>
      <c r="E66" s="1"/>
      <c r="F66" s="1" t="s">
        <v>917</v>
      </c>
      <c r="G66" s="12">
        <v>550.0</v>
      </c>
      <c r="H66" s="1">
        <v>550.0</v>
      </c>
      <c r="I66" s="37">
        <v>42933.0</v>
      </c>
      <c r="J66" s="12">
        <v>117.3</v>
      </c>
      <c r="K66" s="12">
        <v>72.52</v>
      </c>
      <c r="L66" s="12">
        <v>3.4</v>
      </c>
      <c r="M66" s="12">
        <v>1.29</v>
      </c>
    </row>
    <row r="67">
      <c r="A67" s="1" t="s">
        <v>1007</v>
      </c>
      <c r="B67" s="1" t="s">
        <v>114</v>
      </c>
      <c r="C67" s="1" t="s">
        <v>8</v>
      </c>
      <c r="D67" s="1" t="s">
        <v>913</v>
      </c>
      <c r="E67" s="1"/>
      <c r="F67" s="1" t="s">
        <v>917</v>
      </c>
      <c r="G67" s="12">
        <v>516.0</v>
      </c>
      <c r="H67" s="1">
        <v>516.0</v>
      </c>
      <c r="I67" s="37">
        <v>42052.0</v>
      </c>
      <c r="J67" s="12">
        <v>114.9</v>
      </c>
      <c r="K67" s="12">
        <v>71.7</v>
      </c>
      <c r="L67" s="12">
        <v>3.22</v>
      </c>
      <c r="M67" s="12">
        <v>1.27</v>
      </c>
    </row>
    <row r="68">
      <c r="A68" s="1" t="s">
        <v>1008</v>
      </c>
      <c r="B68" s="1" t="s">
        <v>113</v>
      </c>
      <c r="C68" s="1" t="s">
        <v>8</v>
      </c>
      <c r="D68" s="1" t="s">
        <v>913</v>
      </c>
      <c r="E68" s="1"/>
      <c r="F68" s="1" t="s">
        <v>922</v>
      </c>
      <c r="G68" s="12">
        <v>268.0</v>
      </c>
      <c r="H68" s="1">
        <v>268.0</v>
      </c>
      <c r="I68" s="37">
        <v>27552.0</v>
      </c>
      <c r="J68" s="12">
        <v>75.28</v>
      </c>
      <c r="K68" s="12">
        <v>97.68</v>
      </c>
      <c r="L68" s="12">
        <v>3.47</v>
      </c>
      <c r="M68" s="12">
        <v>0.08</v>
      </c>
    </row>
    <row r="69">
      <c r="A69" s="1" t="s">
        <v>1009</v>
      </c>
      <c r="B69" s="1" t="s">
        <v>119</v>
      </c>
      <c r="C69" s="1" t="s">
        <v>8</v>
      </c>
      <c r="D69" s="1" t="s">
        <v>913</v>
      </c>
      <c r="E69" s="1"/>
      <c r="F69" s="1" t="s">
        <v>917</v>
      </c>
      <c r="G69" s="12">
        <v>314.0</v>
      </c>
      <c r="H69" s="1">
        <v>314.0</v>
      </c>
      <c r="I69" s="37">
        <v>25350.0</v>
      </c>
      <c r="J69" s="12">
        <v>69.26</v>
      </c>
      <c r="K69" s="12">
        <v>67.48</v>
      </c>
      <c r="L69" s="12">
        <v>3.06</v>
      </c>
      <c r="M69" s="12">
        <v>1.47</v>
      </c>
    </row>
    <row r="70">
      <c r="A70" s="1" t="s">
        <v>1010</v>
      </c>
      <c r="B70" s="1" t="s">
        <v>117</v>
      </c>
      <c r="C70" s="1" t="s">
        <v>8</v>
      </c>
      <c r="E70" s="1"/>
      <c r="F70" s="1" t="s">
        <v>920</v>
      </c>
      <c r="G70" s="12">
        <v>120.0</v>
      </c>
      <c r="H70" s="1">
        <v>120.0</v>
      </c>
      <c r="I70" s="37">
        <v>13046.0</v>
      </c>
      <c r="J70" s="12">
        <v>35.64</v>
      </c>
      <c r="K70" s="12">
        <v>61.84</v>
      </c>
      <c r="L70" s="12">
        <v>2.08</v>
      </c>
      <c r="M70" s="12">
        <v>1.28</v>
      </c>
    </row>
    <row r="71">
      <c r="A71" s="1" t="s">
        <v>1011</v>
      </c>
      <c r="B71" s="1" t="s">
        <v>121</v>
      </c>
      <c r="C71" s="1" t="s">
        <v>8</v>
      </c>
      <c r="E71" s="1"/>
      <c r="F71" s="1" t="s">
        <v>922</v>
      </c>
      <c r="G71" s="12">
        <v>158.0</v>
      </c>
      <c r="H71" s="1">
        <v>158.0</v>
      </c>
      <c r="I71" s="37">
        <v>12032.0</v>
      </c>
      <c r="J71" s="12">
        <v>32.87</v>
      </c>
      <c r="K71" s="12">
        <v>38.85</v>
      </c>
      <c r="L71" s="12">
        <v>1.87</v>
      </c>
      <c r="M71" s="12">
        <v>2.94</v>
      </c>
    </row>
    <row r="72">
      <c r="A72" s="1" t="s">
        <v>1012</v>
      </c>
      <c r="B72" s="1" t="s">
        <v>120</v>
      </c>
      <c r="C72" s="1" t="s">
        <v>8</v>
      </c>
      <c r="E72" s="1"/>
      <c r="F72" s="1" t="s">
        <v>920</v>
      </c>
      <c r="G72" s="12">
        <v>55.0</v>
      </c>
      <c r="H72" s="1">
        <v>55.0</v>
      </c>
      <c r="I72" s="37">
        <v>4080.0</v>
      </c>
      <c r="J72" s="12">
        <v>11.15</v>
      </c>
      <c r="K72" s="12">
        <v>64.73</v>
      </c>
      <c r="L72" s="12">
        <v>3.19</v>
      </c>
      <c r="M72" s="12">
        <v>1.74</v>
      </c>
    </row>
    <row r="73">
      <c r="A73" s="1" t="s">
        <v>1013</v>
      </c>
      <c r="B73" s="1" t="s">
        <v>118</v>
      </c>
      <c r="C73" s="1" t="s">
        <v>8</v>
      </c>
      <c r="E73" s="1"/>
      <c r="F73" s="1" t="s">
        <v>920</v>
      </c>
      <c r="G73" s="12">
        <v>69.0</v>
      </c>
      <c r="H73" s="1">
        <v>69.0</v>
      </c>
      <c r="I73" s="37">
        <v>4580.0</v>
      </c>
      <c r="J73" s="12">
        <v>12.51</v>
      </c>
      <c r="K73" s="12">
        <v>31.31</v>
      </c>
      <c r="L73" s="12">
        <v>1.72</v>
      </c>
      <c r="M73" s="12">
        <v>3.78</v>
      </c>
    </row>
    <row r="74">
      <c r="A74" s="1" t="s">
        <v>1014</v>
      </c>
      <c r="B74" s="1" t="s">
        <v>112</v>
      </c>
      <c r="C74" s="1" t="s">
        <v>8</v>
      </c>
      <c r="D74" s="1" t="s">
        <v>913</v>
      </c>
      <c r="E74" s="1"/>
      <c r="F74" s="1" t="s">
        <v>917</v>
      </c>
      <c r="G74" s="12">
        <v>704.0</v>
      </c>
      <c r="H74" s="1">
        <v>659.0</v>
      </c>
      <c r="I74" s="37">
        <v>52546.0</v>
      </c>
      <c r="J74" s="12">
        <v>143.57</v>
      </c>
      <c r="K74" s="12">
        <v>82.15</v>
      </c>
      <c r="L74" s="12">
        <v>3.78</v>
      </c>
      <c r="M74" s="12">
        <v>0.82</v>
      </c>
    </row>
    <row r="75">
      <c r="A75" s="1" t="s">
        <v>1015</v>
      </c>
      <c r="C75" s="1" t="s">
        <v>8</v>
      </c>
      <c r="E75" s="1"/>
      <c r="F75" s="1" t="s">
        <v>920</v>
      </c>
      <c r="G75" s="12">
        <v>93.0</v>
      </c>
      <c r="H75" s="1">
        <v>93.0</v>
      </c>
      <c r="I75" s="37">
        <v>16540.0</v>
      </c>
      <c r="J75" s="12">
        <v>45.19</v>
      </c>
      <c r="K75" s="12">
        <v>80.28</v>
      </c>
      <c r="L75" s="12">
        <v>1.65</v>
      </c>
      <c r="M75" s="12">
        <v>0.41</v>
      </c>
    </row>
    <row r="76">
      <c r="A76" s="32" t="s">
        <v>188</v>
      </c>
      <c r="B76" s="32"/>
      <c r="C76" s="32" t="s">
        <v>8</v>
      </c>
      <c r="D76" s="32"/>
      <c r="E76" s="32"/>
      <c r="F76" s="32"/>
      <c r="G76" s="32">
        <v>4053.0</v>
      </c>
      <c r="H76" s="32">
        <v>4008.0</v>
      </c>
      <c r="I76" s="32">
        <v>323163.0</v>
      </c>
      <c r="J76" s="32">
        <v>882.96</v>
      </c>
      <c r="K76" s="32">
        <v>72.13</v>
      </c>
      <c r="L76" s="32">
        <v>3.27</v>
      </c>
      <c r="M76" s="32">
        <v>1.26</v>
      </c>
    </row>
    <row r="77">
      <c r="A77" s="1" t="s">
        <v>1016</v>
      </c>
      <c r="B77" s="1" t="s">
        <v>123</v>
      </c>
      <c r="C77" s="1" t="s">
        <v>9</v>
      </c>
      <c r="D77" s="1" t="s">
        <v>913</v>
      </c>
      <c r="E77" s="1" t="s">
        <v>913</v>
      </c>
      <c r="F77" s="1" t="s">
        <v>914</v>
      </c>
      <c r="G77" s="12">
        <v>851.0</v>
      </c>
      <c r="H77" s="1">
        <v>851.0</v>
      </c>
      <c r="I77" s="37">
        <v>57995.0</v>
      </c>
      <c r="J77" s="12">
        <v>158.46</v>
      </c>
      <c r="K77" s="12">
        <v>78.21</v>
      </c>
      <c r="L77" s="12">
        <v>4.21</v>
      </c>
      <c r="M77" s="12">
        <v>1.17</v>
      </c>
    </row>
    <row r="78">
      <c r="A78" s="1" t="s">
        <v>1017</v>
      </c>
      <c r="B78" s="1" t="s">
        <v>126</v>
      </c>
      <c r="C78" s="1" t="s">
        <v>9</v>
      </c>
      <c r="D78" s="1" t="s">
        <v>913</v>
      </c>
      <c r="E78" s="1"/>
      <c r="F78" s="1" t="s">
        <v>917</v>
      </c>
      <c r="G78" s="12">
        <v>110.0</v>
      </c>
      <c r="H78" s="1">
        <v>650.0</v>
      </c>
      <c r="I78" s="37">
        <v>43734.0</v>
      </c>
      <c r="J78" s="12">
        <v>119.49</v>
      </c>
      <c r="K78" s="12">
        <v>67.44</v>
      </c>
      <c r="L78" s="12">
        <v>3.66</v>
      </c>
      <c r="M78" s="12">
        <v>1.77</v>
      </c>
    </row>
    <row r="79">
      <c r="A79" s="1" t="s">
        <v>1022</v>
      </c>
      <c r="B79" s="1" t="s">
        <v>122</v>
      </c>
      <c r="C79" s="1" t="s">
        <v>9</v>
      </c>
      <c r="E79" s="1"/>
      <c r="F79" s="1" t="s">
        <v>922</v>
      </c>
      <c r="G79" s="12">
        <v>650.0</v>
      </c>
      <c r="H79" s="1">
        <v>110.0</v>
      </c>
      <c r="I79" s="37">
        <v>8224.0</v>
      </c>
      <c r="J79" s="12">
        <v>22.47</v>
      </c>
      <c r="K79" s="12">
        <v>59.65</v>
      </c>
      <c r="L79" s="12">
        <v>2.92</v>
      </c>
      <c r="M79" s="12">
        <v>1.98</v>
      </c>
    </row>
    <row r="80">
      <c r="A80" s="1" t="s">
        <v>1025</v>
      </c>
      <c r="B80" s="1" t="s">
        <v>124</v>
      </c>
      <c r="C80" s="1" t="s">
        <v>9</v>
      </c>
      <c r="E80" s="1"/>
      <c r="F80" s="1" t="s">
        <v>920</v>
      </c>
      <c r="G80" s="12">
        <v>77.0</v>
      </c>
      <c r="H80" s="1">
        <v>77.0</v>
      </c>
      <c r="I80" s="37">
        <v>6307.0</v>
      </c>
      <c r="J80" s="12">
        <v>17.23</v>
      </c>
      <c r="K80" s="12">
        <v>54.7</v>
      </c>
      <c r="L80" s="12">
        <v>2.45</v>
      </c>
      <c r="M80" s="12">
        <v>2.03</v>
      </c>
    </row>
    <row r="81">
      <c r="A81" s="1" t="s">
        <v>1026</v>
      </c>
      <c r="B81" s="1" t="s">
        <v>1027</v>
      </c>
      <c r="C81" s="1" t="s">
        <v>9</v>
      </c>
      <c r="D81" s="1" t="s">
        <v>913</v>
      </c>
      <c r="E81" s="1"/>
      <c r="F81" s="1" t="s">
        <v>922</v>
      </c>
      <c r="G81" s="12">
        <v>168.0</v>
      </c>
      <c r="H81" s="1">
        <v>168.0</v>
      </c>
      <c r="I81" s="37">
        <v>10520.0</v>
      </c>
      <c r="J81" s="12">
        <v>28.74</v>
      </c>
      <c r="K81" s="12">
        <v>65.46</v>
      </c>
      <c r="L81" s="12">
        <v>3.81</v>
      </c>
      <c r="M81" s="12">
        <v>2.01</v>
      </c>
    </row>
    <row r="82">
      <c r="A82" s="1" t="s">
        <v>1028</v>
      </c>
      <c r="B82" s="1" t="s">
        <v>1029</v>
      </c>
      <c r="C82" s="1" t="s">
        <v>9</v>
      </c>
      <c r="E82" s="1"/>
      <c r="F82" s="1" t="s">
        <v>920</v>
      </c>
      <c r="G82" s="12">
        <v>89.0</v>
      </c>
      <c r="H82" s="1">
        <v>89.0</v>
      </c>
      <c r="I82" s="37">
        <v>6138.0</v>
      </c>
      <c r="J82" s="12">
        <v>16.77</v>
      </c>
      <c r="K82" s="12">
        <v>43.87</v>
      </c>
      <c r="L82" s="12">
        <v>2.32</v>
      </c>
      <c r="M82" s="12">
        <v>2.97</v>
      </c>
    </row>
    <row r="83">
      <c r="A83" s="1" t="s">
        <v>300</v>
      </c>
      <c r="B83" s="1" t="s">
        <v>125</v>
      </c>
      <c r="C83" s="1" t="s">
        <v>9</v>
      </c>
      <c r="E83" s="1"/>
      <c r="F83" s="1" t="s">
        <v>922</v>
      </c>
      <c r="G83" s="12">
        <v>152.0</v>
      </c>
      <c r="H83" s="1">
        <v>152.0</v>
      </c>
      <c r="I83" s="37">
        <v>7134.0</v>
      </c>
      <c r="J83" s="12">
        <v>19.49</v>
      </c>
      <c r="K83" s="12">
        <v>43.97</v>
      </c>
      <c r="L83" s="12">
        <v>3.44</v>
      </c>
      <c r="M83" s="12">
        <v>4.38</v>
      </c>
    </row>
    <row r="84">
      <c r="A84" s="1" t="s">
        <v>1030</v>
      </c>
      <c r="B84" s="1" t="s">
        <v>1031</v>
      </c>
      <c r="C84" s="1" t="s">
        <v>9</v>
      </c>
      <c r="E84" s="1"/>
      <c r="F84" s="1" t="s">
        <v>920</v>
      </c>
      <c r="G84" s="12">
        <v>70.0</v>
      </c>
      <c r="H84" s="1">
        <v>70.0</v>
      </c>
      <c r="I84" s="37">
        <v>6301.0</v>
      </c>
      <c r="J84" s="12">
        <v>17.22</v>
      </c>
      <c r="K84" s="12">
        <v>55.2</v>
      </c>
      <c r="L84" s="12">
        <v>2.24</v>
      </c>
      <c r="M84" s="12">
        <v>1.82</v>
      </c>
    </row>
    <row r="85">
      <c r="A85" s="1" t="s">
        <v>1032</v>
      </c>
      <c r="C85" s="1" t="s">
        <v>9</v>
      </c>
      <c r="E85" s="1"/>
      <c r="F85" s="1" t="s">
        <v>920</v>
      </c>
      <c r="G85" s="12">
        <v>40.0</v>
      </c>
      <c r="H85" s="1">
        <v>40.0</v>
      </c>
      <c r="I85" s="37">
        <v>1698.0</v>
      </c>
      <c r="J85" s="12">
        <v>4.64</v>
      </c>
      <c r="K85" s="12">
        <v>30.19</v>
      </c>
      <c r="L85" s="12">
        <v>2.6</v>
      </c>
      <c r="M85" s="12">
        <v>6.02</v>
      </c>
    </row>
    <row r="86">
      <c r="A86" s="1" t="s">
        <v>1033</v>
      </c>
      <c r="B86" s="1" t="s">
        <v>1034</v>
      </c>
      <c r="C86" s="1" t="s">
        <v>9</v>
      </c>
      <c r="E86" s="1"/>
      <c r="F86" s="1" t="s">
        <v>920</v>
      </c>
      <c r="G86" s="12">
        <v>49.0</v>
      </c>
      <c r="H86" s="1">
        <v>49.0</v>
      </c>
      <c r="I86" s="37">
        <v>4523.0</v>
      </c>
      <c r="J86" s="12">
        <v>12.36</v>
      </c>
      <c r="K86" s="12">
        <v>55.14</v>
      </c>
      <c r="L86" s="12">
        <v>2.19</v>
      </c>
      <c r="M86" s="12">
        <v>1.78</v>
      </c>
    </row>
    <row r="87">
      <c r="A87" s="1" t="s">
        <v>1035</v>
      </c>
      <c r="B87" s="1" t="s">
        <v>132</v>
      </c>
      <c r="C87" s="1" t="s">
        <v>9</v>
      </c>
      <c r="E87" s="1"/>
      <c r="F87" s="1" t="s">
        <v>920</v>
      </c>
      <c r="G87" s="12">
        <v>60.0</v>
      </c>
      <c r="H87" s="1">
        <v>60.0</v>
      </c>
      <c r="I87" s="37">
        <v>3007.0</v>
      </c>
      <c r="J87" s="12">
        <v>8.22</v>
      </c>
      <c r="K87" s="12">
        <v>30.4</v>
      </c>
      <c r="L87" s="12">
        <v>2.22</v>
      </c>
      <c r="M87" s="12">
        <v>5.07</v>
      </c>
    </row>
    <row r="88">
      <c r="A88" s="32" t="s">
        <v>188</v>
      </c>
      <c r="B88" s="32"/>
      <c r="C88" s="32" t="s">
        <v>9</v>
      </c>
      <c r="D88" s="32"/>
      <c r="E88" s="32"/>
      <c r="F88" s="32"/>
      <c r="G88" s="32">
        <v>2316.0</v>
      </c>
      <c r="H88" s="32">
        <v>2316.0</v>
      </c>
      <c r="I88" s="32">
        <v>155581.0</v>
      </c>
      <c r="J88" s="32">
        <v>425.08</v>
      </c>
      <c r="K88" s="32">
        <v>65.78</v>
      </c>
      <c r="L88" s="32">
        <v>3.59</v>
      </c>
      <c r="M88" s="32">
        <v>1.87</v>
      </c>
    </row>
    <row r="89">
      <c r="A89" s="1" t="s">
        <v>1036</v>
      </c>
      <c r="B89" s="1" t="s">
        <v>133</v>
      </c>
      <c r="C89" s="1" t="s">
        <v>10</v>
      </c>
      <c r="D89" s="1" t="s">
        <v>913</v>
      </c>
      <c r="E89" s="1" t="s">
        <v>913</v>
      </c>
      <c r="F89" s="1" t="s">
        <v>914</v>
      </c>
      <c r="G89" s="12">
        <v>1060.0</v>
      </c>
      <c r="H89" s="1">
        <v>937.0</v>
      </c>
      <c r="I89" s="37">
        <v>86041.0</v>
      </c>
      <c r="J89" s="12">
        <v>235.08</v>
      </c>
      <c r="K89" s="12">
        <v>84.33</v>
      </c>
      <c r="L89" s="12">
        <v>3.36</v>
      </c>
      <c r="M89" s="12">
        <v>0.62</v>
      </c>
    </row>
    <row r="90">
      <c r="A90" s="1" t="s">
        <v>1037</v>
      </c>
      <c r="B90" s="1" t="s">
        <v>134</v>
      </c>
      <c r="C90" s="1" t="s">
        <v>10</v>
      </c>
      <c r="E90" s="1"/>
      <c r="F90" s="1" t="s">
        <v>922</v>
      </c>
      <c r="G90" s="12">
        <v>140.0</v>
      </c>
      <c r="H90" s="1">
        <v>140.0</v>
      </c>
      <c r="I90" s="37">
        <v>13618.0</v>
      </c>
      <c r="J90" s="12">
        <v>37.21</v>
      </c>
      <c r="K90" s="12">
        <v>58.65</v>
      </c>
      <c r="L90" s="12">
        <v>2.21</v>
      </c>
      <c r="M90" s="12">
        <v>1.56</v>
      </c>
    </row>
    <row r="91">
      <c r="A91" s="1" t="s">
        <v>1038</v>
      </c>
      <c r="B91" s="1" t="s">
        <v>135</v>
      </c>
      <c r="C91" s="1" t="s">
        <v>10</v>
      </c>
      <c r="E91" s="1"/>
      <c r="F91" s="1" t="s">
        <v>922</v>
      </c>
      <c r="G91" s="12">
        <v>100.0</v>
      </c>
      <c r="H91" s="1">
        <v>100.0</v>
      </c>
      <c r="I91" s="37">
        <v>10666.0</v>
      </c>
      <c r="J91" s="12">
        <v>29.14</v>
      </c>
      <c r="K91" s="12">
        <v>49.7</v>
      </c>
      <c r="L91" s="12">
        <v>1.7</v>
      </c>
      <c r="M91" s="12">
        <v>1.73</v>
      </c>
    </row>
    <row r="92">
      <c r="A92" s="1" t="s">
        <v>1039</v>
      </c>
      <c r="B92" s="1" t="s">
        <v>136</v>
      </c>
      <c r="C92" s="1" t="s">
        <v>10</v>
      </c>
      <c r="D92" s="1" t="s">
        <v>913</v>
      </c>
      <c r="E92" s="1"/>
      <c r="F92" s="1" t="s">
        <v>917</v>
      </c>
      <c r="G92" s="12">
        <v>150.0</v>
      </c>
      <c r="H92" s="1">
        <v>150.0</v>
      </c>
      <c r="I92" s="37">
        <v>17497.0</v>
      </c>
      <c r="J92" s="12">
        <v>47.81</v>
      </c>
      <c r="K92" s="12">
        <v>83.68</v>
      </c>
      <c r="L92" s="12">
        <v>2.63</v>
      </c>
      <c r="M92" s="12">
        <v>0.51</v>
      </c>
    </row>
    <row r="93">
      <c r="A93" s="1" t="s">
        <v>1040</v>
      </c>
      <c r="B93" s="1" t="s">
        <v>1041</v>
      </c>
      <c r="C93" s="1" t="s">
        <v>10</v>
      </c>
      <c r="D93" s="1" t="s">
        <v>913</v>
      </c>
      <c r="E93" s="1"/>
      <c r="F93" s="1" t="s">
        <v>920</v>
      </c>
      <c r="G93" s="12">
        <v>119.0</v>
      </c>
      <c r="H93" s="1">
        <v>119.0</v>
      </c>
      <c r="I93" s="37">
        <v>8752.0</v>
      </c>
      <c r="J93" s="12">
        <v>23.91</v>
      </c>
      <c r="K93" s="12">
        <v>55.08</v>
      </c>
      <c r="L93" s="12">
        <v>2.74</v>
      </c>
      <c r="M93" s="12">
        <v>2.23</v>
      </c>
    </row>
    <row r="94">
      <c r="A94" s="1" t="s">
        <v>1042</v>
      </c>
      <c r="B94" s="1" t="s">
        <v>138</v>
      </c>
      <c r="C94" s="1" t="s">
        <v>10</v>
      </c>
      <c r="E94" s="1"/>
      <c r="F94" s="1" t="s">
        <v>920</v>
      </c>
      <c r="G94" s="12">
        <v>76.0</v>
      </c>
      <c r="H94" s="1">
        <v>76.0</v>
      </c>
      <c r="I94" s="37">
        <v>5886.0</v>
      </c>
      <c r="J94" s="12">
        <v>16.08</v>
      </c>
      <c r="K94" s="12">
        <v>44.84</v>
      </c>
      <c r="L94" s="12">
        <v>2.13</v>
      </c>
      <c r="M94" s="12">
        <v>2.62</v>
      </c>
    </row>
    <row r="95">
      <c r="A95" s="32" t="s">
        <v>188</v>
      </c>
      <c r="B95" s="32"/>
      <c r="C95" s="32" t="s">
        <v>10</v>
      </c>
      <c r="D95" s="32"/>
      <c r="E95" s="32"/>
      <c r="F95" s="32"/>
      <c r="G95" s="32">
        <v>1645.0</v>
      </c>
      <c r="H95" s="32">
        <v>1522.0</v>
      </c>
      <c r="I95" s="32">
        <v>142460.0</v>
      </c>
      <c r="J95" s="32">
        <v>389.23</v>
      </c>
      <c r="K95" s="32">
        <v>75.37</v>
      </c>
      <c r="L95" s="32">
        <v>2.95</v>
      </c>
      <c r="M95" s="32">
        <v>0.96</v>
      </c>
    </row>
    <row r="96">
      <c r="A96" s="1" t="s">
        <v>1043</v>
      </c>
      <c r="B96" s="1" t="s">
        <v>140</v>
      </c>
      <c r="C96" s="1" t="s">
        <v>11</v>
      </c>
      <c r="D96" s="1" t="s">
        <v>913</v>
      </c>
      <c r="E96" s="1" t="s">
        <v>913</v>
      </c>
      <c r="F96" s="1" t="s">
        <v>914</v>
      </c>
      <c r="G96" s="12">
        <v>937.0</v>
      </c>
      <c r="H96" s="1">
        <v>937.0</v>
      </c>
      <c r="I96" s="37">
        <v>65224.0</v>
      </c>
      <c r="J96" s="12">
        <v>178.21</v>
      </c>
      <c r="K96" s="12">
        <v>84.3</v>
      </c>
      <c r="L96" s="12">
        <v>4.43</v>
      </c>
      <c r="M96" s="12">
        <v>0.83</v>
      </c>
    </row>
    <row r="97">
      <c r="A97" s="1" t="s">
        <v>1044</v>
      </c>
      <c r="B97" s="1" t="s">
        <v>142</v>
      </c>
      <c r="C97" s="1" t="s">
        <v>11</v>
      </c>
      <c r="D97" s="1" t="s">
        <v>913</v>
      </c>
      <c r="E97" s="1" t="s">
        <v>913</v>
      </c>
      <c r="F97" s="1" t="s">
        <v>917</v>
      </c>
      <c r="G97" s="12">
        <v>172.0</v>
      </c>
      <c r="H97" s="1">
        <v>172.0</v>
      </c>
      <c r="I97" s="37">
        <v>14809.0</v>
      </c>
      <c r="J97" s="12">
        <v>40.46</v>
      </c>
      <c r="K97" s="12">
        <v>78.88</v>
      </c>
      <c r="L97" s="12">
        <v>3.35</v>
      </c>
      <c r="M97" s="12">
        <v>0.9</v>
      </c>
    </row>
    <row r="98">
      <c r="A98" s="1" t="s">
        <v>1045</v>
      </c>
      <c r="B98" s="1" t="s">
        <v>1046</v>
      </c>
      <c r="C98" s="1" t="s">
        <v>11</v>
      </c>
      <c r="E98" s="1"/>
      <c r="F98" s="1" t="s">
        <v>920</v>
      </c>
      <c r="G98" s="12">
        <v>90.0</v>
      </c>
      <c r="H98" s="1">
        <v>90.0</v>
      </c>
      <c r="I98" s="37">
        <v>9405.0</v>
      </c>
      <c r="J98" s="12">
        <v>25.7</v>
      </c>
      <c r="K98" s="12">
        <v>76.53</v>
      </c>
      <c r="L98" s="12">
        <v>2.69</v>
      </c>
      <c r="M98" s="12">
        <v>0.82</v>
      </c>
    </row>
    <row r="99">
      <c r="A99" s="1" t="s">
        <v>1047</v>
      </c>
      <c r="B99" s="1" t="s">
        <v>145</v>
      </c>
      <c r="C99" s="1" t="s">
        <v>11</v>
      </c>
      <c r="D99" s="1" t="s">
        <v>913</v>
      </c>
      <c r="E99" s="1" t="s">
        <v>913</v>
      </c>
      <c r="F99" s="1" t="s">
        <v>920</v>
      </c>
      <c r="G99" s="12">
        <v>119.0</v>
      </c>
      <c r="H99" s="1">
        <v>119.0</v>
      </c>
      <c r="I99" s="37">
        <v>9169.0</v>
      </c>
      <c r="J99" s="12">
        <v>25.05</v>
      </c>
      <c r="K99" s="12">
        <v>60.87</v>
      </c>
      <c r="L99" s="12">
        <v>2.89</v>
      </c>
      <c r="M99" s="12">
        <v>1.86</v>
      </c>
    </row>
    <row r="100">
      <c r="A100" s="1" t="s">
        <v>1048</v>
      </c>
      <c r="B100" s="1" t="s">
        <v>147</v>
      </c>
      <c r="C100" s="1" t="s">
        <v>11</v>
      </c>
      <c r="D100" s="1" t="s">
        <v>913</v>
      </c>
      <c r="E100" s="1"/>
      <c r="F100" s="1" t="s">
        <v>917</v>
      </c>
      <c r="G100" s="12">
        <v>133.0</v>
      </c>
      <c r="H100" s="1">
        <v>133.0</v>
      </c>
      <c r="I100" s="37">
        <v>14158.0</v>
      </c>
      <c r="J100" s="12">
        <v>38.68</v>
      </c>
      <c r="K100" s="12">
        <v>93.95</v>
      </c>
      <c r="L100" s="12">
        <v>3.23</v>
      </c>
      <c r="M100" s="12">
        <v>0.21</v>
      </c>
    </row>
    <row r="101">
      <c r="A101" s="1" t="s">
        <v>1051</v>
      </c>
      <c r="B101" s="1" t="s">
        <v>141</v>
      </c>
      <c r="C101" s="1" t="s">
        <v>11</v>
      </c>
      <c r="E101" s="1"/>
      <c r="F101" s="1" t="s">
        <v>920</v>
      </c>
      <c r="G101" s="12">
        <v>120.0</v>
      </c>
      <c r="H101" s="1">
        <v>120.0</v>
      </c>
      <c r="I101" s="37">
        <v>12357.0</v>
      </c>
      <c r="J101" s="12">
        <v>33.76</v>
      </c>
      <c r="K101" s="12">
        <v>67.31</v>
      </c>
      <c r="L101" s="12">
        <v>2.39</v>
      </c>
      <c r="M101" s="12">
        <v>1.16</v>
      </c>
    </row>
    <row r="102">
      <c r="A102" s="1" t="s">
        <v>1053</v>
      </c>
      <c r="B102" s="1" t="s">
        <v>146</v>
      </c>
      <c r="C102" s="1" t="s">
        <v>11</v>
      </c>
      <c r="E102" s="1"/>
      <c r="F102" s="1" t="s">
        <v>922</v>
      </c>
      <c r="G102" s="12">
        <v>90.0</v>
      </c>
      <c r="H102" s="1">
        <v>90.0</v>
      </c>
      <c r="I102" s="37">
        <v>7703.0</v>
      </c>
      <c r="J102" s="12">
        <v>21.05</v>
      </c>
      <c r="K102" s="12">
        <v>63.82</v>
      </c>
      <c r="L102" s="12">
        <v>2.72</v>
      </c>
      <c r="M102" s="12">
        <v>1.54</v>
      </c>
    </row>
    <row r="103">
      <c r="A103" s="1" t="s">
        <v>1054</v>
      </c>
      <c r="B103" s="1" t="s">
        <v>1055</v>
      </c>
      <c r="C103" s="1" t="s">
        <v>11</v>
      </c>
      <c r="E103" s="1"/>
      <c r="F103" s="1" t="s">
        <v>920</v>
      </c>
      <c r="G103" s="12">
        <v>80.0</v>
      </c>
      <c r="H103" s="1">
        <v>80.0</v>
      </c>
      <c r="I103" s="37">
        <v>5135.0</v>
      </c>
      <c r="J103" s="12">
        <v>14.03</v>
      </c>
      <c r="K103" s="12">
        <v>45.99</v>
      </c>
      <c r="L103" s="12">
        <v>2.63</v>
      </c>
      <c r="M103" s="12">
        <v>3.09</v>
      </c>
    </row>
    <row r="104">
      <c r="A104" s="1" t="s">
        <v>1056</v>
      </c>
      <c r="C104" s="1" t="s">
        <v>11</v>
      </c>
      <c r="E104" s="1"/>
      <c r="F104" s="1" t="s">
        <v>920</v>
      </c>
      <c r="G104" s="12">
        <v>75.0</v>
      </c>
      <c r="H104" s="1">
        <v>75.0</v>
      </c>
      <c r="I104" s="37">
        <v>6999.0</v>
      </c>
      <c r="J104" s="12">
        <v>19.12</v>
      </c>
      <c r="K104" s="12">
        <v>52.69</v>
      </c>
      <c r="L104" s="12">
        <v>2.06</v>
      </c>
      <c r="M104" s="12">
        <v>1.85</v>
      </c>
    </row>
    <row r="105">
      <c r="A105" s="32" t="s">
        <v>188</v>
      </c>
      <c r="B105" s="32"/>
      <c r="C105" s="32" t="s">
        <v>11</v>
      </c>
      <c r="D105" s="32"/>
      <c r="E105" s="32"/>
      <c r="F105" s="32"/>
      <c r="G105" s="32">
        <v>1816.0</v>
      </c>
      <c r="H105" s="32">
        <v>1816.0</v>
      </c>
      <c r="I105" s="32">
        <v>144959.0</v>
      </c>
      <c r="J105" s="32">
        <v>396.06</v>
      </c>
      <c r="K105" s="32">
        <v>77.44</v>
      </c>
      <c r="L105" s="32">
        <v>3.55</v>
      </c>
      <c r="M105" s="32">
        <v>1.03</v>
      </c>
    </row>
    <row r="106">
      <c r="A106" s="1" t="s">
        <v>1057</v>
      </c>
      <c r="B106" s="1" t="s">
        <v>162</v>
      </c>
      <c r="C106" s="1" t="s">
        <v>12</v>
      </c>
      <c r="D106" s="1" t="s">
        <v>913</v>
      </c>
      <c r="E106" s="1" t="s">
        <v>913</v>
      </c>
      <c r="F106" s="1" t="s">
        <v>914</v>
      </c>
      <c r="G106" s="12">
        <v>775.0</v>
      </c>
      <c r="H106" s="1">
        <v>464.0</v>
      </c>
      <c r="I106" s="37">
        <v>18394.0</v>
      </c>
      <c r="J106" s="12">
        <v>50.26</v>
      </c>
      <c r="K106" s="12">
        <v>76.69</v>
      </c>
      <c r="L106" s="12">
        <v>7.19</v>
      </c>
      <c r="M106" s="12">
        <v>2.19</v>
      </c>
    </row>
    <row r="107">
      <c r="A107" s="1" t="s">
        <v>1058</v>
      </c>
      <c r="C107" s="1" t="s">
        <v>12</v>
      </c>
      <c r="E107" s="1"/>
      <c r="F107" s="1" t="s">
        <v>917</v>
      </c>
      <c r="G107" s="12">
        <v>400.0</v>
      </c>
      <c r="H107" s="1">
        <v>360.0</v>
      </c>
      <c r="I107" s="37">
        <v>18078.0</v>
      </c>
      <c r="J107" s="12">
        <v>49.39</v>
      </c>
      <c r="K107" s="12">
        <v>74.94</v>
      </c>
      <c r="L107" s="12">
        <v>5.48</v>
      </c>
      <c r="M107" s="12">
        <v>1.83</v>
      </c>
    </row>
    <row r="108">
      <c r="A108" s="1" t="s">
        <v>1059</v>
      </c>
      <c r="B108" s="1" t="s">
        <v>164</v>
      </c>
      <c r="C108" s="1" t="s">
        <v>12</v>
      </c>
      <c r="D108" s="1" t="s">
        <v>913</v>
      </c>
      <c r="E108" s="1" t="s">
        <v>913</v>
      </c>
      <c r="F108" s="1" t="s">
        <v>917</v>
      </c>
      <c r="G108" s="12">
        <v>400.0</v>
      </c>
      <c r="H108" s="1">
        <v>400.0</v>
      </c>
      <c r="I108" s="37">
        <v>34511.0</v>
      </c>
      <c r="J108" s="12">
        <v>94.29</v>
      </c>
      <c r="K108" s="12">
        <v>64.48</v>
      </c>
      <c r="L108" s="12">
        <v>3.27</v>
      </c>
      <c r="M108" s="12">
        <v>1.8</v>
      </c>
    </row>
    <row r="109">
      <c r="A109" s="1" t="s">
        <v>1060</v>
      </c>
      <c r="B109" s="1" t="s">
        <v>160</v>
      </c>
      <c r="C109" s="1" t="s">
        <v>12</v>
      </c>
      <c r="D109" s="1" t="s">
        <v>913</v>
      </c>
      <c r="E109" s="1" t="s">
        <v>913</v>
      </c>
      <c r="F109" s="1" t="s">
        <v>917</v>
      </c>
      <c r="G109" s="12">
        <v>401.0</v>
      </c>
      <c r="H109" s="1">
        <v>401.0</v>
      </c>
      <c r="I109" s="37">
        <v>26435.0</v>
      </c>
      <c r="J109" s="12">
        <v>72.23</v>
      </c>
      <c r="K109" s="12">
        <v>69.82</v>
      </c>
      <c r="L109" s="12">
        <v>3.87</v>
      </c>
      <c r="M109" s="12">
        <v>1.67</v>
      </c>
    </row>
    <row r="110">
      <c r="A110" s="1" t="s">
        <v>1061</v>
      </c>
      <c r="B110" s="1" t="s">
        <v>1062</v>
      </c>
      <c r="C110" s="1" t="s">
        <v>12</v>
      </c>
      <c r="E110" s="1"/>
      <c r="F110" s="1" t="s">
        <v>920</v>
      </c>
      <c r="G110" s="12">
        <v>180.0</v>
      </c>
      <c r="H110" s="1">
        <v>158.0</v>
      </c>
      <c r="I110" s="37">
        <v>8676.0</v>
      </c>
      <c r="J110" s="12">
        <v>23.7</v>
      </c>
      <c r="K110" s="12">
        <v>46.76</v>
      </c>
      <c r="L110" s="12">
        <v>3.12</v>
      </c>
      <c r="M110" s="12">
        <v>3.55</v>
      </c>
    </row>
    <row r="111">
      <c r="A111" s="1" t="s">
        <v>1063</v>
      </c>
      <c r="B111" s="1" t="s">
        <v>167</v>
      </c>
      <c r="C111" s="1" t="s">
        <v>12</v>
      </c>
      <c r="E111" s="1"/>
      <c r="F111" s="1" t="s">
        <v>920</v>
      </c>
      <c r="G111" s="12">
        <v>172.0</v>
      </c>
      <c r="H111" s="1">
        <v>172.0</v>
      </c>
      <c r="I111" s="37">
        <v>8819.0</v>
      </c>
      <c r="J111" s="12">
        <v>24.1</v>
      </c>
      <c r="K111" s="12">
        <v>49.37</v>
      </c>
      <c r="L111" s="12">
        <v>3.53</v>
      </c>
      <c r="M111" s="12">
        <v>3.62</v>
      </c>
    </row>
    <row r="112">
      <c r="A112" s="1" t="s">
        <v>270</v>
      </c>
      <c r="B112" s="1" t="s">
        <v>171</v>
      </c>
      <c r="C112" s="1" t="s">
        <v>12</v>
      </c>
      <c r="E112" s="1"/>
      <c r="F112" s="1" t="s">
        <v>920</v>
      </c>
      <c r="G112" s="12">
        <v>77.0</v>
      </c>
      <c r="H112" s="1">
        <v>77.0</v>
      </c>
      <c r="I112" s="37">
        <v>6293.0</v>
      </c>
      <c r="J112" s="12">
        <v>17.19</v>
      </c>
      <c r="K112" s="12">
        <v>49.01</v>
      </c>
      <c r="L112" s="12">
        <v>2.2</v>
      </c>
      <c r="M112" s="12">
        <v>2.29</v>
      </c>
    </row>
    <row r="113">
      <c r="A113" s="1" t="s">
        <v>1064</v>
      </c>
      <c r="B113" s="1" t="s">
        <v>166</v>
      </c>
      <c r="C113" s="1" t="s">
        <v>12</v>
      </c>
      <c r="E113" s="1"/>
      <c r="F113" s="1" t="s">
        <v>922</v>
      </c>
      <c r="G113" s="12">
        <v>275.0</v>
      </c>
      <c r="H113" s="1">
        <v>184.0</v>
      </c>
      <c r="I113" s="37">
        <v>6645.0</v>
      </c>
      <c r="J113" s="12">
        <v>18.16</v>
      </c>
      <c r="K113" s="12">
        <v>31.0</v>
      </c>
      <c r="L113" s="12">
        <v>3.14</v>
      </c>
      <c r="M113" s="12">
        <v>6.99</v>
      </c>
    </row>
    <row r="114">
      <c r="A114" s="1" t="s">
        <v>1065</v>
      </c>
      <c r="B114" s="1" t="s">
        <v>173</v>
      </c>
      <c r="C114" s="1" t="s">
        <v>12</v>
      </c>
      <c r="E114" s="1"/>
      <c r="F114" s="1" t="s">
        <v>920</v>
      </c>
      <c r="G114" s="12">
        <v>110.0</v>
      </c>
      <c r="H114" s="1">
        <v>110.0</v>
      </c>
      <c r="I114" s="37">
        <v>8476.0</v>
      </c>
      <c r="J114" s="12">
        <v>23.16</v>
      </c>
      <c r="K114" s="12">
        <v>53.44</v>
      </c>
      <c r="L114" s="12">
        <v>2.53</v>
      </c>
      <c r="M114" s="12">
        <v>2.21</v>
      </c>
    </row>
    <row r="115">
      <c r="A115" s="1" t="s">
        <v>1066</v>
      </c>
      <c r="B115" s="1" t="s">
        <v>175</v>
      </c>
      <c r="C115" s="1" t="s">
        <v>12</v>
      </c>
      <c r="E115" s="1"/>
      <c r="F115" s="1" t="s">
        <v>920</v>
      </c>
      <c r="G115" s="12">
        <v>49.0</v>
      </c>
      <c r="H115" s="1">
        <v>49.0</v>
      </c>
      <c r="I115" s="37">
        <v>2294.0</v>
      </c>
      <c r="J115" s="12">
        <v>6.27</v>
      </c>
      <c r="K115" s="12">
        <v>41.52</v>
      </c>
      <c r="L115" s="12">
        <v>3.23</v>
      </c>
      <c r="M115" s="12">
        <v>4.55</v>
      </c>
    </row>
    <row r="116">
      <c r="A116" s="1" t="s">
        <v>1067</v>
      </c>
      <c r="B116" s="1" t="s">
        <v>174</v>
      </c>
      <c r="C116" s="1" t="s">
        <v>12</v>
      </c>
      <c r="D116" s="1" t="s">
        <v>913</v>
      </c>
      <c r="E116" s="1" t="s">
        <v>913</v>
      </c>
      <c r="F116" s="1" t="s">
        <v>922</v>
      </c>
      <c r="G116" s="12">
        <v>212.0</v>
      </c>
      <c r="H116" s="1">
        <v>212.0</v>
      </c>
      <c r="I116" s="37">
        <v>17529.0</v>
      </c>
      <c r="J116" s="12">
        <v>47.89</v>
      </c>
      <c r="K116" s="12">
        <v>88.08</v>
      </c>
      <c r="L116" s="12">
        <v>3.9</v>
      </c>
      <c r="M116" s="12">
        <v>0.53</v>
      </c>
    </row>
    <row r="117">
      <c r="A117" s="1" t="s">
        <v>1068</v>
      </c>
      <c r="B117" s="1" t="s">
        <v>161</v>
      </c>
      <c r="C117" s="1" t="s">
        <v>12</v>
      </c>
      <c r="D117" s="1" t="s">
        <v>913</v>
      </c>
      <c r="E117" s="1" t="s">
        <v>913</v>
      </c>
      <c r="F117" s="1" t="s">
        <v>922</v>
      </c>
      <c r="G117" s="12">
        <v>268.0</v>
      </c>
      <c r="H117" s="1">
        <v>244.0</v>
      </c>
      <c r="I117" s="37">
        <v>12304.0</v>
      </c>
      <c r="J117" s="12">
        <v>33.62</v>
      </c>
      <c r="K117" s="12">
        <v>50.25</v>
      </c>
      <c r="L117" s="12">
        <v>3.6</v>
      </c>
      <c r="M117" s="12">
        <v>3.57</v>
      </c>
    </row>
    <row r="118">
      <c r="A118" s="1" t="s">
        <v>1069</v>
      </c>
      <c r="B118" s="1" t="s">
        <v>163</v>
      </c>
      <c r="C118" s="1" t="s">
        <v>12</v>
      </c>
      <c r="E118" s="1"/>
      <c r="F118" s="1" t="s">
        <v>920</v>
      </c>
      <c r="G118" s="12">
        <v>68.0</v>
      </c>
      <c r="H118" s="1">
        <v>68.0</v>
      </c>
      <c r="I118" s="37">
        <v>4014.0</v>
      </c>
      <c r="J118" s="12">
        <v>10.97</v>
      </c>
      <c r="K118" s="12">
        <v>48.73</v>
      </c>
      <c r="L118" s="12">
        <v>3.02</v>
      </c>
      <c r="M118" s="12">
        <v>3.18</v>
      </c>
    </row>
    <row r="119">
      <c r="A119" s="1" t="s">
        <v>1070</v>
      </c>
      <c r="B119" s="1" t="s">
        <v>1071</v>
      </c>
      <c r="C119" s="1" t="s">
        <v>12</v>
      </c>
      <c r="E119" s="1"/>
      <c r="F119" s="1" t="s">
        <v>920</v>
      </c>
      <c r="G119" s="12">
        <v>70.0</v>
      </c>
      <c r="H119" s="1">
        <v>70.0</v>
      </c>
      <c r="I119" s="37">
        <v>4145.0</v>
      </c>
      <c r="J119" s="12">
        <v>11.33</v>
      </c>
      <c r="K119" s="12">
        <v>39.2</v>
      </c>
      <c r="L119" s="12">
        <v>2.43</v>
      </c>
      <c r="M119" s="12">
        <v>3.76</v>
      </c>
    </row>
    <row r="120">
      <c r="A120" s="1" t="s">
        <v>1076</v>
      </c>
      <c r="B120" s="1" t="s">
        <v>1078</v>
      </c>
      <c r="C120" s="1" t="s">
        <v>12</v>
      </c>
      <c r="E120" s="1"/>
      <c r="F120" s="1" t="s">
        <v>920</v>
      </c>
      <c r="G120" s="12">
        <v>52.0</v>
      </c>
      <c r="H120" s="1">
        <v>51.0</v>
      </c>
      <c r="I120" s="37">
        <v>3121.0</v>
      </c>
      <c r="J120" s="12">
        <v>8.53</v>
      </c>
      <c r="K120" s="12">
        <v>51.23</v>
      </c>
      <c r="L120" s="12">
        <v>3.08</v>
      </c>
      <c r="M120" s="12">
        <v>2.93</v>
      </c>
    </row>
    <row r="121">
      <c r="A121" s="1" t="s">
        <v>1089</v>
      </c>
      <c r="B121" s="1" t="s">
        <v>172</v>
      </c>
      <c r="C121" s="1" t="s">
        <v>12</v>
      </c>
      <c r="E121" s="1"/>
      <c r="F121" s="1" t="s">
        <v>920</v>
      </c>
      <c r="G121" s="12">
        <v>70.0</v>
      </c>
      <c r="H121" s="1">
        <v>70.0</v>
      </c>
      <c r="I121" s="37">
        <v>6204.0</v>
      </c>
      <c r="J121" s="12">
        <v>16.95</v>
      </c>
      <c r="K121" s="12">
        <v>57.04</v>
      </c>
      <c r="L121" s="12">
        <v>2.36</v>
      </c>
      <c r="M121" s="12">
        <v>1.77</v>
      </c>
    </row>
    <row r="122">
      <c r="A122" s="1" t="s">
        <v>1094</v>
      </c>
      <c r="B122" s="1" t="s">
        <v>169</v>
      </c>
      <c r="C122" s="1" t="s">
        <v>12</v>
      </c>
      <c r="E122" s="1"/>
      <c r="F122" s="1" t="s">
        <v>920</v>
      </c>
      <c r="G122" s="12">
        <v>93.0</v>
      </c>
      <c r="H122" s="1">
        <v>93.0</v>
      </c>
      <c r="I122" s="37">
        <v>2643.0</v>
      </c>
      <c r="J122" s="12">
        <v>7.22</v>
      </c>
      <c r="K122" s="12">
        <v>19.35</v>
      </c>
      <c r="L122" s="12">
        <v>2.49</v>
      </c>
      <c r="M122" s="12">
        <v>10.37</v>
      </c>
    </row>
    <row r="123">
      <c r="A123" s="1" t="s">
        <v>1095</v>
      </c>
      <c r="B123" s="1" t="s">
        <v>1096</v>
      </c>
      <c r="C123" s="1" t="s">
        <v>12</v>
      </c>
      <c r="E123" s="1"/>
      <c r="F123" s="1" t="s">
        <v>922</v>
      </c>
      <c r="G123" s="12">
        <v>97.0</v>
      </c>
      <c r="H123" s="1">
        <v>97.0</v>
      </c>
      <c r="I123" s="37">
        <v>7461.0</v>
      </c>
      <c r="J123" s="12">
        <v>20.39</v>
      </c>
      <c r="K123" s="12">
        <v>56.91</v>
      </c>
      <c r="L123" s="12">
        <v>2.73</v>
      </c>
      <c r="M123" s="12">
        <v>2.06</v>
      </c>
    </row>
    <row r="124">
      <c r="A124" s="1" t="s">
        <v>1098</v>
      </c>
      <c r="B124" s="1" t="s">
        <v>1099</v>
      </c>
      <c r="C124" s="1" t="s">
        <v>12</v>
      </c>
      <c r="E124" s="1"/>
      <c r="F124" s="1" t="s">
        <v>920</v>
      </c>
      <c r="G124" s="12">
        <v>48.0</v>
      </c>
      <c r="H124" s="1">
        <v>48.0</v>
      </c>
      <c r="I124" s="37">
        <v>2540.0</v>
      </c>
      <c r="J124" s="12">
        <v>6.94</v>
      </c>
      <c r="K124" s="12">
        <v>44.27</v>
      </c>
      <c r="L124" s="12">
        <v>3.05</v>
      </c>
      <c r="M124" s="12">
        <v>3.85</v>
      </c>
    </row>
    <row r="125">
      <c r="A125" s="1" t="s">
        <v>1100</v>
      </c>
      <c r="B125" s="1" t="s">
        <v>1101</v>
      </c>
      <c r="C125" s="1" t="s">
        <v>12</v>
      </c>
      <c r="E125" s="1"/>
      <c r="F125" s="1" t="s">
        <v>920</v>
      </c>
      <c r="G125" s="12">
        <v>48.0</v>
      </c>
      <c r="H125" s="1">
        <v>48.0</v>
      </c>
      <c r="I125" s="37">
        <v>4862.0</v>
      </c>
      <c r="J125" s="12">
        <v>13.28</v>
      </c>
      <c r="K125" s="12">
        <v>88.63</v>
      </c>
      <c r="L125" s="12">
        <v>3.21</v>
      </c>
      <c r="M125" s="12">
        <v>0.41</v>
      </c>
    </row>
    <row r="126">
      <c r="A126" s="1" t="s">
        <v>1103</v>
      </c>
      <c r="B126" s="1" t="s">
        <v>168</v>
      </c>
      <c r="C126" s="1" t="s">
        <v>12</v>
      </c>
      <c r="E126" s="1"/>
      <c r="F126" s="1" t="s">
        <v>920</v>
      </c>
      <c r="G126" s="12">
        <v>48.0</v>
      </c>
      <c r="H126" s="1">
        <v>48.0</v>
      </c>
      <c r="I126" s="37">
        <v>3202.0</v>
      </c>
      <c r="J126" s="12">
        <v>8.75</v>
      </c>
      <c r="K126" s="12">
        <v>49.48</v>
      </c>
      <c r="L126" s="12">
        <v>2.71</v>
      </c>
      <c r="M126" s="12">
        <v>2.77</v>
      </c>
    </row>
    <row r="127">
      <c r="A127" s="1" t="s">
        <v>1105</v>
      </c>
      <c r="B127" s="1" t="s">
        <v>165</v>
      </c>
      <c r="C127" s="1" t="s">
        <v>12</v>
      </c>
      <c r="E127" s="1"/>
      <c r="F127" s="1" t="s">
        <v>920</v>
      </c>
      <c r="G127" s="12">
        <v>76.0</v>
      </c>
      <c r="H127" s="1">
        <v>76.0</v>
      </c>
      <c r="I127" s="37">
        <v>7343.0</v>
      </c>
      <c r="J127" s="12">
        <v>20.06</v>
      </c>
      <c r="K127" s="12">
        <v>69.73</v>
      </c>
      <c r="L127" s="12">
        <v>2.62</v>
      </c>
      <c r="M127" s="12">
        <v>1.14</v>
      </c>
    </row>
    <row r="128">
      <c r="A128" s="32" t="s">
        <v>188</v>
      </c>
      <c r="B128" s="32"/>
      <c r="C128" s="32" t="s">
        <v>12</v>
      </c>
      <c r="D128" s="32"/>
      <c r="E128" s="32"/>
      <c r="F128" s="32"/>
      <c r="G128" s="32">
        <v>3989.0</v>
      </c>
      <c r="H128" s="32">
        <v>3500.0</v>
      </c>
      <c r="I128" s="32">
        <v>213989.0</v>
      </c>
      <c r="J128" s="32">
        <v>584.67</v>
      </c>
      <c r="K128" s="32">
        <v>61.31</v>
      </c>
      <c r="L128" s="32">
        <v>3.77</v>
      </c>
      <c r="M128" s="32">
        <v>2.38</v>
      </c>
    </row>
    <row r="129">
      <c r="A129" s="1" t="s">
        <v>1108</v>
      </c>
      <c r="B129" s="1" t="s">
        <v>177</v>
      </c>
      <c r="C129" s="1" t="s">
        <v>1110</v>
      </c>
      <c r="D129" s="1" t="s">
        <v>913</v>
      </c>
      <c r="E129" s="1" t="s">
        <v>913</v>
      </c>
      <c r="F129" s="1" t="s">
        <v>922</v>
      </c>
      <c r="G129" s="1">
        <v>122.0</v>
      </c>
      <c r="H129" s="1">
        <v>122.0</v>
      </c>
      <c r="I129" s="37">
        <v>8033.0</v>
      </c>
      <c r="J129" s="12">
        <v>21.95</v>
      </c>
      <c r="K129" s="12">
        <v>55.55</v>
      </c>
      <c r="L129" s="12">
        <v>3.09</v>
      </c>
      <c r="M129" s="12">
        <v>2.48</v>
      </c>
    </row>
    <row r="130">
      <c r="A130" s="32" t="s">
        <v>188</v>
      </c>
      <c r="B130" s="32"/>
      <c r="C130" s="32" t="s">
        <v>1110</v>
      </c>
      <c r="D130" s="32"/>
      <c r="E130" s="32"/>
      <c r="F130" s="32"/>
      <c r="G130" s="32">
        <v>122.0</v>
      </c>
      <c r="H130" s="32">
        <v>122.0</v>
      </c>
      <c r="I130" s="32">
        <v>8033.0</v>
      </c>
      <c r="J130" s="32">
        <v>21.95</v>
      </c>
      <c r="K130" s="32">
        <v>55.55</v>
      </c>
      <c r="L130" s="32">
        <v>3.09</v>
      </c>
      <c r="M130" s="32">
        <v>2.48</v>
      </c>
    </row>
    <row r="131">
      <c r="A131" s="1" t="s">
        <v>1112</v>
      </c>
      <c r="B131" s="1" t="s">
        <v>148</v>
      </c>
      <c r="C131" s="1" t="s">
        <v>13</v>
      </c>
      <c r="D131" s="1" t="s">
        <v>913</v>
      </c>
      <c r="E131" s="1" t="s">
        <v>913</v>
      </c>
      <c r="F131" s="1" t="s">
        <v>914</v>
      </c>
      <c r="G131" s="12">
        <v>977.0</v>
      </c>
      <c r="H131" s="1">
        <v>977.0</v>
      </c>
      <c r="I131" s="37">
        <v>63368.0</v>
      </c>
      <c r="J131" s="12">
        <v>173.14</v>
      </c>
      <c r="K131" s="12">
        <v>90.23</v>
      </c>
      <c r="L131" s="12">
        <v>5.09</v>
      </c>
      <c r="M131" s="12">
        <v>0.55</v>
      </c>
    </row>
    <row r="132">
      <c r="A132" s="1" t="s">
        <v>1114</v>
      </c>
      <c r="C132" s="1" t="s">
        <v>13</v>
      </c>
      <c r="E132" s="1"/>
      <c r="F132" s="1" t="s">
        <v>920</v>
      </c>
      <c r="G132" s="12">
        <v>20.0</v>
      </c>
      <c r="H132" s="1">
        <v>20.0</v>
      </c>
      <c r="I132" s="1">
        <v>12.0</v>
      </c>
      <c r="J132" s="12">
        <v>0.03</v>
      </c>
      <c r="K132" s="12">
        <v>48.24</v>
      </c>
      <c r="L132" s="12">
        <v>271.62</v>
      </c>
      <c r="M132" s="12">
        <v>291.46</v>
      </c>
    </row>
    <row r="133">
      <c r="A133" s="1" t="s">
        <v>1116</v>
      </c>
      <c r="C133" s="1" t="s">
        <v>13</v>
      </c>
      <c r="E133" s="1"/>
      <c r="F133" s="1" t="s">
        <v>922</v>
      </c>
      <c r="G133" s="12">
        <v>96.0</v>
      </c>
      <c r="H133" s="1">
        <v>96.0</v>
      </c>
      <c r="I133" s="37">
        <v>5460.0</v>
      </c>
      <c r="J133" s="12">
        <v>14.92</v>
      </c>
      <c r="K133" s="12">
        <v>43.98</v>
      </c>
      <c r="L133" s="12">
        <v>2.82</v>
      </c>
      <c r="M133" s="12">
        <v>3.6</v>
      </c>
    </row>
    <row r="134">
      <c r="A134" s="1" t="s">
        <v>1118</v>
      </c>
      <c r="C134" s="1" t="s">
        <v>13</v>
      </c>
      <c r="D134" s="1" t="s">
        <v>913</v>
      </c>
      <c r="E134" s="1" t="s">
        <v>913</v>
      </c>
      <c r="F134" s="1" t="s">
        <v>917</v>
      </c>
      <c r="G134" s="12">
        <v>630.0</v>
      </c>
      <c r="H134" s="1">
        <v>630.0</v>
      </c>
      <c r="I134" s="37">
        <v>36599.0</v>
      </c>
      <c r="J134" s="12">
        <v>100.0</v>
      </c>
      <c r="K134" s="12">
        <v>67.86</v>
      </c>
      <c r="L134" s="12">
        <v>4.31</v>
      </c>
      <c r="M134" s="12">
        <v>2.04</v>
      </c>
    </row>
    <row r="135">
      <c r="A135" s="1" t="s">
        <v>1120</v>
      </c>
      <c r="C135" s="1" t="s">
        <v>13</v>
      </c>
      <c r="D135" s="1" t="s">
        <v>913</v>
      </c>
      <c r="E135" s="1" t="s">
        <v>913</v>
      </c>
      <c r="F135" s="1" t="s">
        <v>917</v>
      </c>
      <c r="G135" s="12">
        <v>345.0</v>
      </c>
      <c r="H135" s="1">
        <v>345.0</v>
      </c>
      <c r="I135" s="37">
        <v>27041.0</v>
      </c>
      <c r="J135" s="12">
        <v>73.88</v>
      </c>
      <c r="K135" s="12">
        <v>80.56</v>
      </c>
      <c r="L135" s="12">
        <v>3.75</v>
      </c>
      <c r="M135" s="12">
        <v>0.91</v>
      </c>
    </row>
    <row r="136">
      <c r="A136" s="1" t="s">
        <v>1121</v>
      </c>
      <c r="C136" s="1" t="s">
        <v>13</v>
      </c>
      <c r="E136" s="1"/>
      <c r="F136" s="1" t="s">
        <v>922</v>
      </c>
      <c r="G136" s="12">
        <v>100.0</v>
      </c>
      <c r="H136" s="1">
        <v>100.0</v>
      </c>
      <c r="I136" s="37">
        <v>3650.0</v>
      </c>
      <c r="J136" s="12">
        <v>9.97</v>
      </c>
      <c r="K136" s="12">
        <v>27.83</v>
      </c>
      <c r="L136" s="12">
        <v>2.79</v>
      </c>
      <c r="M136" s="12">
        <v>7.24</v>
      </c>
    </row>
    <row r="137">
      <c r="A137" s="1" t="s">
        <v>1123</v>
      </c>
      <c r="C137" s="1" t="s">
        <v>13</v>
      </c>
      <c r="D137" s="1" t="s">
        <v>913</v>
      </c>
      <c r="E137" s="1"/>
      <c r="F137" s="1" t="s">
        <v>922</v>
      </c>
      <c r="G137" s="12">
        <v>212.0</v>
      </c>
      <c r="H137" s="1">
        <v>182.0</v>
      </c>
      <c r="I137" s="37">
        <v>9247.0</v>
      </c>
      <c r="J137" s="12">
        <v>25.27</v>
      </c>
      <c r="K137" s="12">
        <v>54.71</v>
      </c>
      <c r="L137" s="12">
        <v>3.94</v>
      </c>
      <c r="M137" s="12">
        <v>3.26</v>
      </c>
    </row>
    <row r="138">
      <c r="A138" s="1" t="s">
        <v>1125</v>
      </c>
      <c r="C138" s="1" t="s">
        <v>13</v>
      </c>
      <c r="E138" s="1"/>
      <c r="F138" s="1" t="s">
        <v>922</v>
      </c>
      <c r="G138" s="12">
        <v>134.0</v>
      </c>
      <c r="H138" s="1">
        <v>134.0</v>
      </c>
      <c r="I138" s="37">
        <v>6053.0</v>
      </c>
      <c r="J138" s="12">
        <v>16.54</v>
      </c>
      <c r="K138" s="12">
        <v>55.49</v>
      </c>
      <c r="L138" s="12">
        <v>4.5</v>
      </c>
      <c r="M138" s="12">
        <v>3.61</v>
      </c>
    </row>
    <row r="139">
      <c r="A139" s="1" t="s">
        <v>1126</v>
      </c>
      <c r="C139" s="1" t="s">
        <v>13</v>
      </c>
      <c r="E139" s="1"/>
      <c r="F139" s="1" t="s">
        <v>920</v>
      </c>
      <c r="G139" s="12">
        <v>46.0</v>
      </c>
      <c r="H139" s="1">
        <v>46.0</v>
      </c>
      <c r="I139" s="37">
        <v>2217.0</v>
      </c>
      <c r="J139" s="12">
        <v>6.06</v>
      </c>
      <c r="K139" s="12">
        <v>35.77</v>
      </c>
      <c r="L139" s="12">
        <v>2.71</v>
      </c>
      <c r="M139" s="12">
        <v>4.87</v>
      </c>
    </row>
    <row r="140">
      <c r="A140" s="1" t="s">
        <v>1128</v>
      </c>
      <c r="C140" s="1" t="s">
        <v>13</v>
      </c>
      <c r="E140" s="1"/>
      <c r="F140" s="1" t="s">
        <v>920</v>
      </c>
      <c r="G140" s="12">
        <v>84.0</v>
      </c>
      <c r="H140" s="1">
        <v>84.0</v>
      </c>
      <c r="I140" s="37">
        <v>6014.0</v>
      </c>
      <c r="J140" s="12">
        <v>16.43</v>
      </c>
      <c r="K140" s="12">
        <v>41.96</v>
      </c>
      <c r="L140" s="12">
        <v>2.15</v>
      </c>
      <c r="M140" s="12">
        <v>2.97</v>
      </c>
    </row>
    <row r="141">
      <c r="A141" s="1" t="s">
        <v>1129</v>
      </c>
      <c r="C141" s="1" t="s">
        <v>13</v>
      </c>
      <c r="E141" s="1"/>
      <c r="F141" s="1" t="s">
        <v>920</v>
      </c>
      <c r="G141" s="12">
        <v>42.0</v>
      </c>
      <c r="H141" s="1">
        <v>36.0</v>
      </c>
      <c r="I141" s="37">
        <v>1914.0</v>
      </c>
      <c r="J141" s="12">
        <v>5.23</v>
      </c>
      <c r="K141" s="12">
        <v>40.63</v>
      </c>
      <c r="L141" s="12">
        <v>2.78</v>
      </c>
      <c r="M141" s="12">
        <v>4.07</v>
      </c>
    </row>
    <row r="142">
      <c r="A142" s="1" t="s">
        <v>1131</v>
      </c>
      <c r="C142" s="1" t="s">
        <v>13</v>
      </c>
      <c r="E142" s="1"/>
      <c r="F142" s="1" t="s">
        <v>920</v>
      </c>
      <c r="G142" s="12">
        <v>106.0</v>
      </c>
      <c r="H142" s="1">
        <v>106.0</v>
      </c>
      <c r="I142" s="37">
        <v>2732.0</v>
      </c>
      <c r="J142" s="12">
        <v>7.46</v>
      </c>
      <c r="K142" s="12">
        <v>20.74</v>
      </c>
      <c r="L142" s="12">
        <v>2.95</v>
      </c>
      <c r="M142" s="12">
        <v>11.26</v>
      </c>
    </row>
    <row r="143">
      <c r="A143" s="1" t="s">
        <v>1132</v>
      </c>
      <c r="C143" s="1" t="s">
        <v>13</v>
      </c>
      <c r="E143" s="1"/>
      <c r="F143" s="1" t="s">
        <v>922</v>
      </c>
      <c r="G143" s="12">
        <v>80.0</v>
      </c>
      <c r="H143" s="1">
        <v>80.0</v>
      </c>
      <c r="I143" s="37">
        <v>3983.0</v>
      </c>
      <c r="J143" s="12">
        <v>10.88</v>
      </c>
      <c r="K143" s="12">
        <v>31.41</v>
      </c>
      <c r="L143" s="12">
        <v>2.31</v>
      </c>
      <c r="M143" s="12">
        <v>5.05</v>
      </c>
    </row>
    <row r="144">
      <c r="A144" s="1" t="s">
        <v>1135</v>
      </c>
      <c r="C144" s="1" t="s">
        <v>13</v>
      </c>
      <c r="D144" s="1" t="s">
        <v>913</v>
      </c>
      <c r="E144" s="1" t="s">
        <v>913</v>
      </c>
      <c r="F144" s="1" t="s">
        <v>917</v>
      </c>
      <c r="G144" s="12">
        <v>292.0</v>
      </c>
      <c r="H144" s="1">
        <v>292.0</v>
      </c>
      <c r="I144" s="37">
        <v>21040.0</v>
      </c>
      <c r="J144" s="12">
        <v>57.49</v>
      </c>
      <c r="K144" s="12">
        <v>82.1</v>
      </c>
      <c r="L144" s="12">
        <v>4.16</v>
      </c>
      <c r="M144" s="12">
        <v>0.91</v>
      </c>
    </row>
    <row r="145">
      <c r="A145" s="1" t="s">
        <v>1138</v>
      </c>
      <c r="C145" s="1" t="s">
        <v>13</v>
      </c>
      <c r="E145" s="1"/>
      <c r="F145" s="1" t="s">
        <v>920</v>
      </c>
      <c r="G145" s="12">
        <v>54.0</v>
      </c>
      <c r="H145" s="1">
        <v>54.0</v>
      </c>
      <c r="I145" s="37">
        <v>1450.0</v>
      </c>
      <c r="J145" s="12">
        <v>3.96</v>
      </c>
      <c r="K145" s="12">
        <v>27.46</v>
      </c>
      <c r="L145" s="12">
        <v>3.73</v>
      </c>
      <c r="M145" s="12">
        <v>9.86</v>
      </c>
    </row>
    <row r="146">
      <c r="A146" s="1" t="s">
        <v>1139</v>
      </c>
      <c r="C146" s="1" t="s">
        <v>13</v>
      </c>
      <c r="E146" s="1"/>
      <c r="F146" s="1" t="s">
        <v>920</v>
      </c>
      <c r="G146" s="12">
        <v>46.0</v>
      </c>
      <c r="H146" s="1">
        <v>46.0</v>
      </c>
      <c r="I146" s="37">
        <v>2530.0</v>
      </c>
      <c r="J146" s="12">
        <v>6.91</v>
      </c>
      <c r="K146" s="12">
        <v>35.99</v>
      </c>
      <c r="L146" s="12">
        <v>2.36</v>
      </c>
      <c r="M146" s="12">
        <v>4.19</v>
      </c>
    </row>
    <row r="147">
      <c r="A147" s="1" t="s">
        <v>1140</v>
      </c>
      <c r="C147" s="1" t="s">
        <v>13</v>
      </c>
      <c r="E147" s="1"/>
      <c r="F147" s="1" t="s">
        <v>920</v>
      </c>
      <c r="G147" s="12">
        <v>100.0</v>
      </c>
      <c r="H147" s="1">
        <v>100.0</v>
      </c>
      <c r="I147" s="37">
        <v>2025.0</v>
      </c>
      <c r="J147" s="12">
        <v>5.53</v>
      </c>
      <c r="K147" s="12">
        <v>21.96</v>
      </c>
      <c r="L147" s="12">
        <v>3.98</v>
      </c>
      <c r="M147" s="12">
        <v>14.15</v>
      </c>
    </row>
    <row r="148">
      <c r="A148" s="1" t="s">
        <v>1141</v>
      </c>
      <c r="C148" s="1" t="s">
        <v>13</v>
      </c>
      <c r="E148" s="1"/>
      <c r="F148" s="1" t="s">
        <v>920</v>
      </c>
      <c r="G148" s="12">
        <v>68.0</v>
      </c>
      <c r="H148" s="1">
        <v>68.0</v>
      </c>
      <c r="I148" s="37">
        <v>3452.0</v>
      </c>
      <c r="J148" s="12">
        <v>9.43</v>
      </c>
      <c r="K148" s="12">
        <v>39.58</v>
      </c>
      <c r="L148" s="12">
        <v>2.86</v>
      </c>
      <c r="M148" s="12">
        <v>4.37</v>
      </c>
    </row>
    <row r="149">
      <c r="A149" s="1" t="s">
        <v>1142</v>
      </c>
      <c r="C149" s="1" t="s">
        <v>13</v>
      </c>
      <c r="E149" s="1"/>
      <c r="F149" s="1" t="s">
        <v>920</v>
      </c>
      <c r="G149" s="12">
        <v>46.0</v>
      </c>
      <c r="H149" s="1">
        <v>46.0</v>
      </c>
      <c r="I149" s="37">
        <v>1533.0</v>
      </c>
      <c r="J149" s="12">
        <v>4.19</v>
      </c>
      <c r="K149" s="12">
        <v>20.93</v>
      </c>
      <c r="L149" s="12">
        <v>2.29</v>
      </c>
      <c r="M149" s="12">
        <v>8.63</v>
      </c>
    </row>
    <row r="150">
      <c r="A150" s="1" t="s">
        <v>1143</v>
      </c>
      <c r="C150" s="1" t="s">
        <v>13</v>
      </c>
      <c r="E150" s="1"/>
      <c r="F150" s="1" t="s">
        <v>920</v>
      </c>
      <c r="G150" s="12">
        <v>48.0</v>
      </c>
      <c r="H150" s="1">
        <v>48.0</v>
      </c>
      <c r="I150" s="37">
        <v>3208.0</v>
      </c>
      <c r="J150" s="12">
        <v>8.77</v>
      </c>
      <c r="K150" s="12">
        <v>50.49</v>
      </c>
      <c r="L150" s="12">
        <v>2.75</v>
      </c>
      <c r="M150" s="12">
        <v>2.7</v>
      </c>
    </row>
    <row r="151">
      <c r="A151" s="1" t="s">
        <v>1144</v>
      </c>
      <c r="C151" s="1" t="s">
        <v>13</v>
      </c>
      <c r="E151" s="1"/>
      <c r="F151" s="1" t="s">
        <v>920</v>
      </c>
      <c r="G151" s="12">
        <v>8.0</v>
      </c>
      <c r="H151" s="1">
        <v>8.0</v>
      </c>
      <c r="I151" s="1">
        <v>601.0</v>
      </c>
      <c r="J151" s="12">
        <v>1.64</v>
      </c>
      <c r="K151" s="12">
        <v>44.74</v>
      </c>
      <c r="L151" s="12">
        <v>2.18</v>
      </c>
      <c r="M151" s="12">
        <v>2.69</v>
      </c>
    </row>
    <row r="152">
      <c r="A152" s="1" t="s">
        <v>1145</v>
      </c>
      <c r="C152" s="1" t="s">
        <v>13</v>
      </c>
      <c r="E152" s="1"/>
      <c r="F152" s="1" t="s">
        <v>1146</v>
      </c>
      <c r="G152" s="12">
        <v>106.0</v>
      </c>
      <c r="H152" s="1">
        <v>106.0</v>
      </c>
      <c r="I152" s="37">
        <v>1960.0</v>
      </c>
      <c r="J152" s="12">
        <v>5.36</v>
      </c>
      <c r="K152" s="12">
        <v>35.37</v>
      </c>
      <c r="L152" s="12">
        <v>6.88</v>
      </c>
      <c r="M152" s="12">
        <v>12.57</v>
      </c>
    </row>
    <row r="153">
      <c r="A153" s="32" t="s">
        <v>188</v>
      </c>
      <c r="B153" s="32"/>
      <c r="C153" s="32" t="s">
        <v>13</v>
      </c>
      <c r="D153" s="32"/>
      <c r="E153" s="32"/>
      <c r="F153" s="32"/>
      <c r="G153" s="32">
        <v>3640.0</v>
      </c>
      <c r="H153" s="32">
        <v>3604.0</v>
      </c>
      <c r="I153" s="32">
        <v>206089.0</v>
      </c>
      <c r="J153" s="32">
        <v>563.08</v>
      </c>
      <c r="K153" s="32">
        <v>65.18</v>
      </c>
      <c r="L153" s="32">
        <v>4.17</v>
      </c>
      <c r="M153" s="32">
        <v>2.23</v>
      </c>
    </row>
    <row r="154">
      <c r="A154" s="1" t="s">
        <v>1147</v>
      </c>
      <c r="C154" s="1" t="s">
        <v>4</v>
      </c>
      <c r="E154" s="1"/>
      <c r="F154" s="1" t="s">
        <v>1148</v>
      </c>
      <c r="G154" s="12">
        <v>1800.0</v>
      </c>
      <c r="H154" s="37">
        <v>1800.0</v>
      </c>
      <c r="I154" s="37">
        <v>2413.0</v>
      </c>
      <c r="J154" s="12">
        <v>6.59</v>
      </c>
      <c r="K154" s="12">
        <v>78.69</v>
      </c>
      <c r="L154" s="12">
        <v>213.97</v>
      </c>
      <c r="M154" s="12">
        <v>57.93</v>
      </c>
    </row>
    <row r="155">
      <c r="A155" s="1" t="s">
        <v>1149</v>
      </c>
      <c r="C155" s="1" t="s">
        <v>8</v>
      </c>
      <c r="E155" s="1"/>
      <c r="F155" s="1" t="s">
        <v>1148</v>
      </c>
      <c r="G155" s="12">
        <v>1132.0</v>
      </c>
      <c r="H155" s="37">
        <v>1132.0</v>
      </c>
      <c r="I155" s="37">
        <v>1207.0</v>
      </c>
      <c r="J155" s="12">
        <v>3.3</v>
      </c>
      <c r="K155" s="12">
        <v>63.36</v>
      </c>
      <c r="L155" s="12">
        <v>212.04</v>
      </c>
      <c r="M155" s="12">
        <v>122.62</v>
      </c>
    </row>
    <row r="156">
      <c r="A156" s="1" t="s">
        <v>1150</v>
      </c>
      <c r="C156" s="1" t="s">
        <v>973</v>
      </c>
      <c r="E156" s="1"/>
      <c r="F156" s="1" t="s">
        <v>1148</v>
      </c>
      <c r="G156" s="12">
        <v>118.0</v>
      </c>
      <c r="H156" s="1">
        <v>118.0</v>
      </c>
      <c r="I156" s="37">
        <v>2956.0</v>
      </c>
      <c r="J156" s="12">
        <v>8.08</v>
      </c>
      <c r="K156" s="12">
        <v>44.98</v>
      </c>
      <c r="L156" s="12">
        <v>6.53</v>
      </c>
      <c r="M156" s="12">
        <v>7.99</v>
      </c>
    </row>
    <row r="157">
      <c r="A157" s="1" t="s">
        <v>1151</v>
      </c>
      <c r="C157" s="1" t="s">
        <v>978</v>
      </c>
      <c r="E157" s="1"/>
      <c r="F157" s="1" t="s">
        <v>1148</v>
      </c>
      <c r="G157" s="12">
        <v>252.0</v>
      </c>
      <c r="H157" s="1">
        <v>226.0</v>
      </c>
      <c r="I157" s="37">
        <v>7781.0</v>
      </c>
      <c r="J157" s="12">
        <v>21.26</v>
      </c>
      <c r="K157" s="12">
        <v>48.31</v>
      </c>
      <c r="L157" s="12">
        <v>5.13</v>
      </c>
      <c r="M157" s="12">
        <v>5.49</v>
      </c>
    </row>
    <row r="158">
      <c r="A158" s="1" t="s">
        <v>1152</v>
      </c>
      <c r="C158" s="1" t="s">
        <v>5</v>
      </c>
      <c r="E158" s="1"/>
      <c r="F158" s="1" t="s">
        <v>1148</v>
      </c>
      <c r="G158" s="1">
        <v>90.0</v>
      </c>
      <c r="H158" s="1">
        <v>90.0</v>
      </c>
      <c r="I158" s="1">
        <v>27.0</v>
      </c>
      <c r="J158" s="12">
        <v>0.07</v>
      </c>
      <c r="K158" s="12">
        <v>74.34</v>
      </c>
      <c r="L158" s="12">
        <v>627.9</v>
      </c>
      <c r="M158" s="12">
        <v>216.72</v>
      </c>
    </row>
    <row r="159">
      <c r="A159" s="1" t="s">
        <v>1153</v>
      </c>
      <c r="C159" s="1" t="s">
        <v>12</v>
      </c>
      <c r="E159" s="1"/>
      <c r="F159" s="1" t="s">
        <v>1148</v>
      </c>
      <c r="G159" s="12">
        <v>302.0</v>
      </c>
      <c r="H159" s="1">
        <v>270.0</v>
      </c>
      <c r="I159" s="1">
        <v>914.0</v>
      </c>
      <c r="J159" s="12">
        <v>2.5</v>
      </c>
      <c r="K159" s="12">
        <v>70.58</v>
      </c>
      <c r="L159" s="12">
        <v>78.89</v>
      </c>
      <c r="M159" s="12">
        <v>32.89</v>
      </c>
    </row>
    <row r="160">
      <c r="A160" s="1" t="s">
        <v>1154</v>
      </c>
      <c r="C160" s="1" t="s">
        <v>13</v>
      </c>
      <c r="E160" s="1"/>
      <c r="F160" s="1" t="s">
        <v>1148</v>
      </c>
      <c r="G160" s="1">
        <v>338.0</v>
      </c>
      <c r="H160" s="1">
        <v>338.0</v>
      </c>
      <c r="I160" s="1">
        <v>656.0</v>
      </c>
      <c r="J160" s="12">
        <v>1.79</v>
      </c>
      <c r="K160" s="12">
        <v>65.68</v>
      </c>
      <c r="L160" s="12">
        <v>120.91</v>
      </c>
      <c r="M160" s="12">
        <v>63.18</v>
      </c>
    </row>
    <row r="161">
      <c r="A161" s="1" t="s">
        <v>1155</v>
      </c>
      <c r="C161" s="1" t="s">
        <v>12</v>
      </c>
      <c r="D161" s="1" t="s">
        <v>913</v>
      </c>
      <c r="E161" s="1" t="s">
        <v>913</v>
      </c>
      <c r="F161" s="1" t="s">
        <v>1148</v>
      </c>
      <c r="G161" s="12">
        <v>504.0</v>
      </c>
      <c r="H161" s="1">
        <v>637.0</v>
      </c>
      <c r="I161" s="37">
        <v>44292.0</v>
      </c>
      <c r="J161" s="12">
        <v>121.02</v>
      </c>
      <c r="K161" s="12">
        <v>63.42</v>
      </c>
      <c r="L161" s="12">
        <v>3.31</v>
      </c>
      <c r="M161" s="12">
        <v>1.91</v>
      </c>
    </row>
    <row r="162">
      <c r="A162" s="1" t="s">
        <v>1156</v>
      </c>
      <c r="C162" s="1" t="s">
        <v>973</v>
      </c>
      <c r="E162" s="1"/>
      <c r="F162" s="1" t="s">
        <v>1148</v>
      </c>
      <c r="G162" s="12">
        <v>166.0</v>
      </c>
      <c r="H162" s="1">
        <v>124.0</v>
      </c>
      <c r="I162" s="37">
        <v>1196.0</v>
      </c>
      <c r="J162" s="12">
        <v>3.27</v>
      </c>
      <c r="K162" s="12">
        <v>39.69</v>
      </c>
      <c r="L162" s="12">
        <v>15.26</v>
      </c>
      <c r="M162" s="12">
        <v>23.2</v>
      </c>
    </row>
    <row r="163">
      <c r="A163" s="47" t="s">
        <v>188</v>
      </c>
      <c r="B163" s="47"/>
      <c r="C163" s="47" t="s">
        <v>1148</v>
      </c>
      <c r="D163" s="47"/>
      <c r="E163" s="47"/>
      <c r="F163" s="47"/>
      <c r="G163" s="47">
        <v>4702.0</v>
      </c>
      <c r="H163" s="47">
        <v>4735.0</v>
      </c>
      <c r="I163" s="47">
        <v>61442.0</v>
      </c>
      <c r="J163" s="47">
        <v>167.87</v>
      </c>
      <c r="K163" s="47">
        <v>68.19</v>
      </c>
      <c r="L163" s="47">
        <v>19.11</v>
      </c>
      <c r="M163" s="47">
        <v>8.91</v>
      </c>
    </row>
    <row r="164">
      <c r="A164" s="9" t="s">
        <v>196</v>
      </c>
      <c r="B164" s="48"/>
      <c r="C164" s="48"/>
      <c r="D164" s="48"/>
      <c r="E164" s="48"/>
      <c r="F164" s="48"/>
      <c r="G164" s="49">
        <v>41992.0</v>
      </c>
      <c r="H164" s="49">
        <v>40866.0</v>
      </c>
      <c r="I164" s="49">
        <v>2571880.0</v>
      </c>
      <c r="J164" s="9">
        <v>7026.99</v>
      </c>
      <c r="K164" s="9">
        <v>70.13</v>
      </c>
      <c r="L164" s="9">
        <v>4.07</v>
      </c>
      <c r="M164" s="9">
        <v>1.73</v>
      </c>
    </row>
    <row r="165">
      <c r="D165" s="14">
        <f t="shared" ref="D165:E165" si="1">counta(D3:D162)</f>
        <v>59</v>
      </c>
      <c r="E165" s="14">
        <f t="shared" si="1"/>
        <v>26</v>
      </c>
    </row>
    <row r="166">
      <c r="A166" s="9" t="s">
        <v>1177</v>
      </c>
    </row>
    <row r="167">
      <c r="A167" s="1" t="s">
        <v>1178</v>
      </c>
      <c r="C167" s="1" t="s">
        <v>973</v>
      </c>
      <c r="D167" s="1" t="s">
        <v>913</v>
      </c>
      <c r="E167" s="1" t="s">
        <v>913</v>
      </c>
    </row>
    <row r="168"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</row>
    <row r="169"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1"/>
    </row>
    <row r="170"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</row>
    <row r="171">
      <c r="A171" s="1" t="s">
        <v>1184</v>
      </c>
    </row>
    <row r="172">
      <c r="A172" s="1" t="s">
        <v>1185</v>
      </c>
    </row>
    <row r="173">
      <c r="A173" s="1" t="s">
        <v>1186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57"/>
  </cols>
  <sheetData>
    <row r="1">
      <c r="A1" s="1" t="s">
        <v>0</v>
      </c>
      <c r="B1" s="1" t="s">
        <v>962</v>
      </c>
    </row>
    <row r="2">
      <c r="A2" s="40" t="s">
        <v>963</v>
      </c>
      <c r="B2" s="1" t="s">
        <v>965</v>
      </c>
    </row>
    <row r="3">
      <c r="A3" s="40" t="s">
        <v>966</v>
      </c>
    </row>
    <row r="4">
      <c r="A4" s="40" t="s">
        <v>967</v>
      </c>
      <c r="B4" s="1" t="s">
        <v>968</v>
      </c>
    </row>
    <row r="5">
      <c r="A5" s="40" t="s">
        <v>969</v>
      </c>
      <c r="B5" s="1" t="s">
        <v>970</v>
      </c>
    </row>
    <row r="6">
      <c r="A6" s="41">
        <v>43833.0</v>
      </c>
      <c r="B6" s="1" t="s">
        <v>972</v>
      </c>
    </row>
    <row r="7">
      <c r="A7" s="41">
        <v>44107.0</v>
      </c>
      <c r="B7" s="1" t="s">
        <v>974</v>
      </c>
      <c r="G7" s="14">
        <f>1600*4%</f>
        <v>64</v>
      </c>
    </row>
    <row r="8">
      <c r="A8" s="40" t="s">
        <v>975</v>
      </c>
      <c r="B8" s="42" t="s">
        <v>976</v>
      </c>
    </row>
    <row r="9">
      <c r="A9" s="43" t="s">
        <v>979</v>
      </c>
      <c r="B9" s="1" t="s">
        <v>980</v>
      </c>
    </row>
    <row r="10">
      <c r="A10" s="43" t="s">
        <v>981</v>
      </c>
      <c r="B10" s="42" t="s">
        <v>982</v>
      </c>
    </row>
    <row r="11">
      <c r="A11" s="43" t="s">
        <v>983</v>
      </c>
      <c r="B11" s="1" t="s">
        <v>984</v>
      </c>
    </row>
    <row r="12">
      <c r="A12" s="43" t="s">
        <v>985</v>
      </c>
      <c r="B12" s="1" t="s">
        <v>986</v>
      </c>
    </row>
    <row r="13">
      <c r="A13" s="43" t="s">
        <v>987</v>
      </c>
      <c r="B13" s="1" t="s">
        <v>988</v>
      </c>
    </row>
    <row r="14">
      <c r="A14" s="43" t="s">
        <v>989</v>
      </c>
      <c r="B14" s="1" t="s">
        <v>990</v>
      </c>
    </row>
    <row r="15">
      <c r="A15" s="43" t="s">
        <v>989</v>
      </c>
      <c r="B15" s="1" t="s">
        <v>991</v>
      </c>
    </row>
    <row r="16">
      <c r="A16" s="43" t="s">
        <v>992</v>
      </c>
      <c r="B16" s="1" t="s">
        <v>993</v>
      </c>
    </row>
    <row r="17">
      <c r="A17" s="43" t="s">
        <v>995</v>
      </c>
      <c r="B17" s="1" t="s">
        <v>996</v>
      </c>
    </row>
    <row r="18">
      <c r="A18" s="44"/>
    </row>
    <row r="19">
      <c r="A19" s="44"/>
    </row>
    <row r="20">
      <c r="A20" s="44"/>
    </row>
    <row r="21">
      <c r="A21" s="44"/>
    </row>
    <row r="22">
      <c r="A22" s="44"/>
    </row>
    <row r="23">
      <c r="A23" s="44"/>
    </row>
    <row r="24">
      <c r="A24" s="44"/>
    </row>
    <row r="25">
      <c r="A25" s="44"/>
    </row>
    <row r="26">
      <c r="A26" s="44"/>
    </row>
    <row r="27">
      <c r="A27" s="44"/>
    </row>
    <row r="28">
      <c r="A28" s="44"/>
    </row>
    <row r="29">
      <c r="A29" s="44"/>
    </row>
    <row r="30">
      <c r="A30" s="44"/>
    </row>
    <row r="31">
      <c r="A31" s="44"/>
    </row>
    <row r="32">
      <c r="A32" s="44"/>
    </row>
    <row r="33">
      <c r="A33" s="44"/>
    </row>
    <row r="34">
      <c r="A34" s="44"/>
    </row>
    <row r="35">
      <c r="A35" s="44"/>
    </row>
    <row r="36">
      <c r="A36" s="44"/>
    </row>
    <row r="37">
      <c r="A37" s="44"/>
    </row>
    <row r="38">
      <c r="A38" s="44"/>
    </row>
    <row r="39">
      <c r="A39" s="44"/>
    </row>
    <row r="40">
      <c r="A40" s="44"/>
    </row>
    <row r="41">
      <c r="A41" s="44"/>
    </row>
    <row r="42">
      <c r="A42" s="44"/>
    </row>
    <row r="43">
      <c r="A43" s="44"/>
    </row>
    <row r="44">
      <c r="A44" s="44"/>
    </row>
    <row r="45">
      <c r="A45" s="44"/>
    </row>
    <row r="46">
      <c r="A46" s="44"/>
    </row>
    <row r="47">
      <c r="A47" s="44"/>
    </row>
    <row r="48">
      <c r="A48" s="44"/>
    </row>
    <row r="49">
      <c r="A49" s="44"/>
    </row>
    <row r="50">
      <c r="A50" s="44"/>
    </row>
    <row r="51">
      <c r="A51" s="44"/>
    </row>
    <row r="52">
      <c r="A52" s="44"/>
    </row>
    <row r="53">
      <c r="A53" s="44"/>
    </row>
    <row r="54">
      <c r="A54" s="44"/>
    </row>
    <row r="55">
      <c r="A55" s="44"/>
    </row>
    <row r="56">
      <c r="A56" s="4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86"/>
    <col customWidth="1" min="4" max="4" width="22.0"/>
    <col customWidth="1" min="5" max="5" width="20.43"/>
    <col customWidth="1" min="6" max="6" width="19.14"/>
  </cols>
  <sheetData>
    <row r="1">
      <c r="B1" s="1" t="s">
        <v>190</v>
      </c>
      <c r="C1" s="1" t="s">
        <v>1018</v>
      </c>
      <c r="D1" s="1" t="s">
        <v>1019</v>
      </c>
      <c r="E1" s="1" t="s">
        <v>1020</v>
      </c>
      <c r="F1" s="1" t="s">
        <v>1021</v>
      </c>
      <c r="G1" s="1" t="s">
        <v>23</v>
      </c>
      <c r="H1" s="1" t="s">
        <v>22</v>
      </c>
      <c r="I1" s="1" t="s">
        <v>21</v>
      </c>
      <c r="J1" s="1" t="s">
        <v>1023</v>
      </c>
      <c r="K1" s="1" t="s">
        <v>1024</v>
      </c>
    </row>
    <row r="2">
      <c r="B2" s="1" t="s">
        <v>1</v>
      </c>
      <c r="C2" s="1">
        <v>109.0</v>
      </c>
      <c r="D2" s="1">
        <v>1.0</v>
      </c>
      <c r="E2" s="1">
        <v>109.0</v>
      </c>
      <c r="F2" s="1">
        <v>109.0</v>
      </c>
      <c r="G2" s="1">
        <v>7.0</v>
      </c>
      <c r="H2" s="1">
        <v>67.0</v>
      </c>
      <c r="I2" s="1">
        <v>35.0</v>
      </c>
      <c r="J2" s="1">
        <v>7.0</v>
      </c>
      <c r="K2" s="1">
        <v>99.0</v>
      </c>
    </row>
    <row r="3">
      <c r="B3" s="1" t="s">
        <v>2</v>
      </c>
      <c r="C3" s="1">
        <v>323.0</v>
      </c>
      <c r="D3" s="1">
        <v>2.0</v>
      </c>
      <c r="E3" s="1">
        <v>323.0</v>
      </c>
      <c r="F3" s="1">
        <v>224.0</v>
      </c>
      <c r="G3" s="1">
        <v>31.0</v>
      </c>
      <c r="H3" s="1">
        <v>19.0</v>
      </c>
      <c r="I3" s="1">
        <v>178.0</v>
      </c>
      <c r="J3" s="1">
        <v>2.0</v>
      </c>
      <c r="K3" s="1">
        <v>300.0</v>
      </c>
    </row>
    <row r="4">
      <c r="B4" s="1" t="s">
        <v>3</v>
      </c>
      <c r="C4" s="1">
        <v>483.0</v>
      </c>
      <c r="D4" s="1">
        <v>2.0</v>
      </c>
      <c r="E4" s="1">
        <v>483.0</v>
      </c>
      <c r="F4" s="1">
        <v>143.0</v>
      </c>
      <c r="G4" s="1">
        <v>28.0</v>
      </c>
      <c r="H4" s="1">
        <v>79.0</v>
      </c>
      <c r="I4" s="1">
        <v>36.0</v>
      </c>
      <c r="J4" s="1">
        <v>28.0</v>
      </c>
      <c r="K4" s="1">
        <v>340.0</v>
      </c>
    </row>
    <row r="5">
      <c r="B5" s="1" t="s">
        <v>4</v>
      </c>
      <c r="C5" s="1">
        <v>577.0</v>
      </c>
      <c r="D5" s="1">
        <v>3.0</v>
      </c>
      <c r="E5" s="1">
        <v>577.0</v>
      </c>
      <c r="F5" s="1">
        <v>187.0</v>
      </c>
      <c r="G5" s="1">
        <v>28.0</v>
      </c>
      <c r="H5" s="1">
        <v>158.0</v>
      </c>
      <c r="I5" s="1">
        <v>1.0</v>
      </c>
      <c r="J5" s="1">
        <v>46.0</v>
      </c>
      <c r="K5" s="1">
        <v>98.0</v>
      </c>
    </row>
    <row r="6">
      <c r="B6" s="1" t="s">
        <v>5</v>
      </c>
      <c r="C6" s="1">
        <v>1924.0</v>
      </c>
      <c r="D6" s="1">
        <v>8.0</v>
      </c>
      <c r="E6" s="1">
        <v>1924.0</v>
      </c>
      <c r="F6" s="1">
        <v>590.0</v>
      </c>
      <c r="G6" s="1">
        <v>40.0</v>
      </c>
      <c r="H6" s="1">
        <v>245.0</v>
      </c>
      <c r="I6" s="1">
        <v>273.0</v>
      </c>
      <c r="J6" s="1">
        <v>81.0</v>
      </c>
      <c r="K6" s="1">
        <v>1843.0</v>
      </c>
    </row>
    <row r="7">
      <c r="B7" s="1" t="s">
        <v>6</v>
      </c>
      <c r="C7" s="1">
        <v>262.0</v>
      </c>
      <c r="D7" s="1">
        <v>1.0</v>
      </c>
      <c r="E7" s="1">
        <v>262.0</v>
      </c>
      <c r="F7" s="1">
        <v>71.0</v>
      </c>
      <c r="G7" s="1">
        <v>33.0</v>
      </c>
      <c r="H7" s="1">
        <v>13.0</v>
      </c>
      <c r="I7" s="1">
        <v>35.0</v>
      </c>
      <c r="J7" s="1">
        <v>34.0</v>
      </c>
      <c r="K7" s="1">
        <v>228.0</v>
      </c>
    </row>
    <row r="8">
      <c r="B8" s="1" t="s">
        <v>7</v>
      </c>
      <c r="C8" s="1">
        <v>371.0</v>
      </c>
      <c r="D8" s="1">
        <v>1.0</v>
      </c>
      <c r="E8" s="1">
        <v>371.0</v>
      </c>
      <c r="F8" s="1">
        <v>179.0</v>
      </c>
      <c r="G8" s="1">
        <v>17.0</v>
      </c>
      <c r="H8" s="1">
        <v>125.0</v>
      </c>
      <c r="I8" s="1">
        <v>37.0</v>
      </c>
      <c r="J8" s="1">
        <v>27.0</v>
      </c>
      <c r="K8" s="1">
        <v>344.0</v>
      </c>
    </row>
    <row r="9">
      <c r="B9" s="1" t="s">
        <v>8</v>
      </c>
      <c r="C9" s="1">
        <v>709.0</v>
      </c>
      <c r="D9" s="1">
        <v>2.0</v>
      </c>
      <c r="E9" s="1">
        <v>1276.0</v>
      </c>
      <c r="F9" s="1">
        <v>390.0</v>
      </c>
      <c r="G9" s="1">
        <v>53.0</v>
      </c>
      <c r="H9" s="1">
        <v>64.0</v>
      </c>
      <c r="I9" s="1">
        <v>273.0</v>
      </c>
      <c r="J9" s="1">
        <v>70.0</v>
      </c>
      <c r="K9" s="1">
        <v>711.0</v>
      </c>
    </row>
    <row r="10">
      <c r="B10" s="1" t="s">
        <v>9</v>
      </c>
      <c r="C10" s="1">
        <v>910.0</v>
      </c>
      <c r="D10" s="1">
        <v>2.0</v>
      </c>
      <c r="E10" s="1">
        <v>894.0</v>
      </c>
      <c r="F10" s="1">
        <v>409.0</v>
      </c>
      <c r="G10" s="1">
        <v>29.0</v>
      </c>
      <c r="H10" s="1">
        <v>283.0</v>
      </c>
      <c r="I10" s="1">
        <v>164.0</v>
      </c>
      <c r="J10" s="1">
        <v>29.0</v>
      </c>
      <c r="K10" s="1">
        <v>586.0</v>
      </c>
    </row>
    <row r="11">
      <c r="B11" s="1" t="s">
        <v>10</v>
      </c>
      <c r="C11" s="1">
        <v>470.0</v>
      </c>
      <c r="D11" s="1">
        <v>2.0</v>
      </c>
      <c r="E11" s="1">
        <v>364.0</v>
      </c>
      <c r="F11" s="1">
        <v>84.0</v>
      </c>
      <c r="G11" s="1">
        <v>10.0</v>
      </c>
      <c r="H11" s="1">
        <v>39.0</v>
      </c>
      <c r="I11" s="1">
        <v>35.0</v>
      </c>
      <c r="J11" s="1">
        <v>33.0</v>
      </c>
      <c r="K11" s="1">
        <v>331.0</v>
      </c>
    </row>
    <row r="12">
      <c r="B12" s="1" t="s">
        <v>11</v>
      </c>
      <c r="C12" s="1">
        <v>614.0</v>
      </c>
      <c r="D12" s="1">
        <v>1.0</v>
      </c>
      <c r="E12" s="1">
        <v>614.0</v>
      </c>
      <c r="F12" s="1">
        <v>455.0</v>
      </c>
      <c r="G12" s="1">
        <v>28.0</v>
      </c>
      <c r="H12" s="1">
        <v>401.0</v>
      </c>
      <c r="I12" s="1">
        <v>26.0</v>
      </c>
      <c r="J12" s="1">
        <v>40.0</v>
      </c>
      <c r="K12" s="1">
        <v>371.0</v>
      </c>
    </row>
    <row r="13">
      <c r="B13" s="1" t="s">
        <v>12</v>
      </c>
      <c r="C13" s="1">
        <v>2426.0</v>
      </c>
      <c r="D13" s="1">
        <v>4.0</v>
      </c>
      <c r="E13" s="1">
        <v>1895.0</v>
      </c>
      <c r="F13" s="1">
        <v>1126.0</v>
      </c>
      <c r="G13" s="1">
        <v>91.0</v>
      </c>
      <c r="H13" s="1">
        <v>707.0</v>
      </c>
      <c r="I13" s="1">
        <v>328.0</v>
      </c>
      <c r="J13" s="1">
        <v>111.0</v>
      </c>
      <c r="K13" s="1">
        <v>685.0</v>
      </c>
    </row>
    <row r="14">
      <c r="B14" s="1" t="s">
        <v>13</v>
      </c>
      <c r="C14" s="1">
        <v>656.0</v>
      </c>
      <c r="D14" s="1">
        <v>5.0</v>
      </c>
      <c r="E14" s="1">
        <v>656.0</v>
      </c>
      <c r="F14" s="1">
        <v>196.0</v>
      </c>
      <c r="G14" s="1">
        <v>38.0</v>
      </c>
      <c r="H14" s="1">
        <v>106.0</v>
      </c>
      <c r="I14" s="1">
        <v>52.0</v>
      </c>
      <c r="J14" s="1">
        <v>89.0</v>
      </c>
      <c r="K14" s="1">
        <v>340.0</v>
      </c>
    </row>
    <row r="15">
      <c r="B15" s="1" t="s">
        <v>17</v>
      </c>
      <c r="C15" s="1">
        <v>764.0</v>
      </c>
      <c r="D15" s="1">
        <v>5.0</v>
      </c>
      <c r="E15" s="1">
        <v>764.0</v>
      </c>
      <c r="F15" s="1">
        <v>741.0</v>
      </c>
      <c r="G15" s="1">
        <v>75.0</v>
      </c>
      <c r="H15" s="1">
        <v>200.0</v>
      </c>
      <c r="I15" s="1">
        <v>493.0</v>
      </c>
      <c r="J15" s="1">
        <v>43.0</v>
      </c>
      <c r="K15" s="1">
        <v>338.0</v>
      </c>
    </row>
    <row r="16">
      <c r="B16" s="1" t="s">
        <v>14</v>
      </c>
      <c r="C16" s="1">
        <v>52.0</v>
      </c>
      <c r="D16" s="1">
        <v>1.0</v>
      </c>
      <c r="E16" s="1">
        <v>41.0</v>
      </c>
      <c r="F16" s="1">
        <v>82.0</v>
      </c>
      <c r="G16" s="1">
        <v>5.0</v>
      </c>
      <c r="H16" s="1">
        <v>53.0</v>
      </c>
      <c r="I16" s="1">
        <v>24.0</v>
      </c>
      <c r="J16" s="1">
        <v>19.0</v>
      </c>
      <c r="K16" s="1">
        <v>13.0</v>
      </c>
    </row>
    <row r="17">
      <c r="C17" s="14">
        <f t="shared" ref="C17:K17" si="1">sum(C2:C16)</f>
        <v>10650</v>
      </c>
      <c r="D17" s="14">
        <f t="shared" si="1"/>
        <v>40</v>
      </c>
      <c r="E17" s="14">
        <f t="shared" si="1"/>
        <v>10553</v>
      </c>
      <c r="F17" s="14">
        <f t="shared" si="1"/>
        <v>4986</v>
      </c>
      <c r="G17" s="14">
        <f t="shared" si="1"/>
        <v>513</v>
      </c>
      <c r="H17" s="14">
        <f t="shared" si="1"/>
        <v>2559</v>
      </c>
      <c r="I17" s="14">
        <f t="shared" si="1"/>
        <v>1990</v>
      </c>
      <c r="J17" s="14">
        <f t="shared" si="1"/>
        <v>659</v>
      </c>
      <c r="K17" s="14">
        <f t="shared" si="1"/>
        <v>6627</v>
      </c>
    </row>
    <row r="19">
      <c r="A19" s="1" t="s">
        <v>1049</v>
      </c>
    </row>
    <row r="20">
      <c r="A20" s="1" t="s">
        <v>1050</v>
      </c>
    </row>
    <row r="21">
      <c r="A21" s="1" t="s">
        <v>1052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190</v>
      </c>
      <c r="B1" s="1" t="s">
        <v>1072</v>
      </c>
      <c r="C1" s="1" t="s">
        <v>1073</v>
      </c>
      <c r="D1" s="1" t="s">
        <v>1074</v>
      </c>
      <c r="E1" s="1" t="s">
        <v>1075</v>
      </c>
      <c r="F1" s="1" t="s">
        <v>1077</v>
      </c>
      <c r="G1" s="1" t="s">
        <v>1079</v>
      </c>
      <c r="H1" s="1" t="s">
        <v>1080</v>
      </c>
      <c r="I1" s="1" t="s">
        <v>1081</v>
      </c>
      <c r="J1" s="1" t="s">
        <v>1082</v>
      </c>
      <c r="K1" s="1" t="s">
        <v>1083</v>
      </c>
      <c r="L1" s="1" t="s">
        <v>1084</v>
      </c>
      <c r="M1" s="1" t="s">
        <v>1085</v>
      </c>
      <c r="N1" s="1" t="s">
        <v>1086</v>
      </c>
      <c r="O1" s="1" t="s">
        <v>1087</v>
      </c>
      <c r="P1" s="1" t="s">
        <v>1088</v>
      </c>
      <c r="Q1" s="1" t="s">
        <v>1090</v>
      </c>
      <c r="R1" s="1" t="s">
        <v>1091</v>
      </c>
      <c r="S1" s="1" t="s">
        <v>1092</v>
      </c>
      <c r="T1" s="45" t="s">
        <v>1093</v>
      </c>
    </row>
    <row r="2">
      <c r="A2" s="1" t="s">
        <v>1097</v>
      </c>
      <c r="B2" s="12">
        <v>300.3</v>
      </c>
      <c r="C2" s="12">
        <v>288.6</v>
      </c>
      <c r="D2" s="12">
        <v>288.6</v>
      </c>
      <c r="E2" s="12">
        <v>325.0</v>
      </c>
      <c r="F2" s="12">
        <v>365.5</v>
      </c>
      <c r="G2" s="12">
        <v>344.4</v>
      </c>
      <c r="H2" s="12">
        <v>321.2</v>
      </c>
      <c r="I2" s="12">
        <v>295.8</v>
      </c>
      <c r="J2" s="12">
        <v>237.9</v>
      </c>
      <c r="K2" s="12">
        <v>217.2</v>
      </c>
      <c r="L2" s="12">
        <v>196.0</v>
      </c>
      <c r="M2" s="12">
        <v>173.0</v>
      </c>
      <c r="N2" s="12">
        <v>141.6</v>
      </c>
      <c r="O2" s="12">
        <v>104.7</v>
      </c>
      <c r="P2" s="12">
        <v>73.7</v>
      </c>
      <c r="Q2" s="12">
        <v>42.7</v>
      </c>
      <c r="R2" s="12">
        <v>27.3</v>
      </c>
      <c r="S2" s="12">
        <v>20.6</v>
      </c>
      <c r="T2" s="46">
        <v>779.6</v>
      </c>
    </row>
    <row r="3">
      <c r="A3" s="1" t="s">
        <v>1102</v>
      </c>
      <c r="B3" s="12">
        <v>181.3</v>
      </c>
      <c r="C3" s="12">
        <v>181.2</v>
      </c>
      <c r="D3" s="12">
        <v>171.7</v>
      </c>
      <c r="E3" s="12">
        <v>200.0</v>
      </c>
      <c r="F3" s="12">
        <v>229.9</v>
      </c>
      <c r="G3" s="12">
        <v>200.6</v>
      </c>
      <c r="H3" s="12">
        <v>158.6</v>
      </c>
      <c r="I3" s="12">
        <v>135.9</v>
      </c>
      <c r="J3" s="12">
        <v>122.5</v>
      </c>
      <c r="K3" s="12">
        <v>117.5</v>
      </c>
      <c r="L3" s="12">
        <v>113.5</v>
      </c>
      <c r="M3" s="12">
        <v>105.6</v>
      </c>
      <c r="N3" s="12">
        <v>89.4</v>
      </c>
      <c r="O3" s="12">
        <v>68.6</v>
      </c>
      <c r="P3" s="12">
        <v>47.0</v>
      </c>
      <c r="Q3" s="12">
        <v>27.2</v>
      </c>
      <c r="R3" s="12">
        <v>18.1</v>
      </c>
      <c r="S3" s="12">
        <v>11.9</v>
      </c>
      <c r="T3" s="46">
        <v>481.3</v>
      </c>
    </row>
    <row r="4">
      <c r="A4" s="1" t="s">
        <v>1104</v>
      </c>
      <c r="B4" s="12">
        <v>196.0</v>
      </c>
      <c r="C4" s="12">
        <v>190.8</v>
      </c>
      <c r="D4" s="12">
        <v>175.2</v>
      </c>
      <c r="E4" s="12">
        <v>187.3</v>
      </c>
      <c r="F4" s="12">
        <v>198.4</v>
      </c>
      <c r="G4" s="12">
        <v>191.1</v>
      </c>
      <c r="H4" s="12">
        <v>119.4</v>
      </c>
      <c r="I4" s="12">
        <v>104.1</v>
      </c>
      <c r="J4" s="12">
        <v>86.8</v>
      </c>
      <c r="K4" s="12">
        <v>85.4</v>
      </c>
      <c r="L4" s="12">
        <v>84.5</v>
      </c>
      <c r="M4" s="12">
        <v>79.7</v>
      </c>
      <c r="N4" s="12">
        <v>64.9</v>
      </c>
      <c r="O4" s="12">
        <v>48.3</v>
      </c>
      <c r="P4" s="12">
        <v>35.0</v>
      </c>
      <c r="Q4" s="12">
        <v>19.5</v>
      </c>
      <c r="R4" s="12">
        <v>10.7</v>
      </c>
      <c r="S4" s="12">
        <v>8.5</v>
      </c>
      <c r="T4" s="46">
        <v>351.1</v>
      </c>
    </row>
    <row r="5">
      <c r="A5" s="1" t="s">
        <v>1106</v>
      </c>
      <c r="B5" s="12">
        <v>72.3</v>
      </c>
      <c r="C5" s="12">
        <v>68.9</v>
      </c>
      <c r="D5" s="12">
        <v>70.2</v>
      </c>
      <c r="E5" s="12">
        <v>76.6</v>
      </c>
      <c r="F5" s="12">
        <v>93.6</v>
      </c>
      <c r="G5" s="12">
        <v>103.1</v>
      </c>
      <c r="H5" s="12">
        <v>77.6</v>
      </c>
      <c r="I5" s="12">
        <v>63.6</v>
      </c>
      <c r="J5" s="12">
        <v>48.8</v>
      </c>
      <c r="K5" s="12">
        <v>47.3</v>
      </c>
      <c r="L5" s="12">
        <v>49.3</v>
      </c>
      <c r="M5" s="12">
        <v>45.5</v>
      </c>
      <c r="N5" s="12">
        <v>37.0</v>
      </c>
      <c r="O5" s="12">
        <v>28.8</v>
      </c>
      <c r="P5" s="12">
        <v>22.1</v>
      </c>
      <c r="Q5" s="12">
        <v>12.5</v>
      </c>
      <c r="R5" s="12">
        <v>7.6</v>
      </c>
      <c r="S5" s="12">
        <v>6.0</v>
      </c>
      <c r="T5" s="46">
        <v>208.8</v>
      </c>
    </row>
    <row r="6">
      <c r="A6" s="1" t="s">
        <v>1107</v>
      </c>
      <c r="B6" s="12">
        <v>89.5</v>
      </c>
      <c r="C6" s="12">
        <v>82.3</v>
      </c>
      <c r="D6" s="12">
        <v>84.9</v>
      </c>
      <c r="E6" s="12">
        <v>104.4</v>
      </c>
      <c r="F6" s="12">
        <v>115.2</v>
      </c>
      <c r="G6" s="12">
        <v>112.0</v>
      </c>
      <c r="H6" s="12">
        <v>96.2</v>
      </c>
      <c r="I6" s="12">
        <v>73.5</v>
      </c>
      <c r="J6" s="12">
        <v>62.7</v>
      </c>
      <c r="K6" s="12">
        <v>58.6</v>
      </c>
      <c r="L6" s="12">
        <v>56.7</v>
      </c>
      <c r="M6" s="12">
        <v>54.9</v>
      </c>
      <c r="N6" s="12">
        <v>48.7</v>
      </c>
      <c r="O6" s="12">
        <v>37.3</v>
      </c>
      <c r="P6" s="12">
        <v>24.2</v>
      </c>
      <c r="Q6" s="12">
        <v>14.3</v>
      </c>
      <c r="R6" s="12">
        <v>9.0</v>
      </c>
      <c r="S6" s="12">
        <v>6.0</v>
      </c>
      <c r="T6" s="46">
        <v>251.1</v>
      </c>
    </row>
    <row r="7">
      <c r="A7" s="1" t="s">
        <v>1109</v>
      </c>
      <c r="B7" s="12">
        <v>138.8</v>
      </c>
      <c r="C7" s="12">
        <v>136.8</v>
      </c>
      <c r="D7" s="12">
        <v>143.4</v>
      </c>
      <c r="E7" s="12">
        <v>149.7</v>
      </c>
      <c r="F7" s="12">
        <v>166.0</v>
      </c>
      <c r="G7" s="12">
        <v>170.5</v>
      </c>
      <c r="H7" s="12">
        <v>138.5</v>
      </c>
      <c r="I7" s="12">
        <v>129.2</v>
      </c>
      <c r="J7" s="12">
        <v>88.5</v>
      </c>
      <c r="K7" s="12">
        <v>80.9</v>
      </c>
      <c r="L7" s="12">
        <v>76.9</v>
      </c>
      <c r="M7" s="12">
        <v>73.1</v>
      </c>
      <c r="N7" s="12">
        <v>61.6</v>
      </c>
      <c r="O7" s="12">
        <v>47.0</v>
      </c>
      <c r="P7" s="12">
        <v>35.1</v>
      </c>
      <c r="Q7" s="12">
        <v>18.1</v>
      </c>
      <c r="R7" s="12">
        <v>11.8</v>
      </c>
      <c r="S7" s="12">
        <v>8.8</v>
      </c>
      <c r="T7" s="46">
        <v>332.4</v>
      </c>
    </row>
    <row r="8">
      <c r="A8" s="1" t="s">
        <v>1111</v>
      </c>
      <c r="B8" s="12">
        <v>108.8</v>
      </c>
      <c r="C8" s="12">
        <v>111.7</v>
      </c>
      <c r="D8" s="12">
        <v>115.1</v>
      </c>
      <c r="E8" s="12">
        <v>130.5</v>
      </c>
      <c r="F8" s="12">
        <v>171.8</v>
      </c>
      <c r="G8" s="12">
        <v>181.0</v>
      </c>
      <c r="H8" s="12">
        <v>158.7</v>
      </c>
      <c r="I8" s="12">
        <v>144.9</v>
      </c>
      <c r="J8" s="12">
        <v>118.3</v>
      </c>
      <c r="K8" s="12">
        <v>112.1</v>
      </c>
      <c r="L8" s="12">
        <v>102.5</v>
      </c>
      <c r="M8" s="12">
        <v>88.8</v>
      </c>
      <c r="N8" s="12">
        <v>77.3</v>
      </c>
      <c r="O8" s="12">
        <v>59.7</v>
      </c>
      <c r="P8" s="12">
        <v>44.3</v>
      </c>
      <c r="Q8" s="12">
        <v>25.1</v>
      </c>
      <c r="R8" s="12">
        <v>15.7</v>
      </c>
      <c r="S8" s="12">
        <v>8.5</v>
      </c>
      <c r="T8" s="46">
        <v>421.9</v>
      </c>
    </row>
    <row r="9">
      <c r="A9" s="1" t="s">
        <v>1113</v>
      </c>
      <c r="B9" s="12">
        <v>171.6</v>
      </c>
      <c r="C9" s="12">
        <v>172.0</v>
      </c>
      <c r="D9" s="12">
        <v>186.0</v>
      </c>
      <c r="E9" s="12">
        <v>229.6</v>
      </c>
      <c r="F9" s="12">
        <v>253.1</v>
      </c>
      <c r="G9" s="12">
        <v>240.9</v>
      </c>
      <c r="H9" s="12">
        <v>194.2</v>
      </c>
      <c r="I9" s="12">
        <v>146.4</v>
      </c>
      <c r="J9" s="12">
        <v>132.5</v>
      </c>
      <c r="K9" s="12">
        <v>130.2</v>
      </c>
      <c r="L9" s="12">
        <v>137.0</v>
      </c>
      <c r="M9" s="12">
        <v>133.5</v>
      </c>
      <c r="N9" s="12">
        <v>119.1</v>
      </c>
      <c r="O9" s="12">
        <v>97.7</v>
      </c>
      <c r="P9" s="12">
        <v>74.6</v>
      </c>
      <c r="Q9" s="12">
        <v>43.7</v>
      </c>
      <c r="R9" s="12">
        <v>30.8</v>
      </c>
      <c r="S9" s="12">
        <v>19.2</v>
      </c>
      <c r="T9" s="46">
        <v>655.6</v>
      </c>
    </row>
    <row r="10">
      <c r="A10" s="1" t="s">
        <v>1115</v>
      </c>
      <c r="B10" s="12">
        <v>22.0</v>
      </c>
      <c r="C10" s="12">
        <v>20.6</v>
      </c>
      <c r="D10" s="12">
        <v>19.5</v>
      </c>
      <c r="E10" s="12">
        <v>20.3</v>
      </c>
      <c r="F10" s="12">
        <v>23.1</v>
      </c>
      <c r="G10" s="12">
        <v>29.3</v>
      </c>
      <c r="H10" s="12">
        <v>20.9</v>
      </c>
      <c r="I10" s="12">
        <v>15.5</v>
      </c>
      <c r="J10" s="12">
        <v>12.2</v>
      </c>
      <c r="K10" s="12">
        <v>11.3</v>
      </c>
      <c r="L10" s="12">
        <v>13.1</v>
      </c>
      <c r="M10" s="12">
        <v>12.5</v>
      </c>
      <c r="N10" s="12">
        <v>10.9</v>
      </c>
      <c r="O10" s="12">
        <v>8.8</v>
      </c>
      <c r="P10" s="12">
        <v>6.3</v>
      </c>
      <c r="Q10" s="12">
        <v>3.8</v>
      </c>
      <c r="R10" s="12">
        <v>2.5</v>
      </c>
      <c r="S10" s="12">
        <v>1.8</v>
      </c>
      <c r="T10" s="46">
        <v>59.7</v>
      </c>
    </row>
    <row r="11">
      <c r="A11" s="1" t="s">
        <v>1117</v>
      </c>
      <c r="B11" s="12">
        <v>519.2</v>
      </c>
      <c r="C11" s="12">
        <v>508.1</v>
      </c>
      <c r="D11" s="12">
        <v>472.7</v>
      </c>
      <c r="E11" s="12">
        <v>477.7</v>
      </c>
      <c r="F11" s="12">
        <v>563.8</v>
      </c>
      <c r="G11" s="12">
        <v>648.7</v>
      </c>
      <c r="H11" s="12">
        <v>719.2</v>
      </c>
      <c r="I11" s="12">
        <v>628.3</v>
      </c>
      <c r="J11" s="12">
        <v>463.0</v>
      </c>
      <c r="K11" s="12">
        <v>390.4</v>
      </c>
      <c r="L11" s="12">
        <v>324.1</v>
      </c>
      <c r="M11" s="12">
        <v>268.9</v>
      </c>
      <c r="N11" s="12">
        <v>203.7</v>
      </c>
      <c r="O11" s="12">
        <v>146.4</v>
      </c>
      <c r="P11" s="12">
        <v>101.7</v>
      </c>
      <c r="Q11" s="12">
        <v>47.0</v>
      </c>
      <c r="R11" s="12">
        <v>27.0</v>
      </c>
      <c r="S11" s="12">
        <v>18.6</v>
      </c>
      <c r="T11" s="46">
        <v>1137.4</v>
      </c>
    </row>
    <row r="12">
      <c r="A12" s="1" t="s">
        <v>1119</v>
      </c>
      <c r="B12" s="12">
        <v>138.2</v>
      </c>
      <c r="C12" s="12">
        <v>124.6</v>
      </c>
      <c r="D12" s="12">
        <v>113.7</v>
      </c>
      <c r="E12" s="12">
        <v>121.5</v>
      </c>
      <c r="F12" s="12">
        <v>123.5</v>
      </c>
      <c r="G12" s="12">
        <v>121.2</v>
      </c>
      <c r="H12" s="12">
        <v>96.8</v>
      </c>
      <c r="I12" s="12">
        <v>72.2</v>
      </c>
      <c r="J12" s="12">
        <v>60.3</v>
      </c>
      <c r="K12" s="12">
        <v>57.0</v>
      </c>
      <c r="L12" s="12">
        <v>55.1</v>
      </c>
      <c r="M12" s="12">
        <v>50.9</v>
      </c>
      <c r="N12" s="12">
        <v>40.4</v>
      </c>
      <c r="O12" s="12">
        <v>28.5</v>
      </c>
      <c r="P12" s="12">
        <v>19.5</v>
      </c>
      <c r="Q12" s="12">
        <v>12.1</v>
      </c>
      <c r="R12" s="12">
        <v>5.5</v>
      </c>
      <c r="S12" s="12">
        <v>4.7</v>
      </c>
      <c r="T12" s="46">
        <v>216.7</v>
      </c>
    </row>
    <row r="13">
      <c r="A13" s="1" t="s">
        <v>1122</v>
      </c>
      <c r="B13" s="12">
        <v>290.8</v>
      </c>
      <c r="C13" s="12">
        <v>293.2</v>
      </c>
      <c r="D13" s="12">
        <v>307.1</v>
      </c>
      <c r="E13" s="12">
        <v>443.1</v>
      </c>
      <c r="F13" s="12">
        <v>471.9</v>
      </c>
      <c r="G13" s="12">
        <v>498.6</v>
      </c>
      <c r="H13" s="12">
        <v>371.4</v>
      </c>
      <c r="I13" s="12">
        <v>319.7</v>
      </c>
      <c r="J13" s="12">
        <v>225.3</v>
      </c>
      <c r="K13" s="12">
        <v>181.5</v>
      </c>
      <c r="L13" s="12">
        <v>151.0</v>
      </c>
      <c r="M13" s="12">
        <v>123.4</v>
      </c>
      <c r="N13" s="12">
        <v>92.3</v>
      </c>
      <c r="O13" s="12">
        <v>57.7</v>
      </c>
      <c r="P13" s="12">
        <v>34.2</v>
      </c>
      <c r="Q13" s="12">
        <v>21.9</v>
      </c>
      <c r="R13" s="12">
        <v>11.5</v>
      </c>
      <c r="S13" s="12">
        <v>8.8</v>
      </c>
      <c r="T13" s="46">
        <v>500.8</v>
      </c>
    </row>
    <row r="14">
      <c r="A14" s="1" t="s">
        <v>1124</v>
      </c>
      <c r="B14" s="12">
        <v>188.8</v>
      </c>
      <c r="C14" s="12">
        <v>207.3</v>
      </c>
      <c r="D14" s="12">
        <v>236.5</v>
      </c>
      <c r="E14" s="12">
        <v>261.6</v>
      </c>
      <c r="F14" s="12">
        <v>284.6</v>
      </c>
      <c r="G14" s="12">
        <v>286.7</v>
      </c>
      <c r="H14" s="12">
        <v>229.7</v>
      </c>
      <c r="I14" s="12">
        <v>196.2</v>
      </c>
      <c r="J14" s="12">
        <v>162.1</v>
      </c>
      <c r="K14" s="12">
        <v>160.8</v>
      </c>
      <c r="L14" s="12">
        <v>148.6</v>
      </c>
      <c r="M14" s="12">
        <v>131.3</v>
      </c>
      <c r="N14" s="12">
        <v>106.0</v>
      </c>
      <c r="O14" s="12">
        <v>80.6</v>
      </c>
      <c r="P14" s="12">
        <v>56.1</v>
      </c>
      <c r="Q14" s="12">
        <v>36.8</v>
      </c>
      <c r="R14" s="12">
        <v>20.1</v>
      </c>
      <c r="S14" s="12">
        <v>19.1</v>
      </c>
      <c r="T14" s="46">
        <v>598.6</v>
      </c>
    </row>
    <row r="15">
      <c r="A15" s="1" t="s">
        <v>1127</v>
      </c>
      <c r="B15" s="12">
        <v>119.2</v>
      </c>
      <c r="C15" s="12">
        <v>113.0</v>
      </c>
      <c r="D15" s="12">
        <v>117.4</v>
      </c>
      <c r="E15" s="12">
        <v>123.6</v>
      </c>
      <c r="F15" s="12">
        <v>142.8</v>
      </c>
      <c r="G15" s="12">
        <v>174.1</v>
      </c>
      <c r="H15" s="12">
        <v>174.4</v>
      </c>
      <c r="I15" s="12">
        <v>174.5</v>
      </c>
      <c r="J15" s="12">
        <v>139.3</v>
      </c>
      <c r="K15" s="12">
        <v>111.4</v>
      </c>
      <c r="L15" s="12">
        <v>104.4</v>
      </c>
      <c r="M15" s="12">
        <v>90.1</v>
      </c>
      <c r="N15" s="12">
        <v>69.0</v>
      </c>
      <c r="O15" s="12">
        <v>51.2</v>
      </c>
      <c r="P15" s="12">
        <v>36.7</v>
      </c>
      <c r="Q15" s="12">
        <v>21.0</v>
      </c>
      <c r="R15" s="12">
        <v>11.7</v>
      </c>
      <c r="S15" s="12">
        <v>7.0</v>
      </c>
      <c r="T15" s="46">
        <v>391.1</v>
      </c>
    </row>
    <row r="16">
      <c r="A16" s="1" t="s">
        <v>1130</v>
      </c>
      <c r="B16" s="12">
        <v>8.9</v>
      </c>
      <c r="C16" s="12">
        <v>8.4</v>
      </c>
      <c r="D16" s="12">
        <v>8.7</v>
      </c>
      <c r="E16" s="12">
        <v>8.3</v>
      </c>
      <c r="F16" s="12">
        <v>8.2</v>
      </c>
      <c r="G16" s="12">
        <v>9.2</v>
      </c>
      <c r="H16" s="12">
        <v>9.6</v>
      </c>
      <c r="I16" s="12">
        <v>10.7</v>
      </c>
      <c r="J16" s="12">
        <v>6.1</v>
      </c>
      <c r="K16" s="12">
        <v>5.4</v>
      </c>
      <c r="L16" s="12">
        <v>4.5</v>
      </c>
      <c r="M16" s="12">
        <v>3.9</v>
      </c>
      <c r="N16" s="12">
        <v>2.9</v>
      </c>
      <c r="O16" s="12">
        <v>1.8</v>
      </c>
      <c r="P16" s="12">
        <v>1.1</v>
      </c>
      <c r="Q16" s="12">
        <v>0.6</v>
      </c>
      <c r="R16" s="12">
        <v>0.3</v>
      </c>
      <c r="S16" s="12">
        <v>0.5</v>
      </c>
      <c r="T16" s="46">
        <v>15.6</v>
      </c>
    </row>
    <row r="17">
      <c r="A17" s="1" t="s">
        <v>1133</v>
      </c>
      <c r="B17" s="12">
        <v>12.9</v>
      </c>
      <c r="C17" s="12">
        <v>14.5</v>
      </c>
      <c r="D17" s="12">
        <v>9.0</v>
      </c>
      <c r="E17" s="12">
        <v>6.8</v>
      </c>
      <c r="F17" s="12">
        <v>8.9</v>
      </c>
      <c r="G17" s="12">
        <v>6.1</v>
      </c>
      <c r="H17" s="12">
        <v>8.4</v>
      </c>
      <c r="I17" s="12">
        <v>14.6</v>
      </c>
      <c r="J17" s="12">
        <v>7.3</v>
      </c>
      <c r="K17" s="12">
        <v>4.0</v>
      </c>
      <c r="L17" s="12">
        <v>3.7</v>
      </c>
      <c r="M17" s="12">
        <v>3.5</v>
      </c>
      <c r="N17" s="12">
        <v>2.6</v>
      </c>
      <c r="O17" s="12">
        <v>1.0</v>
      </c>
      <c r="P17" s="12">
        <v>0.3</v>
      </c>
      <c r="Q17" s="12">
        <v>0.1</v>
      </c>
      <c r="R17" s="12">
        <v>0.1</v>
      </c>
      <c r="S17" s="12">
        <v>0.1</v>
      </c>
      <c r="T17" s="46">
        <v>11.4</v>
      </c>
    </row>
    <row r="19">
      <c r="A19" s="1" t="s">
        <v>1134</v>
      </c>
    </row>
    <row r="20">
      <c r="A20" s="1" t="s">
        <v>1136</v>
      </c>
    </row>
    <row r="21">
      <c r="A21" s="25" t="s">
        <v>1137</v>
      </c>
    </row>
  </sheetData>
  <mergeCells count="1">
    <mergeCell ref="A19:G19"/>
  </mergeCells>
  <hyperlinks>
    <hyperlink r:id="rId1" ref="A21"/>
  </hyperlin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8" max="8" width="16.43"/>
    <col customWidth="1" min="9" max="9" width="21.57"/>
    <col customWidth="1" min="10" max="10" width="22.0"/>
    <col customWidth="1" min="11" max="11" width="19.14"/>
    <col customWidth="1" min="12" max="12" width="20.43"/>
  </cols>
  <sheetData>
    <row r="1">
      <c r="A1" s="1" t="s">
        <v>1157</v>
      </c>
      <c r="B1" s="1" t="s">
        <v>1158</v>
      </c>
      <c r="C1" s="1" t="s">
        <v>1159</v>
      </c>
      <c r="D1" s="1" t="s">
        <v>1160</v>
      </c>
      <c r="E1" s="1" t="s">
        <v>1161</v>
      </c>
      <c r="F1" s="1" t="s">
        <v>1162</v>
      </c>
      <c r="G1" s="1" t="s">
        <v>308</v>
      </c>
      <c r="H1" s="1" t="s">
        <v>1163</v>
      </c>
      <c r="I1" s="1" t="s">
        <v>1164</v>
      </c>
      <c r="J1" s="1" t="s">
        <v>1165</v>
      </c>
      <c r="K1" s="1" t="s">
        <v>1166</v>
      </c>
      <c r="L1" s="1" t="s">
        <v>1167</v>
      </c>
      <c r="M1" s="1" t="s">
        <v>27</v>
      </c>
      <c r="N1" s="1" t="s">
        <v>1168</v>
      </c>
    </row>
    <row r="2">
      <c r="A2" s="1">
        <v>1.0</v>
      </c>
      <c r="C2" s="12">
        <v>66.0</v>
      </c>
      <c r="D2" s="1" t="s">
        <v>1169</v>
      </c>
      <c r="E2" s="1" t="s">
        <v>1170</v>
      </c>
      <c r="I2" s="12" t="s">
        <v>1171</v>
      </c>
    </row>
    <row r="3">
      <c r="A3" s="1">
        <v>2.0</v>
      </c>
      <c r="C3" s="12">
        <v>11.0</v>
      </c>
      <c r="D3" s="1" t="s">
        <v>1172</v>
      </c>
      <c r="E3" s="1" t="s">
        <v>1170</v>
      </c>
      <c r="I3" s="12" t="s">
        <v>1171</v>
      </c>
      <c r="O3" s="14">
        <f>count(N2:N1300)</f>
        <v>9</v>
      </c>
    </row>
    <row r="4">
      <c r="A4" s="1">
        <v>3.0</v>
      </c>
      <c r="C4" s="12">
        <v>2.0</v>
      </c>
      <c r="D4" s="1" t="s">
        <v>1172</v>
      </c>
      <c r="E4" s="1" t="s">
        <v>1170</v>
      </c>
      <c r="I4" s="12" t="s">
        <v>1171</v>
      </c>
    </row>
    <row r="5">
      <c r="A5" s="1">
        <v>4.0</v>
      </c>
      <c r="C5" s="12">
        <v>40.0</v>
      </c>
      <c r="D5" s="1" t="s">
        <v>1172</v>
      </c>
      <c r="E5" s="1" t="s">
        <v>1170</v>
      </c>
      <c r="I5" s="12" t="s">
        <v>1173</v>
      </c>
    </row>
    <row r="6">
      <c r="A6" s="1">
        <v>5.0</v>
      </c>
      <c r="C6" s="12">
        <v>36.0</v>
      </c>
      <c r="D6" s="1" t="s">
        <v>1169</v>
      </c>
      <c r="E6" s="1" t="s">
        <v>1170</v>
      </c>
      <c r="I6" s="12" t="s">
        <v>1174</v>
      </c>
    </row>
    <row r="7">
      <c r="A7" s="1">
        <v>6.0</v>
      </c>
      <c r="C7" s="12">
        <v>4.0</v>
      </c>
      <c r="D7" s="1" t="s">
        <v>1169</v>
      </c>
      <c r="E7" s="1" t="s">
        <v>1170</v>
      </c>
      <c r="I7" s="12" t="s">
        <v>1174</v>
      </c>
    </row>
    <row r="8">
      <c r="A8" s="1">
        <v>7.0</v>
      </c>
      <c r="C8" s="12">
        <v>52.0</v>
      </c>
      <c r="D8" s="1" t="s">
        <v>1172</v>
      </c>
      <c r="E8" s="1" t="s">
        <v>1170</v>
      </c>
      <c r="I8" s="12" t="s">
        <v>1174</v>
      </c>
    </row>
    <row r="9">
      <c r="A9" s="1">
        <v>8.0</v>
      </c>
      <c r="C9" s="12">
        <v>49.0</v>
      </c>
      <c r="D9" s="1" t="s">
        <v>1169</v>
      </c>
      <c r="E9" s="1" t="s">
        <v>1170</v>
      </c>
      <c r="I9" s="12" t="s">
        <v>1175</v>
      </c>
    </row>
    <row r="10">
      <c r="A10" s="1">
        <v>9.0</v>
      </c>
      <c r="C10" s="12">
        <v>41.0</v>
      </c>
      <c r="D10" s="1" t="s">
        <v>1172</v>
      </c>
      <c r="E10" s="1" t="s">
        <v>1176</v>
      </c>
      <c r="I10" s="50">
        <v>43923.0</v>
      </c>
    </row>
    <row r="11">
      <c r="A11" s="1">
        <v>10.0</v>
      </c>
      <c r="C11" s="12">
        <v>63.0</v>
      </c>
      <c r="D11" s="1" t="s">
        <v>1172</v>
      </c>
      <c r="E11" s="1" t="s">
        <v>1170</v>
      </c>
      <c r="I11" s="50">
        <v>43923.0</v>
      </c>
    </row>
    <row r="12">
      <c r="A12" s="1">
        <v>11.0</v>
      </c>
      <c r="C12" s="12">
        <v>45.0</v>
      </c>
      <c r="D12" s="1" t="s">
        <v>1172</v>
      </c>
      <c r="E12" s="1" t="s">
        <v>1176</v>
      </c>
      <c r="I12" s="50">
        <v>43953.0</v>
      </c>
    </row>
    <row r="13">
      <c r="A13" s="1">
        <v>12.0</v>
      </c>
      <c r="C13" s="12">
        <v>9.0</v>
      </c>
      <c r="D13" s="1" t="s">
        <v>1172</v>
      </c>
      <c r="E13" s="1" t="s">
        <v>1176</v>
      </c>
      <c r="I13" s="50">
        <v>43953.0</v>
      </c>
    </row>
    <row r="14">
      <c r="A14" s="1">
        <v>13.0</v>
      </c>
      <c r="C14" s="12">
        <v>40.0</v>
      </c>
      <c r="D14" s="1" t="s">
        <v>1169</v>
      </c>
      <c r="E14" s="1" t="s">
        <v>1176</v>
      </c>
      <c r="I14" s="50">
        <v>43984.0</v>
      </c>
    </row>
    <row r="15">
      <c r="A15" s="1">
        <v>14.0</v>
      </c>
      <c r="C15" s="12">
        <v>37.0</v>
      </c>
      <c r="D15" s="1" t="s">
        <v>1169</v>
      </c>
      <c r="E15" s="1" t="s">
        <v>1170</v>
      </c>
      <c r="I15" s="50">
        <v>43984.0</v>
      </c>
    </row>
    <row r="16">
      <c r="A16" s="1">
        <v>15.0</v>
      </c>
      <c r="C16" s="12">
        <v>59.0</v>
      </c>
      <c r="D16" s="1" t="s">
        <v>1169</v>
      </c>
      <c r="E16" s="1" t="s">
        <v>1170</v>
      </c>
      <c r="I16" s="50">
        <v>44014.0</v>
      </c>
    </row>
    <row r="17">
      <c r="A17" s="1">
        <v>16.0</v>
      </c>
      <c r="C17" s="12">
        <v>67.0</v>
      </c>
      <c r="D17" s="1" t="s">
        <v>1169</v>
      </c>
      <c r="E17" s="1" t="s">
        <v>1170</v>
      </c>
      <c r="I17" s="50">
        <v>44045.0</v>
      </c>
    </row>
    <row r="18">
      <c r="A18" s="1">
        <v>17.0</v>
      </c>
      <c r="C18" s="12">
        <v>65.0</v>
      </c>
      <c r="D18" s="1" t="s">
        <v>1169</v>
      </c>
      <c r="E18" s="1" t="s">
        <v>1176</v>
      </c>
      <c r="I18" s="50">
        <v>44106.0</v>
      </c>
    </row>
    <row r="19">
      <c r="A19" s="1">
        <v>18.0</v>
      </c>
      <c r="C19" s="12">
        <v>31.0</v>
      </c>
      <c r="D19" s="1" t="s">
        <v>1172</v>
      </c>
      <c r="E19" s="1" t="s">
        <v>1176</v>
      </c>
      <c r="I19" s="50">
        <v>44106.0</v>
      </c>
    </row>
    <row r="20">
      <c r="A20" s="1">
        <v>19.0</v>
      </c>
      <c r="C20" s="12">
        <v>39.0</v>
      </c>
      <c r="D20" s="1" t="s">
        <v>1169</v>
      </c>
      <c r="E20" s="1" t="s">
        <v>1170</v>
      </c>
      <c r="I20" s="12" t="s">
        <v>1179</v>
      </c>
    </row>
    <row r="21">
      <c r="A21" s="1">
        <v>20.0</v>
      </c>
      <c r="C21" s="12">
        <v>27.0</v>
      </c>
      <c r="D21" s="1" t="s">
        <v>1172</v>
      </c>
      <c r="E21" s="1" t="s">
        <v>1170</v>
      </c>
      <c r="I21" s="12" t="s">
        <v>1180</v>
      </c>
    </row>
    <row r="22">
      <c r="A22" s="1">
        <v>21.0</v>
      </c>
      <c r="C22" s="12">
        <v>32.0</v>
      </c>
      <c r="D22" s="1" t="s">
        <v>1169</v>
      </c>
      <c r="E22" s="1" t="s">
        <v>1170</v>
      </c>
      <c r="I22" s="12" t="s">
        <v>1180</v>
      </c>
    </row>
    <row r="23">
      <c r="A23" s="1">
        <v>22.0</v>
      </c>
      <c r="C23" s="12">
        <v>83.0</v>
      </c>
      <c r="D23" s="1" t="s">
        <v>1169</v>
      </c>
      <c r="E23" s="1" t="s">
        <v>1181</v>
      </c>
      <c r="I23" s="12" t="s">
        <v>1180</v>
      </c>
    </row>
    <row r="24">
      <c r="A24" s="1">
        <v>23.0</v>
      </c>
      <c r="C24" s="12">
        <v>53.0</v>
      </c>
      <c r="D24" s="1" t="s">
        <v>1169</v>
      </c>
      <c r="E24" s="1" t="s">
        <v>1176</v>
      </c>
      <c r="I24" s="12" t="s">
        <v>1182</v>
      </c>
    </row>
    <row r="25">
      <c r="A25" s="1">
        <v>24.0</v>
      </c>
      <c r="C25" s="12">
        <v>41.0</v>
      </c>
      <c r="D25" s="1" t="s">
        <v>1169</v>
      </c>
      <c r="E25" s="1" t="s">
        <v>1183</v>
      </c>
      <c r="I25" s="12" t="s">
        <v>1174</v>
      </c>
    </row>
    <row r="26">
      <c r="A26" s="1">
        <v>25.0</v>
      </c>
      <c r="C26" s="12">
        <v>54.0</v>
      </c>
      <c r="D26" s="1" t="s">
        <v>1172</v>
      </c>
      <c r="E26" s="1" t="s">
        <v>1187</v>
      </c>
      <c r="I26" s="12" t="s">
        <v>1174</v>
      </c>
    </row>
    <row r="27">
      <c r="A27" s="1">
        <v>26.0</v>
      </c>
      <c r="C27" s="12">
        <v>51.0</v>
      </c>
      <c r="D27" s="1" t="s">
        <v>1172</v>
      </c>
      <c r="E27" s="1" t="s">
        <v>1176</v>
      </c>
      <c r="I27" s="50">
        <v>43833.0</v>
      </c>
    </row>
    <row r="28">
      <c r="A28" s="1">
        <v>27.0</v>
      </c>
      <c r="C28" s="12">
        <v>20.0</v>
      </c>
      <c r="D28" s="1" t="s">
        <v>1169</v>
      </c>
      <c r="E28" s="1" t="s">
        <v>1176</v>
      </c>
      <c r="I28" s="50">
        <v>43833.0</v>
      </c>
    </row>
    <row r="29">
      <c r="A29" s="1">
        <v>28.0</v>
      </c>
      <c r="C29" s="12">
        <v>45.0</v>
      </c>
      <c r="D29" s="1" t="s">
        <v>1172</v>
      </c>
      <c r="E29" s="1" t="s">
        <v>1176</v>
      </c>
      <c r="I29" s="50">
        <v>43833.0</v>
      </c>
    </row>
    <row r="30">
      <c r="A30" s="1">
        <v>29.0</v>
      </c>
      <c r="C30" s="12">
        <v>45.0</v>
      </c>
      <c r="D30" s="1" t="s">
        <v>1169</v>
      </c>
      <c r="E30" s="1" t="s">
        <v>1176</v>
      </c>
      <c r="I30" s="50">
        <v>43833.0</v>
      </c>
    </row>
    <row r="31">
      <c r="A31" s="1">
        <v>30.0</v>
      </c>
      <c r="C31" s="12">
        <v>38.0</v>
      </c>
      <c r="D31" s="1" t="s">
        <v>1172</v>
      </c>
      <c r="E31" s="1" t="s">
        <v>1176</v>
      </c>
      <c r="I31" s="50">
        <v>43893.0</v>
      </c>
    </row>
    <row r="32">
      <c r="A32" s="1">
        <v>31.0</v>
      </c>
      <c r="C32" s="12">
        <v>50.0</v>
      </c>
      <c r="D32" s="1" t="s">
        <v>1172</v>
      </c>
      <c r="E32" s="1" t="s">
        <v>1176</v>
      </c>
      <c r="I32" s="50">
        <v>43893.0</v>
      </c>
    </row>
    <row r="33">
      <c r="A33" s="1">
        <v>32.0</v>
      </c>
      <c r="C33" s="12">
        <v>43.0</v>
      </c>
      <c r="D33" s="1" t="s">
        <v>1169</v>
      </c>
      <c r="E33" s="1" t="s">
        <v>1176</v>
      </c>
      <c r="I33" s="50">
        <v>43893.0</v>
      </c>
    </row>
    <row r="34">
      <c r="A34" s="1">
        <v>33.0</v>
      </c>
      <c r="C34" s="12">
        <v>58.0</v>
      </c>
      <c r="D34" s="1" t="s">
        <v>1172</v>
      </c>
      <c r="E34" s="1" t="s">
        <v>1176</v>
      </c>
      <c r="I34" s="50">
        <v>43893.0</v>
      </c>
    </row>
    <row r="35">
      <c r="A35" s="1">
        <v>34.0</v>
      </c>
      <c r="C35" s="12">
        <v>40.0</v>
      </c>
      <c r="D35" s="1" t="s">
        <v>1172</v>
      </c>
      <c r="E35" s="1" t="s">
        <v>1176</v>
      </c>
      <c r="I35" s="50">
        <v>43893.0</v>
      </c>
    </row>
    <row r="36">
      <c r="A36" s="1">
        <v>35.0</v>
      </c>
      <c r="C36" s="12">
        <v>50.0</v>
      </c>
      <c r="D36" s="1" t="s">
        <v>1169</v>
      </c>
      <c r="E36" s="1" t="s">
        <v>1176</v>
      </c>
      <c r="I36" s="50">
        <v>43893.0</v>
      </c>
    </row>
    <row r="37">
      <c r="A37" s="1">
        <v>36.0</v>
      </c>
      <c r="C37" s="12">
        <v>49.0</v>
      </c>
      <c r="D37" s="1" t="s">
        <v>1172</v>
      </c>
      <c r="E37" s="1" t="s">
        <v>1176</v>
      </c>
      <c r="I37" s="50">
        <v>43893.0</v>
      </c>
    </row>
    <row r="38">
      <c r="A38" s="1">
        <v>37.0</v>
      </c>
      <c r="C38" s="12">
        <v>63.0</v>
      </c>
      <c r="D38" s="1" t="s">
        <v>1172</v>
      </c>
      <c r="E38" s="1" t="s">
        <v>1176</v>
      </c>
      <c r="I38" s="50">
        <v>43924.0</v>
      </c>
    </row>
    <row r="39">
      <c r="A39" s="1">
        <v>38.0</v>
      </c>
      <c r="C39" s="12">
        <v>60.0</v>
      </c>
      <c r="D39" s="1" t="s">
        <v>1169</v>
      </c>
      <c r="E39" s="1" t="s">
        <v>1176</v>
      </c>
      <c r="I39" s="50">
        <v>43924.0</v>
      </c>
    </row>
    <row r="40">
      <c r="A40" s="1">
        <v>39.0</v>
      </c>
      <c r="C40" s="12">
        <v>45.0</v>
      </c>
      <c r="D40" s="1" t="s">
        <v>1172</v>
      </c>
      <c r="E40" s="1" t="s">
        <v>1176</v>
      </c>
      <c r="I40" s="50">
        <v>43924.0</v>
      </c>
    </row>
    <row r="41">
      <c r="A41" s="1">
        <v>40.0</v>
      </c>
      <c r="C41" s="12">
        <v>49.0</v>
      </c>
      <c r="D41" s="1" t="s">
        <v>1172</v>
      </c>
      <c r="E41" s="1" t="s">
        <v>1176</v>
      </c>
      <c r="I41" s="50">
        <v>43924.0</v>
      </c>
    </row>
    <row r="42">
      <c r="A42" s="1">
        <v>41.0</v>
      </c>
      <c r="C42" s="12">
        <v>27.0</v>
      </c>
      <c r="D42" s="1" t="s">
        <v>1169</v>
      </c>
      <c r="E42" s="1" t="s">
        <v>1176</v>
      </c>
      <c r="I42" s="50">
        <v>43924.0</v>
      </c>
    </row>
    <row r="43">
      <c r="A43" s="1">
        <v>42.0</v>
      </c>
      <c r="C43" s="12">
        <v>38.0</v>
      </c>
      <c r="D43" s="1" t="s">
        <v>1169</v>
      </c>
      <c r="E43" s="1" t="s">
        <v>1176</v>
      </c>
      <c r="I43" s="50">
        <v>43924.0</v>
      </c>
    </row>
    <row r="44">
      <c r="A44" s="1">
        <v>43.0</v>
      </c>
      <c r="C44" s="12">
        <v>59.0</v>
      </c>
      <c r="D44" s="1" t="s">
        <v>1169</v>
      </c>
      <c r="E44" s="1" t="s">
        <v>1176</v>
      </c>
      <c r="I44" s="50">
        <v>43924.0</v>
      </c>
    </row>
    <row r="45">
      <c r="A45" s="1">
        <v>44.0</v>
      </c>
      <c r="C45" s="12">
        <v>62.0</v>
      </c>
      <c r="D45" s="1" t="s">
        <v>1169</v>
      </c>
      <c r="E45" s="1" t="s">
        <v>1176</v>
      </c>
      <c r="I45" s="50">
        <v>43924.0</v>
      </c>
    </row>
    <row r="46">
      <c r="A46" s="1">
        <v>45.0</v>
      </c>
      <c r="C46" s="12">
        <v>30.0</v>
      </c>
      <c r="D46" s="1" t="s">
        <v>1172</v>
      </c>
      <c r="E46" s="1" t="s">
        <v>1176</v>
      </c>
      <c r="I46" s="50">
        <v>43924.0</v>
      </c>
    </row>
    <row r="47">
      <c r="A47" s="1">
        <v>46.0</v>
      </c>
      <c r="C47" s="12">
        <v>41.0</v>
      </c>
      <c r="D47" s="1" t="s">
        <v>1172</v>
      </c>
      <c r="E47" s="1" t="s">
        <v>1176</v>
      </c>
      <c r="I47" s="50">
        <v>43924.0</v>
      </c>
    </row>
    <row r="48">
      <c r="A48" s="1">
        <v>47.0</v>
      </c>
      <c r="C48" s="12">
        <v>62.0</v>
      </c>
      <c r="D48" s="1" t="s">
        <v>1172</v>
      </c>
      <c r="E48" s="1" t="s">
        <v>1176</v>
      </c>
      <c r="I48" s="50">
        <v>43924.0</v>
      </c>
    </row>
    <row r="49">
      <c r="A49" s="1">
        <v>48.0</v>
      </c>
      <c r="C49" s="12">
        <v>55.0</v>
      </c>
      <c r="D49" s="1" t="s">
        <v>1169</v>
      </c>
      <c r="E49" s="1" t="s">
        <v>1176</v>
      </c>
      <c r="I49" s="50">
        <v>43924.0</v>
      </c>
    </row>
    <row r="50">
      <c r="A50" s="1">
        <v>49.0</v>
      </c>
      <c r="C50" s="12">
        <v>51.0</v>
      </c>
      <c r="D50" s="1" t="s">
        <v>1172</v>
      </c>
      <c r="E50" s="1" t="s">
        <v>1176</v>
      </c>
      <c r="I50" s="50">
        <v>43924.0</v>
      </c>
    </row>
    <row r="51">
      <c r="A51" s="1">
        <v>50.0</v>
      </c>
      <c r="C51" s="12">
        <v>56.0</v>
      </c>
      <c r="D51" s="1" t="s">
        <v>1169</v>
      </c>
      <c r="E51" s="1" t="s">
        <v>1176</v>
      </c>
      <c r="I51" s="50">
        <v>43924.0</v>
      </c>
    </row>
    <row r="52">
      <c r="A52" s="1">
        <v>51.0</v>
      </c>
      <c r="C52" s="12">
        <v>9.0</v>
      </c>
      <c r="D52" s="1" t="s">
        <v>1172</v>
      </c>
      <c r="E52" s="1" t="s">
        <v>1176</v>
      </c>
      <c r="I52" s="50">
        <v>43954.0</v>
      </c>
    </row>
    <row r="53">
      <c r="A53" s="1">
        <v>52.0</v>
      </c>
      <c r="C53" s="12">
        <v>42.0</v>
      </c>
      <c r="D53" s="1" t="s">
        <v>1172</v>
      </c>
      <c r="E53" s="1" t="s">
        <v>1176</v>
      </c>
      <c r="I53" s="50">
        <v>43954.0</v>
      </c>
    </row>
    <row r="54">
      <c r="A54" s="1">
        <v>53.0</v>
      </c>
      <c r="C54" s="12">
        <v>50.0</v>
      </c>
      <c r="D54" s="1" t="s">
        <v>1172</v>
      </c>
      <c r="E54" s="1" t="s">
        <v>1176</v>
      </c>
      <c r="I54" s="50">
        <v>43954.0</v>
      </c>
    </row>
    <row r="55">
      <c r="A55" s="1">
        <v>54.0</v>
      </c>
      <c r="C55" s="12">
        <v>40.0</v>
      </c>
      <c r="D55" s="1" t="s">
        <v>1172</v>
      </c>
      <c r="E55" s="1" t="s">
        <v>1176</v>
      </c>
      <c r="I55" s="50">
        <v>43954.0</v>
      </c>
    </row>
    <row r="56">
      <c r="A56" s="1">
        <v>55.0</v>
      </c>
      <c r="C56" s="12">
        <v>36.0</v>
      </c>
      <c r="D56" s="1" t="s">
        <v>1169</v>
      </c>
      <c r="E56" s="1" t="s">
        <v>1176</v>
      </c>
      <c r="I56" s="50">
        <v>43954.0</v>
      </c>
    </row>
    <row r="57">
      <c r="A57" s="1">
        <v>56.0</v>
      </c>
      <c r="C57" s="12">
        <v>50.0</v>
      </c>
      <c r="D57" s="1" t="s">
        <v>1169</v>
      </c>
      <c r="E57" s="1" t="s">
        <v>1176</v>
      </c>
      <c r="I57" s="50">
        <v>43985.0</v>
      </c>
    </row>
    <row r="58">
      <c r="A58" s="1">
        <v>57.0</v>
      </c>
      <c r="C58" s="12">
        <v>16.0</v>
      </c>
      <c r="D58" s="1" t="s">
        <v>1172</v>
      </c>
      <c r="E58" s="1" t="s">
        <v>1176</v>
      </c>
      <c r="I58" s="50">
        <v>43985.0</v>
      </c>
    </row>
    <row r="59">
      <c r="A59" s="1">
        <v>58.0</v>
      </c>
      <c r="C59" s="12">
        <v>29.0</v>
      </c>
      <c r="D59" s="1" t="s">
        <v>1169</v>
      </c>
      <c r="E59" s="1" t="s">
        <v>1176</v>
      </c>
      <c r="I59" s="50">
        <v>43985.0</v>
      </c>
    </row>
    <row r="60">
      <c r="A60" s="1">
        <v>59.0</v>
      </c>
      <c r="C60" s="12">
        <v>61.0</v>
      </c>
      <c r="D60" s="1" t="s">
        <v>1172</v>
      </c>
      <c r="E60" s="1" t="s">
        <v>1176</v>
      </c>
      <c r="I60" s="50">
        <v>43985.0</v>
      </c>
    </row>
    <row r="61">
      <c r="A61" s="1">
        <v>60.0</v>
      </c>
      <c r="C61" s="12">
        <v>63.0</v>
      </c>
      <c r="D61" s="1" t="s">
        <v>1172</v>
      </c>
      <c r="E61" s="1" t="s">
        <v>1176</v>
      </c>
      <c r="I61" s="50">
        <v>43985.0</v>
      </c>
    </row>
    <row r="62">
      <c r="A62" s="1">
        <v>61.0</v>
      </c>
      <c r="C62" s="12">
        <v>58.0</v>
      </c>
      <c r="D62" s="1" t="s">
        <v>1169</v>
      </c>
      <c r="E62" s="1" t="s">
        <v>1176</v>
      </c>
      <c r="I62" s="50">
        <v>43985.0</v>
      </c>
    </row>
    <row r="63">
      <c r="A63" s="1">
        <v>62.0</v>
      </c>
      <c r="C63" s="12">
        <v>50.0</v>
      </c>
      <c r="D63" s="1" t="s">
        <v>1172</v>
      </c>
      <c r="E63" s="1" t="s">
        <v>1176</v>
      </c>
      <c r="I63" s="50">
        <v>43985.0</v>
      </c>
    </row>
    <row r="64">
      <c r="A64" s="1">
        <v>63.0</v>
      </c>
      <c r="C64" s="12">
        <v>8.0</v>
      </c>
      <c r="D64" s="1" t="s">
        <v>1169</v>
      </c>
      <c r="E64" s="1" t="s">
        <v>1176</v>
      </c>
      <c r="I64" s="50">
        <v>43985.0</v>
      </c>
    </row>
    <row r="65">
      <c r="A65" s="1">
        <v>64.0</v>
      </c>
      <c r="C65" s="12">
        <v>28.0</v>
      </c>
      <c r="D65" s="1" t="s">
        <v>1169</v>
      </c>
      <c r="E65" s="1" t="s">
        <v>1176</v>
      </c>
      <c r="I65" s="50">
        <v>43985.0</v>
      </c>
    </row>
    <row r="66">
      <c r="A66" s="1">
        <v>65.0</v>
      </c>
      <c r="C66" s="12">
        <v>52.0</v>
      </c>
      <c r="D66" s="1" t="s">
        <v>1172</v>
      </c>
      <c r="E66" s="1" t="s">
        <v>1176</v>
      </c>
      <c r="I66" s="50">
        <v>43985.0</v>
      </c>
    </row>
    <row r="67">
      <c r="A67" s="1">
        <v>66.0</v>
      </c>
      <c r="C67" s="12">
        <v>61.0</v>
      </c>
      <c r="D67" s="1" t="s">
        <v>1169</v>
      </c>
      <c r="E67" s="1" t="s">
        <v>1176</v>
      </c>
      <c r="I67" s="50">
        <v>43985.0</v>
      </c>
    </row>
    <row r="68">
      <c r="A68" s="1">
        <v>67.0</v>
      </c>
      <c r="C68" s="12">
        <v>33.0</v>
      </c>
      <c r="D68" s="1" t="s">
        <v>1172</v>
      </c>
      <c r="E68" s="1" t="s">
        <v>1176</v>
      </c>
      <c r="I68" s="50">
        <v>43985.0</v>
      </c>
    </row>
    <row r="69">
      <c r="A69" s="1">
        <v>68.0</v>
      </c>
      <c r="C69" s="12">
        <v>36.0</v>
      </c>
      <c r="D69" s="1" t="s">
        <v>1169</v>
      </c>
      <c r="E69" s="1" t="s">
        <v>1176</v>
      </c>
      <c r="I69" s="50">
        <v>43985.0</v>
      </c>
    </row>
    <row r="70">
      <c r="A70" s="1">
        <v>69.0</v>
      </c>
      <c r="C70" s="12">
        <v>32.0</v>
      </c>
      <c r="D70" s="1" t="s">
        <v>1169</v>
      </c>
      <c r="E70" s="1" t="s">
        <v>1176</v>
      </c>
      <c r="I70" s="50">
        <v>43985.0</v>
      </c>
    </row>
    <row r="71">
      <c r="A71" s="1">
        <v>70.0</v>
      </c>
      <c r="C71" s="12">
        <v>51.0</v>
      </c>
      <c r="D71" s="1" t="s">
        <v>1169</v>
      </c>
      <c r="E71" s="1" t="s">
        <v>1176</v>
      </c>
      <c r="I71" s="50">
        <v>43985.0</v>
      </c>
    </row>
    <row r="72">
      <c r="A72" s="1">
        <v>71.0</v>
      </c>
      <c r="C72" s="12">
        <v>56.0</v>
      </c>
      <c r="D72" s="1" t="s">
        <v>1172</v>
      </c>
      <c r="E72" s="1" t="s">
        <v>1176</v>
      </c>
      <c r="I72" s="50">
        <v>43985.0</v>
      </c>
    </row>
    <row r="73">
      <c r="A73" s="1">
        <v>72.0</v>
      </c>
      <c r="C73" s="12">
        <v>44.0</v>
      </c>
      <c r="D73" s="1" t="s">
        <v>1169</v>
      </c>
      <c r="E73" s="1" t="s">
        <v>1176</v>
      </c>
      <c r="I73" s="50">
        <v>43985.0</v>
      </c>
    </row>
    <row r="74">
      <c r="A74" s="1">
        <v>73.0</v>
      </c>
      <c r="C74" s="12">
        <v>53.0</v>
      </c>
      <c r="D74" s="1" t="s">
        <v>1169</v>
      </c>
      <c r="E74" s="1" t="s">
        <v>1176</v>
      </c>
      <c r="I74" s="50">
        <v>43985.0</v>
      </c>
    </row>
    <row r="75">
      <c r="A75" s="1">
        <v>74.0</v>
      </c>
      <c r="C75" s="12">
        <v>35.0</v>
      </c>
      <c r="D75" s="1" t="s">
        <v>1169</v>
      </c>
      <c r="E75" s="1" t="s">
        <v>1176</v>
      </c>
      <c r="I75" s="50">
        <v>43985.0</v>
      </c>
    </row>
    <row r="76">
      <c r="A76" s="1">
        <v>75.0</v>
      </c>
      <c r="C76" s="12">
        <v>20.0</v>
      </c>
      <c r="D76" s="1" t="s">
        <v>1169</v>
      </c>
      <c r="E76" s="1" t="s">
        <v>1176</v>
      </c>
      <c r="I76" s="50">
        <v>43985.0</v>
      </c>
    </row>
    <row r="77">
      <c r="A77" s="1">
        <v>76.0</v>
      </c>
      <c r="C77" s="12">
        <v>24.0</v>
      </c>
      <c r="D77" s="1" t="s">
        <v>1169</v>
      </c>
      <c r="E77" s="1" t="s">
        <v>1176</v>
      </c>
      <c r="I77" s="50">
        <v>43985.0</v>
      </c>
    </row>
    <row r="78">
      <c r="A78" s="1">
        <v>77.0</v>
      </c>
      <c r="C78" s="12">
        <v>57.0</v>
      </c>
      <c r="D78" s="1" t="s">
        <v>1172</v>
      </c>
      <c r="E78" s="1" t="s">
        <v>1176</v>
      </c>
      <c r="I78" s="50">
        <v>43985.0</v>
      </c>
    </row>
    <row r="79">
      <c r="A79" s="1">
        <v>78.0</v>
      </c>
      <c r="C79" s="12">
        <v>47.0</v>
      </c>
      <c r="D79" s="1" t="s">
        <v>1169</v>
      </c>
      <c r="E79" s="1" t="s">
        <v>1176</v>
      </c>
      <c r="I79" s="50">
        <v>43985.0</v>
      </c>
    </row>
    <row r="80">
      <c r="A80" s="1">
        <v>79.0</v>
      </c>
      <c r="C80" s="12">
        <v>32.0</v>
      </c>
      <c r="D80" s="1" t="s">
        <v>1172</v>
      </c>
      <c r="E80" s="1" t="s">
        <v>1176</v>
      </c>
      <c r="I80" s="50">
        <v>43985.0</v>
      </c>
    </row>
    <row r="81">
      <c r="A81" s="1">
        <v>80.0</v>
      </c>
      <c r="C81" s="12">
        <v>36.0</v>
      </c>
      <c r="D81" s="1" t="s">
        <v>1172</v>
      </c>
      <c r="E81" s="1" t="s">
        <v>1176</v>
      </c>
      <c r="I81" s="50">
        <v>43985.0</v>
      </c>
    </row>
    <row r="82">
      <c r="A82" s="1">
        <v>81.0</v>
      </c>
      <c r="C82" s="12">
        <v>51.0</v>
      </c>
      <c r="D82" s="1" t="s">
        <v>1169</v>
      </c>
      <c r="E82" s="1" t="s">
        <v>1176</v>
      </c>
      <c r="I82" s="50">
        <v>43985.0</v>
      </c>
    </row>
    <row r="83">
      <c r="A83" s="1">
        <v>82.0</v>
      </c>
      <c r="C83" s="12">
        <v>53.0</v>
      </c>
      <c r="D83" s="1" t="s">
        <v>1169</v>
      </c>
      <c r="E83" s="1" t="s">
        <v>1176</v>
      </c>
      <c r="I83" s="50">
        <v>43985.0</v>
      </c>
    </row>
    <row r="84">
      <c r="A84" s="1">
        <v>83.0</v>
      </c>
      <c r="C84" s="12">
        <v>54.0</v>
      </c>
      <c r="D84" s="1" t="s">
        <v>1169</v>
      </c>
      <c r="E84" s="1" t="s">
        <v>1176</v>
      </c>
      <c r="I84" s="50">
        <v>43985.0</v>
      </c>
    </row>
    <row r="85">
      <c r="A85" s="1">
        <v>84.0</v>
      </c>
    </row>
    <row r="86">
      <c r="A86" s="1">
        <v>85.0</v>
      </c>
    </row>
    <row r="87">
      <c r="A87" s="1">
        <v>86.0</v>
      </c>
    </row>
    <row r="88">
      <c r="A88" s="1">
        <v>87.0</v>
      </c>
    </row>
    <row r="89">
      <c r="A89" s="1">
        <v>88.0</v>
      </c>
    </row>
    <row r="90">
      <c r="A90" s="1">
        <v>89.0</v>
      </c>
    </row>
    <row r="91">
      <c r="A91" s="1">
        <v>90.0</v>
      </c>
    </row>
    <row r="92">
      <c r="A92" s="1">
        <v>91.0</v>
      </c>
    </row>
    <row r="93">
      <c r="A93" s="1">
        <v>92.0</v>
      </c>
    </row>
    <row r="94">
      <c r="A94" s="1">
        <v>93.0</v>
      </c>
    </row>
    <row r="95">
      <c r="A95" s="1">
        <v>94.0</v>
      </c>
    </row>
    <row r="96">
      <c r="A96" s="1">
        <v>95.0</v>
      </c>
    </row>
    <row r="97">
      <c r="A97" s="1">
        <v>96.0</v>
      </c>
    </row>
    <row r="98">
      <c r="A98" s="1">
        <v>97.0</v>
      </c>
    </row>
    <row r="99">
      <c r="A99" s="1">
        <v>98.0</v>
      </c>
    </row>
    <row r="100">
      <c r="A100" s="1">
        <v>99.0</v>
      </c>
    </row>
    <row r="101">
      <c r="A101" s="1">
        <v>100.0</v>
      </c>
    </row>
    <row r="102">
      <c r="A102" s="1">
        <v>101.0</v>
      </c>
    </row>
    <row r="103">
      <c r="A103" s="1">
        <v>102.0</v>
      </c>
    </row>
    <row r="104">
      <c r="A104" s="1">
        <v>103.0</v>
      </c>
    </row>
    <row r="105">
      <c r="A105" s="1">
        <v>104.0</v>
      </c>
    </row>
    <row r="106">
      <c r="A106" s="1">
        <v>105.0</v>
      </c>
    </row>
    <row r="107">
      <c r="A107" s="1">
        <v>106.0</v>
      </c>
    </row>
    <row r="108">
      <c r="A108" s="1">
        <v>107.0</v>
      </c>
    </row>
    <row r="109">
      <c r="A109" s="1">
        <v>108.0</v>
      </c>
    </row>
    <row r="110">
      <c r="A110" s="1">
        <v>109.0</v>
      </c>
    </row>
    <row r="111">
      <c r="A111" s="1">
        <v>110.0</v>
      </c>
    </row>
    <row r="112">
      <c r="A112" s="1">
        <v>111.0</v>
      </c>
    </row>
    <row r="113">
      <c r="A113" s="1">
        <v>112.0</v>
      </c>
    </row>
    <row r="114">
      <c r="A114" s="1">
        <v>113.0</v>
      </c>
    </row>
    <row r="115">
      <c r="A115" s="1">
        <v>114.0</v>
      </c>
    </row>
    <row r="116">
      <c r="A116" s="1">
        <v>115.0</v>
      </c>
    </row>
    <row r="117">
      <c r="A117" s="1">
        <v>116.0</v>
      </c>
    </row>
    <row r="118">
      <c r="A118" s="1">
        <v>117.0</v>
      </c>
    </row>
    <row r="119">
      <c r="A119" s="1">
        <v>118.0</v>
      </c>
    </row>
    <row r="120">
      <c r="A120" s="1">
        <v>119.0</v>
      </c>
    </row>
    <row r="121">
      <c r="A121" s="1">
        <v>120.0</v>
      </c>
    </row>
    <row r="122">
      <c r="A122" s="1">
        <v>121.0</v>
      </c>
    </row>
    <row r="123">
      <c r="A123" s="1">
        <v>122.0</v>
      </c>
    </row>
    <row r="124">
      <c r="A124" s="1">
        <v>123.0</v>
      </c>
    </row>
    <row r="125">
      <c r="A125" s="1">
        <v>124.0</v>
      </c>
    </row>
    <row r="126">
      <c r="A126" s="1">
        <v>125.0</v>
      </c>
    </row>
    <row r="127">
      <c r="A127" s="1">
        <v>126.0</v>
      </c>
    </row>
    <row r="128">
      <c r="A128" s="1">
        <v>127.0</v>
      </c>
    </row>
    <row r="129">
      <c r="A129" s="1">
        <v>128.0</v>
      </c>
    </row>
    <row r="130">
      <c r="A130" s="1">
        <v>129.0</v>
      </c>
    </row>
    <row r="131">
      <c r="A131" s="1">
        <v>130.0</v>
      </c>
    </row>
    <row r="132">
      <c r="A132" s="1">
        <v>131.0</v>
      </c>
    </row>
    <row r="133">
      <c r="A133" s="1">
        <v>132.0</v>
      </c>
    </row>
    <row r="134">
      <c r="A134" s="1">
        <v>133.0</v>
      </c>
    </row>
    <row r="135">
      <c r="A135" s="1">
        <v>134.0</v>
      </c>
    </row>
    <row r="136">
      <c r="A136" s="1">
        <v>135.0</v>
      </c>
    </row>
    <row r="137">
      <c r="A137" s="1">
        <v>136.0</v>
      </c>
    </row>
    <row r="138">
      <c r="A138" s="1">
        <v>137.0</v>
      </c>
    </row>
    <row r="139">
      <c r="A139" s="1">
        <v>138.0</v>
      </c>
    </row>
    <row r="140">
      <c r="A140" s="1">
        <v>139.0</v>
      </c>
    </row>
    <row r="141">
      <c r="A141" s="1">
        <v>140.0</v>
      </c>
    </row>
    <row r="142">
      <c r="A142" s="1">
        <v>141.0</v>
      </c>
    </row>
    <row r="143">
      <c r="A143" s="1">
        <v>142.0</v>
      </c>
    </row>
    <row r="144">
      <c r="A144" s="1">
        <v>143.0</v>
      </c>
    </row>
    <row r="145">
      <c r="A145" s="1">
        <v>144.0</v>
      </c>
    </row>
    <row r="146">
      <c r="A146" s="1">
        <v>145.0</v>
      </c>
    </row>
    <row r="147">
      <c r="A147" s="1">
        <v>146.0</v>
      </c>
    </row>
    <row r="148">
      <c r="A148" s="1">
        <v>147.0</v>
      </c>
    </row>
    <row r="149">
      <c r="A149" s="1">
        <v>148.0</v>
      </c>
    </row>
    <row r="150">
      <c r="A150" s="1">
        <v>149.0</v>
      </c>
    </row>
    <row r="151">
      <c r="A151" s="1">
        <v>150.0</v>
      </c>
    </row>
    <row r="152">
      <c r="A152" s="1">
        <v>151.0</v>
      </c>
    </row>
    <row r="153">
      <c r="A153" s="1">
        <v>152.0</v>
      </c>
      <c r="C153" s="1">
        <v>58.0</v>
      </c>
      <c r="D153" s="1" t="s">
        <v>1221</v>
      </c>
      <c r="E153" s="1" t="s">
        <v>186</v>
      </c>
      <c r="F153" s="1" t="s">
        <v>160</v>
      </c>
      <c r="G153" s="1" t="s">
        <v>12</v>
      </c>
      <c r="H153" s="1" t="s">
        <v>42</v>
      </c>
      <c r="I153" s="55">
        <v>43899.0</v>
      </c>
      <c r="K153" s="1" t="s">
        <v>1060</v>
      </c>
      <c r="L153" s="1" t="s">
        <v>1223</v>
      </c>
      <c r="M153" s="1">
        <v>3.0</v>
      </c>
      <c r="N153" s="55">
        <v>43910.0</v>
      </c>
    </row>
    <row r="154">
      <c r="A154" s="1">
        <v>153.0</v>
      </c>
    </row>
    <row r="155">
      <c r="A155" s="1">
        <v>154.0</v>
      </c>
    </row>
    <row r="156">
      <c r="A156" s="1">
        <v>155.0</v>
      </c>
    </row>
    <row r="157">
      <c r="A157" s="1">
        <v>156.0</v>
      </c>
    </row>
    <row r="158">
      <c r="A158" s="1">
        <v>157.0</v>
      </c>
    </row>
    <row r="159">
      <c r="A159" s="1">
        <v>158.0</v>
      </c>
    </row>
    <row r="160">
      <c r="A160" s="1">
        <v>159.0</v>
      </c>
    </row>
    <row r="161">
      <c r="A161" s="1">
        <v>160.0</v>
      </c>
    </row>
    <row r="162">
      <c r="A162" s="1">
        <v>161.0</v>
      </c>
    </row>
    <row r="163">
      <c r="A163" s="1">
        <v>162.0</v>
      </c>
    </row>
    <row r="164">
      <c r="A164" s="1">
        <v>163.0</v>
      </c>
    </row>
    <row r="165">
      <c r="A165" s="1">
        <v>164.0</v>
      </c>
    </row>
    <row r="166">
      <c r="A166" s="1">
        <v>165.0</v>
      </c>
    </row>
    <row r="167">
      <c r="A167" s="1">
        <v>166.0</v>
      </c>
    </row>
    <row r="168">
      <c r="A168" s="1">
        <v>167.0</v>
      </c>
    </row>
    <row r="169">
      <c r="A169" s="1">
        <v>168.0</v>
      </c>
    </row>
    <row r="170">
      <c r="A170" s="1">
        <v>169.0</v>
      </c>
    </row>
    <row r="171">
      <c r="A171" s="1">
        <v>170.0</v>
      </c>
    </row>
    <row r="172">
      <c r="A172" s="1">
        <v>171.0</v>
      </c>
    </row>
    <row r="173">
      <c r="A173" s="1">
        <v>172.0</v>
      </c>
    </row>
    <row r="174">
      <c r="A174" s="1">
        <v>173.0</v>
      </c>
    </row>
    <row r="175">
      <c r="A175" s="1">
        <v>174.0</v>
      </c>
    </row>
    <row r="176">
      <c r="A176" s="1">
        <v>175.0</v>
      </c>
    </row>
    <row r="177">
      <c r="A177" s="1">
        <v>176.0</v>
      </c>
    </row>
    <row r="178">
      <c r="A178" s="1">
        <v>177.0</v>
      </c>
    </row>
    <row r="179">
      <c r="A179" s="1">
        <v>178.0</v>
      </c>
      <c r="C179" s="1">
        <v>34.0</v>
      </c>
      <c r="D179" s="1" t="s">
        <v>1221</v>
      </c>
      <c r="E179" s="1" t="s">
        <v>186</v>
      </c>
      <c r="F179" s="1" t="s">
        <v>1229</v>
      </c>
      <c r="G179" s="1" t="s">
        <v>8</v>
      </c>
      <c r="H179" s="1" t="s">
        <v>42</v>
      </c>
      <c r="I179" s="1"/>
      <c r="J179" s="1"/>
      <c r="K179" s="1"/>
      <c r="L179" s="1" t="s">
        <v>1230</v>
      </c>
      <c r="M179" s="1">
        <v>1.0</v>
      </c>
      <c r="N179" s="55">
        <v>43907.0</v>
      </c>
    </row>
    <row r="180">
      <c r="A180" s="1">
        <v>179.0</v>
      </c>
      <c r="I180" s="56"/>
      <c r="J180" s="56"/>
      <c r="K180" s="56"/>
      <c r="L180" s="56" t="s">
        <v>1232</v>
      </c>
    </row>
    <row r="181">
      <c r="A181" s="1">
        <v>180.0</v>
      </c>
    </row>
    <row r="182">
      <c r="A182" s="1">
        <v>181.0</v>
      </c>
    </row>
    <row r="183">
      <c r="A183" s="1">
        <v>182.0</v>
      </c>
    </row>
    <row r="184">
      <c r="A184" s="1">
        <v>183.0</v>
      </c>
    </row>
    <row r="185">
      <c r="A185" s="1">
        <v>184.0</v>
      </c>
    </row>
    <row r="186">
      <c r="A186" s="1">
        <v>185.0</v>
      </c>
    </row>
    <row r="187">
      <c r="A187" s="1">
        <v>186.0</v>
      </c>
    </row>
    <row r="188">
      <c r="A188" s="1">
        <v>187.0</v>
      </c>
    </row>
    <row r="189">
      <c r="A189" s="1">
        <v>188.0</v>
      </c>
    </row>
    <row r="190">
      <c r="A190" s="1">
        <v>189.0</v>
      </c>
    </row>
    <row r="191">
      <c r="A191" s="1">
        <v>190.0</v>
      </c>
    </row>
    <row r="192">
      <c r="A192" s="1">
        <v>191.0</v>
      </c>
    </row>
    <row r="193">
      <c r="A193" s="1">
        <v>192.0</v>
      </c>
    </row>
    <row r="194">
      <c r="A194" s="1">
        <v>193.0</v>
      </c>
    </row>
    <row r="195">
      <c r="A195" s="1">
        <v>194.0</v>
      </c>
    </row>
    <row r="196">
      <c r="A196" s="1">
        <v>195.0</v>
      </c>
    </row>
    <row r="197">
      <c r="A197" s="1">
        <v>196.0</v>
      </c>
    </row>
    <row r="198">
      <c r="A198" s="1">
        <v>197.0</v>
      </c>
    </row>
    <row r="199">
      <c r="A199" s="1">
        <v>198.0</v>
      </c>
    </row>
    <row r="200">
      <c r="A200" s="1">
        <v>199.0</v>
      </c>
    </row>
    <row r="201">
      <c r="A201" s="1">
        <v>200.0</v>
      </c>
    </row>
    <row r="202">
      <c r="A202" s="1">
        <v>201.0</v>
      </c>
    </row>
    <row r="203">
      <c r="A203" s="1">
        <v>202.0</v>
      </c>
    </row>
    <row r="204">
      <c r="A204" s="1">
        <v>203.0</v>
      </c>
    </row>
    <row r="205">
      <c r="A205" s="1">
        <v>204.0</v>
      </c>
    </row>
    <row r="206">
      <c r="A206" s="1">
        <v>205.0</v>
      </c>
    </row>
    <row r="207">
      <c r="A207" s="1">
        <v>206.0</v>
      </c>
    </row>
    <row r="208">
      <c r="A208" s="1">
        <v>207.0</v>
      </c>
    </row>
    <row r="209">
      <c r="A209" s="1">
        <v>208.0</v>
      </c>
    </row>
    <row r="210">
      <c r="A210" s="1">
        <v>209.0</v>
      </c>
    </row>
    <row r="211">
      <c r="A211" s="1">
        <v>210.0</v>
      </c>
    </row>
    <row r="212">
      <c r="A212" s="1">
        <v>211.0</v>
      </c>
    </row>
    <row r="213">
      <c r="A213" s="1">
        <v>212.0</v>
      </c>
    </row>
    <row r="214">
      <c r="A214" s="1">
        <v>213.0</v>
      </c>
    </row>
    <row r="215">
      <c r="A215" s="1">
        <v>214.0</v>
      </c>
    </row>
    <row r="216">
      <c r="A216" s="1">
        <v>215.0</v>
      </c>
    </row>
    <row r="217">
      <c r="A217" s="1">
        <v>216.0</v>
      </c>
    </row>
    <row r="218">
      <c r="A218" s="1">
        <v>217.0</v>
      </c>
    </row>
    <row r="219">
      <c r="A219" s="1">
        <v>218.0</v>
      </c>
    </row>
    <row r="220">
      <c r="A220" s="1">
        <v>219.0</v>
      </c>
    </row>
    <row r="221">
      <c r="A221" s="1">
        <v>220.0</v>
      </c>
    </row>
    <row r="222">
      <c r="A222" s="1">
        <v>221.0</v>
      </c>
    </row>
    <row r="223">
      <c r="A223" s="1">
        <v>222.0</v>
      </c>
    </row>
    <row r="224">
      <c r="A224" s="1">
        <v>223.0</v>
      </c>
    </row>
    <row r="225">
      <c r="A225" s="1">
        <v>224.0</v>
      </c>
    </row>
    <row r="226">
      <c r="A226" s="1">
        <v>225.0</v>
      </c>
    </row>
    <row r="227">
      <c r="A227" s="1">
        <v>226.0</v>
      </c>
    </row>
    <row r="228">
      <c r="A228" s="1">
        <v>227.0</v>
      </c>
    </row>
    <row r="229">
      <c r="A229" s="1">
        <v>228.0</v>
      </c>
    </row>
    <row r="230">
      <c r="A230" s="1">
        <v>229.0</v>
      </c>
    </row>
    <row r="231">
      <c r="A231" s="1">
        <v>230.0</v>
      </c>
    </row>
    <row r="232">
      <c r="A232" s="1">
        <v>231.0</v>
      </c>
    </row>
    <row r="233">
      <c r="A233" s="1">
        <v>232.0</v>
      </c>
    </row>
    <row r="234">
      <c r="A234" s="1">
        <v>233.0</v>
      </c>
    </row>
    <row r="235">
      <c r="A235" s="1">
        <v>234.0</v>
      </c>
    </row>
    <row r="236">
      <c r="A236" s="1">
        <v>235.0</v>
      </c>
    </row>
    <row r="237">
      <c r="A237" s="1">
        <v>236.0</v>
      </c>
    </row>
    <row r="238">
      <c r="A238" s="1">
        <v>237.0</v>
      </c>
    </row>
    <row r="239">
      <c r="A239" s="1">
        <v>238.0</v>
      </c>
      <c r="C239" s="1">
        <v>50.0</v>
      </c>
      <c r="D239" s="1" t="s">
        <v>1221</v>
      </c>
      <c r="G239" s="1" t="s">
        <v>7</v>
      </c>
      <c r="H239" s="1" t="s">
        <v>42</v>
      </c>
      <c r="I239" s="1"/>
      <c r="J239" s="1"/>
      <c r="K239" s="1"/>
      <c r="L239" s="1" t="s">
        <v>1242</v>
      </c>
      <c r="M239" s="1">
        <v>4.0</v>
      </c>
      <c r="N239" s="55">
        <v>43911.0</v>
      </c>
    </row>
    <row r="240">
      <c r="A240" s="1">
        <v>239.0</v>
      </c>
    </row>
    <row r="241">
      <c r="A241" s="1">
        <v>240.0</v>
      </c>
    </row>
    <row r="242">
      <c r="A242" s="1">
        <v>241.0</v>
      </c>
    </row>
    <row r="243">
      <c r="A243" s="1">
        <v>242.0</v>
      </c>
    </row>
    <row r="244">
      <c r="A244" s="1">
        <v>243.0</v>
      </c>
    </row>
    <row r="245">
      <c r="A245" s="1">
        <v>244.0</v>
      </c>
    </row>
    <row r="246">
      <c r="A246" s="1">
        <v>245.0</v>
      </c>
    </row>
    <row r="247">
      <c r="A247" s="1">
        <v>246.0</v>
      </c>
    </row>
    <row r="248">
      <c r="A248" s="1">
        <v>247.0</v>
      </c>
    </row>
    <row r="249">
      <c r="A249" s="1">
        <v>248.0</v>
      </c>
    </row>
    <row r="250">
      <c r="A250" s="1">
        <v>249.0</v>
      </c>
    </row>
    <row r="251">
      <c r="A251" s="1">
        <v>250.0</v>
      </c>
    </row>
    <row r="252">
      <c r="A252" s="1">
        <v>251.0</v>
      </c>
    </row>
    <row r="253">
      <c r="A253" s="1">
        <v>252.0</v>
      </c>
    </row>
    <row r="254">
      <c r="A254" s="1">
        <v>253.0</v>
      </c>
    </row>
    <row r="255">
      <c r="A255" s="1">
        <v>254.0</v>
      </c>
    </row>
    <row r="256">
      <c r="A256" s="1">
        <v>255.0</v>
      </c>
    </row>
    <row r="257">
      <c r="A257" s="1">
        <v>256.0</v>
      </c>
    </row>
    <row r="258">
      <c r="A258" s="1">
        <v>257.0</v>
      </c>
    </row>
    <row r="259">
      <c r="A259" s="1">
        <v>258.0</v>
      </c>
    </row>
    <row r="260">
      <c r="A260" s="1">
        <v>259.0</v>
      </c>
    </row>
    <row r="261">
      <c r="A261" s="1">
        <v>260.0</v>
      </c>
    </row>
    <row r="262">
      <c r="A262" s="1">
        <v>261.0</v>
      </c>
    </row>
    <row r="263">
      <c r="A263" s="1">
        <v>262.0</v>
      </c>
    </row>
    <row r="264">
      <c r="A264" s="1">
        <v>263.0</v>
      </c>
    </row>
    <row r="265">
      <c r="A265" s="1">
        <v>264.0</v>
      </c>
    </row>
    <row r="266">
      <c r="A266" s="1">
        <v>265.0</v>
      </c>
    </row>
    <row r="267">
      <c r="A267" s="1">
        <v>266.0</v>
      </c>
    </row>
    <row r="268">
      <c r="A268" s="1">
        <v>267.0</v>
      </c>
    </row>
    <row r="269">
      <c r="A269" s="1">
        <v>268.0</v>
      </c>
    </row>
    <row r="270">
      <c r="A270" s="1">
        <v>269.0</v>
      </c>
    </row>
    <row r="271">
      <c r="A271" s="1">
        <v>270.0</v>
      </c>
    </row>
    <row r="272">
      <c r="A272" s="1">
        <v>271.0</v>
      </c>
    </row>
    <row r="273">
      <c r="A273" s="1">
        <v>272.0</v>
      </c>
    </row>
    <row r="274">
      <c r="A274" s="1">
        <v>273.0</v>
      </c>
    </row>
    <row r="275">
      <c r="A275" s="1">
        <v>274.0</v>
      </c>
    </row>
    <row r="276">
      <c r="A276" s="1">
        <v>275.0</v>
      </c>
    </row>
    <row r="277">
      <c r="A277" s="1">
        <v>276.0</v>
      </c>
    </row>
    <row r="278">
      <c r="A278" s="1">
        <v>277.0</v>
      </c>
    </row>
    <row r="279">
      <c r="A279" s="1">
        <v>278.0</v>
      </c>
    </row>
    <row r="280">
      <c r="A280" s="1">
        <v>279.0</v>
      </c>
    </row>
    <row r="281">
      <c r="A281" s="1">
        <v>280.0</v>
      </c>
    </row>
    <row r="282">
      <c r="A282" s="1">
        <v>281.0</v>
      </c>
    </row>
    <row r="283">
      <c r="A283" s="1">
        <v>282.0</v>
      </c>
    </row>
    <row r="284">
      <c r="A284" s="1">
        <v>283.0</v>
      </c>
    </row>
    <row r="285">
      <c r="A285" s="1">
        <v>284.0</v>
      </c>
    </row>
    <row r="286">
      <c r="A286" s="1">
        <v>285.0</v>
      </c>
    </row>
    <row r="287">
      <c r="A287" s="1">
        <v>286.0</v>
      </c>
    </row>
    <row r="288">
      <c r="A288" s="1">
        <v>287.0</v>
      </c>
    </row>
    <row r="289">
      <c r="A289" s="1">
        <v>288.0</v>
      </c>
    </row>
    <row r="290">
      <c r="A290" s="1">
        <v>289.0</v>
      </c>
    </row>
    <row r="291">
      <c r="A291" s="1">
        <v>290.0</v>
      </c>
      <c r="C291" s="1">
        <v>57.0</v>
      </c>
      <c r="D291" s="1" t="s">
        <v>1221</v>
      </c>
      <c r="E291" s="1" t="s">
        <v>186</v>
      </c>
      <c r="H291" s="1" t="s">
        <v>42</v>
      </c>
      <c r="K291" s="1" t="s">
        <v>971</v>
      </c>
      <c r="L291" s="1" t="s">
        <v>1246</v>
      </c>
      <c r="M291" s="1">
        <v>7.0</v>
      </c>
      <c r="N291" s="55">
        <v>43911.0</v>
      </c>
    </row>
    <row r="292">
      <c r="A292" s="1">
        <v>291.0</v>
      </c>
    </row>
    <row r="293">
      <c r="A293" s="1">
        <v>292.0</v>
      </c>
    </row>
    <row r="294">
      <c r="A294" s="1">
        <v>293.0</v>
      </c>
    </row>
    <row r="295">
      <c r="A295" s="1">
        <v>294.0</v>
      </c>
    </row>
    <row r="296">
      <c r="A296" s="1">
        <v>295.0</v>
      </c>
    </row>
    <row r="297">
      <c r="A297" s="1">
        <v>296.0</v>
      </c>
    </row>
    <row r="298">
      <c r="A298" s="1">
        <v>297.0</v>
      </c>
    </row>
    <row r="299">
      <c r="A299" s="1">
        <v>298.0</v>
      </c>
    </row>
    <row r="300">
      <c r="A300" s="1">
        <v>299.0</v>
      </c>
    </row>
    <row r="301">
      <c r="A301" s="1">
        <v>300.0</v>
      </c>
    </row>
    <row r="302">
      <c r="A302" s="1">
        <v>301.0</v>
      </c>
    </row>
    <row r="303">
      <c r="A303" s="1">
        <v>302.0</v>
      </c>
    </row>
    <row r="304">
      <c r="A304" s="1">
        <v>303.0</v>
      </c>
    </row>
    <row r="305">
      <c r="A305" s="1">
        <v>304.0</v>
      </c>
    </row>
    <row r="306">
      <c r="A306" s="1">
        <v>305.0</v>
      </c>
    </row>
    <row r="307">
      <c r="A307" s="1">
        <v>306.0</v>
      </c>
    </row>
    <row r="308">
      <c r="A308" s="1">
        <v>307.0</v>
      </c>
    </row>
    <row r="309">
      <c r="A309" s="1">
        <v>308.0</v>
      </c>
    </row>
    <row r="310">
      <c r="A310" s="1">
        <v>309.0</v>
      </c>
    </row>
    <row r="311">
      <c r="A311" s="1">
        <v>310.0</v>
      </c>
    </row>
    <row r="312">
      <c r="A312" s="1">
        <v>311.0</v>
      </c>
    </row>
    <row r="313">
      <c r="A313" s="1">
        <v>312.0</v>
      </c>
    </row>
    <row r="314">
      <c r="A314" s="1">
        <v>313.0</v>
      </c>
    </row>
    <row r="315">
      <c r="A315" s="1">
        <v>314.0</v>
      </c>
    </row>
    <row r="316">
      <c r="A316" s="1">
        <v>315.0</v>
      </c>
    </row>
    <row r="317">
      <c r="A317" s="1">
        <v>316.0</v>
      </c>
    </row>
    <row r="318">
      <c r="A318" s="1">
        <v>317.0</v>
      </c>
    </row>
    <row r="319">
      <c r="A319" s="1">
        <v>318.0</v>
      </c>
    </row>
    <row r="320">
      <c r="A320" s="1">
        <v>319.0</v>
      </c>
    </row>
    <row r="321">
      <c r="A321" s="1">
        <v>320.0</v>
      </c>
    </row>
    <row r="322">
      <c r="A322" s="1">
        <v>321.0</v>
      </c>
    </row>
    <row r="323">
      <c r="A323" s="1">
        <v>322.0</v>
      </c>
    </row>
    <row r="324">
      <c r="A324" s="1">
        <v>323.0</v>
      </c>
    </row>
    <row r="325">
      <c r="A325" s="1">
        <v>324.0</v>
      </c>
    </row>
    <row r="326">
      <c r="A326" s="1">
        <v>325.0</v>
      </c>
    </row>
    <row r="327">
      <c r="A327" s="1">
        <v>326.0</v>
      </c>
    </row>
    <row r="328">
      <c r="A328" s="1">
        <v>327.0</v>
      </c>
    </row>
    <row r="329">
      <c r="A329" s="1">
        <v>328.0</v>
      </c>
    </row>
    <row r="330">
      <c r="A330" s="1">
        <v>329.0</v>
      </c>
    </row>
    <row r="331">
      <c r="A331" s="1">
        <v>330.0</v>
      </c>
    </row>
    <row r="332">
      <c r="A332" s="1">
        <v>331.0</v>
      </c>
    </row>
    <row r="333">
      <c r="A333" s="1">
        <v>332.0</v>
      </c>
    </row>
    <row r="334">
      <c r="A334" s="1">
        <v>333.0</v>
      </c>
    </row>
    <row r="335">
      <c r="A335" s="1">
        <v>334.0</v>
      </c>
    </row>
    <row r="336">
      <c r="A336" s="1">
        <v>335.0</v>
      </c>
    </row>
    <row r="337">
      <c r="A337" s="1">
        <v>336.0</v>
      </c>
    </row>
    <row r="338">
      <c r="A338" s="1">
        <v>337.0</v>
      </c>
    </row>
    <row r="339">
      <c r="A339" s="1">
        <v>338.0</v>
      </c>
    </row>
    <row r="340">
      <c r="A340" s="1">
        <v>339.0</v>
      </c>
    </row>
    <row r="341">
      <c r="A341" s="1">
        <v>340.0</v>
      </c>
    </row>
    <row r="342">
      <c r="A342" s="1">
        <v>341.0</v>
      </c>
    </row>
    <row r="343">
      <c r="A343" s="1">
        <v>342.0</v>
      </c>
    </row>
    <row r="344">
      <c r="A344" s="1">
        <v>343.0</v>
      </c>
    </row>
    <row r="345">
      <c r="A345" s="1">
        <v>344.0</v>
      </c>
    </row>
    <row r="346">
      <c r="A346" s="1">
        <v>345.0</v>
      </c>
    </row>
    <row r="347">
      <c r="A347" s="1">
        <v>346.0</v>
      </c>
    </row>
    <row r="348">
      <c r="A348" s="1">
        <v>347.0</v>
      </c>
    </row>
    <row r="349">
      <c r="A349" s="1">
        <v>348.0</v>
      </c>
    </row>
    <row r="350">
      <c r="A350" s="1">
        <v>349.0</v>
      </c>
    </row>
    <row r="351">
      <c r="A351" s="1">
        <v>350.0</v>
      </c>
    </row>
    <row r="352">
      <c r="A352" s="1">
        <v>351.0</v>
      </c>
    </row>
    <row r="353">
      <c r="A353" s="1">
        <v>352.0</v>
      </c>
    </row>
    <row r="354">
      <c r="A354" s="1">
        <v>353.0</v>
      </c>
    </row>
    <row r="355">
      <c r="A355" s="1">
        <v>354.0</v>
      </c>
    </row>
    <row r="356">
      <c r="A356" s="1">
        <v>355.0</v>
      </c>
    </row>
    <row r="357">
      <c r="A357" s="1">
        <v>356.0</v>
      </c>
    </row>
    <row r="358">
      <c r="A358" s="1">
        <v>357.0</v>
      </c>
    </row>
    <row r="359">
      <c r="A359" s="1">
        <v>358.0</v>
      </c>
      <c r="C359" s="1">
        <v>60.0</v>
      </c>
      <c r="D359" s="1" t="s">
        <v>1221</v>
      </c>
      <c r="E359" s="1" t="s">
        <v>186</v>
      </c>
      <c r="F359" s="1" t="s">
        <v>1112</v>
      </c>
      <c r="G359" s="1" t="s">
        <v>13</v>
      </c>
      <c r="I359" s="1"/>
      <c r="J359" s="1"/>
      <c r="K359" s="1" t="s">
        <v>1112</v>
      </c>
      <c r="L359" s="1" t="s">
        <v>1255</v>
      </c>
      <c r="M359" s="1">
        <v>2.0</v>
      </c>
      <c r="N359" s="55">
        <v>43907.0</v>
      </c>
    </row>
    <row r="360">
      <c r="A360" s="1">
        <v>359.0</v>
      </c>
      <c r="I360" s="60"/>
      <c r="J360" s="60"/>
      <c r="K360" s="60"/>
      <c r="L360" s="60"/>
    </row>
    <row r="361">
      <c r="A361" s="1">
        <v>360.0</v>
      </c>
      <c r="I361" s="56"/>
      <c r="J361" s="56"/>
      <c r="K361" s="56"/>
      <c r="L361" s="56"/>
    </row>
    <row r="362">
      <c r="A362" s="1">
        <v>361.0</v>
      </c>
    </row>
    <row r="363">
      <c r="A363" s="1">
        <v>362.0</v>
      </c>
    </row>
    <row r="364">
      <c r="A364" s="1">
        <v>363.0</v>
      </c>
    </row>
    <row r="365">
      <c r="A365" s="1">
        <v>364.0</v>
      </c>
    </row>
    <row r="366">
      <c r="A366" s="1">
        <v>365.0</v>
      </c>
    </row>
    <row r="367">
      <c r="A367" s="1">
        <v>366.0</v>
      </c>
    </row>
    <row r="368">
      <c r="A368" s="1">
        <v>367.0</v>
      </c>
    </row>
    <row r="369">
      <c r="A369" s="1">
        <v>368.0</v>
      </c>
    </row>
    <row r="370">
      <c r="A370" s="1">
        <v>369.0</v>
      </c>
    </row>
    <row r="371">
      <c r="A371" s="1">
        <v>370.0</v>
      </c>
    </row>
    <row r="372">
      <c r="A372" s="1">
        <v>371.0</v>
      </c>
    </row>
    <row r="373">
      <c r="A373" s="1">
        <v>372.0</v>
      </c>
    </row>
    <row r="374">
      <c r="A374" s="1">
        <v>373.0</v>
      </c>
    </row>
    <row r="375">
      <c r="A375" s="1">
        <v>374.0</v>
      </c>
    </row>
    <row r="376">
      <c r="A376" s="1">
        <v>375.0</v>
      </c>
    </row>
    <row r="377">
      <c r="A377" s="1">
        <v>376.0</v>
      </c>
    </row>
    <row r="378">
      <c r="A378" s="1">
        <v>377.0</v>
      </c>
    </row>
    <row r="379">
      <c r="A379" s="1">
        <v>378.0</v>
      </c>
    </row>
    <row r="380">
      <c r="A380" s="1">
        <v>379.0</v>
      </c>
    </row>
    <row r="381">
      <c r="A381" s="1">
        <v>380.0</v>
      </c>
    </row>
    <row r="382">
      <c r="A382" s="1">
        <v>381.0</v>
      </c>
    </row>
    <row r="383">
      <c r="A383" s="1">
        <v>382.0</v>
      </c>
    </row>
    <row r="384">
      <c r="A384" s="1">
        <v>383.0</v>
      </c>
    </row>
    <row r="385">
      <c r="A385" s="1">
        <v>384.0</v>
      </c>
    </row>
    <row r="386">
      <c r="A386" s="1">
        <v>385.0</v>
      </c>
    </row>
    <row r="387">
      <c r="A387" s="1">
        <v>386.0</v>
      </c>
    </row>
    <row r="388">
      <c r="A388" s="1">
        <v>387.0</v>
      </c>
    </row>
    <row r="389">
      <c r="A389" s="1">
        <v>388.0</v>
      </c>
    </row>
    <row r="390">
      <c r="A390" s="1">
        <v>389.0</v>
      </c>
    </row>
    <row r="391">
      <c r="A391" s="1">
        <v>390.0</v>
      </c>
    </row>
    <row r="392">
      <c r="A392" s="1">
        <v>391.0</v>
      </c>
    </row>
    <row r="393">
      <c r="A393" s="1">
        <v>392.0</v>
      </c>
    </row>
    <row r="394">
      <c r="A394" s="1">
        <v>393.0</v>
      </c>
    </row>
    <row r="395">
      <c r="A395" s="1">
        <v>394.0</v>
      </c>
    </row>
    <row r="396">
      <c r="A396" s="1">
        <v>395.0</v>
      </c>
    </row>
    <row r="397">
      <c r="A397" s="1">
        <v>396.0</v>
      </c>
    </row>
    <row r="398">
      <c r="A398" s="1">
        <v>397.0</v>
      </c>
    </row>
    <row r="399">
      <c r="A399" s="1">
        <v>398.0</v>
      </c>
    </row>
    <row r="400">
      <c r="A400" s="1">
        <v>399.0</v>
      </c>
    </row>
    <row r="401">
      <c r="A401" s="1">
        <v>400.0</v>
      </c>
    </row>
    <row r="402">
      <c r="A402" s="1">
        <v>401.0</v>
      </c>
    </row>
    <row r="403">
      <c r="A403" s="1">
        <v>402.0</v>
      </c>
    </row>
    <row r="404">
      <c r="A404" s="1">
        <v>403.0</v>
      </c>
    </row>
    <row r="405">
      <c r="A405" s="1">
        <v>404.0</v>
      </c>
    </row>
    <row r="406">
      <c r="A406" s="1">
        <v>405.0</v>
      </c>
    </row>
    <row r="407">
      <c r="A407" s="1">
        <v>406.0</v>
      </c>
    </row>
    <row r="408">
      <c r="A408" s="1">
        <v>407.0</v>
      </c>
    </row>
    <row r="409">
      <c r="A409" s="1">
        <v>408.0</v>
      </c>
    </row>
    <row r="410">
      <c r="A410" s="1">
        <v>409.0</v>
      </c>
    </row>
    <row r="411">
      <c r="A411" s="1">
        <v>410.0</v>
      </c>
    </row>
    <row r="412">
      <c r="A412" s="1">
        <v>411.0</v>
      </c>
    </row>
    <row r="413">
      <c r="A413" s="1">
        <v>412.0</v>
      </c>
    </row>
    <row r="414">
      <c r="A414" s="1">
        <v>413.0</v>
      </c>
    </row>
    <row r="415">
      <c r="A415" s="1">
        <v>414.0</v>
      </c>
    </row>
    <row r="416">
      <c r="A416" s="1">
        <v>415.0</v>
      </c>
    </row>
    <row r="417">
      <c r="A417" s="1">
        <v>416.0</v>
      </c>
    </row>
    <row r="418">
      <c r="A418" s="1">
        <v>417.0</v>
      </c>
    </row>
    <row r="419">
      <c r="A419" s="1">
        <v>418.0</v>
      </c>
    </row>
    <row r="420">
      <c r="A420" s="1">
        <v>419.0</v>
      </c>
    </row>
    <row r="421">
      <c r="A421" s="1">
        <v>420.0</v>
      </c>
    </row>
    <row r="422">
      <c r="A422" s="1">
        <v>421.0</v>
      </c>
    </row>
    <row r="423">
      <c r="A423" s="1">
        <v>422.0</v>
      </c>
    </row>
    <row r="424">
      <c r="A424" s="1">
        <v>423.0</v>
      </c>
    </row>
    <row r="425">
      <c r="A425" s="1">
        <v>424.0</v>
      </c>
    </row>
    <row r="426">
      <c r="A426" s="1">
        <v>425.0</v>
      </c>
    </row>
    <row r="427">
      <c r="A427" s="1">
        <v>426.0</v>
      </c>
    </row>
    <row r="428">
      <c r="A428" s="1">
        <v>427.0</v>
      </c>
    </row>
    <row r="429">
      <c r="A429" s="1">
        <v>428.0</v>
      </c>
    </row>
    <row r="430">
      <c r="A430" s="1">
        <v>429.0</v>
      </c>
    </row>
    <row r="431">
      <c r="A431" s="1">
        <v>430.0</v>
      </c>
    </row>
    <row r="432">
      <c r="A432" s="1">
        <v>431.0</v>
      </c>
    </row>
    <row r="433">
      <c r="A433" s="1">
        <v>432.0</v>
      </c>
    </row>
    <row r="434">
      <c r="A434" s="1">
        <v>433.0</v>
      </c>
    </row>
    <row r="435">
      <c r="A435" s="1">
        <v>434.0</v>
      </c>
    </row>
    <row r="436">
      <c r="A436" s="1">
        <v>435.0</v>
      </c>
    </row>
    <row r="437">
      <c r="A437" s="1">
        <v>436.0</v>
      </c>
    </row>
    <row r="438">
      <c r="A438" s="1">
        <v>437.0</v>
      </c>
    </row>
    <row r="439">
      <c r="A439" s="1">
        <v>438.0</v>
      </c>
    </row>
    <row r="440">
      <c r="A440" s="1">
        <v>439.0</v>
      </c>
    </row>
    <row r="441">
      <c r="A441" s="1">
        <v>440.0</v>
      </c>
    </row>
    <row r="442">
      <c r="A442" s="1">
        <v>441.0</v>
      </c>
    </row>
    <row r="443">
      <c r="A443" s="1">
        <v>442.0</v>
      </c>
    </row>
    <row r="444">
      <c r="A444" s="1">
        <v>443.0</v>
      </c>
    </row>
    <row r="445">
      <c r="A445" s="1">
        <v>444.0</v>
      </c>
    </row>
    <row r="446">
      <c r="A446" s="1">
        <v>445.0</v>
      </c>
    </row>
    <row r="447">
      <c r="A447" s="1">
        <v>446.0</v>
      </c>
    </row>
    <row r="448">
      <c r="A448" s="1">
        <v>447.0</v>
      </c>
    </row>
    <row r="449">
      <c r="A449" s="1">
        <v>448.0</v>
      </c>
    </row>
    <row r="450">
      <c r="A450" s="1">
        <v>449.0</v>
      </c>
    </row>
    <row r="451">
      <c r="A451" s="1">
        <v>450.0</v>
      </c>
    </row>
    <row r="452">
      <c r="A452" s="1">
        <v>451.0</v>
      </c>
    </row>
    <row r="453">
      <c r="A453" s="1">
        <v>452.0</v>
      </c>
    </row>
    <row r="454">
      <c r="A454" s="1">
        <v>453.0</v>
      </c>
    </row>
    <row r="455">
      <c r="A455" s="1">
        <v>454.0</v>
      </c>
    </row>
    <row r="456">
      <c r="A456" s="1">
        <v>455.0</v>
      </c>
    </row>
    <row r="457">
      <c r="A457" s="1">
        <v>456.0</v>
      </c>
    </row>
    <row r="458">
      <c r="A458" s="1">
        <v>457.0</v>
      </c>
    </row>
    <row r="459">
      <c r="A459" s="1">
        <v>458.0</v>
      </c>
    </row>
    <row r="460">
      <c r="A460" s="1">
        <v>459.0</v>
      </c>
    </row>
    <row r="461">
      <c r="A461" s="1">
        <v>460.0</v>
      </c>
    </row>
    <row r="462">
      <c r="A462" s="1">
        <v>461.0</v>
      </c>
    </row>
    <row r="463">
      <c r="A463" s="1">
        <v>462.0</v>
      </c>
    </row>
    <row r="464">
      <c r="A464" s="1">
        <v>463.0</v>
      </c>
    </row>
    <row r="465">
      <c r="A465" s="1">
        <v>464.0</v>
      </c>
    </row>
    <row r="466">
      <c r="A466" s="1">
        <v>465.0</v>
      </c>
    </row>
    <row r="467">
      <c r="A467" s="1">
        <v>466.0</v>
      </c>
    </row>
    <row r="468">
      <c r="A468" s="1">
        <v>467.0</v>
      </c>
    </row>
    <row r="469">
      <c r="A469" s="1">
        <v>468.0</v>
      </c>
    </row>
    <row r="470">
      <c r="A470" s="1">
        <v>469.0</v>
      </c>
    </row>
    <row r="471">
      <c r="A471" s="1">
        <v>470.0</v>
      </c>
    </row>
    <row r="472">
      <c r="A472" s="1">
        <v>471.0</v>
      </c>
    </row>
    <row r="473">
      <c r="A473" s="1">
        <v>472.0</v>
      </c>
    </row>
    <row r="474">
      <c r="A474" s="1">
        <v>473.0</v>
      </c>
    </row>
    <row r="475">
      <c r="A475" s="1">
        <v>474.0</v>
      </c>
    </row>
    <row r="476">
      <c r="A476" s="1">
        <v>475.0</v>
      </c>
    </row>
    <row r="477">
      <c r="A477" s="1">
        <v>476.0</v>
      </c>
    </row>
    <row r="478">
      <c r="A478" s="1">
        <v>477.0</v>
      </c>
    </row>
    <row r="479">
      <c r="A479" s="1">
        <v>478.0</v>
      </c>
    </row>
    <row r="480">
      <c r="A480" s="1">
        <v>479.0</v>
      </c>
    </row>
    <row r="481">
      <c r="A481" s="1">
        <v>480.0</v>
      </c>
    </row>
    <row r="482">
      <c r="A482" s="1">
        <v>481.0</v>
      </c>
    </row>
    <row r="483">
      <c r="A483" s="1">
        <v>482.0</v>
      </c>
    </row>
    <row r="484">
      <c r="A484" s="1">
        <v>483.0</v>
      </c>
    </row>
    <row r="485">
      <c r="A485" s="1">
        <v>484.0</v>
      </c>
    </row>
    <row r="486">
      <c r="A486" s="1">
        <v>485.0</v>
      </c>
    </row>
    <row r="487">
      <c r="A487" s="1">
        <v>486.0</v>
      </c>
    </row>
    <row r="488">
      <c r="A488" s="1">
        <v>487.0</v>
      </c>
    </row>
    <row r="489">
      <c r="A489" s="1">
        <v>488.0</v>
      </c>
    </row>
    <row r="490">
      <c r="A490" s="1">
        <v>489.0</v>
      </c>
    </row>
    <row r="491">
      <c r="A491" s="1">
        <v>490.0</v>
      </c>
    </row>
    <row r="492">
      <c r="A492" s="1">
        <v>491.0</v>
      </c>
    </row>
    <row r="493">
      <c r="A493" s="1">
        <v>492.0</v>
      </c>
    </row>
    <row r="494">
      <c r="A494" s="1">
        <v>493.0</v>
      </c>
    </row>
    <row r="495">
      <c r="A495" s="1">
        <v>494.0</v>
      </c>
    </row>
    <row r="496">
      <c r="A496" s="1">
        <v>495.0</v>
      </c>
    </row>
    <row r="497">
      <c r="A497" s="1">
        <v>496.0</v>
      </c>
    </row>
    <row r="498">
      <c r="A498" s="1">
        <v>497.0</v>
      </c>
    </row>
    <row r="499">
      <c r="A499" s="1">
        <v>498.0</v>
      </c>
    </row>
    <row r="500">
      <c r="A500" s="1">
        <v>499.0</v>
      </c>
    </row>
    <row r="501">
      <c r="A501" s="1">
        <v>500.0</v>
      </c>
    </row>
    <row r="502">
      <c r="A502" s="1">
        <v>501.0</v>
      </c>
    </row>
    <row r="503">
      <c r="A503" s="1">
        <v>502.0</v>
      </c>
    </row>
    <row r="504">
      <c r="A504" s="1">
        <v>503.0</v>
      </c>
    </row>
    <row r="505">
      <c r="A505" s="1">
        <v>504.0</v>
      </c>
    </row>
    <row r="506">
      <c r="A506" s="1">
        <v>505.0</v>
      </c>
    </row>
    <row r="507">
      <c r="A507" s="1">
        <v>506.0</v>
      </c>
    </row>
    <row r="508">
      <c r="A508" s="1">
        <v>507.0</v>
      </c>
    </row>
    <row r="509">
      <c r="A509" s="1">
        <v>508.0</v>
      </c>
    </row>
    <row r="510">
      <c r="A510" s="1">
        <v>509.0</v>
      </c>
    </row>
    <row r="511">
      <c r="A511" s="1">
        <v>510.0</v>
      </c>
    </row>
    <row r="512">
      <c r="A512" s="1">
        <v>511.0</v>
      </c>
    </row>
    <row r="513">
      <c r="A513" s="1">
        <v>512.0</v>
      </c>
    </row>
    <row r="514">
      <c r="A514" s="1">
        <v>513.0</v>
      </c>
    </row>
    <row r="515">
      <c r="A515" s="1">
        <v>514.0</v>
      </c>
    </row>
    <row r="516">
      <c r="A516" s="1">
        <v>515.0</v>
      </c>
    </row>
    <row r="517">
      <c r="A517" s="1">
        <v>516.0</v>
      </c>
    </row>
    <row r="518">
      <c r="A518" s="1">
        <v>517.0</v>
      </c>
    </row>
    <row r="519">
      <c r="A519" s="1">
        <v>518.0</v>
      </c>
    </row>
    <row r="520">
      <c r="A520" s="1">
        <v>519.0</v>
      </c>
    </row>
    <row r="521">
      <c r="A521" s="1">
        <v>520.0</v>
      </c>
    </row>
    <row r="522">
      <c r="A522" s="1">
        <v>521.0</v>
      </c>
    </row>
    <row r="523">
      <c r="A523" s="1">
        <v>522.0</v>
      </c>
    </row>
    <row r="524">
      <c r="A524" s="1">
        <v>523.0</v>
      </c>
    </row>
    <row r="525">
      <c r="A525" s="1">
        <v>524.0</v>
      </c>
    </row>
    <row r="526">
      <c r="A526" s="1">
        <v>525.0</v>
      </c>
    </row>
    <row r="527">
      <c r="A527" s="1">
        <v>526.0</v>
      </c>
    </row>
    <row r="528">
      <c r="A528" s="1">
        <v>527.0</v>
      </c>
    </row>
    <row r="529">
      <c r="A529" s="1">
        <v>528.0</v>
      </c>
    </row>
    <row r="530">
      <c r="A530" s="1">
        <v>529.0</v>
      </c>
    </row>
    <row r="531">
      <c r="A531" s="1">
        <v>530.0</v>
      </c>
    </row>
    <row r="532">
      <c r="A532" s="1">
        <v>531.0</v>
      </c>
    </row>
    <row r="533">
      <c r="A533" s="1">
        <v>532.0</v>
      </c>
    </row>
    <row r="534">
      <c r="A534" s="1">
        <v>533.0</v>
      </c>
    </row>
    <row r="535">
      <c r="A535" s="1">
        <v>534.0</v>
      </c>
    </row>
    <row r="536">
      <c r="A536" s="1">
        <v>535.0</v>
      </c>
    </row>
    <row r="537">
      <c r="A537" s="1">
        <v>536.0</v>
      </c>
    </row>
    <row r="538">
      <c r="A538" s="1">
        <v>537.0</v>
      </c>
    </row>
    <row r="539">
      <c r="A539" s="1">
        <v>538.0</v>
      </c>
    </row>
    <row r="540">
      <c r="A540" s="1">
        <v>539.0</v>
      </c>
    </row>
    <row r="541">
      <c r="A541" s="1">
        <v>540.0</v>
      </c>
    </row>
    <row r="542">
      <c r="A542" s="1">
        <v>541.0</v>
      </c>
    </row>
    <row r="543">
      <c r="A543" s="1">
        <v>542.0</v>
      </c>
    </row>
    <row r="544">
      <c r="A544" s="1">
        <v>543.0</v>
      </c>
    </row>
    <row r="545">
      <c r="A545" s="1">
        <v>544.0</v>
      </c>
    </row>
    <row r="546">
      <c r="A546" s="1">
        <v>545.0</v>
      </c>
    </row>
    <row r="547">
      <c r="A547" s="1">
        <v>546.0</v>
      </c>
    </row>
    <row r="548">
      <c r="A548" s="1">
        <v>547.0</v>
      </c>
    </row>
    <row r="549">
      <c r="A549" s="1">
        <v>548.0</v>
      </c>
    </row>
    <row r="550">
      <c r="A550" s="1">
        <v>549.0</v>
      </c>
    </row>
    <row r="551">
      <c r="A551" s="1">
        <v>550.0</v>
      </c>
    </row>
    <row r="552">
      <c r="A552" s="1">
        <v>551.0</v>
      </c>
    </row>
    <row r="553">
      <c r="A553" s="1">
        <v>552.0</v>
      </c>
    </row>
    <row r="554">
      <c r="A554" s="1">
        <v>553.0</v>
      </c>
    </row>
    <row r="555">
      <c r="A555" s="1">
        <v>554.0</v>
      </c>
    </row>
    <row r="556">
      <c r="A556" s="1">
        <v>555.0</v>
      </c>
    </row>
    <row r="557">
      <c r="A557" s="1">
        <v>556.0</v>
      </c>
    </row>
    <row r="558">
      <c r="A558" s="1">
        <v>557.0</v>
      </c>
    </row>
    <row r="559">
      <c r="A559" s="1">
        <v>558.0</v>
      </c>
    </row>
    <row r="560">
      <c r="A560" s="1">
        <v>559.0</v>
      </c>
    </row>
    <row r="561">
      <c r="A561" s="1">
        <v>560.0</v>
      </c>
    </row>
    <row r="562">
      <c r="A562" s="1">
        <v>561.0</v>
      </c>
    </row>
    <row r="563">
      <c r="A563" s="1">
        <v>562.0</v>
      </c>
    </row>
    <row r="564">
      <c r="A564" s="1">
        <v>563.0</v>
      </c>
    </row>
    <row r="565">
      <c r="A565" s="1">
        <v>564.0</v>
      </c>
    </row>
    <row r="566">
      <c r="A566" s="1">
        <v>565.0</v>
      </c>
    </row>
    <row r="567">
      <c r="A567" s="1">
        <v>566.0</v>
      </c>
    </row>
    <row r="568">
      <c r="A568" s="1">
        <v>567.0</v>
      </c>
    </row>
    <row r="569">
      <c r="A569" s="1">
        <v>568.0</v>
      </c>
    </row>
    <row r="570">
      <c r="A570" s="1">
        <v>569.0</v>
      </c>
    </row>
    <row r="571">
      <c r="A571" s="1">
        <v>570.0</v>
      </c>
    </row>
    <row r="572">
      <c r="A572" s="1">
        <v>571.0</v>
      </c>
    </row>
    <row r="573">
      <c r="A573" s="1">
        <v>572.0</v>
      </c>
    </row>
    <row r="574">
      <c r="A574" s="1">
        <v>573.0</v>
      </c>
    </row>
    <row r="575">
      <c r="A575" s="1">
        <v>574.0</v>
      </c>
    </row>
    <row r="576">
      <c r="A576" s="1">
        <v>575.0</v>
      </c>
    </row>
    <row r="577">
      <c r="A577" s="1">
        <v>576.0</v>
      </c>
    </row>
    <row r="578">
      <c r="A578" s="1">
        <v>577.0</v>
      </c>
    </row>
    <row r="579">
      <c r="A579" s="1">
        <v>578.0</v>
      </c>
    </row>
    <row r="580">
      <c r="A580" s="1">
        <v>579.0</v>
      </c>
    </row>
    <row r="581">
      <c r="A581" s="1">
        <v>580.0</v>
      </c>
    </row>
    <row r="582">
      <c r="A582" s="1">
        <v>581.0</v>
      </c>
    </row>
    <row r="583">
      <c r="A583" s="1">
        <v>582.0</v>
      </c>
    </row>
    <row r="584">
      <c r="A584" s="1">
        <v>583.0</v>
      </c>
    </row>
    <row r="585">
      <c r="A585" s="1">
        <v>584.0</v>
      </c>
    </row>
    <row r="586">
      <c r="A586" s="1">
        <v>585.0</v>
      </c>
    </row>
    <row r="587">
      <c r="A587" s="1">
        <v>586.0</v>
      </c>
    </row>
    <row r="588">
      <c r="A588" s="1">
        <v>587.0</v>
      </c>
    </row>
    <row r="589">
      <c r="A589" s="1">
        <v>588.0</v>
      </c>
    </row>
    <row r="590">
      <c r="A590" s="1">
        <v>589.0</v>
      </c>
    </row>
    <row r="591">
      <c r="A591" s="1">
        <v>590.0</v>
      </c>
    </row>
    <row r="592">
      <c r="A592" s="1">
        <v>591.0</v>
      </c>
    </row>
    <row r="593">
      <c r="A593" s="1">
        <v>592.0</v>
      </c>
    </row>
    <row r="594">
      <c r="A594" s="1">
        <v>593.0</v>
      </c>
    </row>
    <row r="595">
      <c r="A595" s="1">
        <v>594.0</v>
      </c>
    </row>
    <row r="596">
      <c r="A596" s="1">
        <v>595.0</v>
      </c>
    </row>
    <row r="597">
      <c r="A597" s="1">
        <v>596.0</v>
      </c>
    </row>
    <row r="598">
      <c r="A598" s="1">
        <v>597.0</v>
      </c>
    </row>
    <row r="599">
      <c r="A599" s="1">
        <v>598.0</v>
      </c>
    </row>
    <row r="600">
      <c r="A600" s="1">
        <v>599.0</v>
      </c>
    </row>
    <row r="601">
      <c r="A601" s="1">
        <v>600.0</v>
      </c>
    </row>
    <row r="602">
      <c r="A602" s="1">
        <v>601.0</v>
      </c>
    </row>
    <row r="603">
      <c r="A603" s="1">
        <v>602.0</v>
      </c>
    </row>
    <row r="604">
      <c r="A604" s="1">
        <v>603.0</v>
      </c>
    </row>
    <row r="605">
      <c r="A605" s="1">
        <v>604.0</v>
      </c>
    </row>
    <row r="606">
      <c r="A606" s="1">
        <v>605.0</v>
      </c>
    </row>
    <row r="607">
      <c r="A607" s="1">
        <v>606.0</v>
      </c>
    </row>
    <row r="608">
      <c r="A608" s="1">
        <v>607.0</v>
      </c>
    </row>
    <row r="609">
      <c r="A609" s="1">
        <v>608.0</v>
      </c>
    </row>
    <row r="610">
      <c r="A610" s="1">
        <v>609.0</v>
      </c>
    </row>
    <row r="611">
      <c r="A611" s="1">
        <v>610.0</v>
      </c>
    </row>
    <row r="612">
      <c r="A612" s="1">
        <v>611.0</v>
      </c>
    </row>
    <row r="613">
      <c r="A613" s="1">
        <v>612.0</v>
      </c>
    </row>
    <row r="614">
      <c r="A614" s="1">
        <v>613.0</v>
      </c>
    </row>
    <row r="615">
      <c r="A615" s="1">
        <v>614.0</v>
      </c>
    </row>
    <row r="616">
      <c r="A616" s="1">
        <v>615.0</v>
      </c>
    </row>
    <row r="617">
      <c r="A617" s="1">
        <v>616.0</v>
      </c>
    </row>
    <row r="618">
      <c r="A618" s="1">
        <v>617.0</v>
      </c>
    </row>
    <row r="619">
      <c r="A619" s="1">
        <v>618.0</v>
      </c>
    </row>
    <row r="620">
      <c r="A620" s="1">
        <v>619.0</v>
      </c>
    </row>
    <row r="621">
      <c r="A621" s="1">
        <v>620.0</v>
      </c>
    </row>
    <row r="622">
      <c r="A622" s="1">
        <v>621.0</v>
      </c>
    </row>
    <row r="623">
      <c r="A623" s="1">
        <v>622.0</v>
      </c>
    </row>
    <row r="624">
      <c r="A624" s="1">
        <v>623.0</v>
      </c>
    </row>
    <row r="625">
      <c r="A625" s="1">
        <v>624.0</v>
      </c>
    </row>
    <row r="626">
      <c r="A626" s="1">
        <v>625.0</v>
      </c>
    </row>
    <row r="627">
      <c r="A627" s="1">
        <v>626.0</v>
      </c>
    </row>
    <row r="628">
      <c r="A628" s="1">
        <v>627.0</v>
      </c>
    </row>
    <row r="629">
      <c r="A629" s="1">
        <v>628.0</v>
      </c>
    </row>
    <row r="630">
      <c r="A630" s="1">
        <v>629.0</v>
      </c>
    </row>
    <row r="631">
      <c r="A631" s="1">
        <v>630.0</v>
      </c>
    </row>
    <row r="632">
      <c r="A632" s="1">
        <v>631.0</v>
      </c>
    </row>
    <row r="633">
      <c r="A633" s="1">
        <v>632.0</v>
      </c>
    </row>
    <row r="634">
      <c r="A634" s="1">
        <v>633.0</v>
      </c>
    </row>
    <row r="635">
      <c r="A635" s="1">
        <v>634.0</v>
      </c>
    </row>
    <row r="636">
      <c r="A636" s="1">
        <v>635.0</v>
      </c>
    </row>
    <row r="637">
      <c r="A637" s="1">
        <v>636.0</v>
      </c>
    </row>
    <row r="638">
      <c r="A638" s="1">
        <v>637.0</v>
      </c>
    </row>
    <row r="639">
      <c r="A639" s="1">
        <v>638.0</v>
      </c>
    </row>
    <row r="640">
      <c r="A640" s="1">
        <v>639.0</v>
      </c>
    </row>
    <row r="641">
      <c r="A641" s="1">
        <v>640.0</v>
      </c>
    </row>
    <row r="642">
      <c r="A642" s="1">
        <v>641.0</v>
      </c>
    </row>
    <row r="643">
      <c r="A643" s="1">
        <v>642.0</v>
      </c>
    </row>
    <row r="644">
      <c r="A644" s="1">
        <v>643.0</v>
      </c>
    </row>
    <row r="645">
      <c r="A645" s="1">
        <v>644.0</v>
      </c>
    </row>
    <row r="646">
      <c r="A646" s="1">
        <v>645.0</v>
      </c>
    </row>
    <row r="647">
      <c r="A647" s="1">
        <v>646.0</v>
      </c>
    </row>
    <row r="648">
      <c r="A648" s="1">
        <v>647.0</v>
      </c>
    </row>
    <row r="649">
      <c r="A649" s="1">
        <v>648.0</v>
      </c>
    </row>
    <row r="650">
      <c r="A650" s="1">
        <v>649.0</v>
      </c>
    </row>
    <row r="651">
      <c r="A651" s="1">
        <v>650.0</v>
      </c>
    </row>
    <row r="652">
      <c r="A652" s="1">
        <v>651.0</v>
      </c>
    </row>
    <row r="653">
      <c r="A653" s="1">
        <v>652.0</v>
      </c>
    </row>
    <row r="654">
      <c r="A654" s="1">
        <v>653.0</v>
      </c>
    </row>
    <row r="655">
      <c r="A655" s="1">
        <v>654.0</v>
      </c>
    </row>
    <row r="656">
      <c r="A656" s="1">
        <v>655.0</v>
      </c>
    </row>
    <row r="657">
      <c r="A657" s="1">
        <v>656.0</v>
      </c>
    </row>
    <row r="658">
      <c r="A658" s="1">
        <v>657.0</v>
      </c>
    </row>
    <row r="659">
      <c r="A659" s="1">
        <v>658.0</v>
      </c>
    </row>
    <row r="660">
      <c r="A660" s="1">
        <v>659.0</v>
      </c>
    </row>
    <row r="661">
      <c r="A661" s="1">
        <v>660.0</v>
      </c>
    </row>
    <row r="662">
      <c r="A662" s="1">
        <v>661.0</v>
      </c>
    </row>
    <row r="663">
      <c r="A663" s="1">
        <v>662.0</v>
      </c>
    </row>
    <row r="664">
      <c r="A664" s="1">
        <v>663.0</v>
      </c>
    </row>
    <row r="665">
      <c r="A665" s="1">
        <v>664.0</v>
      </c>
    </row>
    <row r="666">
      <c r="A666" s="1">
        <v>665.0</v>
      </c>
    </row>
    <row r="667">
      <c r="A667" s="1">
        <v>666.0</v>
      </c>
    </row>
    <row r="668">
      <c r="A668" s="1">
        <v>667.0</v>
      </c>
    </row>
    <row r="669">
      <c r="A669" s="1">
        <v>668.0</v>
      </c>
    </row>
    <row r="670">
      <c r="A670" s="1">
        <v>669.0</v>
      </c>
    </row>
    <row r="671">
      <c r="A671" s="1">
        <v>670.0</v>
      </c>
    </row>
    <row r="672">
      <c r="A672" s="1">
        <v>671.0</v>
      </c>
    </row>
    <row r="673">
      <c r="A673" s="1">
        <v>672.0</v>
      </c>
    </row>
    <row r="674">
      <c r="A674" s="1">
        <v>673.0</v>
      </c>
    </row>
    <row r="675">
      <c r="A675" s="1">
        <v>674.0</v>
      </c>
    </row>
    <row r="676">
      <c r="A676" s="1">
        <v>675.0</v>
      </c>
    </row>
    <row r="677">
      <c r="A677" s="1">
        <v>676.0</v>
      </c>
    </row>
    <row r="678">
      <c r="A678" s="1">
        <v>677.0</v>
      </c>
    </row>
    <row r="679">
      <c r="A679" s="1">
        <v>678.0</v>
      </c>
    </row>
    <row r="680">
      <c r="A680" s="1">
        <v>679.0</v>
      </c>
    </row>
    <row r="681">
      <c r="A681" s="1">
        <v>680.0</v>
      </c>
    </row>
    <row r="682">
      <c r="A682" s="1">
        <v>681.0</v>
      </c>
    </row>
    <row r="683">
      <c r="A683" s="1">
        <v>682.0</v>
      </c>
    </row>
    <row r="684">
      <c r="A684" s="1">
        <v>683.0</v>
      </c>
    </row>
    <row r="685">
      <c r="A685" s="1">
        <v>684.0</v>
      </c>
    </row>
    <row r="686">
      <c r="A686" s="1">
        <v>685.0</v>
      </c>
    </row>
    <row r="687">
      <c r="A687" s="1">
        <v>686.0</v>
      </c>
    </row>
    <row r="688">
      <c r="A688" s="1">
        <v>687.0</v>
      </c>
    </row>
    <row r="689">
      <c r="A689" s="1">
        <v>688.0</v>
      </c>
    </row>
    <row r="690">
      <c r="A690" s="1">
        <v>689.0</v>
      </c>
    </row>
    <row r="691">
      <c r="A691" s="1">
        <v>690.0</v>
      </c>
    </row>
    <row r="692">
      <c r="A692" s="1">
        <v>691.0</v>
      </c>
    </row>
    <row r="693">
      <c r="A693" s="1">
        <v>692.0</v>
      </c>
    </row>
    <row r="694">
      <c r="A694" s="1">
        <v>693.0</v>
      </c>
    </row>
    <row r="695">
      <c r="A695" s="1">
        <v>694.0</v>
      </c>
    </row>
    <row r="696">
      <c r="A696" s="1">
        <v>695.0</v>
      </c>
    </row>
    <row r="697">
      <c r="A697" s="1">
        <v>696.0</v>
      </c>
    </row>
    <row r="698">
      <c r="A698" s="1">
        <v>697.0</v>
      </c>
    </row>
    <row r="699">
      <c r="A699" s="1">
        <v>698.0</v>
      </c>
    </row>
    <row r="700">
      <c r="A700" s="1">
        <v>699.0</v>
      </c>
    </row>
    <row r="701">
      <c r="A701" s="1">
        <v>700.0</v>
      </c>
    </row>
    <row r="702">
      <c r="A702" s="1">
        <v>701.0</v>
      </c>
    </row>
    <row r="703">
      <c r="A703" s="1">
        <v>702.0</v>
      </c>
    </row>
    <row r="704">
      <c r="A704" s="1">
        <v>703.0</v>
      </c>
    </row>
    <row r="705">
      <c r="A705" s="1">
        <v>704.0</v>
      </c>
    </row>
    <row r="706">
      <c r="A706" s="1">
        <v>705.0</v>
      </c>
    </row>
    <row r="707">
      <c r="A707" s="1">
        <v>706.0</v>
      </c>
    </row>
    <row r="708">
      <c r="A708" s="1">
        <v>707.0</v>
      </c>
    </row>
    <row r="709">
      <c r="A709" s="1">
        <v>708.0</v>
      </c>
    </row>
    <row r="710">
      <c r="A710" s="1">
        <v>709.0</v>
      </c>
    </row>
    <row r="711">
      <c r="A711" s="1">
        <v>710.0</v>
      </c>
    </row>
    <row r="712">
      <c r="A712" s="1">
        <v>711.0</v>
      </c>
    </row>
    <row r="713">
      <c r="A713" s="1">
        <v>712.0</v>
      </c>
    </row>
    <row r="714">
      <c r="A714" s="1">
        <v>713.0</v>
      </c>
    </row>
    <row r="715">
      <c r="A715" s="1">
        <v>714.0</v>
      </c>
    </row>
    <row r="716">
      <c r="A716" s="1">
        <v>715.0</v>
      </c>
    </row>
    <row r="717">
      <c r="A717" s="1">
        <v>716.0</v>
      </c>
    </row>
    <row r="718">
      <c r="A718" s="1">
        <v>717.0</v>
      </c>
    </row>
    <row r="719">
      <c r="A719" s="1">
        <v>718.0</v>
      </c>
    </row>
    <row r="720">
      <c r="A720" s="1">
        <v>719.0</v>
      </c>
    </row>
    <row r="721">
      <c r="A721" s="1">
        <v>720.0</v>
      </c>
    </row>
    <row r="722">
      <c r="A722" s="1">
        <v>721.0</v>
      </c>
    </row>
    <row r="723">
      <c r="A723" s="1">
        <v>722.0</v>
      </c>
    </row>
    <row r="724">
      <c r="A724" s="1">
        <v>723.0</v>
      </c>
    </row>
    <row r="725">
      <c r="A725" s="1">
        <v>724.0</v>
      </c>
    </row>
    <row r="726">
      <c r="A726" s="1">
        <v>725.0</v>
      </c>
    </row>
    <row r="727">
      <c r="A727" s="1">
        <v>726.0</v>
      </c>
    </row>
    <row r="728">
      <c r="A728" s="1">
        <v>727.0</v>
      </c>
    </row>
    <row r="729">
      <c r="A729" s="1">
        <v>728.0</v>
      </c>
    </row>
    <row r="730">
      <c r="A730" s="1">
        <v>729.0</v>
      </c>
    </row>
    <row r="731">
      <c r="A731" s="1">
        <v>730.0</v>
      </c>
    </row>
    <row r="732">
      <c r="A732" s="1">
        <v>731.0</v>
      </c>
    </row>
    <row r="733">
      <c r="A733" s="1">
        <v>732.0</v>
      </c>
    </row>
    <row r="734">
      <c r="A734" s="1">
        <v>733.0</v>
      </c>
    </row>
    <row r="735">
      <c r="A735" s="1">
        <v>734.0</v>
      </c>
    </row>
    <row r="736">
      <c r="A736" s="1">
        <v>735.0</v>
      </c>
    </row>
    <row r="737">
      <c r="A737" s="1">
        <v>736.0</v>
      </c>
    </row>
    <row r="738">
      <c r="A738" s="1">
        <v>737.0</v>
      </c>
    </row>
    <row r="739">
      <c r="A739" s="1">
        <v>738.0</v>
      </c>
    </row>
    <row r="740">
      <c r="A740" s="1">
        <v>739.0</v>
      </c>
    </row>
    <row r="741">
      <c r="A741" s="1">
        <v>740.0</v>
      </c>
    </row>
    <row r="742">
      <c r="A742" s="1">
        <v>741.0</v>
      </c>
    </row>
    <row r="743">
      <c r="A743" s="1">
        <v>742.0</v>
      </c>
    </row>
    <row r="744">
      <c r="A744" s="1">
        <v>743.0</v>
      </c>
    </row>
    <row r="745">
      <c r="A745" s="1">
        <v>744.0</v>
      </c>
    </row>
    <row r="746">
      <c r="A746" s="1">
        <v>745.0</v>
      </c>
    </row>
    <row r="747">
      <c r="A747" s="1">
        <v>746.0</v>
      </c>
    </row>
    <row r="748">
      <c r="A748" s="1">
        <v>747.0</v>
      </c>
    </row>
    <row r="749">
      <c r="A749" s="1">
        <v>748.0</v>
      </c>
    </row>
    <row r="750">
      <c r="A750" s="1">
        <v>749.0</v>
      </c>
    </row>
    <row r="751">
      <c r="A751" s="1">
        <v>750.0</v>
      </c>
    </row>
    <row r="752">
      <c r="A752" s="1">
        <v>751.0</v>
      </c>
    </row>
    <row r="753">
      <c r="A753" s="1">
        <v>752.0</v>
      </c>
    </row>
    <row r="754">
      <c r="A754" s="1">
        <v>753.0</v>
      </c>
    </row>
    <row r="755">
      <c r="A755" s="1">
        <v>754.0</v>
      </c>
    </row>
    <row r="756">
      <c r="A756" s="1">
        <v>755.0</v>
      </c>
    </row>
    <row r="757">
      <c r="A757" s="1">
        <v>756.0</v>
      </c>
    </row>
    <row r="758">
      <c r="A758" s="1">
        <v>757.0</v>
      </c>
    </row>
    <row r="759">
      <c r="A759" s="1">
        <v>758.0</v>
      </c>
    </row>
    <row r="760">
      <c r="A760" s="1">
        <v>759.0</v>
      </c>
    </row>
    <row r="761">
      <c r="A761" s="1">
        <v>760.0</v>
      </c>
    </row>
    <row r="762">
      <c r="A762" s="1">
        <v>761.0</v>
      </c>
    </row>
    <row r="763">
      <c r="A763" s="1">
        <v>762.0</v>
      </c>
    </row>
    <row r="764">
      <c r="A764" s="1">
        <v>763.0</v>
      </c>
    </row>
    <row r="765">
      <c r="A765" s="1">
        <v>764.0</v>
      </c>
    </row>
    <row r="766">
      <c r="A766" s="1">
        <v>765.0</v>
      </c>
    </row>
    <row r="767">
      <c r="A767" s="1">
        <v>766.0</v>
      </c>
    </row>
    <row r="768">
      <c r="A768" s="1">
        <v>767.0</v>
      </c>
    </row>
    <row r="769">
      <c r="A769" s="1">
        <v>768.0</v>
      </c>
    </row>
    <row r="770">
      <c r="A770" s="1">
        <v>769.0</v>
      </c>
    </row>
    <row r="771">
      <c r="A771" s="1">
        <v>770.0</v>
      </c>
    </row>
    <row r="772">
      <c r="A772" s="1">
        <v>771.0</v>
      </c>
    </row>
    <row r="773">
      <c r="A773" s="1">
        <v>772.0</v>
      </c>
    </row>
    <row r="774">
      <c r="A774" s="1">
        <v>773.0</v>
      </c>
    </row>
    <row r="775">
      <c r="A775" s="1">
        <v>774.0</v>
      </c>
    </row>
    <row r="776">
      <c r="A776" s="1">
        <v>775.0</v>
      </c>
    </row>
    <row r="777">
      <c r="A777" s="1">
        <v>776.0</v>
      </c>
    </row>
    <row r="778">
      <c r="A778" s="1">
        <v>777.0</v>
      </c>
    </row>
    <row r="779">
      <c r="A779" s="1">
        <v>778.0</v>
      </c>
    </row>
    <row r="780">
      <c r="A780" s="1">
        <v>779.0</v>
      </c>
    </row>
    <row r="781">
      <c r="A781" s="1">
        <v>780.0</v>
      </c>
    </row>
    <row r="782">
      <c r="A782" s="1">
        <v>781.0</v>
      </c>
      <c r="C782" s="1">
        <v>69.0</v>
      </c>
      <c r="D782" s="1" t="s">
        <v>1221</v>
      </c>
      <c r="E782" s="1" t="s">
        <v>186</v>
      </c>
      <c r="F782" s="1" t="s">
        <v>145</v>
      </c>
      <c r="G782" s="1" t="s">
        <v>11</v>
      </c>
      <c r="H782" s="1" t="s">
        <v>42</v>
      </c>
      <c r="K782" s="1" t="s">
        <v>1256</v>
      </c>
      <c r="L782" s="1" t="s">
        <v>1257</v>
      </c>
      <c r="M782" s="1">
        <v>8.0</v>
      </c>
      <c r="N782" s="55">
        <v>43911.0</v>
      </c>
    </row>
    <row r="783">
      <c r="A783" s="1">
        <v>782.0</v>
      </c>
    </row>
    <row r="784">
      <c r="A784" s="1">
        <v>783.0</v>
      </c>
    </row>
    <row r="785">
      <c r="A785" s="1">
        <v>784.0</v>
      </c>
    </row>
    <row r="786">
      <c r="A786" s="1">
        <v>785.0</v>
      </c>
    </row>
    <row r="787">
      <c r="A787" s="1">
        <v>786.0</v>
      </c>
    </row>
    <row r="788">
      <c r="A788" s="1">
        <v>787.0</v>
      </c>
    </row>
    <row r="789">
      <c r="A789" s="1">
        <v>788.0</v>
      </c>
    </row>
    <row r="790">
      <c r="A790" s="1">
        <v>789.0</v>
      </c>
    </row>
    <row r="791">
      <c r="A791" s="1">
        <v>790.0</v>
      </c>
    </row>
    <row r="792">
      <c r="A792" s="1">
        <v>791.0</v>
      </c>
    </row>
    <row r="793">
      <c r="A793" s="1">
        <v>792.0</v>
      </c>
    </row>
    <row r="794">
      <c r="A794" s="1">
        <v>793.0</v>
      </c>
    </row>
    <row r="795">
      <c r="A795" s="1">
        <v>794.0</v>
      </c>
    </row>
    <row r="796">
      <c r="A796" s="1">
        <v>795.0</v>
      </c>
    </row>
    <row r="797">
      <c r="A797" s="1">
        <v>796.0</v>
      </c>
    </row>
    <row r="798">
      <c r="A798" s="1">
        <v>797.0</v>
      </c>
    </row>
    <row r="799">
      <c r="A799" s="1">
        <v>798.0</v>
      </c>
    </row>
    <row r="800">
      <c r="A800" s="1">
        <v>799.0</v>
      </c>
    </row>
    <row r="801">
      <c r="A801" s="1">
        <v>800.0</v>
      </c>
    </row>
    <row r="802">
      <c r="A802" s="1">
        <v>801.0</v>
      </c>
    </row>
    <row r="803">
      <c r="A803" s="1">
        <v>802.0</v>
      </c>
    </row>
    <row r="804">
      <c r="A804" s="1">
        <v>803.0</v>
      </c>
    </row>
    <row r="805">
      <c r="A805" s="1">
        <v>804.0</v>
      </c>
    </row>
    <row r="806">
      <c r="A806" s="1">
        <v>805.0</v>
      </c>
    </row>
    <row r="807">
      <c r="A807" s="1">
        <v>806.0</v>
      </c>
    </row>
    <row r="808">
      <c r="A808" s="1">
        <v>807.0</v>
      </c>
    </row>
    <row r="809">
      <c r="A809" s="1">
        <v>808.0</v>
      </c>
    </row>
    <row r="810">
      <c r="A810" s="1">
        <v>809.0</v>
      </c>
    </row>
    <row r="811">
      <c r="A811" s="1">
        <v>810.0</v>
      </c>
    </row>
    <row r="812">
      <c r="A812" s="1">
        <v>811.0</v>
      </c>
    </row>
    <row r="813">
      <c r="A813" s="1">
        <v>812.0</v>
      </c>
    </row>
    <row r="814">
      <c r="A814" s="1">
        <v>813.0</v>
      </c>
    </row>
    <row r="815">
      <c r="A815" s="1">
        <v>814.0</v>
      </c>
    </row>
    <row r="816">
      <c r="A816" s="1">
        <v>815.0</v>
      </c>
    </row>
    <row r="817">
      <c r="A817" s="1">
        <v>816.0</v>
      </c>
    </row>
    <row r="818">
      <c r="A818" s="1">
        <v>817.0</v>
      </c>
    </row>
    <row r="819">
      <c r="A819" s="1">
        <v>818.0</v>
      </c>
    </row>
    <row r="820">
      <c r="A820" s="1">
        <v>819.0</v>
      </c>
    </row>
    <row r="821">
      <c r="A821" s="1">
        <v>820.0</v>
      </c>
    </row>
    <row r="822">
      <c r="A822" s="1">
        <v>821.0</v>
      </c>
    </row>
    <row r="823">
      <c r="A823" s="1">
        <v>822.0</v>
      </c>
    </row>
    <row r="824">
      <c r="A824" s="1">
        <v>823.0</v>
      </c>
    </row>
    <row r="825">
      <c r="A825" s="1">
        <v>824.0</v>
      </c>
    </row>
    <row r="826">
      <c r="A826" s="1">
        <v>825.0</v>
      </c>
    </row>
    <row r="827">
      <c r="A827" s="1">
        <v>826.0</v>
      </c>
    </row>
    <row r="828">
      <c r="A828" s="1">
        <v>827.0</v>
      </c>
    </row>
    <row r="829">
      <c r="A829" s="1">
        <v>828.0</v>
      </c>
    </row>
    <row r="830">
      <c r="A830" s="1">
        <v>829.0</v>
      </c>
    </row>
    <row r="831">
      <c r="A831" s="1">
        <v>830.0</v>
      </c>
    </row>
    <row r="832">
      <c r="A832" s="1">
        <v>831.0</v>
      </c>
    </row>
    <row r="833">
      <c r="A833" s="1">
        <v>832.0</v>
      </c>
    </row>
    <row r="834">
      <c r="A834" s="1">
        <v>833.0</v>
      </c>
    </row>
    <row r="835">
      <c r="A835" s="1">
        <v>834.0</v>
      </c>
    </row>
    <row r="836">
      <c r="A836" s="1">
        <v>835.0</v>
      </c>
    </row>
    <row r="837">
      <c r="A837" s="1">
        <v>836.0</v>
      </c>
    </row>
    <row r="838">
      <c r="A838" s="1">
        <v>837.0</v>
      </c>
    </row>
    <row r="839">
      <c r="A839" s="1">
        <v>838.0</v>
      </c>
    </row>
    <row r="840">
      <c r="A840" s="1">
        <v>839.0</v>
      </c>
    </row>
    <row r="841">
      <c r="A841" s="1">
        <v>840.0</v>
      </c>
    </row>
    <row r="842">
      <c r="A842" s="1">
        <v>841.0</v>
      </c>
    </row>
    <row r="843">
      <c r="A843" s="1">
        <v>842.0</v>
      </c>
    </row>
    <row r="844">
      <c r="A844" s="1">
        <v>843.0</v>
      </c>
    </row>
    <row r="845">
      <c r="A845" s="1">
        <v>844.0</v>
      </c>
    </row>
    <row r="846">
      <c r="A846" s="1">
        <v>845.0</v>
      </c>
    </row>
    <row r="847">
      <c r="A847" s="1">
        <v>846.0</v>
      </c>
    </row>
    <row r="848">
      <c r="A848" s="1">
        <v>847.0</v>
      </c>
    </row>
    <row r="849">
      <c r="A849" s="1">
        <v>848.0</v>
      </c>
    </row>
    <row r="850">
      <c r="A850" s="1">
        <v>849.0</v>
      </c>
    </row>
    <row r="851">
      <c r="A851" s="1">
        <v>850.0</v>
      </c>
    </row>
    <row r="852">
      <c r="A852" s="1">
        <v>851.0</v>
      </c>
    </row>
    <row r="853">
      <c r="A853" s="1">
        <v>852.0</v>
      </c>
    </row>
    <row r="854">
      <c r="A854" s="1">
        <v>853.0</v>
      </c>
    </row>
    <row r="855">
      <c r="A855" s="1">
        <v>854.0</v>
      </c>
    </row>
    <row r="856">
      <c r="A856" s="1">
        <v>855.0</v>
      </c>
    </row>
    <row r="857">
      <c r="A857" s="1">
        <v>856.0</v>
      </c>
    </row>
    <row r="858">
      <c r="A858" s="1">
        <v>857.0</v>
      </c>
    </row>
    <row r="859">
      <c r="A859" s="1">
        <v>858.0</v>
      </c>
    </row>
    <row r="860">
      <c r="A860" s="1">
        <v>859.0</v>
      </c>
    </row>
    <row r="861">
      <c r="A861" s="1">
        <v>860.0</v>
      </c>
    </row>
    <row r="862">
      <c r="A862" s="1">
        <v>861.0</v>
      </c>
    </row>
    <row r="863">
      <c r="A863" s="1">
        <v>862.0</v>
      </c>
    </row>
    <row r="864">
      <c r="A864" s="1">
        <v>863.0</v>
      </c>
    </row>
    <row r="865">
      <c r="A865" s="1">
        <v>864.0</v>
      </c>
    </row>
    <row r="866">
      <c r="A866" s="1">
        <v>865.0</v>
      </c>
    </row>
    <row r="867">
      <c r="A867" s="1">
        <v>866.0</v>
      </c>
    </row>
    <row r="868">
      <c r="A868" s="1">
        <v>867.0</v>
      </c>
    </row>
    <row r="869">
      <c r="A869" s="1">
        <v>868.0</v>
      </c>
    </row>
    <row r="870">
      <c r="A870" s="1">
        <v>869.0</v>
      </c>
    </row>
    <row r="871">
      <c r="A871" s="1">
        <v>870.0</v>
      </c>
    </row>
    <row r="872">
      <c r="A872" s="1">
        <v>871.0</v>
      </c>
    </row>
    <row r="873">
      <c r="A873" s="1">
        <v>872.0</v>
      </c>
    </row>
    <row r="874">
      <c r="A874" s="1">
        <v>873.0</v>
      </c>
    </row>
    <row r="875">
      <c r="A875" s="1">
        <v>874.0</v>
      </c>
    </row>
    <row r="876">
      <c r="A876" s="1">
        <v>875.0</v>
      </c>
    </row>
    <row r="877">
      <c r="A877" s="1">
        <v>876.0</v>
      </c>
    </row>
    <row r="878">
      <c r="A878" s="1">
        <v>877.0</v>
      </c>
    </row>
    <row r="879">
      <c r="A879" s="1">
        <v>878.0</v>
      </c>
    </row>
    <row r="880">
      <c r="A880" s="1">
        <v>879.0</v>
      </c>
    </row>
    <row r="881">
      <c r="A881" s="1">
        <v>880.0</v>
      </c>
    </row>
    <row r="882">
      <c r="A882" s="1">
        <v>881.0</v>
      </c>
    </row>
    <row r="883">
      <c r="A883" s="1">
        <v>882.0</v>
      </c>
    </row>
    <row r="884">
      <c r="A884" s="1">
        <v>883.0</v>
      </c>
    </row>
    <row r="885">
      <c r="A885" s="1">
        <v>884.0</v>
      </c>
    </row>
    <row r="886">
      <c r="A886" s="1">
        <v>885.0</v>
      </c>
    </row>
    <row r="887">
      <c r="A887" s="1">
        <v>886.0</v>
      </c>
    </row>
    <row r="888">
      <c r="A888" s="1">
        <v>887.0</v>
      </c>
    </row>
    <row r="889">
      <c r="A889" s="1">
        <v>888.0</v>
      </c>
    </row>
    <row r="890">
      <c r="A890" s="1">
        <v>889.0</v>
      </c>
    </row>
    <row r="891">
      <c r="A891" s="1">
        <v>890.0</v>
      </c>
      <c r="C891" s="1">
        <v>48.0</v>
      </c>
      <c r="D891" s="1" t="s">
        <v>1172</v>
      </c>
      <c r="E891" s="1" t="s">
        <v>186</v>
      </c>
      <c r="F891" s="1" t="s">
        <v>60</v>
      </c>
      <c r="G891" s="1" t="s">
        <v>1</v>
      </c>
      <c r="H891" s="1" t="s">
        <v>1258</v>
      </c>
      <c r="I891" s="55">
        <v>43908.0</v>
      </c>
      <c r="K891" s="1" t="s">
        <v>619</v>
      </c>
      <c r="L891" s="1" t="s">
        <v>1259</v>
      </c>
      <c r="M891" s="1">
        <v>9.0</v>
      </c>
      <c r="N891" s="55">
        <v>43912.0</v>
      </c>
    </row>
    <row r="892">
      <c r="A892" s="1">
        <v>891.0</v>
      </c>
    </row>
    <row r="893">
      <c r="A893" s="1">
        <v>892.0</v>
      </c>
    </row>
    <row r="894">
      <c r="A894" s="1">
        <v>893.0</v>
      </c>
    </row>
    <row r="895">
      <c r="A895" s="1">
        <v>894.0</v>
      </c>
    </row>
    <row r="896">
      <c r="A896" s="1">
        <v>895.0</v>
      </c>
    </row>
    <row r="897">
      <c r="A897" s="1">
        <v>896.0</v>
      </c>
    </row>
    <row r="898">
      <c r="A898" s="1">
        <v>897.0</v>
      </c>
    </row>
    <row r="899">
      <c r="A899" s="1">
        <v>898.0</v>
      </c>
    </row>
    <row r="900">
      <c r="A900" s="1">
        <v>899.0</v>
      </c>
    </row>
    <row r="901">
      <c r="A901" s="1">
        <v>900.0</v>
      </c>
    </row>
    <row r="902">
      <c r="A902" s="1">
        <v>901.0</v>
      </c>
    </row>
    <row r="903">
      <c r="A903" s="1">
        <v>902.0</v>
      </c>
    </row>
    <row r="904">
      <c r="A904" s="1">
        <v>903.0</v>
      </c>
    </row>
    <row r="905">
      <c r="A905" s="1">
        <v>904.0</v>
      </c>
    </row>
    <row r="906">
      <c r="A906" s="1">
        <v>905.0</v>
      </c>
    </row>
    <row r="907">
      <c r="A907" s="1">
        <v>906.0</v>
      </c>
    </row>
    <row r="908">
      <c r="A908" s="1">
        <v>907.0</v>
      </c>
    </row>
    <row r="909">
      <c r="A909" s="1">
        <v>908.0</v>
      </c>
    </row>
    <row r="910">
      <c r="A910" s="1">
        <v>909.0</v>
      </c>
    </row>
    <row r="911">
      <c r="A911" s="1">
        <v>910.0</v>
      </c>
    </row>
    <row r="912">
      <c r="A912" s="1">
        <v>911.0</v>
      </c>
    </row>
    <row r="913">
      <c r="A913" s="1">
        <v>912.0</v>
      </c>
    </row>
    <row r="914">
      <c r="A914" s="1">
        <v>913.0</v>
      </c>
    </row>
    <row r="915">
      <c r="A915" s="1">
        <v>914.0</v>
      </c>
    </row>
    <row r="916">
      <c r="A916" s="1">
        <v>915.0</v>
      </c>
    </row>
    <row r="917">
      <c r="A917" s="1">
        <v>916.0</v>
      </c>
    </row>
    <row r="918">
      <c r="A918" s="1">
        <v>917.0</v>
      </c>
    </row>
    <row r="919">
      <c r="A919" s="1">
        <v>918.0</v>
      </c>
    </row>
    <row r="920">
      <c r="A920" s="1">
        <v>919.0</v>
      </c>
    </row>
    <row r="921">
      <c r="A921" s="1">
        <v>920.0</v>
      </c>
    </row>
    <row r="922">
      <c r="A922" s="1">
        <v>921.0</v>
      </c>
    </row>
    <row r="923">
      <c r="A923" s="1">
        <v>922.0</v>
      </c>
    </row>
    <row r="924">
      <c r="A924" s="1">
        <v>923.0</v>
      </c>
    </row>
    <row r="925">
      <c r="A925" s="1">
        <v>924.0</v>
      </c>
    </row>
    <row r="926">
      <c r="A926" s="1">
        <v>925.0</v>
      </c>
    </row>
    <row r="927">
      <c r="A927" s="1">
        <v>926.0</v>
      </c>
    </row>
    <row r="928">
      <c r="A928" s="1">
        <v>927.0</v>
      </c>
    </row>
    <row r="929">
      <c r="A929" s="1">
        <v>928.0</v>
      </c>
    </row>
    <row r="930">
      <c r="A930" s="1">
        <v>929.0</v>
      </c>
    </row>
    <row r="931">
      <c r="A931" s="1">
        <v>930.0</v>
      </c>
    </row>
    <row r="932">
      <c r="A932" s="1">
        <v>931.0</v>
      </c>
    </row>
    <row r="933">
      <c r="A933" s="1">
        <v>932.0</v>
      </c>
    </row>
    <row r="934">
      <c r="A934" s="1">
        <v>933.0</v>
      </c>
    </row>
    <row r="935">
      <c r="A935" s="1">
        <v>934.0</v>
      </c>
    </row>
    <row r="936">
      <c r="A936" s="1">
        <v>935.0</v>
      </c>
    </row>
    <row r="937">
      <c r="A937" s="1">
        <v>936.0</v>
      </c>
    </row>
    <row r="938">
      <c r="A938" s="1">
        <v>937.0</v>
      </c>
    </row>
    <row r="939">
      <c r="A939" s="1">
        <v>938.0</v>
      </c>
    </row>
    <row r="940">
      <c r="A940" s="1">
        <v>939.0</v>
      </c>
    </row>
    <row r="941">
      <c r="A941" s="1">
        <v>940.0</v>
      </c>
    </row>
    <row r="942">
      <c r="A942" s="1">
        <v>941.0</v>
      </c>
    </row>
    <row r="943">
      <c r="A943" s="1">
        <v>942.0</v>
      </c>
    </row>
    <row r="944">
      <c r="A944" s="1">
        <v>943.0</v>
      </c>
    </row>
    <row r="945">
      <c r="A945" s="1">
        <v>944.0</v>
      </c>
    </row>
    <row r="946">
      <c r="A946" s="1">
        <v>945.0</v>
      </c>
    </row>
    <row r="947">
      <c r="A947" s="1">
        <v>946.0</v>
      </c>
    </row>
    <row r="948">
      <c r="A948" s="1">
        <v>947.0</v>
      </c>
    </row>
    <row r="949">
      <c r="A949" s="1">
        <v>948.0</v>
      </c>
    </row>
    <row r="950">
      <c r="A950" s="1">
        <v>949.0</v>
      </c>
    </row>
    <row r="951">
      <c r="A951" s="1">
        <v>950.0</v>
      </c>
    </row>
    <row r="952">
      <c r="A952" s="1">
        <v>951.0</v>
      </c>
    </row>
    <row r="953">
      <c r="A953" s="1">
        <v>952.0</v>
      </c>
    </row>
    <row r="954">
      <c r="A954" s="1">
        <v>953.0</v>
      </c>
    </row>
    <row r="955">
      <c r="A955" s="1">
        <v>954.0</v>
      </c>
    </row>
    <row r="956">
      <c r="A956" s="1">
        <v>955.0</v>
      </c>
    </row>
    <row r="957">
      <c r="A957" s="1">
        <v>956.0</v>
      </c>
    </row>
    <row r="958">
      <c r="A958" s="1">
        <v>957.0</v>
      </c>
    </row>
    <row r="959">
      <c r="A959" s="1">
        <v>958.0</v>
      </c>
    </row>
    <row r="960">
      <c r="A960" s="1">
        <v>959.0</v>
      </c>
    </row>
    <row r="961">
      <c r="A961" s="1">
        <v>960.0</v>
      </c>
    </row>
    <row r="962">
      <c r="A962" s="1">
        <v>961.0</v>
      </c>
    </row>
    <row r="963">
      <c r="A963" s="1">
        <v>962.0</v>
      </c>
    </row>
    <row r="964">
      <c r="A964" s="1">
        <v>963.0</v>
      </c>
    </row>
    <row r="965">
      <c r="A965" s="1">
        <v>964.0</v>
      </c>
    </row>
    <row r="966">
      <c r="A966" s="1">
        <v>965.0</v>
      </c>
    </row>
    <row r="967">
      <c r="A967" s="1">
        <v>966.0</v>
      </c>
    </row>
    <row r="968">
      <c r="A968" s="1">
        <v>967.0</v>
      </c>
    </row>
    <row r="969">
      <c r="A969" s="1">
        <v>968.0</v>
      </c>
    </row>
    <row r="970">
      <c r="A970" s="1">
        <v>969.0</v>
      </c>
    </row>
    <row r="971">
      <c r="A971" s="1">
        <v>970.0</v>
      </c>
    </row>
    <row r="972">
      <c r="A972" s="1">
        <v>971.0</v>
      </c>
    </row>
    <row r="973">
      <c r="A973" s="1">
        <v>972.0</v>
      </c>
    </row>
    <row r="974">
      <c r="A974" s="1">
        <v>973.0</v>
      </c>
    </row>
    <row r="975">
      <c r="A975" s="1">
        <v>974.0</v>
      </c>
    </row>
    <row r="976">
      <c r="A976" s="1">
        <v>975.0</v>
      </c>
    </row>
    <row r="977">
      <c r="A977" s="1">
        <v>976.0</v>
      </c>
    </row>
    <row r="978">
      <c r="A978" s="1">
        <v>977.0</v>
      </c>
    </row>
    <row r="979">
      <c r="A979" s="1">
        <v>978.0</v>
      </c>
    </row>
    <row r="980">
      <c r="A980" s="1">
        <v>979.0</v>
      </c>
    </row>
    <row r="981">
      <c r="A981" s="1">
        <v>980.0</v>
      </c>
    </row>
    <row r="982">
      <c r="A982" s="1">
        <v>981.0</v>
      </c>
    </row>
    <row r="983">
      <c r="A983" s="1">
        <v>982.0</v>
      </c>
    </row>
    <row r="984">
      <c r="A984" s="1">
        <v>983.0</v>
      </c>
    </row>
    <row r="985">
      <c r="A985" s="1">
        <v>984.0</v>
      </c>
    </row>
    <row r="986">
      <c r="A986" s="1">
        <v>985.0</v>
      </c>
    </row>
    <row r="987">
      <c r="A987" s="1">
        <v>986.0</v>
      </c>
    </row>
    <row r="988">
      <c r="A988" s="1">
        <v>987.0</v>
      </c>
    </row>
    <row r="989">
      <c r="A989" s="1">
        <v>988.0</v>
      </c>
    </row>
    <row r="990">
      <c r="A990" s="1">
        <v>989.0</v>
      </c>
    </row>
    <row r="991">
      <c r="A991" s="1">
        <v>990.0</v>
      </c>
    </row>
    <row r="992">
      <c r="A992" s="1">
        <v>991.0</v>
      </c>
    </row>
    <row r="993">
      <c r="A993" s="1">
        <v>992.0</v>
      </c>
    </row>
    <row r="994">
      <c r="A994" s="1">
        <v>993.0</v>
      </c>
    </row>
    <row r="995">
      <c r="A995" s="1">
        <v>994.0</v>
      </c>
    </row>
    <row r="996">
      <c r="A996" s="1">
        <v>995.0</v>
      </c>
    </row>
    <row r="997">
      <c r="A997" s="1">
        <v>996.0</v>
      </c>
    </row>
    <row r="998">
      <c r="A998" s="1">
        <v>997.0</v>
      </c>
    </row>
    <row r="999">
      <c r="A999" s="1">
        <v>998.0</v>
      </c>
    </row>
    <row r="1000">
      <c r="A1000" s="1">
        <v>999.0</v>
      </c>
    </row>
    <row r="1001">
      <c r="A1001" s="1">
        <v>1000.0</v>
      </c>
    </row>
    <row r="1002">
      <c r="A1002" s="1">
        <v>1001.0</v>
      </c>
    </row>
    <row r="1003">
      <c r="A1003" s="1">
        <v>1002.0</v>
      </c>
    </row>
    <row r="1004">
      <c r="A1004" s="1">
        <v>1003.0</v>
      </c>
    </row>
    <row r="1005">
      <c r="A1005" s="1">
        <v>1004.0</v>
      </c>
    </row>
    <row r="1006">
      <c r="A1006" s="1">
        <v>1005.0</v>
      </c>
    </row>
    <row r="1007">
      <c r="A1007" s="1">
        <v>1006.0</v>
      </c>
    </row>
    <row r="1008">
      <c r="A1008" s="1">
        <v>1007.0</v>
      </c>
    </row>
    <row r="1009">
      <c r="A1009" s="1">
        <v>1008.0</v>
      </c>
    </row>
    <row r="1010">
      <c r="A1010" s="1">
        <v>1009.0</v>
      </c>
    </row>
    <row r="1011">
      <c r="A1011" s="1">
        <v>1010.0</v>
      </c>
    </row>
    <row r="1012">
      <c r="A1012" s="1">
        <v>1011.0</v>
      </c>
    </row>
    <row r="1013">
      <c r="A1013" s="1">
        <v>1012.0</v>
      </c>
    </row>
    <row r="1014">
      <c r="A1014" s="1">
        <v>1013.0</v>
      </c>
    </row>
    <row r="1015">
      <c r="A1015" s="1">
        <v>1014.0</v>
      </c>
    </row>
    <row r="1016">
      <c r="A1016" s="1">
        <v>1015.0</v>
      </c>
    </row>
    <row r="1017">
      <c r="A1017" s="1">
        <v>1016.0</v>
      </c>
    </row>
    <row r="1018">
      <c r="A1018" s="1">
        <v>1017.0</v>
      </c>
    </row>
    <row r="1019">
      <c r="A1019" s="1">
        <v>1018.0</v>
      </c>
    </row>
    <row r="1020">
      <c r="A1020" s="1">
        <v>1019.0</v>
      </c>
    </row>
    <row r="1021">
      <c r="A1021" s="1">
        <v>1020.0</v>
      </c>
    </row>
    <row r="1022">
      <c r="A1022" s="1">
        <v>1021.0</v>
      </c>
    </row>
    <row r="1023">
      <c r="A1023" s="1">
        <v>1022.0</v>
      </c>
    </row>
    <row r="1024">
      <c r="A1024" s="1">
        <v>1023.0</v>
      </c>
    </row>
    <row r="1025">
      <c r="A1025" s="1">
        <v>1024.0</v>
      </c>
    </row>
    <row r="1026">
      <c r="A1026" s="1">
        <v>1025.0</v>
      </c>
    </row>
    <row r="1027">
      <c r="A1027" s="1">
        <v>1026.0</v>
      </c>
    </row>
    <row r="1028">
      <c r="A1028" s="1">
        <v>1027.0</v>
      </c>
    </row>
    <row r="1029">
      <c r="A1029" s="1">
        <v>1028.0</v>
      </c>
    </row>
    <row r="1030">
      <c r="A1030" s="1">
        <v>1029.0</v>
      </c>
    </row>
    <row r="1031">
      <c r="A1031" s="1">
        <v>1030.0</v>
      </c>
    </row>
    <row r="1032">
      <c r="A1032" s="1">
        <v>1031.0</v>
      </c>
      <c r="C1032" s="1">
        <v>79.0</v>
      </c>
      <c r="D1032" s="1" t="s">
        <v>1169</v>
      </c>
      <c r="E1032" s="1" t="s">
        <v>186</v>
      </c>
      <c r="F1032" s="1" t="s">
        <v>148</v>
      </c>
      <c r="G1032" s="1" t="s">
        <v>13</v>
      </c>
      <c r="K1032" s="1" t="s">
        <v>1260</v>
      </c>
      <c r="L1032" s="1" t="s">
        <v>1261</v>
      </c>
      <c r="M1032" s="1">
        <v>5.0</v>
      </c>
      <c r="N1032" s="55">
        <v>43908.0</v>
      </c>
    </row>
    <row r="1033">
      <c r="A1033" s="1">
        <v>1032.0</v>
      </c>
      <c r="C1033" s="1">
        <v>40.0</v>
      </c>
      <c r="D1033" s="1" t="s">
        <v>1169</v>
      </c>
      <c r="E1033" s="1" t="s">
        <v>186</v>
      </c>
      <c r="F1033" s="1" t="s">
        <v>148</v>
      </c>
      <c r="G1033" s="1" t="s">
        <v>1262</v>
      </c>
      <c r="K1033" s="1" t="s">
        <v>1112</v>
      </c>
      <c r="L1033" s="1" t="s">
        <v>1263</v>
      </c>
      <c r="M1033" s="1">
        <v>6.0</v>
      </c>
      <c r="N1033" s="55">
        <v>43911.0</v>
      </c>
    </row>
    <row r="1034">
      <c r="A1034" s="1">
        <v>1033.0</v>
      </c>
    </row>
    <row r="1035">
      <c r="A1035" s="1">
        <v>1034.0</v>
      </c>
    </row>
    <row r="1036">
      <c r="A1036" s="1">
        <v>1035.0</v>
      </c>
    </row>
    <row r="1037">
      <c r="A1037" s="1">
        <v>1036.0</v>
      </c>
    </row>
    <row r="1038">
      <c r="A1038" s="1">
        <v>1037.0</v>
      </c>
    </row>
    <row r="1039">
      <c r="A1039" s="1">
        <v>1038.0</v>
      </c>
    </row>
    <row r="1040">
      <c r="A1040" s="1">
        <v>1039.0</v>
      </c>
    </row>
    <row r="1041">
      <c r="A1041" s="1">
        <v>1040.0</v>
      </c>
    </row>
    <row r="1042">
      <c r="A1042" s="1">
        <v>1041.0</v>
      </c>
    </row>
    <row r="1043">
      <c r="A1043" s="1">
        <v>1042.0</v>
      </c>
    </row>
    <row r="1044">
      <c r="A1044" s="1">
        <v>1043.0</v>
      </c>
    </row>
    <row r="1045">
      <c r="A1045" s="1">
        <v>1044.0</v>
      </c>
    </row>
    <row r="1046">
      <c r="A1046" s="1">
        <v>1045.0</v>
      </c>
    </row>
    <row r="1047">
      <c r="A1047" s="1">
        <v>1046.0</v>
      </c>
    </row>
    <row r="1048">
      <c r="A1048" s="1">
        <v>1047.0</v>
      </c>
    </row>
    <row r="1049">
      <c r="A1049" s="1">
        <v>1048.0</v>
      </c>
    </row>
    <row r="1050">
      <c r="A1050" s="1">
        <v>1049.0</v>
      </c>
    </row>
    <row r="1051">
      <c r="A1051" s="1">
        <v>1050.0</v>
      </c>
    </row>
    <row r="1052">
      <c r="A1052" s="1">
        <v>1051.0</v>
      </c>
    </row>
    <row r="1053">
      <c r="A1053" s="1">
        <v>1052.0</v>
      </c>
    </row>
    <row r="1054">
      <c r="A1054" s="1">
        <v>1053.0</v>
      </c>
    </row>
    <row r="1055">
      <c r="A1055" s="1">
        <v>1054.0</v>
      </c>
    </row>
    <row r="1056">
      <c r="A1056" s="1">
        <v>1055.0</v>
      </c>
    </row>
    <row r="1057">
      <c r="A1057" s="1">
        <v>1056.0</v>
      </c>
    </row>
    <row r="1058">
      <c r="A1058" s="1">
        <v>1057.0</v>
      </c>
    </row>
    <row r="1059">
      <c r="A1059" s="1">
        <v>1058.0</v>
      </c>
    </row>
    <row r="1060">
      <c r="A1060" s="1">
        <v>1059.0</v>
      </c>
    </row>
    <row r="1061">
      <c r="A1061" s="1">
        <v>1060.0</v>
      </c>
    </row>
    <row r="1062">
      <c r="A1062" s="1">
        <v>1061.0</v>
      </c>
    </row>
    <row r="1063">
      <c r="A1063" s="1">
        <v>1062.0</v>
      </c>
    </row>
    <row r="1064">
      <c r="A1064" s="1">
        <v>1063.0</v>
      </c>
    </row>
    <row r="1065">
      <c r="A1065" s="1">
        <v>1064.0</v>
      </c>
    </row>
    <row r="1066">
      <c r="A1066" s="1">
        <v>1065.0</v>
      </c>
    </row>
    <row r="1067">
      <c r="A1067" s="1">
        <v>1066.0</v>
      </c>
    </row>
    <row r="1068">
      <c r="A1068" s="1">
        <v>1067.0</v>
      </c>
    </row>
    <row r="1069">
      <c r="A1069" s="1">
        <v>1068.0</v>
      </c>
    </row>
    <row r="1070">
      <c r="A1070" s="1">
        <v>1069.0</v>
      </c>
    </row>
    <row r="1071">
      <c r="A1071" s="1">
        <v>1070.0</v>
      </c>
    </row>
    <row r="1072">
      <c r="A1072" s="1">
        <v>1071.0</v>
      </c>
    </row>
    <row r="1073">
      <c r="A1073" s="1">
        <v>1072.0</v>
      </c>
    </row>
    <row r="1074">
      <c r="A1074" s="1">
        <v>1073.0</v>
      </c>
    </row>
    <row r="1075">
      <c r="A1075" s="1">
        <v>1074.0</v>
      </c>
    </row>
    <row r="1076">
      <c r="A1076" s="1">
        <v>1075.0</v>
      </c>
    </row>
    <row r="1077">
      <c r="A1077" s="1">
        <v>1076.0</v>
      </c>
    </row>
    <row r="1078">
      <c r="A1078" s="1">
        <v>1077.0</v>
      </c>
    </row>
    <row r="1079">
      <c r="A1079" s="1">
        <v>1078.0</v>
      </c>
    </row>
    <row r="1080">
      <c r="A1080" s="1">
        <v>1079.0</v>
      </c>
    </row>
    <row r="1081">
      <c r="A1081" s="1">
        <v>1080.0</v>
      </c>
    </row>
    <row r="1082">
      <c r="A1082" s="1">
        <v>1081.0</v>
      </c>
    </row>
    <row r="1083">
      <c r="A1083" s="1">
        <v>1082.0</v>
      </c>
    </row>
    <row r="1084">
      <c r="A1084" s="1">
        <v>1083.0</v>
      </c>
    </row>
    <row r="1085">
      <c r="A1085" s="1">
        <v>1084.0</v>
      </c>
    </row>
    <row r="1086">
      <c r="A1086" s="1">
        <v>1085.0</v>
      </c>
    </row>
    <row r="1087">
      <c r="A1087" s="1">
        <v>1086.0</v>
      </c>
    </row>
    <row r="1088">
      <c r="A1088" s="1">
        <v>1087.0</v>
      </c>
    </row>
    <row r="1089">
      <c r="A1089" s="1">
        <v>1088.0</v>
      </c>
    </row>
    <row r="1090">
      <c r="A1090" s="1">
        <v>1089.0</v>
      </c>
    </row>
    <row r="1091">
      <c r="A1091" s="1">
        <v>1090.0</v>
      </c>
    </row>
    <row r="1092">
      <c r="A1092" s="1">
        <v>1091.0</v>
      </c>
    </row>
    <row r="1093">
      <c r="A1093" s="1">
        <v>1092.0</v>
      </c>
    </row>
    <row r="1094">
      <c r="A1094" s="1">
        <v>1093.0</v>
      </c>
    </row>
    <row r="1095">
      <c r="A1095" s="1">
        <v>1094.0</v>
      </c>
    </row>
    <row r="1096">
      <c r="A1096" s="1">
        <v>1095.0</v>
      </c>
    </row>
    <row r="1097">
      <c r="A1097" s="1">
        <v>1096.0</v>
      </c>
    </row>
    <row r="1098">
      <c r="A1098" s="1">
        <v>1097.0</v>
      </c>
    </row>
    <row r="1099">
      <c r="A1099" s="1">
        <v>1098.0</v>
      </c>
    </row>
    <row r="1100">
      <c r="A1100" s="1">
        <v>1099.0</v>
      </c>
    </row>
    <row r="1101">
      <c r="A1101" s="1">
        <v>1100.0</v>
      </c>
    </row>
    <row r="1102">
      <c r="A1102" s="1">
        <v>1101.0</v>
      </c>
    </row>
    <row r="1103">
      <c r="A1103" s="1">
        <v>1102.0</v>
      </c>
    </row>
    <row r="1104">
      <c r="A1104" s="1">
        <v>1103.0</v>
      </c>
    </row>
    <row r="1105">
      <c r="A1105" s="1">
        <v>1104.0</v>
      </c>
    </row>
    <row r="1106">
      <c r="A1106" s="1">
        <v>1105.0</v>
      </c>
    </row>
    <row r="1107">
      <c r="A1107" s="1">
        <v>1106.0</v>
      </c>
    </row>
    <row r="1108">
      <c r="A1108" s="1">
        <v>1107.0</v>
      </c>
    </row>
    <row r="1109">
      <c r="A1109" s="1">
        <v>1108.0</v>
      </c>
    </row>
    <row r="1110">
      <c r="A1110" s="1">
        <v>1109.0</v>
      </c>
    </row>
    <row r="1111">
      <c r="A1111" s="1">
        <v>1110.0</v>
      </c>
    </row>
    <row r="1112">
      <c r="A1112" s="1">
        <v>1111.0</v>
      </c>
    </row>
    <row r="1113">
      <c r="A1113" s="1">
        <v>1112.0</v>
      </c>
    </row>
    <row r="1114">
      <c r="A1114" s="1">
        <v>1113.0</v>
      </c>
    </row>
    <row r="1115">
      <c r="A1115" s="1">
        <v>1114.0</v>
      </c>
    </row>
    <row r="1116">
      <c r="A1116" s="1">
        <v>1115.0</v>
      </c>
    </row>
    <row r="1117">
      <c r="A1117" s="1">
        <v>1116.0</v>
      </c>
    </row>
    <row r="1118">
      <c r="A1118" s="1">
        <v>1117.0</v>
      </c>
    </row>
    <row r="1119">
      <c r="A1119" s="1">
        <v>1118.0</v>
      </c>
    </row>
    <row r="1120">
      <c r="A1120" s="1">
        <v>1119.0</v>
      </c>
    </row>
    <row r="1121">
      <c r="A1121" s="1">
        <v>1120.0</v>
      </c>
    </row>
    <row r="1122">
      <c r="A1122" s="1">
        <v>1121.0</v>
      </c>
    </row>
    <row r="1123">
      <c r="A1123" s="1">
        <v>1122.0</v>
      </c>
    </row>
    <row r="1124">
      <c r="A1124" s="1">
        <v>1123.0</v>
      </c>
    </row>
    <row r="1125">
      <c r="A1125" s="1">
        <v>1124.0</v>
      </c>
    </row>
    <row r="1126">
      <c r="A1126" s="1">
        <v>1125.0</v>
      </c>
    </row>
    <row r="1127">
      <c r="A1127" s="1">
        <v>1126.0</v>
      </c>
    </row>
    <row r="1128">
      <c r="A1128" s="1">
        <v>1127.0</v>
      </c>
    </row>
    <row r="1129">
      <c r="A1129" s="1">
        <v>1128.0</v>
      </c>
    </row>
    <row r="1130">
      <c r="A1130" s="1">
        <v>1129.0</v>
      </c>
    </row>
    <row r="1131">
      <c r="A1131" s="1">
        <v>1130.0</v>
      </c>
    </row>
    <row r="1132">
      <c r="A1132" s="1">
        <v>1131.0</v>
      </c>
    </row>
    <row r="1133">
      <c r="A1133" s="1">
        <v>1132.0</v>
      </c>
    </row>
    <row r="1134">
      <c r="A1134" s="1">
        <v>1133.0</v>
      </c>
    </row>
    <row r="1135">
      <c r="A1135" s="1">
        <v>1134.0</v>
      </c>
    </row>
    <row r="1136">
      <c r="A1136" s="1">
        <v>1135.0</v>
      </c>
    </row>
    <row r="1137">
      <c r="A1137" s="1">
        <v>1136.0</v>
      </c>
    </row>
    <row r="1138">
      <c r="A1138" s="1">
        <v>1137.0</v>
      </c>
    </row>
    <row r="1139">
      <c r="A1139" s="1">
        <v>1138.0</v>
      </c>
    </row>
    <row r="1140">
      <c r="A1140" s="1">
        <v>1139.0</v>
      </c>
    </row>
    <row r="1141">
      <c r="A1141" s="1">
        <v>1140.0</v>
      </c>
    </row>
    <row r="1142">
      <c r="A1142" s="1">
        <v>1141.0</v>
      </c>
    </row>
    <row r="1143">
      <c r="A1143" s="1">
        <v>1142.0</v>
      </c>
    </row>
    <row r="1144">
      <c r="A1144" s="1">
        <v>1143.0</v>
      </c>
    </row>
    <row r="1145">
      <c r="A1145" s="1">
        <v>1144.0</v>
      </c>
    </row>
    <row r="1146">
      <c r="A1146" s="1">
        <v>1145.0</v>
      </c>
    </row>
    <row r="1147">
      <c r="A1147" s="1">
        <v>1146.0</v>
      </c>
    </row>
    <row r="1148">
      <c r="A1148" s="1">
        <v>1147.0</v>
      </c>
    </row>
    <row r="1149">
      <c r="A1149" s="1">
        <v>1148.0</v>
      </c>
    </row>
    <row r="1150">
      <c r="A1150" s="1">
        <v>1149.0</v>
      </c>
    </row>
    <row r="1151">
      <c r="A1151" s="1">
        <v>1150.0</v>
      </c>
    </row>
    <row r="1152">
      <c r="A1152" s="1">
        <v>1151.0</v>
      </c>
    </row>
    <row r="1153">
      <c r="A1153" s="1">
        <v>1152.0</v>
      </c>
    </row>
    <row r="1154">
      <c r="A1154" s="1">
        <v>1153.0</v>
      </c>
    </row>
    <row r="1155">
      <c r="A1155" s="1">
        <v>1154.0</v>
      </c>
    </row>
    <row r="1156">
      <c r="A1156" s="1">
        <v>1155.0</v>
      </c>
    </row>
    <row r="1157">
      <c r="A1157" s="1">
        <v>1156.0</v>
      </c>
    </row>
    <row r="1158">
      <c r="A1158" s="1">
        <v>1157.0</v>
      </c>
    </row>
    <row r="1159">
      <c r="A1159" s="1">
        <v>1158.0</v>
      </c>
    </row>
    <row r="1160">
      <c r="A1160" s="1">
        <v>1159.0</v>
      </c>
    </row>
    <row r="1161">
      <c r="A1161" s="1">
        <v>1160.0</v>
      </c>
    </row>
    <row r="1162">
      <c r="A1162" s="1">
        <v>1161.0</v>
      </c>
    </row>
    <row r="1163">
      <c r="A1163" s="1">
        <v>1162.0</v>
      </c>
    </row>
    <row r="1164">
      <c r="A1164" s="1">
        <v>1163.0</v>
      </c>
    </row>
    <row r="1165">
      <c r="A1165" s="1">
        <v>1164.0</v>
      </c>
    </row>
    <row r="1166">
      <c r="A1166" s="1">
        <v>1165.0</v>
      </c>
    </row>
    <row r="1167">
      <c r="A1167" s="1">
        <v>1166.0</v>
      </c>
    </row>
    <row r="1168">
      <c r="A1168" s="1">
        <v>1167.0</v>
      </c>
    </row>
    <row r="1169">
      <c r="A1169" s="1">
        <v>1168.0</v>
      </c>
    </row>
    <row r="1170">
      <c r="A1170" s="1">
        <v>1169.0</v>
      </c>
    </row>
    <row r="1171">
      <c r="A1171" s="1">
        <v>1170.0</v>
      </c>
    </row>
    <row r="1172">
      <c r="A1172" s="1">
        <v>1171.0</v>
      </c>
    </row>
    <row r="1173">
      <c r="A1173" s="1">
        <v>1172.0</v>
      </c>
    </row>
    <row r="1174">
      <c r="A1174" s="1">
        <v>1173.0</v>
      </c>
    </row>
    <row r="1175">
      <c r="A1175" s="1">
        <v>1174.0</v>
      </c>
    </row>
    <row r="1176">
      <c r="A1176" s="1">
        <v>1175.0</v>
      </c>
    </row>
    <row r="1177">
      <c r="A1177" s="1">
        <v>1176.0</v>
      </c>
    </row>
    <row r="1178">
      <c r="A1178" s="1">
        <v>1177.0</v>
      </c>
    </row>
    <row r="1179">
      <c r="A1179" s="1">
        <v>1178.0</v>
      </c>
    </row>
    <row r="1180">
      <c r="A1180" s="1">
        <v>1179.0</v>
      </c>
    </row>
    <row r="1181">
      <c r="A1181" s="1">
        <v>1180.0</v>
      </c>
    </row>
    <row r="1182">
      <c r="A1182" s="1">
        <v>1181.0</v>
      </c>
    </row>
    <row r="1183">
      <c r="A1183" s="1">
        <v>1182.0</v>
      </c>
    </row>
    <row r="1184">
      <c r="A1184" s="1">
        <v>1183.0</v>
      </c>
    </row>
    <row r="1185">
      <c r="A1185" s="1">
        <v>1184.0</v>
      </c>
    </row>
    <row r="1186">
      <c r="A1186" s="1">
        <v>1185.0</v>
      </c>
    </row>
    <row r="1187">
      <c r="A1187" s="1">
        <v>1186.0</v>
      </c>
    </row>
    <row r="1188">
      <c r="A1188" s="1">
        <v>1187.0</v>
      </c>
    </row>
    <row r="1189">
      <c r="A1189" s="1">
        <v>1188.0</v>
      </c>
    </row>
    <row r="1190">
      <c r="A1190" s="1">
        <v>1189.0</v>
      </c>
    </row>
    <row r="1191">
      <c r="A1191" s="1">
        <v>1190.0</v>
      </c>
    </row>
    <row r="1192">
      <c r="A1192" s="1">
        <v>1191.0</v>
      </c>
    </row>
    <row r="1193">
      <c r="A1193" s="1">
        <v>1192.0</v>
      </c>
    </row>
    <row r="1194">
      <c r="A1194" s="1">
        <v>1193.0</v>
      </c>
    </row>
    <row r="1195">
      <c r="A1195" s="1">
        <v>1194.0</v>
      </c>
    </row>
    <row r="1196">
      <c r="A1196" s="1">
        <v>1195.0</v>
      </c>
    </row>
    <row r="1197">
      <c r="A1197" s="1">
        <v>1196.0</v>
      </c>
    </row>
    <row r="1198">
      <c r="A1198" s="1">
        <v>1197.0</v>
      </c>
    </row>
    <row r="1199">
      <c r="A1199" s="1">
        <v>1198.0</v>
      </c>
    </row>
    <row r="1200">
      <c r="A1200" s="1">
        <v>1199.0</v>
      </c>
    </row>
    <row r="1201">
      <c r="A1201" s="1">
        <v>1200.0</v>
      </c>
    </row>
    <row r="1202">
      <c r="A1202" s="1">
        <v>1201.0</v>
      </c>
    </row>
    <row r="1203">
      <c r="A1203" s="1">
        <v>1202.0</v>
      </c>
    </row>
    <row r="1204">
      <c r="A1204" s="1">
        <v>1203.0</v>
      </c>
    </row>
    <row r="1205">
      <c r="A1205" s="1">
        <v>1204.0</v>
      </c>
    </row>
    <row r="1206">
      <c r="A1206" s="1">
        <v>1205.0</v>
      </c>
    </row>
    <row r="1207">
      <c r="A1207" s="1">
        <v>1206.0</v>
      </c>
    </row>
    <row r="1208">
      <c r="A1208" s="1">
        <v>1207.0</v>
      </c>
    </row>
    <row r="1209">
      <c r="A1209" s="1">
        <v>1208.0</v>
      </c>
    </row>
    <row r="1210">
      <c r="A1210" s="1">
        <v>1209.0</v>
      </c>
    </row>
    <row r="1211">
      <c r="A1211" s="1">
        <v>1210.0</v>
      </c>
    </row>
    <row r="1212">
      <c r="A1212" s="1">
        <v>1211.0</v>
      </c>
    </row>
    <row r="1213">
      <c r="A1213" s="1">
        <v>1212.0</v>
      </c>
    </row>
    <row r="1214">
      <c r="A1214" s="1">
        <v>1213.0</v>
      </c>
    </row>
    <row r="1215">
      <c r="A1215" s="1">
        <v>1214.0</v>
      </c>
    </row>
    <row r="1216">
      <c r="A1216" s="1">
        <v>1215.0</v>
      </c>
    </row>
    <row r="1217">
      <c r="A1217" s="1">
        <v>1216.0</v>
      </c>
    </row>
    <row r="1218">
      <c r="A1218" s="1">
        <v>1217.0</v>
      </c>
    </row>
    <row r="1219">
      <c r="A1219" s="1">
        <v>1218.0</v>
      </c>
    </row>
    <row r="1220">
      <c r="A1220" s="1">
        <v>1219.0</v>
      </c>
    </row>
    <row r="1221">
      <c r="A1221" s="1">
        <v>1220.0</v>
      </c>
    </row>
    <row r="1222">
      <c r="A1222" s="1">
        <v>1221.0</v>
      </c>
    </row>
    <row r="1223">
      <c r="A1223" s="1">
        <v>1222.0</v>
      </c>
    </row>
    <row r="1224">
      <c r="A1224" s="1">
        <v>1223.0</v>
      </c>
    </row>
    <row r="1225">
      <c r="A1225" s="1">
        <v>1224.0</v>
      </c>
    </row>
    <row r="1226">
      <c r="A1226" s="1">
        <v>1225.0</v>
      </c>
    </row>
    <row r="1227">
      <c r="A1227" s="1">
        <v>1226.0</v>
      </c>
    </row>
    <row r="1228">
      <c r="A1228" s="1">
        <v>1227.0</v>
      </c>
    </row>
    <row r="1229">
      <c r="A1229" s="1">
        <v>1228.0</v>
      </c>
    </row>
    <row r="1230">
      <c r="A1230" s="1">
        <v>1229.0</v>
      </c>
    </row>
    <row r="1231">
      <c r="A1231" s="1">
        <v>1230.0</v>
      </c>
    </row>
    <row r="1232">
      <c r="A1232" s="1">
        <v>1231.0</v>
      </c>
    </row>
    <row r="1233">
      <c r="A1233" s="1">
        <v>1232.0</v>
      </c>
    </row>
    <row r="1234">
      <c r="A1234" s="1">
        <v>1233.0</v>
      </c>
    </row>
    <row r="1235">
      <c r="A1235" s="1">
        <v>1234.0</v>
      </c>
    </row>
    <row r="1236">
      <c r="A1236" s="1">
        <v>1235.0</v>
      </c>
    </row>
    <row r="1237">
      <c r="A1237" s="1">
        <v>1236.0</v>
      </c>
    </row>
    <row r="1238">
      <c r="A1238" s="1">
        <v>1237.0</v>
      </c>
    </row>
    <row r="1239">
      <c r="A1239" s="1">
        <v>1238.0</v>
      </c>
    </row>
    <row r="1240">
      <c r="A1240" s="1">
        <v>1239.0</v>
      </c>
    </row>
    <row r="1241">
      <c r="A1241" s="1">
        <v>1240.0</v>
      </c>
    </row>
    <row r="1242">
      <c r="A1242" s="1">
        <v>1241.0</v>
      </c>
    </row>
    <row r="1243">
      <c r="A1243" s="1">
        <v>1242.0</v>
      </c>
    </row>
    <row r="1244">
      <c r="A1244" s="1">
        <v>1243.0</v>
      </c>
    </row>
    <row r="1245">
      <c r="A1245" s="1">
        <v>1244.0</v>
      </c>
    </row>
    <row r="1246">
      <c r="A1246" s="1">
        <v>1245.0</v>
      </c>
    </row>
    <row r="1247">
      <c r="A1247" s="1">
        <v>1246.0</v>
      </c>
    </row>
    <row r="1248">
      <c r="A1248" s="1">
        <v>1247.0</v>
      </c>
    </row>
    <row r="1249">
      <c r="A1249" s="1">
        <v>1248.0</v>
      </c>
    </row>
    <row r="1250">
      <c r="A1250" s="1">
        <v>1249.0</v>
      </c>
    </row>
    <row r="1251">
      <c r="A1251" s="1">
        <v>1250.0</v>
      </c>
    </row>
    <row r="1252">
      <c r="A1252" s="1">
        <v>1251.0</v>
      </c>
    </row>
    <row r="1253">
      <c r="A1253" s="1">
        <v>1252.0</v>
      </c>
    </row>
    <row r="1254">
      <c r="A1254" s="1">
        <v>1253.0</v>
      </c>
    </row>
    <row r="1255">
      <c r="A1255" s="1">
        <v>1254.0</v>
      </c>
    </row>
    <row r="1256">
      <c r="A1256" s="1">
        <v>1255.0</v>
      </c>
    </row>
    <row r="1257">
      <c r="A1257" s="1">
        <v>1256.0</v>
      </c>
    </row>
    <row r="1258">
      <c r="A1258" s="1">
        <v>1257.0</v>
      </c>
    </row>
    <row r="1259">
      <c r="A1259" s="1">
        <v>1258.0</v>
      </c>
    </row>
    <row r="1260">
      <c r="A1260" s="1">
        <v>1259.0</v>
      </c>
    </row>
    <row r="1261">
      <c r="A1261" s="1">
        <v>1260.0</v>
      </c>
    </row>
    <row r="1262">
      <c r="A1262" s="1">
        <v>1261.0</v>
      </c>
    </row>
    <row r="1263">
      <c r="A1263" s="1">
        <v>1262.0</v>
      </c>
    </row>
    <row r="1264">
      <c r="A1264" s="1">
        <v>1263.0</v>
      </c>
    </row>
    <row r="1265">
      <c r="A1265" s="1">
        <v>1264.0</v>
      </c>
    </row>
    <row r="1266">
      <c r="A1266" s="1">
        <v>1265.0</v>
      </c>
    </row>
    <row r="1267">
      <c r="A1267" s="1">
        <v>1266.0</v>
      </c>
    </row>
    <row r="1268">
      <c r="A1268" s="1">
        <v>1267.0</v>
      </c>
    </row>
    <row r="1269">
      <c r="A1269" s="1">
        <v>1268.0</v>
      </c>
    </row>
    <row r="1270">
      <c r="A1270" s="1">
        <v>1269.0</v>
      </c>
    </row>
    <row r="1271">
      <c r="A1271" s="1">
        <v>1270.0</v>
      </c>
    </row>
    <row r="1272">
      <c r="A1272" s="1">
        <v>1271.0</v>
      </c>
    </row>
    <row r="1273">
      <c r="A1273" s="1">
        <v>1272.0</v>
      </c>
    </row>
    <row r="1274">
      <c r="A1274" s="1">
        <v>1273.0</v>
      </c>
    </row>
    <row r="1275">
      <c r="A1275" s="1">
        <v>1274.0</v>
      </c>
    </row>
    <row r="1276">
      <c r="A1276" s="1">
        <v>1275.0</v>
      </c>
    </row>
    <row r="1277">
      <c r="A1277" s="1">
        <v>1276.0</v>
      </c>
    </row>
    <row r="1278">
      <c r="A1278" s="1">
        <v>1277.0</v>
      </c>
    </row>
    <row r="1279">
      <c r="A1279" s="1">
        <v>1278.0</v>
      </c>
    </row>
    <row r="1280">
      <c r="A1280" s="1">
        <v>1279.0</v>
      </c>
    </row>
    <row r="1281">
      <c r="A1281" s="1">
        <v>1280.0</v>
      </c>
    </row>
    <row r="1282">
      <c r="A1282" s="1">
        <v>1281.0</v>
      </c>
    </row>
    <row r="1283">
      <c r="A1283" s="1">
        <v>1282.0</v>
      </c>
    </row>
    <row r="1284">
      <c r="A1284" s="1">
        <v>1283.0</v>
      </c>
    </row>
    <row r="1285">
      <c r="A1285" s="1">
        <v>1284.0</v>
      </c>
    </row>
    <row r="1286">
      <c r="A1286" s="1">
        <v>1285.0</v>
      </c>
    </row>
    <row r="1287">
      <c r="A1287" s="1">
        <v>1286.0</v>
      </c>
    </row>
    <row r="1288">
      <c r="A1288" s="1">
        <v>1287.0</v>
      </c>
    </row>
    <row r="1289">
      <c r="A1289" s="1">
        <v>1288.0</v>
      </c>
    </row>
    <row r="1290">
      <c r="A1290" s="1">
        <v>1289.0</v>
      </c>
    </row>
    <row r="1291">
      <c r="A1291" s="1">
        <v>1290.0</v>
      </c>
    </row>
    <row r="1292">
      <c r="A1292" s="1">
        <v>1291.0</v>
      </c>
    </row>
    <row r="1293">
      <c r="A1293" s="1">
        <v>1292.0</v>
      </c>
    </row>
    <row r="1294">
      <c r="A1294" s="1">
        <v>1293.0</v>
      </c>
    </row>
    <row r="1295">
      <c r="A1295" s="1">
        <v>1294.0</v>
      </c>
    </row>
    <row r="1296">
      <c r="A1296" s="1">
        <v>1295.0</v>
      </c>
    </row>
    <row r="1297">
      <c r="A1297" s="1">
        <v>1296.0</v>
      </c>
    </row>
    <row r="1298">
      <c r="A1298" s="1">
        <v>1297.0</v>
      </c>
    </row>
    <row r="1299">
      <c r="A1299" s="1">
        <v>1298.0</v>
      </c>
    </row>
    <row r="1300">
      <c r="A1300" s="1">
        <v>1299.0</v>
      </c>
    </row>
    <row r="1301">
      <c r="A1301" s="1">
        <v>1300.0</v>
      </c>
    </row>
    <row r="1302">
      <c r="A1302" s="1">
        <v>1301.0</v>
      </c>
    </row>
    <row r="1303">
      <c r="A1303" s="1">
        <v>1302.0</v>
      </c>
    </row>
    <row r="1304">
      <c r="A1304" s="1">
        <v>1303.0</v>
      </c>
    </row>
    <row r="1305">
      <c r="A1305" s="1">
        <v>1304.0</v>
      </c>
    </row>
    <row r="1306">
      <c r="A1306" s="1">
        <v>1305.0</v>
      </c>
    </row>
    <row r="1307">
      <c r="A1307" s="1">
        <v>1306.0</v>
      </c>
    </row>
    <row r="1308">
      <c r="A1308" s="1">
        <v>1307.0</v>
      </c>
    </row>
    <row r="1309">
      <c r="A1309" s="1">
        <v>1308.0</v>
      </c>
    </row>
    <row r="1310">
      <c r="A1310" s="1">
        <v>1309.0</v>
      </c>
    </row>
    <row r="1311">
      <c r="A1311" s="1">
        <v>1310.0</v>
      </c>
    </row>
    <row r="1312">
      <c r="A1312" s="1">
        <v>1311.0</v>
      </c>
    </row>
    <row r="1313">
      <c r="A1313" s="1">
        <v>1312.0</v>
      </c>
    </row>
    <row r="1314">
      <c r="A1314" s="1">
        <v>1313.0</v>
      </c>
    </row>
    <row r="1315">
      <c r="A1315" s="1">
        <v>1314.0</v>
      </c>
    </row>
    <row r="1316">
      <c r="A1316" s="1">
        <v>1315.0</v>
      </c>
    </row>
    <row r="1317">
      <c r="A1317" s="1">
        <v>1316.0</v>
      </c>
    </row>
    <row r="1318">
      <c r="A1318" s="1">
        <v>1317.0</v>
      </c>
    </row>
    <row r="1319">
      <c r="A1319" s="1">
        <v>1318.0</v>
      </c>
    </row>
    <row r="1320">
      <c r="A1320" s="1">
        <v>1319.0</v>
      </c>
    </row>
    <row r="1321">
      <c r="A1321" s="1">
        <v>1320.0</v>
      </c>
    </row>
    <row r="1322">
      <c r="A1322" s="1">
        <v>1321.0</v>
      </c>
    </row>
    <row r="1323">
      <c r="A1323" s="1">
        <v>1322.0</v>
      </c>
    </row>
    <row r="1324">
      <c r="A1324" s="1">
        <v>1323.0</v>
      </c>
    </row>
    <row r="1325">
      <c r="A1325" s="1">
        <v>1324.0</v>
      </c>
    </row>
    <row r="1326">
      <c r="A1326" s="1">
        <v>1325.0</v>
      </c>
    </row>
    <row r="1327">
      <c r="A1327" s="1">
        <v>1326.0</v>
      </c>
    </row>
    <row r="1328">
      <c r="A1328" s="1">
        <v>1327.0</v>
      </c>
    </row>
    <row r="1329">
      <c r="A1329" s="1">
        <v>1328.0</v>
      </c>
    </row>
    <row r="1330">
      <c r="A1330" s="1">
        <v>1329.0</v>
      </c>
    </row>
    <row r="1331">
      <c r="A1331" s="1">
        <v>1330.0</v>
      </c>
    </row>
    <row r="1332">
      <c r="A1332" s="1">
        <v>1331.0</v>
      </c>
    </row>
    <row r="1333">
      <c r="A1333" s="1">
        <v>1332.0</v>
      </c>
    </row>
    <row r="1334">
      <c r="A1334" s="1">
        <v>1333.0</v>
      </c>
    </row>
    <row r="1335">
      <c r="A1335" s="1">
        <v>1334.0</v>
      </c>
    </row>
    <row r="1336">
      <c r="A1336" s="1">
        <v>1335.0</v>
      </c>
    </row>
    <row r="1337">
      <c r="A1337" s="1">
        <v>1336.0</v>
      </c>
    </row>
    <row r="1338">
      <c r="A1338" s="1">
        <v>1337.0</v>
      </c>
    </row>
    <row r="1339">
      <c r="A1339" s="1">
        <v>1338.0</v>
      </c>
    </row>
    <row r="1340">
      <c r="A1340" s="1">
        <v>1339.0</v>
      </c>
    </row>
    <row r="1341">
      <c r="A1341" s="1">
        <v>1340.0</v>
      </c>
    </row>
    <row r="1342">
      <c r="A1342" s="1">
        <v>1341.0</v>
      </c>
    </row>
    <row r="1343">
      <c r="A1343" s="1">
        <v>1342.0</v>
      </c>
    </row>
    <row r="1344">
      <c r="A1344" s="1">
        <v>1343.0</v>
      </c>
    </row>
    <row r="1345">
      <c r="A1345" s="1">
        <v>1344.0</v>
      </c>
    </row>
    <row r="1346">
      <c r="A1346" s="1">
        <v>1345.0</v>
      </c>
    </row>
    <row r="1347">
      <c r="A1347" s="1">
        <v>1346.0</v>
      </c>
    </row>
    <row r="1348">
      <c r="A1348" s="1">
        <v>1347.0</v>
      </c>
    </row>
    <row r="1349">
      <c r="A1349" s="1">
        <v>1348.0</v>
      </c>
    </row>
    <row r="1350">
      <c r="A1350" s="1">
        <v>1349.0</v>
      </c>
    </row>
    <row r="1351">
      <c r="A1351" s="1">
        <v>1350.0</v>
      </c>
    </row>
    <row r="1352">
      <c r="A1352" s="1">
        <v>1351.0</v>
      </c>
    </row>
    <row r="1353">
      <c r="A1353" s="1">
        <v>1352.0</v>
      </c>
    </row>
    <row r="1354">
      <c r="A1354" s="1">
        <v>1353.0</v>
      </c>
    </row>
    <row r="1355">
      <c r="A1355" s="1">
        <v>1354.0</v>
      </c>
    </row>
    <row r="1356">
      <c r="A1356" s="1">
        <v>1355.0</v>
      </c>
    </row>
    <row r="1357">
      <c r="A1357" s="1">
        <v>1356.0</v>
      </c>
    </row>
    <row r="1358">
      <c r="A1358" s="1">
        <v>1357.0</v>
      </c>
    </row>
    <row r="1359">
      <c r="A1359" s="1">
        <v>1358.0</v>
      </c>
    </row>
    <row r="1360">
      <c r="A1360" s="1">
        <v>1359.0</v>
      </c>
    </row>
    <row r="1361">
      <c r="A1361" s="1">
        <v>1360.0</v>
      </c>
    </row>
    <row r="1362">
      <c r="A1362" s="1">
        <v>1361.0</v>
      </c>
    </row>
    <row r="1363">
      <c r="A1363" s="1">
        <v>1362.0</v>
      </c>
    </row>
    <row r="1364">
      <c r="A1364" s="1">
        <v>1363.0</v>
      </c>
    </row>
    <row r="1365">
      <c r="A1365" s="1">
        <v>1364.0</v>
      </c>
    </row>
    <row r="1366">
      <c r="A1366" s="1">
        <v>1365.0</v>
      </c>
    </row>
    <row r="1367">
      <c r="A1367" s="1">
        <v>1366.0</v>
      </c>
    </row>
    <row r="1368">
      <c r="A1368" s="1">
        <v>1367.0</v>
      </c>
    </row>
    <row r="1369">
      <c r="A1369" s="1">
        <v>1368.0</v>
      </c>
    </row>
    <row r="1370">
      <c r="A1370" s="1">
        <v>1369.0</v>
      </c>
    </row>
    <row r="1371">
      <c r="A1371" s="1">
        <v>1370.0</v>
      </c>
    </row>
    <row r="1372">
      <c r="A1372" s="1">
        <v>1371.0</v>
      </c>
    </row>
    <row r="1373">
      <c r="A1373" s="1">
        <v>1372.0</v>
      </c>
    </row>
    <row r="1374">
      <c r="A1374" s="1">
        <v>1373.0</v>
      </c>
    </row>
    <row r="1375">
      <c r="A1375" s="1">
        <v>1374.0</v>
      </c>
    </row>
    <row r="1376">
      <c r="A1376" s="1">
        <v>1375.0</v>
      </c>
    </row>
    <row r="1377">
      <c r="A1377" s="1">
        <v>1376.0</v>
      </c>
    </row>
    <row r="1378">
      <c r="A1378" s="1">
        <v>1377.0</v>
      </c>
    </row>
    <row r="1379">
      <c r="A1379" s="1">
        <v>1378.0</v>
      </c>
    </row>
    <row r="1380">
      <c r="A1380" s="1">
        <v>1379.0</v>
      </c>
    </row>
    <row r="1381">
      <c r="A1381" s="1">
        <v>1380.0</v>
      </c>
    </row>
    <row r="1382">
      <c r="A1382" s="1">
        <v>1381.0</v>
      </c>
    </row>
    <row r="1383">
      <c r="A1383" s="1">
        <v>1382.0</v>
      </c>
    </row>
    <row r="1384">
      <c r="A1384" s="1">
        <v>1383.0</v>
      </c>
    </row>
    <row r="1385">
      <c r="A1385" s="1">
        <v>1384.0</v>
      </c>
    </row>
    <row r="1386">
      <c r="A1386" s="1">
        <v>1385.0</v>
      </c>
    </row>
    <row r="1387">
      <c r="A1387" s="1">
        <v>1386.0</v>
      </c>
    </row>
    <row r="1388">
      <c r="A1388" s="1">
        <v>1387.0</v>
      </c>
    </row>
    <row r="1389">
      <c r="A1389" s="1">
        <v>1388.0</v>
      </c>
    </row>
    <row r="1390">
      <c r="A1390" s="1">
        <v>1389.0</v>
      </c>
    </row>
    <row r="1391">
      <c r="A1391" s="1">
        <v>1390.0</v>
      </c>
    </row>
    <row r="1392">
      <c r="A1392" s="1">
        <v>1391.0</v>
      </c>
    </row>
    <row r="1393">
      <c r="A1393" s="1">
        <v>1392.0</v>
      </c>
    </row>
    <row r="1394">
      <c r="A1394" s="1">
        <v>1393.0</v>
      </c>
    </row>
    <row r="1395">
      <c r="A1395" s="1">
        <v>1394.0</v>
      </c>
    </row>
    <row r="1396">
      <c r="A1396" s="1">
        <v>1395.0</v>
      </c>
    </row>
    <row r="1397">
      <c r="A1397" s="1">
        <v>1396.0</v>
      </c>
    </row>
    <row r="1398">
      <c r="A1398" s="1">
        <v>1397.0</v>
      </c>
    </row>
    <row r="1399">
      <c r="A1399" s="1">
        <v>1398.0</v>
      </c>
    </row>
    <row r="1400">
      <c r="A1400" s="1">
        <v>1399.0</v>
      </c>
    </row>
    <row r="1401">
      <c r="A1401" s="1">
        <v>1400.0</v>
      </c>
    </row>
    <row r="1402">
      <c r="A1402" s="1">
        <v>1401.0</v>
      </c>
    </row>
    <row r="1403">
      <c r="A1403" s="1">
        <v>1402.0</v>
      </c>
    </row>
    <row r="1404">
      <c r="A1404" s="1">
        <v>1403.0</v>
      </c>
    </row>
    <row r="1405">
      <c r="A1405" s="1">
        <v>1404.0</v>
      </c>
    </row>
    <row r="1406">
      <c r="A1406" s="1">
        <v>1405.0</v>
      </c>
    </row>
    <row r="1407">
      <c r="A1407" s="1">
        <v>1406.0</v>
      </c>
    </row>
    <row r="1408">
      <c r="A1408" s="1">
        <v>1407.0</v>
      </c>
    </row>
    <row r="1409">
      <c r="A1409" s="1">
        <v>1408.0</v>
      </c>
    </row>
    <row r="1410">
      <c r="A1410" s="1">
        <v>1409.0</v>
      </c>
    </row>
    <row r="1411">
      <c r="A1411" s="1">
        <v>1410.0</v>
      </c>
    </row>
    <row r="1412">
      <c r="A1412" s="1">
        <v>1411.0</v>
      </c>
    </row>
    <row r="1413">
      <c r="A1413" s="1">
        <v>1412.0</v>
      </c>
    </row>
    <row r="1414">
      <c r="A1414" s="1">
        <v>1413.0</v>
      </c>
    </row>
    <row r="1415">
      <c r="A1415" s="1">
        <v>1414.0</v>
      </c>
    </row>
    <row r="1416">
      <c r="A1416" s="1">
        <v>1415.0</v>
      </c>
    </row>
    <row r="1417">
      <c r="A1417" s="1">
        <v>1416.0</v>
      </c>
    </row>
    <row r="1418">
      <c r="A1418" s="1">
        <v>1417.0</v>
      </c>
    </row>
    <row r="1419">
      <c r="A1419" s="1">
        <v>1418.0</v>
      </c>
    </row>
    <row r="1420">
      <c r="A1420" s="1">
        <v>1419.0</v>
      </c>
    </row>
    <row r="1421">
      <c r="A1421" s="1">
        <v>1420.0</v>
      </c>
    </row>
    <row r="1422">
      <c r="A1422" s="1">
        <v>1421.0</v>
      </c>
    </row>
    <row r="1423">
      <c r="A1423" s="1">
        <v>1422.0</v>
      </c>
    </row>
    <row r="1424">
      <c r="A1424" s="1">
        <v>1423.0</v>
      </c>
    </row>
    <row r="1425">
      <c r="A1425" s="1">
        <v>1424.0</v>
      </c>
    </row>
    <row r="1426">
      <c r="A1426" s="1">
        <v>1425.0</v>
      </c>
    </row>
    <row r="1427">
      <c r="A1427" s="1">
        <v>1426.0</v>
      </c>
    </row>
    <row r="1428">
      <c r="A1428" s="1">
        <v>1427.0</v>
      </c>
    </row>
    <row r="1429">
      <c r="A1429" s="1">
        <v>1428.0</v>
      </c>
    </row>
    <row r="1430">
      <c r="A1430" s="1">
        <v>1429.0</v>
      </c>
    </row>
    <row r="1431">
      <c r="A1431" s="1">
        <v>1430.0</v>
      </c>
    </row>
    <row r="1432">
      <c r="A1432" s="1">
        <v>1431.0</v>
      </c>
    </row>
    <row r="1433">
      <c r="A1433" s="1">
        <v>1432.0</v>
      </c>
    </row>
    <row r="1434">
      <c r="A1434" s="1">
        <v>1433.0</v>
      </c>
    </row>
    <row r="1435">
      <c r="A1435" s="1">
        <v>1434.0</v>
      </c>
    </row>
    <row r="1436">
      <c r="A1436" s="1">
        <v>1435.0</v>
      </c>
    </row>
    <row r="1437">
      <c r="A1437" s="1">
        <v>1436.0</v>
      </c>
    </row>
    <row r="1438">
      <c r="A1438" s="1">
        <v>1437.0</v>
      </c>
    </row>
    <row r="1439">
      <c r="A1439" s="1">
        <v>1438.0</v>
      </c>
    </row>
    <row r="1440">
      <c r="A1440" s="1">
        <v>1439.0</v>
      </c>
    </row>
    <row r="1441">
      <c r="A1441" s="1">
        <v>1440.0</v>
      </c>
    </row>
    <row r="1442">
      <c r="A1442" s="1">
        <v>1441.0</v>
      </c>
    </row>
    <row r="1443">
      <c r="A1443" s="1">
        <v>1442.0</v>
      </c>
    </row>
    <row r="1444">
      <c r="A1444" s="1">
        <v>1443.0</v>
      </c>
    </row>
    <row r="1445">
      <c r="A1445" s="1">
        <v>1444.0</v>
      </c>
    </row>
    <row r="1446">
      <c r="A1446" s="1">
        <v>1445.0</v>
      </c>
    </row>
    <row r="1447">
      <c r="A1447" s="1">
        <v>1446.0</v>
      </c>
    </row>
    <row r="1448">
      <c r="A1448" s="1">
        <v>1447.0</v>
      </c>
    </row>
    <row r="1449">
      <c r="A1449" s="1">
        <v>1448.0</v>
      </c>
    </row>
    <row r="1450">
      <c r="A1450" s="1">
        <v>1449.0</v>
      </c>
    </row>
    <row r="1451">
      <c r="A1451" s="1">
        <v>1450.0</v>
      </c>
    </row>
    <row r="1452">
      <c r="A1452" s="1">
        <v>1451.0</v>
      </c>
    </row>
    <row r="1453">
      <c r="A1453" s="1">
        <v>1452.0</v>
      </c>
    </row>
    <row r="1454">
      <c r="A1454" s="1">
        <v>1453.0</v>
      </c>
    </row>
    <row r="1455">
      <c r="A1455" s="1">
        <v>1454.0</v>
      </c>
    </row>
    <row r="1456">
      <c r="A1456" s="1">
        <v>1455.0</v>
      </c>
    </row>
    <row r="1457">
      <c r="A1457" s="1">
        <v>1456.0</v>
      </c>
    </row>
    <row r="1458">
      <c r="A1458" s="1">
        <v>1457.0</v>
      </c>
    </row>
    <row r="1459">
      <c r="A1459" s="1">
        <v>1458.0</v>
      </c>
    </row>
    <row r="1460">
      <c r="A1460" s="1">
        <v>1459.0</v>
      </c>
    </row>
    <row r="1461">
      <c r="A1461" s="1">
        <v>1460.0</v>
      </c>
    </row>
    <row r="1462">
      <c r="A1462" s="1">
        <v>1461.0</v>
      </c>
    </row>
    <row r="1463">
      <c r="A1463" s="1">
        <v>1462.0</v>
      </c>
    </row>
    <row r="1464">
      <c r="A1464" s="1">
        <v>1463.0</v>
      </c>
    </row>
    <row r="1465">
      <c r="A1465" s="1">
        <v>1464.0</v>
      </c>
    </row>
    <row r="1466">
      <c r="A1466" s="1">
        <v>1465.0</v>
      </c>
    </row>
    <row r="1467">
      <c r="A1467" s="1">
        <v>1466.0</v>
      </c>
    </row>
    <row r="1468">
      <c r="A1468" s="1">
        <v>1467.0</v>
      </c>
    </row>
    <row r="1469">
      <c r="A1469" s="1">
        <v>1468.0</v>
      </c>
    </row>
    <row r="1470">
      <c r="A1470" s="1">
        <v>1469.0</v>
      </c>
    </row>
    <row r="1471">
      <c r="A1471" s="1">
        <v>1470.0</v>
      </c>
    </row>
    <row r="1472">
      <c r="A1472" s="1">
        <v>1471.0</v>
      </c>
    </row>
    <row r="1473">
      <c r="A1473" s="1">
        <v>1472.0</v>
      </c>
    </row>
    <row r="1474">
      <c r="A1474" s="1">
        <v>1473.0</v>
      </c>
    </row>
    <row r="1475">
      <c r="A1475" s="1">
        <v>1474.0</v>
      </c>
    </row>
    <row r="1476">
      <c r="A1476" s="1">
        <v>1475.0</v>
      </c>
    </row>
    <row r="1477">
      <c r="A1477" s="1">
        <v>1476.0</v>
      </c>
    </row>
    <row r="1478">
      <c r="A1478" s="1">
        <v>1477.0</v>
      </c>
    </row>
    <row r="1479">
      <c r="A1479" s="1">
        <v>1478.0</v>
      </c>
    </row>
    <row r="1480">
      <c r="A1480" s="1">
        <v>1479.0</v>
      </c>
    </row>
    <row r="1481">
      <c r="A1481" s="1">
        <v>1480.0</v>
      </c>
    </row>
    <row r="1482">
      <c r="A1482" s="1">
        <v>1481.0</v>
      </c>
    </row>
    <row r="1483">
      <c r="A1483" s="1">
        <v>1482.0</v>
      </c>
    </row>
    <row r="1484">
      <c r="A1484" s="1">
        <v>1483.0</v>
      </c>
    </row>
    <row r="1485">
      <c r="A1485" s="1">
        <v>1484.0</v>
      </c>
    </row>
    <row r="1486">
      <c r="A1486" s="1">
        <v>1485.0</v>
      </c>
    </row>
    <row r="1487">
      <c r="A1487" s="1">
        <v>1486.0</v>
      </c>
    </row>
    <row r="1488">
      <c r="A1488" s="1">
        <v>1487.0</v>
      </c>
    </row>
    <row r="1489">
      <c r="A1489" s="1">
        <v>1488.0</v>
      </c>
    </row>
    <row r="1490">
      <c r="A1490" s="1">
        <v>1489.0</v>
      </c>
    </row>
    <row r="1491">
      <c r="A1491" s="1">
        <v>1490.0</v>
      </c>
    </row>
    <row r="1492">
      <c r="A1492" s="1">
        <v>1491.0</v>
      </c>
    </row>
    <row r="1493">
      <c r="A1493" s="1">
        <v>1492.0</v>
      </c>
    </row>
    <row r="1494">
      <c r="A1494" s="1">
        <v>1493.0</v>
      </c>
    </row>
    <row r="1495">
      <c r="A1495" s="1">
        <v>1494.0</v>
      </c>
    </row>
    <row r="1496">
      <c r="A1496" s="1">
        <v>1495.0</v>
      </c>
    </row>
    <row r="1497">
      <c r="A1497" s="1">
        <v>1496.0</v>
      </c>
    </row>
    <row r="1498">
      <c r="A1498" s="1">
        <v>1497.0</v>
      </c>
    </row>
    <row r="1499">
      <c r="A1499" s="1">
        <v>1498.0</v>
      </c>
    </row>
    <row r="1500">
      <c r="A1500" s="1">
        <v>1499.0</v>
      </c>
    </row>
    <row r="1501">
      <c r="A1501" s="1">
        <v>1500.0</v>
      </c>
    </row>
    <row r="1502">
      <c r="A1502" s="1">
        <v>1501.0</v>
      </c>
    </row>
    <row r="1503">
      <c r="A1503" s="1">
        <v>1502.0</v>
      </c>
    </row>
    <row r="1504">
      <c r="A1504" s="1">
        <v>1503.0</v>
      </c>
    </row>
    <row r="1505">
      <c r="A1505" s="1">
        <v>1504.0</v>
      </c>
    </row>
    <row r="1506">
      <c r="A1506" s="1">
        <v>1505.0</v>
      </c>
    </row>
    <row r="1507">
      <c r="A1507" s="1">
        <v>1506.0</v>
      </c>
    </row>
    <row r="1508">
      <c r="A1508" s="1">
        <v>1507.0</v>
      </c>
    </row>
    <row r="1509">
      <c r="A1509" s="1">
        <v>1508.0</v>
      </c>
    </row>
    <row r="1510">
      <c r="A1510" s="1">
        <v>1509.0</v>
      </c>
    </row>
    <row r="1511">
      <c r="A1511" s="1">
        <v>1510.0</v>
      </c>
    </row>
    <row r="1512">
      <c r="A1512" s="1">
        <v>1511.0</v>
      </c>
    </row>
    <row r="1513">
      <c r="A1513" s="1">
        <v>1512.0</v>
      </c>
    </row>
    <row r="1514">
      <c r="A1514" s="1">
        <v>1513.0</v>
      </c>
    </row>
    <row r="1515">
      <c r="A1515" s="1">
        <v>1514.0</v>
      </c>
    </row>
    <row r="1516">
      <c r="A1516" s="1">
        <v>1515.0</v>
      </c>
    </row>
    <row r="1517">
      <c r="A1517" s="1">
        <v>1516.0</v>
      </c>
    </row>
    <row r="1518">
      <c r="A1518" s="1">
        <v>1517.0</v>
      </c>
    </row>
    <row r="1519">
      <c r="A1519" s="1">
        <v>1518.0</v>
      </c>
    </row>
    <row r="1520">
      <c r="A1520" s="1">
        <v>1519.0</v>
      </c>
    </row>
    <row r="1521">
      <c r="A1521" s="1">
        <v>1520.0</v>
      </c>
    </row>
    <row r="1522">
      <c r="A1522" s="1">
        <v>1521.0</v>
      </c>
    </row>
    <row r="1523">
      <c r="A1523" s="1">
        <v>1522.0</v>
      </c>
    </row>
    <row r="1524">
      <c r="A1524" s="1">
        <v>1523.0</v>
      </c>
    </row>
    <row r="1525">
      <c r="A1525" s="1">
        <v>1524.0</v>
      </c>
    </row>
    <row r="1526">
      <c r="A1526" s="1">
        <v>1525.0</v>
      </c>
    </row>
    <row r="1527">
      <c r="A1527" s="1">
        <v>1526.0</v>
      </c>
    </row>
    <row r="1528">
      <c r="A1528" s="1">
        <v>1527.0</v>
      </c>
    </row>
    <row r="1529">
      <c r="A1529" s="1">
        <v>1528.0</v>
      </c>
    </row>
    <row r="1530">
      <c r="A1530" s="1">
        <v>1529.0</v>
      </c>
    </row>
    <row r="1531">
      <c r="A1531" s="1">
        <v>1530.0</v>
      </c>
    </row>
    <row r="1532">
      <c r="A1532" s="1">
        <v>1531.0</v>
      </c>
    </row>
    <row r="1533">
      <c r="A1533" s="1">
        <v>1532.0</v>
      </c>
    </row>
    <row r="1534">
      <c r="A1534" s="1">
        <v>1533.0</v>
      </c>
    </row>
    <row r="1535">
      <c r="A1535" s="1">
        <v>1534.0</v>
      </c>
    </row>
    <row r="1536">
      <c r="A1536" s="1">
        <v>1535.0</v>
      </c>
    </row>
    <row r="1537">
      <c r="A1537" s="1">
        <v>1536.0</v>
      </c>
    </row>
    <row r="1538">
      <c r="A1538" s="1">
        <v>1537.0</v>
      </c>
    </row>
    <row r="1539">
      <c r="A1539" s="1">
        <v>1538.0</v>
      </c>
    </row>
    <row r="1540">
      <c r="A1540" s="1">
        <v>1539.0</v>
      </c>
    </row>
    <row r="1541">
      <c r="A1541" s="1">
        <v>1540.0</v>
      </c>
    </row>
    <row r="1542">
      <c r="A1542" s="1">
        <v>1541.0</v>
      </c>
    </row>
    <row r="1543">
      <c r="A1543" s="1">
        <v>1542.0</v>
      </c>
    </row>
    <row r="1544">
      <c r="A1544" s="1">
        <v>1543.0</v>
      </c>
    </row>
    <row r="1545">
      <c r="A1545" s="1">
        <v>1544.0</v>
      </c>
    </row>
    <row r="1546">
      <c r="A1546" s="1">
        <v>1545.0</v>
      </c>
    </row>
    <row r="1547">
      <c r="A1547" s="1">
        <v>1546.0</v>
      </c>
    </row>
    <row r="1548">
      <c r="A1548" s="1">
        <v>1547.0</v>
      </c>
    </row>
    <row r="1549">
      <c r="A1549" s="1">
        <v>1548.0</v>
      </c>
    </row>
    <row r="1550">
      <c r="A1550" s="1">
        <v>1549.0</v>
      </c>
    </row>
    <row r="1551">
      <c r="A1551" s="1">
        <v>1550.0</v>
      </c>
    </row>
    <row r="1552">
      <c r="A1552" s="1">
        <v>1551.0</v>
      </c>
    </row>
    <row r="1553">
      <c r="A1553" s="1">
        <v>1552.0</v>
      </c>
    </row>
    <row r="1554">
      <c r="A1554" s="1">
        <v>1553.0</v>
      </c>
    </row>
    <row r="1555">
      <c r="A1555" s="1">
        <v>1554.0</v>
      </c>
    </row>
    <row r="1556">
      <c r="A1556" s="1">
        <v>1555.0</v>
      </c>
    </row>
    <row r="1557">
      <c r="A1557" s="1">
        <v>1556.0</v>
      </c>
    </row>
    <row r="1558">
      <c r="A1558" s="1">
        <v>1557.0</v>
      </c>
    </row>
    <row r="1559">
      <c r="A1559" s="1">
        <v>1558.0</v>
      </c>
    </row>
    <row r="1560">
      <c r="A1560" s="1">
        <v>1559.0</v>
      </c>
    </row>
    <row r="1561">
      <c r="A1561" s="1">
        <v>1560.0</v>
      </c>
    </row>
    <row r="1562">
      <c r="A1562" s="1">
        <v>1561.0</v>
      </c>
    </row>
    <row r="1563">
      <c r="A1563" s="1">
        <v>1562.0</v>
      </c>
    </row>
    <row r="1564">
      <c r="A1564" s="1">
        <v>1563.0</v>
      </c>
    </row>
    <row r="1565">
      <c r="A1565" s="1">
        <v>1564.0</v>
      </c>
    </row>
    <row r="1566">
      <c r="A1566" s="1">
        <v>1565.0</v>
      </c>
    </row>
    <row r="1567">
      <c r="A1567" s="1">
        <v>1566.0</v>
      </c>
    </row>
    <row r="1568">
      <c r="A1568" s="1">
        <v>1567.0</v>
      </c>
    </row>
    <row r="1569">
      <c r="A1569" s="1">
        <v>1568.0</v>
      </c>
    </row>
    <row r="1570">
      <c r="A1570" s="1">
        <v>1569.0</v>
      </c>
    </row>
    <row r="1571">
      <c r="A1571" s="1">
        <v>1570.0</v>
      </c>
    </row>
    <row r="1572">
      <c r="A1572" s="1">
        <v>1571.0</v>
      </c>
    </row>
    <row r="1573">
      <c r="A1573" s="1">
        <v>1572.0</v>
      </c>
    </row>
    <row r="1574">
      <c r="A1574" s="1">
        <v>1573.0</v>
      </c>
    </row>
    <row r="1575">
      <c r="A1575" s="1">
        <v>1574.0</v>
      </c>
    </row>
    <row r="1576">
      <c r="A1576" s="1">
        <v>1575.0</v>
      </c>
    </row>
    <row r="1577">
      <c r="A1577" s="1">
        <v>1576.0</v>
      </c>
    </row>
    <row r="1578">
      <c r="A1578" s="1">
        <v>1577.0</v>
      </c>
    </row>
    <row r="1579">
      <c r="A1579" s="1">
        <v>1578.0</v>
      </c>
    </row>
    <row r="1580">
      <c r="A1580" s="1">
        <v>1579.0</v>
      </c>
    </row>
    <row r="1581">
      <c r="A1581" s="1">
        <v>1580.0</v>
      </c>
    </row>
    <row r="1582">
      <c r="A1582" s="1">
        <v>1581.0</v>
      </c>
    </row>
    <row r="1583">
      <c r="A1583" s="1">
        <v>1582.0</v>
      </c>
    </row>
    <row r="1584">
      <c r="A1584" s="1">
        <v>1583.0</v>
      </c>
    </row>
    <row r="1585">
      <c r="A1585" s="1">
        <v>1584.0</v>
      </c>
    </row>
    <row r="1586">
      <c r="A1586" s="1">
        <v>1585.0</v>
      </c>
    </row>
    <row r="1587">
      <c r="A1587" s="1">
        <v>1586.0</v>
      </c>
    </row>
    <row r="1588">
      <c r="A1588" s="1">
        <v>1587.0</v>
      </c>
    </row>
    <row r="1589">
      <c r="A1589" s="1">
        <v>1588.0</v>
      </c>
    </row>
    <row r="1590">
      <c r="A1590" s="1">
        <v>1589.0</v>
      </c>
    </row>
    <row r="1591">
      <c r="A1591" s="1">
        <v>1590.0</v>
      </c>
    </row>
    <row r="1592">
      <c r="A1592" s="1">
        <v>1591.0</v>
      </c>
    </row>
    <row r="1593">
      <c r="A1593" s="1">
        <v>1592.0</v>
      </c>
    </row>
    <row r="1594">
      <c r="A1594" s="1">
        <v>1593.0</v>
      </c>
    </row>
    <row r="1595">
      <c r="A1595" s="1">
        <v>1594.0</v>
      </c>
    </row>
    <row r="1596">
      <c r="A1596" s="1">
        <v>1595.0</v>
      </c>
    </row>
    <row r="1597">
      <c r="A1597" s="1">
        <v>1596.0</v>
      </c>
    </row>
    <row r="1598">
      <c r="A1598" s="1">
        <v>1597.0</v>
      </c>
    </row>
    <row r="1599">
      <c r="A1599" s="1">
        <v>1598.0</v>
      </c>
    </row>
    <row r="1600">
      <c r="A1600" s="1">
        <v>1599.0</v>
      </c>
    </row>
    <row r="1601">
      <c r="A1601" s="1">
        <v>1600.0</v>
      </c>
    </row>
    <row r="1602">
      <c r="A1602" s="1">
        <v>1601.0</v>
      </c>
    </row>
    <row r="1603">
      <c r="A1603" s="1">
        <v>1602.0</v>
      </c>
    </row>
    <row r="1604">
      <c r="A1604" s="1">
        <v>1603.0</v>
      </c>
    </row>
    <row r="1605">
      <c r="A1605" s="1">
        <v>1604.0</v>
      </c>
    </row>
    <row r="1606">
      <c r="A1606" s="1">
        <v>1605.0</v>
      </c>
    </row>
    <row r="1607">
      <c r="A1607" s="1">
        <v>1606.0</v>
      </c>
    </row>
    <row r="1608">
      <c r="A1608" s="1">
        <v>1607.0</v>
      </c>
    </row>
    <row r="1609">
      <c r="A1609" s="1">
        <v>1608.0</v>
      </c>
    </row>
    <row r="1610">
      <c r="A1610" s="1">
        <v>1609.0</v>
      </c>
    </row>
    <row r="1611">
      <c r="A1611" s="1">
        <v>1610.0</v>
      </c>
    </row>
    <row r="1612">
      <c r="A1612" s="1">
        <v>1611.0</v>
      </c>
    </row>
    <row r="1613">
      <c r="A1613" s="1">
        <v>1612.0</v>
      </c>
    </row>
    <row r="1614">
      <c r="A1614" s="1">
        <v>1613.0</v>
      </c>
    </row>
    <row r="1615">
      <c r="A1615" s="1">
        <v>1614.0</v>
      </c>
    </row>
    <row r="1616">
      <c r="A1616" s="1">
        <v>1615.0</v>
      </c>
    </row>
    <row r="1617">
      <c r="A1617" s="1">
        <v>1616.0</v>
      </c>
    </row>
    <row r="1618">
      <c r="A1618" s="1">
        <v>1617.0</v>
      </c>
    </row>
    <row r="1619">
      <c r="A1619" s="1">
        <v>1618.0</v>
      </c>
    </row>
    <row r="1620">
      <c r="A1620" s="1">
        <v>1619.0</v>
      </c>
    </row>
    <row r="1621">
      <c r="A1621" s="1">
        <v>1620.0</v>
      </c>
    </row>
    <row r="1622">
      <c r="A1622" s="1">
        <v>1621.0</v>
      </c>
    </row>
    <row r="1623">
      <c r="A1623" s="1">
        <v>1622.0</v>
      </c>
    </row>
    <row r="1624">
      <c r="A1624" s="1">
        <v>1623.0</v>
      </c>
    </row>
    <row r="1625">
      <c r="A1625" s="1">
        <v>1624.0</v>
      </c>
    </row>
    <row r="1626">
      <c r="A1626" s="1">
        <v>1625.0</v>
      </c>
    </row>
    <row r="1627">
      <c r="A1627" s="1">
        <v>1626.0</v>
      </c>
    </row>
    <row r="1628">
      <c r="A1628" s="1">
        <v>1627.0</v>
      </c>
    </row>
    <row r="1629">
      <c r="A1629" s="1">
        <v>1628.0</v>
      </c>
    </row>
    <row r="1630">
      <c r="A1630" s="1">
        <v>1629.0</v>
      </c>
    </row>
    <row r="1631">
      <c r="A1631" s="1">
        <v>1630.0</v>
      </c>
    </row>
    <row r="1632">
      <c r="A1632" s="1">
        <v>1631.0</v>
      </c>
    </row>
    <row r="1633">
      <c r="A1633" s="1">
        <v>1632.0</v>
      </c>
    </row>
    <row r="1634">
      <c r="A1634" s="1">
        <v>1633.0</v>
      </c>
    </row>
    <row r="1635">
      <c r="A1635" s="1">
        <v>1634.0</v>
      </c>
    </row>
    <row r="1636">
      <c r="A1636" s="1">
        <v>1635.0</v>
      </c>
    </row>
    <row r="1637">
      <c r="A1637" s="1">
        <v>1636.0</v>
      </c>
    </row>
    <row r="1638">
      <c r="A1638" s="1">
        <v>1637.0</v>
      </c>
    </row>
    <row r="1639">
      <c r="A1639" s="1">
        <v>1638.0</v>
      </c>
    </row>
    <row r="1640">
      <c r="A1640" s="1">
        <v>1639.0</v>
      </c>
    </row>
    <row r="1641">
      <c r="A1641" s="1">
        <v>1640.0</v>
      </c>
    </row>
    <row r="1642">
      <c r="A1642" s="1">
        <v>1641.0</v>
      </c>
    </row>
    <row r="1643">
      <c r="A1643" s="1">
        <v>1642.0</v>
      </c>
    </row>
    <row r="1644">
      <c r="A1644" s="1">
        <v>1643.0</v>
      </c>
    </row>
    <row r="1645">
      <c r="A1645" s="1">
        <v>1644.0</v>
      </c>
    </row>
    <row r="1646">
      <c r="A1646" s="1">
        <v>1645.0</v>
      </c>
    </row>
    <row r="1647">
      <c r="A1647" s="1">
        <v>1646.0</v>
      </c>
    </row>
    <row r="1648">
      <c r="A1648" s="1">
        <v>1647.0</v>
      </c>
    </row>
    <row r="1649">
      <c r="A1649" s="1">
        <v>1648.0</v>
      </c>
    </row>
    <row r="1650">
      <c r="A1650" s="1">
        <v>1649.0</v>
      </c>
    </row>
    <row r="1651">
      <c r="A1651" s="1">
        <v>1650.0</v>
      </c>
    </row>
    <row r="1652">
      <c r="A1652" s="1">
        <v>1651.0</v>
      </c>
    </row>
    <row r="1653">
      <c r="A1653" s="1">
        <v>1652.0</v>
      </c>
    </row>
    <row r="1654">
      <c r="A1654" s="1">
        <v>1653.0</v>
      </c>
    </row>
    <row r="1655">
      <c r="A1655" s="1">
        <v>1654.0</v>
      </c>
    </row>
    <row r="1656">
      <c r="A1656" s="1">
        <v>1655.0</v>
      </c>
    </row>
    <row r="1657">
      <c r="A1657" s="1">
        <v>1656.0</v>
      </c>
    </row>
    <row r="1658">
      <c r="A1658" s="1">
        <v>1657.0</v>
      </c>
    </row>
    <row r="1659">
      <c r="A1659" s="1">
        <v>1658.0</v>
      </c>
    </row>
    <row r="1660">
      <c r="A1660" s="1">
        <v>1659.0</v>
      </c>
    </row>
    <row r="1661">
      <c r="A1661" s="1">
        <v>1660.0</v>
      </c>
    </row>
    <row r="1662">
      <c r="A1662" s="1">
        <v>1661.0</v>
      </c>
    </row>
    <row r="1663">
      <c r="A1663" s="1">
        <v>1662.0</v>
      </c>
    </row>
    <row r="1664">
      <c r="A1664" s="1">
        <v>1663.0</v>
      </c>
    </row>
    <row r="1665">
      <c r="A1665" s="1">
        <v>1664.0</v>
      </c>
    </row>
    <row r="1666">
      <c r="A1666" s="1">
        <v>1665.0</v>
      </c>
    </row>
    <row r="1667">
      <c r="A1667" s="1">
        <v>1666.0</v>
      </c>
    </row>
    <row r="1668">
      <c r="A1668" s="1">
        <v>1667.0</v>
      </c>
    </row>
    <row r="1669">
      <c r="A1669" s="1">
        <v>1668.0</v>
      </c>
    </row>
    <row r="1670">
      <c r="A1670" s="1">
        <v>1669.0</v>
      </c>
    </row>
    <row r="1671">
      <c r="A1671" s="1">
        <v>1670.0</v>
      </c>
    </row>
    <row r="1672">
      <c r="A1672" s="1">
        <v>1671.0</v>
      </c>
    </row>
    <row r="1673">
      <c r="A1673" s="1">
        <v>1672.0</v>
      </c>
    </row>
    <row r="1674">
      <c r="A1674" s="1">
        <v>1673.0</v>
      </c>
    </row>
    <row r="1675">
      <c r="A1675" s="1">
        <v>1674.0</v>
      </c>
    </row>
    <row r="1676">
      <c r="A1676" s="1">
        <v>1675.0</v>
      </c>
    </row>
    <row r="1677">
      <c r="A1677" s="1">
        <v>1676.0</v>
      </c>
    </row>
    <row r="1678">
      <c r="A1678" s="1">
        <v>1677.0</v>
      </c>
    </row>
    <row r="1679">
      <c r="A1679" s="1">
        <v>1678.0</v>
      </c>
    </row>
    <row r="1680">
      <c r="A1680" s="1">
        <v>1679.0</v>
      </c>
    </row>
    <row r="1681">
      <c r="A1681" s="1">
        <v>1680.0</v>
      </c>
    </row>
    <row r="1682">
      <c r="A1682" s="1">
        <v>1681.0</v>
      </c>
    </row>
    <row r="1683">
      <c r="A1683" s="1">
        <v>1682.0</v>
      </c>
    </row>
    <row r="1684">
      <c r="A1684" s="1">
        <v>1683.0</v>
      </c>
    </row>
    <row r="1685">
      <c r="A1685" s="1">
        <v>1684.0</v>
      </c>
    </row>
    <row r="1686">
      <c r="A1686" s="1">
        <v>1685.0</v>
      </c>
    </row>
    <row r="1687">
      <c r="A1687" s="1">
        <v>1686.0</v>
      </c>
    </row>
    <row r="1688">
      <c r="A1688" s="1">
        <v>1687.0</v>
      </c>
    </row>
    <row r="1689">
      <c r="A1689" s="1">
        <v>1688.0</v>
      </c>
    </row>
    <row r="1690">
      <c r="A1690" s="1">
        <v>1689.0</v>
      </c>
    </row>
    <row r="1691">
      <c r="A1691" s="1">
        <v>1690.0</v>
      </c>
    </row>
    <row r="1692">
      <c r="A1692" s="1">
        <v>1691.0</v>
      </c>
    </row>
    <row r="1693">
      <c r="A1693" s="1">
        <v>1692.0</v>
      </c>
    </row>
    <row r="1694">
      <c r="A1694" s="1">
        <v>1693.0</v>
      </c>
    </row>
    <row r="1695">
      <c r="A1695" s="1">
        <v>1694.0</v>
      </c>
    </row>
    <row r="1696">
      <c r="A1696" s="1">
        <v>1695.0</v>
      </c>
    </row>
    <row r="1697">
      <c r="A1697" s="1">
        <v>1696.0</v>
      </c>
    </row>
    <row r="1698">
      <c r="A1698" s="1">
        <v>1697.0</v>
      </c>
    </row>
    <row r="1699">
      <c r="A1699" s="1">
        <v>1698.0</v>
      </c>
    </row>
    <row r="1700">
      <c r="A1700" s="1">
        <v>1699.0</v>
      </c>
    </row>
    <row r="1701">
      <c r="A1701" s="1">
        <v>1700.0</v>
      </c>
    </row>
    <row r="1702">
      <c r="A1702" s="1">
        <v>1701.0</v>
      </c>
    </row>
    <row r="1703">
      <c r="A1703" s="1">
        <v>1702.0</v>
      </c>
    </row>
    <row r="1704">
      <c r="A1704" s="1">
        <v>1703.0</v>
      </c>
    </row>
    <row r="1705">
      <c r="A1705" s="1">
        <v>1704.0</v>
      </c>
    </row>
    <row r="1706">
      <c r="A1706" s="1">
        <v>1705.0</v>
      </c>
    </row>
    <row r="1707">
      <c r="A1707" s="1">
        <v>1706.0</v>
      </c>
    </row>
    <row r="1708">
      <c r="A1708" s="1">
        <v>1707.0</v>
      </c>
    </row>
    <row r="1709">
      <c r="A1709" s="1">
        <v>1708.0</v>
      </c>
    </row>
    <row r="1710">
      <c r="A1710" s="1">
        <v>1709.0</v>
      </c>
    </row>
    <row r="1711">
      <c r="A1711" s="1">
        <v>1710.0</v>
      </c>
    </row>
    <row r="1712">
      <c r="A1712" s="1">
        <v>1711.0</v>
      </c>
    </row>
    <row r="1713">
      <c r="A1713" s="1">
        <v>1712.0</v>
      </c>
    </row>
    <row r="1714">
      <c r="A1714" s="1">
        <v>1713.0</v>
      </c>
    </row>
    <row r="1715">
      <c r="A1715" s="1">
        <v>1714.0</v>
      </c>
    </row>
    <row r="1716">
      <c r="A1716" s="1">
        <v>1715.0</v>
      </c>
    </row>
    <row r="1717">
      <c r="A1717" s="1">
        <v>1716.0</v>
      </c>
    </row>
    <row r="1718">
      <c r="A1718" s="1">
        <v>1717.0</v>
      </c>
    </row>
    <row r="1719">
      <c r="A1719" s="1">
        <v>1718.0</v>
      </c>
    </row>
    <row r="1720">
      <c r="A1720" s="1">
        <v>1719.0</v>
      </c>
    </row>
    <row r="1721">
      <c r="A1721" s="1">
        <v>1720.0</v>
      </c>
    </row>
    <row r="1722">
      <c r="A1722" s="1">
        <v>1721.0</v>
      </c>
    </row>
    <row r="1723">
      <c r="A1723" s="1">
        <v>1722.0</v>
      </c>
    </row>
    <row r="1724">
      <c r="A1724" s="1">
        <v>1723.0</v>
      </c>
    </row>
    <row r="1725">
      <c r="A1725" s="1">
        <v>1724.0</v>
      </c>
    </row>
    <row r="1726">
      <c r="A1726" s="1">
        <v>1725.0</v>
      </c>
    </row>
    <row r="1727">
      <c r="A1727" s="1">
        <v>1726.0</v>
      </c>
    </row>
    <row r="1728">
      <c r="A1728" s="1">
        <v>1727.0</v>
      </c>
    </row>
    <row r="1729">
      <c r="A1729" s="1">
        <v>1728.0</v>
      </c>
    </row>
    <row r="1730">
      <c r="A1730" s="1">
        <v>1729.0</v>
      </c>
    </row>
    <row r="1731">
      <c r="A1731" s="1">
        <v>1730.0</v>
      </c>
    </row>
    <row r="1732">
      <c r="A1732" s="1">
        <v>1731.0</v>
      </c>
    </row>
    <row r="1733">
      <c r="A1733" s="1">
        <v>1732.0</v>
      </c>
    </row>
    <row r="1734">
      <c r="A1734" s="1">
        <v>1733.0</v>
      </c>
    </row>
    <row r="1735">
      <c r="A1735" s="1">
        <v>1734.0</v>
      </c>
    </row>
    <row r="1736">
      <c r="A1736" s="1">
        <v>1735.0</v>
      </c>
    </row>
    <row r="1737">
      <c r="A1737" s="1">
        <v>1736.0</v>
      </c>
    </row>
    <row r="1738">
      <c r="A1738" s="1">
        <v>1737.0</v>
      </c>
    </row>
    <row r="1739">
      <c r="A1739" s="1">
        <v>1738.0</v>
      </c>
    </row>
    <row r="1740">
      <c r="A1740" s="1">
        <v>1739.0</v>
      </c>
    </row>
    <row r="1741">
      <c r="A1741" s="1">
        <v>1740.0</v>
      </c>
    </row>
    <row r="1742">
      <c r="A1742" s="1">
        <v>1741.0</v>
      </c>
    </row>
    <row r="1743">
      <c r="A1743" s="1">
        <v>1742.0</v>
      </c>
    </row>
    <row r="1744">
      <c r="A1744" s="1">
        <v>1743.0</v>
      </c>
    </row>
    <row r="1745">
      <c r="A1745" s="1">
        <v>1744.0</v>
      </c>
    </row>
    <row r="1746">
      <c r="A1746" s="1">
        <v>1745.0</v>
      </c>
    </row>
    <row r="1747">
      <c r="A1747" s="1">
        <v>1746.0</v>
      </c>
    </row>
    <row r="1748">
      <c r="A1748" s="1">
        <v>1747.0</v>
      </c>
    </row>
    <row r="1749">
      <c r="A1749" s="1">
        <v>1748.0</v>
      </c>
    </row>
    <row r="1750">
      <c r="A1750" s="1">
        <v>1749.0</v>
      </c>
    </row>
    <row r="1751">
      <c r="A1751" s="1">
        <v>1750.0</v>
      </c>
    </row>
    <row r="1752">
      <c r="A1752" s="1">
        <v>1751.0</v>
      </c>
    </row>
    <row r="1753">
      <c r="A1753" s="1">
        <v>1752.0</v>
      </c>
    </row>
    <row r="1754">
      <c r="A1754" s="1">
        <v>1753.0</v>
      </c>
    </row>
    <row r="1755">
      <c r="A1755" s="1">
        <v>1754.0</v>
      </c>
    </row>
    <row r="1756">
      <c r="A1756" s="1">
        <v>1755.0</v>
      </c>
    </row>
    <row r="1757">
      <c r="A1757" s="1">
        <v>1756.0</v>
      </c>
    </row>
    <row r="1758">
      <c r="A1758" s="1">
        <v>1757.0</v>
      </c>
    </row>
    <row r="1759">
      <c r="A1759" s="1">
        <v>1758.0</v>
      </c>
    </row>
    <row r="1760">
      <c r="A1760" s="1">
        <v>1759.0</v>
      </c>
    </row>
    <row r="1761">
      <c r="A1761" s="1">
        <v>1760.0</v>
      </c>
    </row>
    <row r="1762">
      <c r="A1762" s="1">
        <v>1761.0</v>
      </c>
    </row>
    <row r="1763">
      <c r="A1763" s="1">
        <v>1762.0</v>
      </c>
    </row>
    <row r="1764">
      <c r="A1764" s="1">
        <v>1763.0</v>
      </c>
    </row>
    <row r="1765">
      <c r="A1765" s="1">
        <v>1764.0</v>
      </c>
    </row>
    <row r="1766">
      <c r="A1766" s="1">
        <v>1765.0</v>
      </c>
    </row>
    <row r="1767">
      <c r="A1767" s="1">
        <v>1766.0</v>
      </c>
    </row>
    <row r="1768">
      <c r="A1768" s="1">
        <v>1767.0</v>
      </c>
    </row>
    <row r="1769">
      <c r="A1769" s="1">
        <v>1768.0</v>
      </c>
    </row>
    <row r="1770">
      <c r="A1770" s="1">
        <v>1769.0</v>
      </c>
    </row>
    <row r="1771">
      <c r="A1771" s="1">
        <v>1770.0</v>
      </c>
    </row>
    <row r="1772">
      <c r="A1772" s="1">
        <v>1771.0</v>
      </c>
    </row>
    <row r="1773">
      <c r="A1773" s="1">
        <v>1772.0</v>
      </c>
    </row>
    <row r="1774">
      <c r="A1774" s="1">
        <v>1773.0</v>
      </c>
    </row>
    <row r="1775">
      <c r="A1775" s="1">
        <v>1774.0</v>
      </c>
    </row>
    <row r="1776">
      <c r="A1776" s="1">
        <v>1775.0</v>
      </c>
    </row>
    <row r="1777">
      <c r="A1777" s="1">
        <v>1776.0</v>
      </c>
    </row>
    <row r="1778">
      <c r="A1778" s="1">
        <v>1777.0</v>
      </c>
    </row>
    <row r="1779">
      <c r="A1779" s="1">
        <v>1778.0</v>
      </c>
    </row>
    <row r="1780">
      <c r="A1780" s="1">
        <v>1779.0</v>
      </c>
    </row>
    <row r="1781">
      <c r="A1781" s="1">
        <v>1780.0</v>
      </c>
    </row>
    <row r="1782">
      <c r="A1782" s="1">
        <v>1781.0</v>
      </c>
    </row>
    <row r="1783">
      <c r="A1783" s="1">
        <v>1782.0</v>
      </c>
    </row>
    <row r="1784">
      <c r="A1784" s="1">
        <v>1783.0</v>
      </c>
    </row>
    <row r="1785">
      <c r="A1785" s="1">
        <v>1784.0</v>
      </c>
    </row>
    <row r="1786">
      <c r="A1786" s="1">
        <v>1785.0</v>
      </c>
    </row>
    <row r="1787">
      <c r="A1787" s="1">
        <v>1786.0</v>
      </c>
    </row>
    <row r="1788">
      <c r="A1788" s="1">
        <v>1787.0</v>
      </c>
    </row>
    <row r="1789">
      <c r="A1789" s="1">
        <v>1788.0</v>
      </c>
    </row>
    <row r="1790">
      <c r="A1790" s="1">
        <v>1789.0</v>
      </c>
    </row>
    <row r="1791">
      <c r="A1791" s="1">
        <v>1790.0</v>
      </c>
    </row>
    <row r="1792">
      <c r="A1792" s="1">
        <v>1791.0</v>
      </c>
    </row>
    <row r="1793">
      <c r="A1793" s="1">
        <v>1792.0</v>
      </c>
    </row>
    <row r="1794">
      <c r="A1794" s="1">
        <v>1793.0</v>
      </c>
    </row>
    <row r="1795">
      <c r="A1795" s="1">
        <v>1794.0</v>
      </c>
    </row>
    <row r="1796">
      <c r="A1796" s="1">
        <v>1795.0</v>
      </c>
    </row>
    <row r="1797">
      <c r="A1797" s="1">
        <v>1796.0</v>
      </c>
    </row>
    <row r="1798">
      <c r="A1798" s="1">
        <v>1797.0</v>
      </c>
    </row>
    <row r="1799">
      <c r="A1799" s="1">
        <v>1798.0</v>
      </c>
    </row>
    <row r="1800">
      <c r="A1800" s="1">
        <v>1799.0</v>
      </c>
    </row>
    <row r="1801">
      <c r="A1801" s="1">
        <v>1800.0</v>
      </c>
    </row>
    <row r="1802">
      <c r="A1802" s="1">
        <v>1801.0</v>
      </c>
    </row>
    <row r="1803">
      <c r="A1803" s="1">
        <v>1802.0</v>
      </c>
    </row>
    <row r="1804">
      <c r="A1804" s="1">
        <v>1803.0</v>
      </c>
    </row>
    <row r="1805">
      <c r="A1805" s="1">
        <v>1804.0</v>
      </c>
    </row>
    <row r="1806">
      <c r="A1806" s="1">
        <v>1805.0</v>
      </c>
    </row>
    <row r="1807">
      <c r="A1807" s="1">
        <v>1806.0</v>
      </c>
    </row>
    <row r="1808">
      <c r="A1808" s="1">
        <v>1807.0</v>
      </c>
    </row>
    <row r="1809">
      <c r="A1809" s="1">
        <v>1808.0</v>
      </c>
    </row>
    <row r="1810">
      <c r="A1810" s="1">
        <v>1809.0</v>
      </c>
    </row>
    <row r="1811">
      <c r="A1811" s="1">
        <v>1810.0</v>
      </c>
    </row>
    <row r="1812">
      <c r="A1812" s="1">
        <v>1811.0</v>
      </c>
    </row>
    <row r="1813">
      <c r="A1813" s="1">
        <v>1812.0</v>
      </c>
    </row>
    <row r="1814">
      <c r="A1814" s="1">
        <v>1813.0</v>
      </c>
    </row>
    <row r="1815">
      <c r="A1815" s="1">
        <v>1814.0</v>
      </c>
    </row>
    <row r="1816">
      <c r="A1816" s="1">
        <v>1815.0</v>
      </c>
    </row>
    <row r="1817">
      <c r="A1817" s="1">
        <v>1816.0</v>
      </c>
    </row>
    <row r="1818">
      <c r="A1818" s="1">
        <v>1817.0</v>
      </c>
    </row>
    <row r="1819">
      <c r="A1819" s="1">
        <v>1818.0</v>
      </c>
    </row>
    <row r="1820">
      <c r="A1820" s="1">
        <v>1819.0</v>
      </c>
    </row>
    <row r="1821">
      <c r="A1821" s="1">
        <v>1820.0</v>
      </c>
    </row>
    <row r="1822">
      <c r="A1822" s="1">
        <v>1821.0</v>
      </c>
    </row>
    <row r="1823">
      <c r="A1823" s="1">
        <v>1822.0</v>
      </c>
    </row>
    <row r="1824">
      <c r="A1824" s="1">
        <v>1823.0</v>
      </c>
    </row>
    <row r="1825">
      <c r="A1825" s="1">
        <v>1824.0</v>
      </c>
    </row>
    <row r="1826">
      <c r="A1826" s="1">
        <v>1825.0</v>
      </c>
    </row>
    <row r="1827">
      <c r="A1827" s="1">
        <v>1826.0</v>
      </c>
    </row>
    <row r="1828">
      <c r="A1828" s="1">
        <v>1827.0</v>
      </c>
    </row>
    <row r="1829">
      <c r="A1829" s="1">
        <v>1828.0</v>
      </c>
    </row>
    <row r="1830">
      <c r="A1830" s="1">
        <v>1829.0</v>
      </c>
    </row>
    <row r="1831">
      <c r="A1831" s="1">
        <v>1830.0</v>
      </c>
    </row>
    <row r="1832">
      <c r="A1832" s="1">
        <v>1831.0</v>
      </c>
    </row>
    <row r="1833">
      <c r="A1833" s="1">
        <v>1832.0</v>
      </c>
    </row>
    <row r="1834">
      <c r="A1834" s="1">
        <v>1833.0</v>
      </c>
    </row>
    <row r="1835">
      <c r="A1835" s="1">
        <v>1834.0</v>
      </c>
    </row>
    <row r="1836">
      <c r="A1836" s="1">
        <v>1835.0</v>
      </c>
    </row>
    <row r="1837">
      <c r="A1837" s="1">
        <v>1836.0</v>
      </c>
    </row>
    <row r="1838">
      <c r="A1838" s="1">
        <v>1837.0</v>
      </c>
    </row>
    <row r="1839">
      <c r="A1839" s="1">
        <v>1838.0</v>
      </c>
    </row>
    <row r="1840">
      <c r="A1840" s="1">
        <v>1839.0</v>
      </c>
    </row>
    <row r="1841">
      <c r="A1841" s="1">
        <v>1840.0</v>
      </c>
    </row>
    <row r="1842">
      <c r="A1842" s="1">
        <v>1841.0</v>
      </c>
    </row>
    <row r="1843">
      <c r="A1843" s="1">
        <v>1842.0</v>
      </c>
    </row>
    <row r="1844">
      <c r="A1844" s="1">
        <v>1843.0</v>
      </c>
    </row>
    <row r="1845">
      <c r="A1845" s="1">
        <v>1844.0</v>
      </c>
    </row>
    <row r="1846">
      <c r="A1846" s="1">
        <v>1845.0</v>
      </c>
    </row>
    <row r="1847">
      <c r="A1847" s="1">
        <v>1846.0</v>
      </c>
    </row>
    <row r="1848">
      <c r="A1848" s="1">
        <v>1847.0</v>
      </c>
    </row>
    <row r="1849">
      <c r="A1849" s="1">
        <v>1848.0</v>
      </c>
    </row>
    <row r="1850">
      <c r="A1850" s="1">
        <v>1849.0</v>
      </c>
    </row>
    <row r="1851">
      <c r="A1851" s="1">
        <v>1850.0</v>
      </c>
    </row>
    <row r="1852">
      <c r="A1852" s="1">
        <v>1851.0</v>
      </c>
    </row>
    <row r="1853">
      <c r="A1853" s="1">
        <v>1852.0</v>
      </c>
    </row>
    <row r="1854">
      <c r="A1854" s="1">
        <v>1853.0</v>
      </c>
    </row>
    <row r="1855">
      <c r="A1855" s="1">
        <v>1854.0</v>
      </c>
    </row>
    <row r="1856">
      <c r="A1856" s="1">
        <v>1855.0</v>
      </c>
    </row>
    <row r="1857">
      <c r="A1857" s="1">
        <v>1856.0</v>
      </c>
    </row>
    <row r="1858">
      <c r="A1858" s="1">
        <v>1857.0</v>
      </c>
    </row>
    <row r="1859">
      <c r="A1859" s="1">
        <v>1858.0</v>
      </c>
    </row>
    <row r="1860">
      <c r="A1860" s="1">
        <v>1859.0</v>
      </c>
    </row>
    <row r="1861">
      <c r="A1861" s="1">
        <v>1860.0</v>
      </c>
    </row>
    <row r="1862">
      <c r="A1862" s="1">
        <v>1861.0</v>
      </c>
    </row>
    <row r="1863">
      <c r="A1863" s="1">
        <v>1862.0</v>
      </c>
    </row>
    <row r="1864">
      <c r="A1864" s="1">
        <v>1863.0</v>
      </c>
    </row>
    <row r="1865">
      <c r="A1865" s="1">
        <v>1864.0</v>
      </c>
    </row>
    <row r="1866">
      <c r="A1866" s="1">
        <v>1865.0</v>
      </c>
    </row>
    <row r="1867">
      <c r="A1867" s="1">
        <v>1866.0</v>
      </c>
    </row>
    <row r="1868">
      <c r="A1868" s="1">
        <v>1867.0</v>
      </c>
    </row>
    <row r="1869">
      <c r="A1869" s="1">
        <v>1868.0</v>
      </c>
    </row>
    <row r="1870">
      <c r="A1870" s="1">
        <v>1869.0</v>
      </c>
    </row>
    <row r="1871">
      <c r="A1871" s="1">
        <v>1870.0</v>
      </c>
    </row>
    <row r="1872">
      <c r="A1872" s="1">
        <v>1871.0</v>
      </c>
    </row>
    <row r="1873">
      <c r="A1873" s="1">
        <v>1872.0</v>
      </c>
    </row>
    <row r="1874">
      <c r="A1874" s="1">
        <v>1873.0</v>
      </c>
    </row>
    <row r="1875">
      <c r="A1875" s="1">
        <v>1874.0</v>
      </c>
    </row>
    <row r="1876">
      <c r="A1876" s="1">
        <v>1875.0</v>
      </c>
    </row>
    <row r="1877">
      <c r="A1877" s="1">
        <v>1876.0</v>
      </c>
    </row>
    <row r="1878">
      <c r="A1878" s="1">
        <v>1877.0</v>
      </c>
    </row>
    <row r="1879">
      <c r="A1879" s="1">
        <v>1878.0</v>
      </c>
    </row>
    <row r="1880">
      <c r="A1880" s="1">
        <v>1879.0</v>
      </c>
    </row>
    <row r="1881">
      <c r="A1881" s="1">
        <v>1880.0</v>
      </c>
    </row>
    <row r="1882">
      <c r="A1882" s="1">
        <v>1881.0</v>
      </c>
    </row>
    <row r="1883">
      <c r="A1883" s="1">
        <v>1882.0</v>
      </c>
    </row>
    <row r="1884">
      <c r="A1884" s="1">
        <v>1883.0</v>
      </c>
    </row>
    <row r="1885">
      <c r="A1885" s="1">
        <v>1884.0</v>
      </c>
    </row>
    <row r="1886">
      <c r="A1886" s="1">
        <v>1885.0</v>
      </c>
    </row>
    <row r="1887">
      <c r="A1887" s="1">
        <v>1886.0</v>
      </c>
    </row>
    <row r="1888">
      <c r="A1888" s="1">
        <v>1887.0</v>
      </c>
    </row>
    <row r="1889">
      <c r="A1889" s="1">
        <v>1888.0</v>
      </c>
    </row>
    <row r="1890">
      <c r="A1890" s="1">
        <v>1889.0</v>
      </c>
    </row>
    <row r="1891">
      <c r="A1891" s="1">
        <v>1890.0</v>
      </c>
    </row>
    <row r="1892">
      <c r="A1892" s="1">
        <v>1891.0</v>
      </c>
    </row>
    <row r="1893">
      <c r="A1893" s="1">
        <v>1892.0</v>
      </c>
    </row>
    <row r="1894">
      <c r="A1894" s="1">
        <v>1893.0</v>
      </c>
    </row>
    <row r="1895">
      <c r="A1895" s="1">
        <v>1894.0</v>
      </c>
    </row>
    <row r="1896">
      <c r="A1896" s="1">
        <v>1895.0</v>
      </c>
    </row>
    <row r="1897">
      <c r="A1897" s="1">
        <v>1896.0</v>
      </c>
    </row>
    <row r="1898">
      <c r="A1898" s="1">
        <v>1897.0</v>
      </c>
    </row>
    <row r="1899">
      <c r="A1899" s="1">
        <v>1898.0</v>
      </c>
    </row>
    <row r="1900">
      <c r="A1900" s="1">
        <v>1899.0</v>
      </c>
    </row>
    <row r="1901">
      <c r="A1901" s="1">
        <v>1900.0</v>
      </c>
    </row>
    <row r="1902">
      <c r="A1902" s="1">
        <v>1901.0</v>
      </c>
    </row>
    <row r="1903">
      <c r="A1903" s="1">
        <v>1902.0</v>
      </c>
    </row>
    <row r="1904">
      <c r="A1904" s="1">
        <v>1903.0</v>
      </c>
    </row>
    <row r="1905">
      <c r="A1905" s="1">
        <v>1904.0</v>
      </c>
    </row>
    <row r="1906">
      <c r="A1906" s="1">
        <v>1905.0</v>
      </c>
    </row>
    <row r="1907">
      <c r="A1907" s="1">
        <v>1906.0</v>
      </c>
    </row>
    <row r="1908">
      <c r="A1908" s="1">
        <v>1907.0</v>
      </c>
    </row>
    <row r="1909">
      <c r="A1909" s="1">
        <v>1908.0</v>
      </c>
    </row>
    <row r="1910">
      <c r="A1910" s="1">
        <v>1909.0</v>
      </c>
    </row>
    <row r="1911">
      <c r="A1911" s="1">
        <v>1910.0</v>
      </c>
    </row>
    <row r="1912">
      <c r="A1912" s="1">
        <v>1911.0</v>
      </c>
    </row>
    <row r="1913">
      <c r="A1913" s="1">
        <v>1912.0</v>
      </c>
    </row>
    <row r="1914">
      <c r="A1914" s="1">
        <v>1913.0</v>
      </c>
    </row>
    <row r="1915">
      <c r="A1915" s="1">
        <v>1914.0</v>
      </c>
    </row>
    <row r="1916">
      <c r="A1916" s="1">
        <v>1915.0</v>
      </c>
    </row>
    <row r="1917">
      <c r="A1917" s="1">
        <v>1916.0</v>
      </c>
    </row>
    <row r="1918">
      <c r="A1918" s="1">
        <v>1917.0</v>
      </c>
    </row>
    <row r="1919">
      <c r="A1919" s="1">
        <v>1918.0</v>
      </c>
    </row>
    <row r="1920">
      <c r="A1920" s="1">
        <v>1919.0</v>
      </c>
    </row>
    <row r="1921">
      <c r="A1921" s="1">
        <v>1920.0</v>
      </c>
    </row>
    <row r="1922">
      <c r="A1922" s="1">
        <v>1921.0</v>
      </c>
    </row>
    <row r="1923">
      <c r="A1923" s="1">
        <v>1922.0</v>
      </c>
    </row>
    <row r="1924">
      <c r="A1924" s="1">
        <v>1923.0</v>
      </c>
    </row>
    <row r="1925">
      <c r="A1925" s="1">
        <v>1924.0</v>
      </c>
    </row>
    <row r="1926">
      <c r="A1926" s="1">
        <v>1925.0</v>
      </c>
    </row>
    <row r="1927">
      <c r="A1927" s="1">
        <v>1926.0</v>
      </c>
    </row>
    <row r="1928">
      <c r="A1928" s="1">
        <v>1927.0</v>
      </c>
    </row>
    <row r="1929">
      <c r="A1929" s="1">
        <v>1928.0</v>
      </c>
    </row>
    <row r="1930">
      <c r="A1930" s="1">
        <v>1929.0</v>
      </c>
    </row>
    <row r="1931">
      <c r="A1931" s="1">
        <v>1930.0</v>
      </c>
    </row>
    <row r="1932">
      <c r="A1932" s="1">
        <v>1931.0</v>
      </c>
    </row>
    <row r="1933">
      <c r="A1933" s="1">
        <v>1932.0</v>
      </c>
    </row>
    <row r="1934">
      <c r="A1934" s="1">
        <v>1933.0</v>
      </c>
    </row>
    <row r="1935">
      <c r="A1935" s="1">
        <v>1934.0</v>
      </c>
    </row>
    <row r="1936">
      <c r="A1936" s="1">
        <v>1935.0</v>
      </c>
    </row>
    <row r="1937">
      <c r="A1937" s="1">
        <v>1936.0</v>
      </c>
    </row>
    <row r="1938">
      <c r="A1938" s="1">
        <v>1937.0</v>
      </c>
    </row>
    <row r="1939">
      <c r="A1939" s="1">
        <v>1938.0</v>
      </c>
    </row>
    <row r="1940">
      <c r="A1940" s="1">
        <v>1939.0</v>
      </c>
    </row>
    <row r="1941">
      <c r="A1941" s="1">
        <v>1940.0</v>
      </c>
    </row>
    <row r="1942">
      <c r="A1942" s="1">
        <v>1941.0</v>
      </c>
    </row>
    <row r="1943">
      <c r="A1943" s="1">
        <v>1942.0</v>
      </c>
    </row>
    <row r="1944">
      <c r="A1944" s="1">
        <v>1943.0</v>
      </c>
    </row>
    <row r="1945">
      <c r="A1945" s="1">
        <v>1944.0</v>
      </c>
    </row>
    <row r="1946">
      <c r="A1946" s="1">
        <v>1945.0</v>
      </c>
    </row>
    <row r="1947">
      <c r="A1947" s="1">
        <v>1946.0</v>
      </c>
    </row>
    <row r="1948">
      <c r="A1948" s="1">
        <v>1947.0</v>
      </c>
    </row>
    <row r="1949">
      <c r="A1949" s="1">
        <v>1948.0</v>
      </c>
    </row>
    <row r="1950">
      <c r="A1950" s="1">
        <v>1949.0</v>
      </c>
    </row>
    <row r="1951">
      <c r="A1951" s="1">
        <v>1950.0</v>
      </c>
    </row>
    <row r="1952">
      <c r="A1952" s="1">
        <v>1951.0</v>
      </c>
    </row>
    <row r="1953">
      <c r="A1953" s="1">
        <v>1952.0</v>
      </c>
    </row>
    <row r="1954">
      <c r="A1954" s="1">
        <v>1953.0</v>
      </c>
    </row>
    <row r="1955">
      <c r="A1955" s="1">
        <v>1954.0</v>
      </c>
    </row>
    <row r="1956">
      <c r="A1956" s="1">
        <v>1955.0</v>
      </c>
    </row>
    <row r="1957">
      <c r="A1957" s="1">
        <v>1956.0</v>
      </c>
    </row>
    <row r="1958">
      <c r="A1958" s="1">
        <v>1957.0</v>
      </c>
    </row>
    <row r="1959">
      <c r="A1959" s="1">
        <v>1958.0</v>
      </c>
    </row>
    <row r="1960">
      <c r="A1960" s="1">
        <v>1959.0</v>
      </c>
    </row>
    <row r="1961">
      <c r="A1961" s="1">
        <v>1960.0</v>
      </c>
    </row>
    <row r="1962">
      <c r="A1962" s="1">
        <v>1961.0</v>
      </c>
    </row>
    <row r="1963">
      <c r="A1963" s="1">
        <v>1962.0</v>
      </c>
    </row>
    <row r="1964">
      <c r="A1964" s="1">
        <v>1963.0</v>
      </c>
    </row>
    <row r="1965">
      <c r="A1965" s="1">
        <v>1964.0</v>
      </c>
    </row>
    <row r="1966">
      <c r="A1966" s="1">
        <v>1965.0</v>
      </c>
    </row>
    <row r="1967">
      <c r="A1967" s="1">
        <v>1966.0</v>
      </c>
    </row>
    <row r="1968">
      <c r="A1968" s="1">
        <v>1967.0</v>
      </c>
    </row>
    <row r="1969">
      <c r="A1969" s="1">
        <v>1968.0</v>
      </c>
    </row>
    <row r="1970">
      <c r="A1970" s="1">
        <v>1969.0</v>
      </c>
    </row>
    <row r="1971">
      <c r="A1971" s="1">
        <v>1970.0</v>
      </c>
    </row>
    <row r="1972">
      <c r="A1972" s="1">
        <v>1971.0</v>
      </c>
    </row>
    <row r="1973">
      <c r="A1973" s="1">
        <v>1972.0</v>
      </c>
    </row>
    <row r="1974">
      <c r="A1974" s="1">
        <v>1973.0</v>
      </c>
    </row>
    <row r="1975">
      <c r="A1975" s="1">
        <v>1974.0</v>
      </c>
    </row>
    <row r="1976">
      <c r="A1976" s="1">
        <v>1975.0</v>
      </c>
    </row>
    <row r="1977">
      <c r="A1977" s="1">
        <v>1976.0</v>
      </c>
    </row>
    <row r="1978">
      <c r="A1978" s="1">
        <v>1977.0</v>
      </c>
    </row>
    <row r="1979">
      <c r="A1979" s="1">
        <v>1978.0</v>
      </c>
    </row>
    <row r="1980">
      <c r="A1980" s="1">
        <v>1979.0</v>
      </c>
    </row>
    <row r="1981">
      <c r="A1981" s="1">
        <v>1980.0</v>
      </c>
    </row>
    <row r="1982">
      <c r="A1982" s="1">
        <v>1981.0</v>
      </c>
    </row>
    <row r="1983">
      <c r="A1983" s="1">
        <v>1982.0</v>
      </c>
    </row>
    <row r="1984">
      <c r="A1984" s="1">
        <v>1983.0</v>
      </c>
    </row>
    <row r="1985">
      <c r="A1985" s="1">
        <v>1984.0</v>
      </c>
    </row>
    <row r="1986">
      <c r="A1986" s="1">
        <v>1985.0</v>
      </c>
    </row>
    <row r="1987">
      <c r="A1987" s="1">
        <v>1986.0</v>
      </c>
    </row>
    <row r="1988">
      <c r="A1988" s="1">
        <v>1987.0</v>
      </c>
    </row>
    <row r="1989">
      <c r="A1989" s="1">
        <v>1988.0</v>
      </c>
    </row>
    <row r="1990">
      <c r="A1990" s="1">
        <v>1989.0</v>
      </c>
    </row>
    <row r="1991">
      <c r="A1991" s="1">
        <v>1990.0</v>
      </c>
    </row>
    <row r="1992">
      <c r="A1992" s="1">
        <v>1991.0</v>
      </c>
    </row>
    <row r="1993">
      <c r="A1993" s="1">
        <v>1992.0</v>
      </c>
    </row>
    <row r="1994">
      <c r="A1994" s="1">
        <v>1993.0</v>
      </c>
    </row>
    <row r="1995">
      <c r="A1995" s="1">
        <v>1994.0</v>
      </c>
    </row>
    <row r="1996">
      <c r="A1996" s="1">
        <v>1995.0</v>
      </c>
    </row>
    <row r="1997">
      <c r="A1997" s="1">
        <v>1996.0</v>
      </c>
    </row>
    <row r="1998">
      <c r="A1998" s="1">
        <v>1997.0</v>
      </c>
    </row>
    <row r="1999">
      <c r="A1999" s="1">
        <v>1998.0</v>
      </c>
    </row>
    <row r="2000">
      <c r="A2000" s="1">
        <v>1999.0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8.14"/>
    <col customWidth="1" min="2" max="2" width="11.57"/>
    <col customWidth="1" min="3" max="3" width="8.57"/>
    <col customWidth="1" min="4" max="4" width="7.29"/>
    <col customWidth="1" min="5" max="5" width="10.29"/>
    <col customWidth="1" min="6" max="6" width="4.43"/>
    <col customWidth="1" hidden="1" min="7" max="7" width="5.86"/>
    <col customWidth="1" hidden="1" min="8" max="8" width="6.57"/>
    <col customWidth="1" hidden="1" min="9" max="9" width="9.29"/>
    <col customWidth="1" hidden="1" min="10" max="10" width="12.29"/>
    <col customWidth="1" min="11" max="11" width="10.29"/>
    <col customWidth="1" min="12" max="12" width="11.43"/>
    <col customWidth="1" min="13" max="13" width="12.29"/>
    <col customWidth="1" min="14" max="14" width="13.14"/>
    <col customWidth="1" min="15" max="15" width="9.57"/>
    <col customWidth="1" min="16" max="16" width="20.29"/>
    <col customWidth="1" min="18" max="18" width="11.86"/>
    <col customWidth="1" min="19" max="19" width="9.86"/>
    <col customWidth="1" min="20" max="20" width="12.0"/>
  </cols>
  <sheetData>
    <row r="1">
      <c r="A1" s="3" t="s">
        <v>1188</v>
      </c>
      <c r="B1" s="3" t="s">
        <v>1189</v>
      </c>
      <c r="C1" s="3" t="s">
        <v>1190</v>
      </c>
      <c r="D1" s="3" t="s">
        <v>1191</v>
      </c>
      <c r="E1" s="3" t="s">
        <v>1192</v>
      </c>
      <c r="F1" s="3" t="s">
        <v>1159</v>
      </c>
      <c r="G1" s="3" t="s">
        <v>1193</v>
      </c>
      <c r="H1" s="3" t="s">
        <v>1194</v>
      </c>
      <c r="I1" s="3" t="s">
        <v>1195</v>
      </c>
      <c r="J1" s="3" t="s">
        <v>1196</v>
      </c>
      <c r="K1" s="3" t="s">
        <v>1197</v>
      </c>
      <c r="L1" s="3" t="s">
        <v>1198</v>
      </c>
      <c r="M1" s="3" t="s">
        <v>1199</v>
      </c>
      <c r="N1" s="3" t="s">
        <v>1200</v>
      </c>
      <c r="O1" s="3" t="s">
        <v>1201</v>
      </c>
      <c r="P1" s="3" t="s">
        <v>1166</v>
      </c>
      <c r="Q1" s="3" t="s">
        <v>1202</v>
      </c>
      <c r="R1" s="3" t="s">
        <v>308</v>
      </c>
      <c r="S1" s="3" t="s">
        <v>197</v>
      </c>
      <c r="T1" s="3" t="s">
        <v>198</v>
      </c>
      <c r="U1" s="3"/>
      <c r="V1" s="5"/>
      <c r="W1" s="5"/>
      <c r="X1" s="5"/>
      <c r="Y1" s="5"/>
      <c r="Z1" s="5"/>
      <c r="AA1" s="5"/>
      <c r="AB1" s="5"/>
    </row>
    <row r="2">
      <c r="A2" s="12">
        <v>1.0</v>
      </c>
      <c r="B2" s="12" t="s">
        <v>1203</v>
      </c>
      <c r="C2" s="12">
        <v>178.0</v>
      </c>
      <c r="D2" s="1" t="s">
        <v>1172</v>
      </c>
      <c r="E2" s="1" t="s">
        <v>1176</v>
      </c>
      <c r="F2" s="12">
        <v>34.0</v>
      </c>
      <c r="G2" s="12">
        <v>1.0</v>
      </c>
      <c r="H2" s="12">
        <v>0.0</v>
      </c>
      <c r="I2" s="12">
        <v>0.0</v>
      </c>
      <c r="J2" s="12">
        <v>0.0</v>
      </c>
      <c r="K2" s="12">
        <v>0.0</v>
      </c>
      <c r="L2" s="1" t="s">
        <v>1204</v>
      </c>
      <c r="M2" s="50">
        <v>43954.0</v>
      </c>
      <c r="N2" s="1" t="s">
        <v>42</v>
      </c>
      <c r="O2" s="1"/>
      <c r="P2" s="1" t="s">
        <v>1149</v>
      </c>
      <c r="Q2" s="1" t="s">
        <v>112</v>
      </c>
      <c r="R2" s="1" t="s">
        <v>8</v>
      </c>
      <c r="S2" s="1">
        <v>1.523149</v>
      </c>
      <c r="T2" s="53">
        <v>103.7034009</v>
      </c>
    </row>
    <row r="3">
      <c r="A3" s="12">
        <v>2.0</v>
      </c>
      <c r="B3" s="12" t="s">
        <v>1203</v>
      </c>
      <c r="C3" s="12">
        <v>358.0</v>
      </c>
      <c r="D3" s="1" t="s">
        <v>1172</v>
      </c>
      <c r="E3" s="1" t="s">
        <v>1176</v>
      </c>
      <c r="F3" s="12">
        <v>60.0</v>
      </c>
      <c r="G3" s="12">
        <v>1.0</v>
      </c>
      <c r="H3" s="12">
        <v>1.0</v>
      </c>
      <c r="I3" s="12">
        <v>1.0</v>
      </c>
      <c r="J3" s="12">
        <v>0.0</v>
      </c>
      <c r="K3" s="12">
        <v>0.0</v>
      </c>
      <c r="L3" s="1" t="s">
        <v>1204</v>
      </c>
      <c r="M3" s="50">
        <v>44015.0</v>
      </c>
      <c r="N3" s="1" t="s">
        <v>1205</v>
      </c>
      <c r="O3" s="1"/>
      <c r="P3" s="1" t="s">
        <v>1206</v>
      </c>
      <c r="Q3" s="1" t="s">
        <v>148</v>
      </c>
      <c r="R3" s="1" t="s">
        <v>13</v>
      </c>
      <c r="S3" s="1">
        <v>1.5436269</v>
      </c>
      <c r="T3" s="1">
        <v>110.3374145</v>
      </c>
    </row>
    <row r="4">
      <c r="A4" s="12">
        <v>3.0</v>
      </c>
      <c r="B4" s="12" t="s">
        <v>1207</v>
      </c>
      <c r="C4" s="12">
        <v>1031.0</v>
      </c>
      <c r="D4" s="1" t="s">
        <v>1172</v>
      </c>
      <c r="E4" s="1" t="s">
        <v>1176</v>
      </c>
      <c r="F4" s="12">
        <v>79.0</v>
      </c>
      <c r="G4" s="12">
        <v>1.0</v>
      </c>
      <c r="H4" s="12">
        <v>1.0</v>
      </c>
      <c r="I4" s="12">
        <v>0.0</v>
      </c>
      <c r="J4" s="12">
        <v>0.0</v>
      </c>
      <c r="K4" s="12">
        <v>0.0</v>
      </c>
      <c r="L4" s="12" t="s">
        <v>1208</v>
      </c>
      <c r="M4" s="1" t="s">
        <v>1204</v>
      </c>
      <c r="N4" s="1" t="s">
        <v>1205</v>
      </c>
      <c r="O4" s="1"/>
      <c r="P4" s="1" t="s">
        <v>1209</v>
      </c>
      <c r="Q4" s="1" t="s">
        <v>148</v>
      </c>
      <c r="R4" s="1" t="s">
        <v>13</v>
      </c>
      <c r="S4" s="1">
        <v>1.5291893</v>
      </c>
      <c r="T4" s="54">
        <v>110.3554507</v>
      </c>
    </row>
    <row r="5">
      <c r="A5" s="12">
        <v>4.0</v>
      </c>
      <c r="B5" s="12" t="s">
        <v>1210</v>
      </c>
      <c r="C5" s="12">
        <v>152.0</v>
      </c>
      <c r="D5" s="1" t="s">
        <v>1172</v>
      </c>
      <c r="E5" s="1" t="s">
        <v>1176</v>
      </c>
      <c r="F5" s="12">
        <v>58.0</v>
      </c>
      <c r="G5" s="12">
        <v>0.0</v>
      </c>
      <c r="H5" s="12">
        <v>0.0</v>
      </c>
      <c r="I5" s="12">
        <v>0.0</v>
      </c>
      <c r="J5" s="12">
        <v>1.0</v>
      </c>
      <c r="K5" s="12">
        <v>0.0</v>
      </c>
      <c r="L5" s="50">
        <v>44077.0</v>
      </c>
      <c r="M5" s="1" t="s">
        <v>1204</v>
      </c>
      <c r="N5" s="1" t="s">
        <v>42</v>
      </c>
      <c r="O5" s="1"/>
      <c r="P5" s="1" t="s">
        <v>1060</v>
      </c>
      <c r="Q5" s="1" t="s">
        <v>160</v>
      </c>
      <c r="R5" s="1" t="s">
        <v>12</v>
      </c>
      <c r="S5" s="1">
        <v>4.249723</v>
      </c>
      <c r="T5" s="1">
        <v>117.8784888</v>
      </c>
    </row>
    <row r="6">
      <c r="A6" s="12">
        <v>5.0</v>
      </c>
      <c r="B6" s="12" t="s">
        <v>1211</v>
      </c>
      <c r="C6" s="12">
        <v>238.0</v>
      </c>
      <c r="D6" s="1" t="s">
        <v>1169</v>
      </c>
      <c r="E6" s="1" t="s">
        <v>1176</v>
      </c>
      <c r="F6" s="12">
        <v>50.0</v>
      </c>
      <c r="G6" s="12">
        <v>0.0</v>
      </c>
      <c r="H6" s="12">
        <v>0.0</v>
      </c>
      <c r="I6" s="12">
        <v>0.0</v>
      </c>
      <c r="J6" s="12">
        <v>1.0</v>
      </c>
      <c r="K6" s="12">
        <v>0.0</v>
      </c>
      <c r="L6" s="50">
        <v>44168.0</v>
      </c>
      <c r="M6" s="1" t="s">
        <v>1204</v>
      </c>
      <c r="N6" s="1" t="s">
        <v>42</v>
      </c>
      <c r="O6" s="1"/>
      <c r="P6" s="1" t="s">
        <v>1002</v>
      </c>
      <c r="Q6" s="1" t="s">
        <v>1212</v>
      </c>
      <c r="R6" s="1" t="s">
        <v>7</v>
      </c>
      <c r="S6" s="1">
        <v>2.2126409</v>
      </c>
      <c r="T6" s="1">
        <v>102.2516684</v>
      </c>
    </row>
    <row r="7">
      <c r="A7" s="12">
        <v>6.0</v>
      </c>
      <c r="B7" s="12" t="s">
        <v>1211</v>
      </c>
      <c r="C7" s="12">
        <v>1032.0</v>
      </c>
      <c r="D7" s="1" t="s">
        <v>1169</v>
      </c>
      <c r="E7" s="1" t="s">
        <v>1176</v>
      </c>
      <c r="F7" s="12">
        <v>40.0</v>
      </c>
      <c r="G7" s="12">
        <v>1.0</v>
      </c>
      <c r="H7" s="12">
        <v>1.0</v>
      </c>
      <c r="I7" s="12">
        <v>0.0</v>
      </c>
      <c r="J7" s="12">
        <v>0.0</v>
      </c>
      <c r="K7" s="12">
        <v>0.0</v>
      </c>
      <c r="L7" s="12" t="s">
        <v>1207</v>
      </c>
      <c r="M7" s="50">
        <v>44015.0</v>
      </c>
      <c r="N7" s="1" t="s">
        <v>1205</v>
      </c>
      <c r="O7" s="1"/>
      <c r="P7" s="1" t="s">
        <v>1206</v>
      </c>
      <c r="Q7" s="1" t="s">
        <v>148</v>
      </c>
      <c r="R7" s="1" t="s">
        <v>13</v>
      </c>
      <c r="S7" s="1">
        <v>1.5436269</v>
      </c>
      <c r="T7" s="1">
        <v>110.3374145</v>
      </c>
    </row>
    <row r="8">
      <c r="A8" s="12">
        <v>7.0</v>
      </c>
      <c r="B8" s="12" t="s">
        <v>1211</v>
      </c>
      <c r="C8" s="12">
        <v>290.0</v>
      </c>
      <c r="D8" s="1" t="s">
        <v>1172</v>
      </c>
      <c r="E8" s="1" t="s">
        <v>1176</v>
      </c>
      <c r="F8" s="12">
        <v>57.0</v>
      </c>
      <c r="G8" s="12">
        <v>0.0</v>
      </c>
      <c r="H8" s="12">
        <v>0.0</v>
      </c>
      <c r="I8" s="12">
        <v>0.0</v>
      </c>
      <c r="J8" s="12">
        <v>0.0</v>
      </c>
      <c r="K8" s="12">
        <v>0.0</v>
      </c>
      <c r="L8" s="12" t="s">
        <v>1211</v>
      </c>
      <c r="M8" s="1" t="s">
        <v>1204</v>
      </c>
      <c r="N8" s="1" t="s">
        <v>42</v>
      </c>
      <c r="O8" s="1"/>
      <c r="P8" s="1" t="s">
        <v>971</v>
      </c>
      <c r="Q8" s="1" t="s">
        <v>34</v>
      </c>
      <c r="R8" s="1" t="s">
        <v>34</v>
      </c>
      <c r="S8" s="1">
        <v>3.1715251</v>
      </c>
      <c r="T8" s="1">
        <v>101.699616</v>
      </c>
    </row>
    <row r="9">
      <c r="A9" s="12">
        <v>8.0</v>
      </c>
      <c r="B9" s="12" t="s">
        <v>1211</v>
      </c>
      <c r="C9" s="12">
        <v>781.0</v>
      </c>
      <c r="D9" s="1" t="s">
        <v>1172</v>
      </c>
      <c r="E9" s="1" t="s">
        <v>1176</v>
      </c>
      <c r="F9" s="12">
        <v>69.0</v>
      </c>
      <c r="G9" s="12">
        <v>1.0</v>
      </c>
      <c r="H9" s="12">
        <v>0.0</v>
      </c>
      <c r="I9" s="12">
        <v>0.0</v>
      </c>
      <c r="J9" s="12">
        <v>0.0</v>
      </c>
      <c r="K9" s="12">
        <v>0.0</v>
      </c>
      <c r="L9" s="12" t="s">
        <v>1208</v>
      </c>
      <c r="M9" s="50">
        <v>44168.0</v>
      </c>
      <c r="N9" s="1" t="s">
        <v>42</v>
      </c>
      <c r="O9" s="1"/>
      <c r="P9" s="1" t="s">
        <v>1043</v>
      </c>
      <c r="Q9" s="1" t="s">
        <v>140</v>
      </c>
      <c r="R9" s="1" t="s">
        <v>11</v>
      </c>
      <c r="S9" s="1">
        <v>6.1252373</v>
      </c>
      <c r="T9" s="1">
        <v>102.2435157</v>
      </c>
    </row>
    <row r="10">
      <c r="A10" s="12">
        <v>9.0</v>
      </c>
      <c r="B10" s="12" t="s">
        <v>1213</v>
      </c>
      <c r="C10" s="12">
        <v>890.0</v>
      </c>
      <c r="D10" s="1" t="s">
        <v>1172</v>
      </c>
      <c r="E10" s="1" t="s">
        <v>1176</v>
      </c>
      <c r="F10" s="12">
        <v>48.0</v>
      </c>
      <c r="G10" s="12">
        <v>0.0</v>
      </c>
      <c r="H10" s="12">
        <v>0.0</v>
      </c>
      <c r="I10" s="12">
        <v>0.0</v>
      </c>
      <c r="J10" s="12">
        <v>0.0</v>
      </c>
      <c r="K10" s="12">
        <v>0.0</v>
      </c>
      <c r="L10" s="1" t="s">
        <v>1204</v>
      </c>
      <c r="M10" s="1" t="s">
        <v>1204</v>
      </c>
      <c r="N10" s="1" t="s">
        <v>1205</v>
      </c>
      <c r="O10" s="1"/>
      <c r="P10" s="1" t="s">
        <v>619</v>
      </c>
      <c r="Q10" s="1" t="s">
        <v>60</v>
      </c>
      <c r="R10" s="1" t="s">
        <v>1</v>
      </c>
      <c r="S10" s="1">
        <v>6.4410639</v>
      </c>
      <c r="T10" s="1">
        <v>100.1891512</v>
      </c>
    </row>
    <row r="11">
      <c r="A11" s="12">
        <v>10.0</v>
      </c>
      <c r="B11" s="12" t="s">
        <v>1213</v>
      </c>
      <c r="C11" s="12">
        <v>259.0</v>
      </c>
      <c r="D11" s="1" t="s">
        <v>1172</v>
      </c>
      <c r="E11" s="1" t="s">
        <v>1176</v>
      </c>
      <c r="F11" s="12">
        <v>74.0</v>
      </c>
      <c r="G11" s="12">
        <v>0.0</v>
      </c>
      <c r="H11" s="12">
        <v>0.0</v>
      </c>
      <c r="I11" s="12">
        <v>1.0</v>
      </c>
      <c r="J11" s="12">
        <v>0.0</v>
      </c>
      <c r="K11" s="12">
        <v>0.0</v>
      </c>
      <c r="L11" s="12" t="s">
        <v>1214</v>
      </c>
      <c r="M11" s="1" t="s">
        <v>1204</v>
      </c>
      <c r="N11" s="1" t="s">
        <v>42</v>
      </c>
      <c r="O11" s="1"/>
      <c r="P11" s="1" t="s">
        <v>930</v>
      </c>
      <c r="Q11" s="1" t="s">
        <v>1215</v>
      </c>
      <c r="R11" s="1" t="s">
        <v>3</v>
      </c>
      <c r="S11" s="1">
        <v>5.4166655</v>
      </c>
      <c r="T11" s="1">
        <v>100.3088551</v>
      </c>
    </row>
    <row r="12">
      <c r="A12" s="12">
        <v>11.0</v>
      </c>
      <c r="B12" s="12" t="s">
        <v>1216</v>
      </c>
      <c r="C12" s="12">
        <v>1070.0</v>
      </c>
      <c r="D12" s="1" t="s">
        <v>1172</v>
      </c>
      <c r="E12" s="1" t="s">
        <v>1176</v>
      </c>
      <c r="F12" s="12">
        <v>70.0</v>
      </c>
      <c r="G12" s="12">
        <v>0.0</v>
      </c>
      <c r="H12" s="12">
        <v>0.0</v>
      </c>
      <c r="I12" s="12">
        <v>0.0</v>
      </c>
      <c r="J12" s="12">
        <v>0.0</v>
      </c>
      <c r="K12" s="12">
        <v>1.0</v>
      </c>
      <c r="L12" s="12" t="s">
        <v>1207</v>
      </c>
      <c r="M12" s="1" t="s">
        <v>1204</v>
      </c>
      <c r="N12" s="1" t="s">
        <v>1205</v>
      </c>
      <c r="O12" s="1"/>
      <c r="P12" s="1" t="s">
        <v>1217</v>
      </c>
      <c r="Q12" s="1" t="s">
        <v>1218</v>
      </c>
      <c r="R12" s="1" t="s">
        <v>1219</v>
      </c>
      <c r="S12" s="1">
        <v>3.099267</v>
      </c>
      <c r="T12" s="1">
        <v>101.7232078</v>
      </c>
    </row>
    <row r="13">
      <c r="A13" s="1">
        <v>12.0</v>
      </c>
      <c r="B13" s="12" t="s">
        <v>1216</v>
      </c>
      <c r="C13" s="1">
        <v>1114.0</v>
      </c>
      <c r="D13" s="1" t="s">
        <v>1172</v>
      </c>
      <c r="E13" s="1" t="s">
        <v>1176</v>
      </c>
      <c r="F13" s="1">
        <v>70.0</v>
      </c>
      <c r="G13" s="1" t="s">
        <v>1204</v>
      </c>
      <c r="H13" s="1" t="s">
        <v>1204</v>
      </c>
      <c r="I13" s="1" t="s">
        <v>1204</v>
      </c>
      <c r="J13" s="1" t="s">
        <v>1204</v>
      </c>
      <c r="K13" s="1" t="s">
        <v>1204</v>
      </c>
      <c r="L13" s="1" t="s">
        <v>1204</v>
      </c>
      <c r="M13" s="1" t="s">
        <v>1204</v>
      </c>
      <c r="N13" s="1" t="s">
        <v>42</v>
      </c>
      <c r="O13" s="1"/>
      <c r="P13" s="1" t="s">
        <v>1220</v>
      </c>
      <c r="Q13" s="1" t="s">
        <v>113</v>
      </c>
      <c r="R13" s="1" t="s">
        <v>8</v>
      </c>
      <c r="S13" s="1">
        <v>2.0212025</v>
      </c>
      <c r="T13" s="1">
        <v>103.3213242</v>
      </c>
    </row>
    <row r="14">
      <c r="A14" s="1">
        <v>13.0</v>
      </c>
      <c r="B14" s="12" t="s">
        <v>1216</v>
      </c>
      <c r="C14" s="1">
        <v>1006.0</v>
      </c>
      <c r="D14" s="1" t="s">
        <v>1172</v>
      </c>
      <c r="E14" s="1" t="s">
        <v>1176</v>
      </c>
      <c r="F14" s="1">
        <v>49.0</v>
      </c>
      <c r="G14" s="1" t="s">
        <v>1204</v>
      </c>
      <c r="H14" s="1" t="s">
        <v>1204</v>
      </c>
      <c r="I14" s="1" t="s">
        <v>1204</v>
      </c>
      <c r="J14" s="1" t="s">
        <v>1204</v>
      </c>
      <c r="K14" s="1" t="s">
        <v>1204</v>
      </c>
      <c r="L14" s="1" t="s">
        <v>1204</v>
      </c>
      <c r="M14" s="1" t="s">
        <v>1204</v>
      </c>
      <c r="N14" s="1" t="s">
        <v>1205</v>
      </c>
      <c r="O14" s="1"/>
      <c r="P14" s="1" t="s">
        <v>1206</v>
      </c>
      <c r="Q14" s="1" t="s">
        <v>148</v>
      </c>
      <c r="R14" s="1" t="s">
        <v>13</v>
      </c>
      <c r="S14" s="1">
        <v>1.5436269</v>
      </c>
      <c r="T14" s="1">
        <v>110.3374145</v>
      </c>
    </row>
    <row r="15">
      <c r="A15" s="1">
        <v>14.0</v>
      </c>
      <c r="B15" s="12" t="s">
        <v>1216</v>
      </c>
      <c r="C15" s="1">
        <v>595.0</v>
      </c>
      <c r="D15" s="1" t="s">
        <v>1169</v>
      </c>
      <c r="E15" s="1" t="s">
        <v>1176</v>
      </c>
      <c r="F15" s="1">
        <v>51.0</v>
      </c>
      <c r="G15" s="1" t="s">
        <v>1204</v>
      </c>
      <c r="H15" s="1" t="s">
        <v>1204</v>
      </c>
      <c r="I15" s="1" t="s">
        <v>1204</v>
      </c>
      <c r="J15" s="1" t="s">
        <v>1204</v>
      </c>
      <c r="K15" s="1" t="s">
        <v>1204</v>
      </c>
      <c r="L15" s="1" t="s">
        <v>1204</v>
      </c>
      <c r="M15" s="1" t="s">
        <v>1204</v>
      </c>
      <c r="N15" s="1" t="s">
        <v>42</v>
      </c>
      <c r="O15" s="1"/>
      <c r="P15" s="1" t="s">
        <v>1120</v>
      </c>
      <c r="Q15" s="1" t="s">
        <v>149</v>
      </c>
      <c r="R15" s="1" t="s">
        <v>13</v>
      </c>
      <c r="S15" s="1">
        <v>4.3928936</v>
      </c>
      <c r="T15" s="1">
        <v>113.982978</v>
      </c>
    </row>
    <row r="16">
      <c r="A16" s="1">
        <v>15.0</v>
      </c>
      <c r="B16" s="12" t="s">
        <v>1222</v>
      </c>
      <c r="C16" s="1">
        <v>1519.0</v>
      </c>
      <c r="D16" s="1" t="s">
        <v>1172</v>
      </c>
      <c r="E16" s="1" t="s">
        <v>1176</v>
      </c>
      <c r="F16" s="1">
        <v>71.0</v>
      </c>
      <c r="K16" s="1">
        <v>1.0</v>
      </c>
      <c r="L16" s="12" t="s">
        <v>1207</v>
      </c>
      <c r="M16" s="44"/>
      <c r="N16" s="1" t="s">
        <v>1224</v>
      </c>
      <c r="O16" s="1">
        <v>703.0</v>
      </c>
      <c r="P16" s="1" t="s">
        <v>1006</v>
      </c>
      <c r="Q16" s="1" t="s">
        <v>115</v>
      </c>
      <c r="R16" s="1" t="s">
        <v>8</v>
      </c>
      <c r="S16" s="1">
        <v>2.057115</v>
      </c>
      <c r="T16" s="1">
        <v>102.5722516</v>
      </c>
    </row>
    <row r="17">
      <c r="A17" s="1">
        <v>16.0</v>
      </c>
      <c r="B17" s="12" t="s">
        <v>1222</v>
      </c>
      <c r="C17" s="1">
        <v>1334.0</v>
      </c>
      <c r="D17" s="1" t="s">
        <v>1172</v>
      </c>
      <c r="E17" s="1" t="s">
        <v>1176</v>
      </c>
      <c r="F17" s="1">
        <v>75.0</v>
      </c>
      <c r="K17" s="1">
        <v>1.0</v>
      </c>
      <c r="L17" s="12" t="s">
        <v>1208</v>
      </c>
      <c r="M17" s="50">
        <v>44138.0</v>
      </c>
      <c r="N17" s="1" t="s">
        <v>1225</v>
      </c>
      <c r="O17" s="1"/>
      <c r="P17" s="1" t="s">
        <v>1226</v>
      </c>
      <c r="Q17" s="1" t="s">
        <v>34</v>
      </c>
      <c r="R17" s="1" t="s">
        <v>1219</v>
      </c>
      <c r="S17" s="1">
        <v>3.1715251</v>
      </c>
      <c r="T17" s="1">
        <v>101.699616</v>
      </c>
    </row>
    <row r="18">
      <c r="A18" s="1">
        <v>17.0</v>
      </c>
      <c r="B18" s="12" t="s">
        <v>1227</v>
      </c>
      <c r="C18" s="1">
        <v>1251.0</v>
      </c>
      <c r="D18" s="1" t="s">
        <v>1172</v>
      </c>
      <c r="E18" s="1" t="s">
        <v>1176</v>
      </c>
      <c r="F18" s="1">
        <v>66.0</v>
      </c>
      <c r="K18" s="1">
        <v>1.0</v>
      </c>
      <c r="L18" s="12" t="s">
        <v>1210</v>
      </c>
      <c r="M18" s="12" t="s">
        <v>1228</v>
      </c>
      <c r="N18" s="1" t="s">
        <v>1225</v>
      </c>
      <c r="O18" s="1"/>
      <c r="P18" s="1" t="s">
        <v>1006</v>
      </c>
      <c r="Q18" s="1" t="s">
        <v>115</v>
      </c>
      <c r="R18" s="1" t="s">
        <v>8</v>
      </c>
      <c r="S18" s="1">
        <v>2.057115</v>
      </c>
      <c r="T18" s="1">
        <v>102.5722516</v>
      </c>
    </row>
    <row r="19">
      <c r="A19" s="1">
        <v>18.0</v>
      </c>
      <c r="B19" s="12" t="s">
        <v>1216</v>
      </c>
      <c r="C19" s="1">
        <v>1625.0</v>
      </c>
      <c r="D19" s="1" t="s">
        <v>1172</v>
      </c>
      <c r="E19" s="1" t="s">
        <v>1176</v>
      </c>
      <c r="F19" s="1">
        <v>56.0</v>
      </c>
      <c r="K19" s="1">
        <v>1.0</v>
      </c>
      <c r="L19" s="12"/>
      <c r="M19" s="12"/>
      <c r="O19" s="1"/>
      <c r="P19" s="1" t="s">
        <v>1014</v>
      </c>
      <c r="Q19" s="1" t="s">
        <v>112</v>
      </c>
      <c r="R19" s="1" t="s">
        <v>8</v>
      </c>
      <c r="S19" s="1">
        <v>1.5467109</v>
      </c>
      <c r="T19" s="1">
        <v>103.7887</v>
      </c>
    </row>
    <row r="20">
      <c r="A20" s="1">
        <v>19.0</v>
      </c>
      <c r="B20" s="12" t="s">
        <v>1227</v>
      </c>
      <c r="C20" s="1">
        <v>1246.0</v>
      </c>
      <c r="D20" s="1" t="s">
        <v>1169</v>
      </c>
      <c r="E20" s="1" t="s">
        <v>1176</v>
      </c>
      <c r="F20" s="1">
        <v>68.0</v>
      </c>
      <c r="L20" s="12" t="s">
        <v>1231</v>
      </c>
      <c r="M20" s="12"/>
      <c r="O20" s="1"/>
      <c r="P20" s="1" t="s">
        <v>1007</v>
      </c>
      <c r="Q20" s="1" t="s">
        <v>114</v>
      </c>
      <c r="R20" s="1" t="s">
        <v>8</v>
      </c>
      <c r="S20" s="1">
        <v>1.8369505</v>
      </c>
      <c r="T20" s="1">
        <v>102.9386491</v>
      </c>
    </row>
    <row r="21">
      <c r="A21" s="1">
        <v>20.0</v>
      </c>
      <c r="B21" s="12" t="s">
        <v>1227</v>
      </c>
      <c r="C21" s="1">
        <v>780.0</v>
      </c>
      <c r="D21" s="1" t="s">
        <v>1172</v>
      </c>
      <c r="E21" s="1" t="s">
        <v>1176</v>
      </c>
      <c r="F21" s="1">
        <v>76.0</v>
      </c>
      <c r="L21" s="12" t="s">
        <v>1207</v>
      </c>
      <c r="M21" s="12"/>
      <c r="N21" s="1" t="s">
        <v>42</v>
      </c>
      <c r="O21" s="1"/>
      <c r="P21" s="1" t="s">
        <v>1233</v>
      </c>
      <c r="Q21" s="1" t="s">
        <v>142</v>
      </c>
      <c r="R21" s="1" t="s">
        <v>11</v>
      </c>
      <c r="S21" s="1">
        <v>5.5356636</v>
      </c>
      <c r="T21" s="1">
        <v>102.1960864</v>
      </c>
    </row>
    <row r="22">
      <c r="A22" s="1">
        <v>21.0</v>
      </c>
      <c r="B22" s="12" t="s">
        <v>1234</v>
      </c>
      <c r="C22" s="1">
        <v>1588.0</v>
      </c>
      <c r="D22" s="1" t="s">
        <v>1172</v>
      </c>
      <c r="E22" s="1" t="s">
        <v>1176</v>
      </c>
      <c r="F22" s="1">
        <v>63.0</v>
      </c>
      <c r="K22" s="1">
        <v>1.0</v>
      </c>
      <c r="L22" s="1" t="s">
        <v>1216</v>
      </c>
      <c r="M22" s="1" t="s">
        <v>1213</v>
      </c>
      <c r="N22" s="1" t="s">
        <v>42</v>
      </c>
      <c r="O22" s="1"/>
      <c r="P22" s="1" t="s">
        <v>915</v>
      </c>
      <c r="Q22" s="1" t="s">
        <v>1235</v>
      </c>
      <c r="R22" s="1" t="s">
        <v>2</v>
      </c>
      <c r="S22" s="1">
        <v>6.1418213</v>
      </c>
      <c r="T22" s="1">
        <v>100.3687815</v>
      </c>
    </row>
    <row r="23">
      <c r="A23" s="1">
        <v>22.0</v>
      </c>
      <c r="B23" s="12" t="s">
        <v>1234</v>
      </c>
      <c r="C23" s="1">
        <v>1797.0</v>
      </c>
      <c r="D23" s="1" t="s">
        <v>1172</v>
      </c>
      <c r="E23" s="1" t="s">
        <v>1176</v>
      </c>
      <c r="F23" s="1">
        <v>48.0</v>
      </c>
      <c r="K23" s="1">
        <v>1.0</v>
      </c>
      <c r="N23" s="1" t="s">
        <v>42</v>
      </c>
      <c r="P23" s="1" t="s">
        <v>1220</v>
      </c>
      <c r="Q23" s="1" t="s">
        <v>113</v>
      </c>
      <c r="R23" s="1" t="s">
        <v>8</v>
      </c>
      <c r="S23" s="1">
        <v>2.0212025</v>
      </c>
      <c r="T23" s="1">
        <v>103.3213242</v>
      </c>
    </row>
    <row r="24">
      <c r="A24" s="1">
        <v>23.0</v>
      </c>
      <c r="B24" s="12" t="s">
        <v>1234</v>
      </c>
      <c r="C24" s="1">
        <v>1840.0</v>
      </c>
      <c r="D24" s="1" t="s">
        <v>1172</v>
      </c>
      <c r="E24" s="1" t="s">
        <v>1176</v>
      </c>
      <c r="F24" s="1">
        <v>62.0</v>
      </c>
      <c r="K24" s="1">
        <v>1.0</v>
      </c>
      <c r="P24" s="1" t="s">
        <v>1236</v>
      </c>
      <c r="Q24" s="1" t="s">
        <v>1237</v>
      </c>
      <c r="R24" s="1" t="s">
        <v>4</v>
      </c>
    </row>
    <row r="25">
      <c r="A25" s="1">
        <v>24.0</v>
      </c>
      <c r="B25" s="12" t="s">
        <v>1234</v>
      </c>
      <c r="C25" s="1">
        <v>1056.0</v>
      </c>
      <c r="D25" s="1" t="s">
        <v>1172</v>
      </c>
      <c r="E25" s="1" t="s">
        <v>1176</v>
      </c>
      <c r="F25" s="1">
        <v>35.0</v>
      </c>
      <c r="N25" s="1" t="s">
        <v>1238</v>
      </c>
      <c r="P25" s="1" t="s">
        <v>971</v>
      </c>
      <c r="Q25" s="1" t="s">
        <v>34</v>
      </c>
      <c r="R25" s="1" t="s">
        <v>1219</v>
      </c>
      <c r="S25" s="1">
        <v>3.1715251</v>
      </c>
      <c r="T25" s="1">
        <v>101.699616</v>
      </c>
    </row>
    <row r="26">
      <c r="A26" s="1">
        <v>25.0</v>
      </c>
      <c r="B26" s="12" t="s">
        <v>1234</v>
      </c>
      <c r="C26" s="1">
        <v>2032.0</v>
      </c>
      <c r="D26" s="1" t="s">
        <v>1172</v>
      </c>
      <c r="E26" s="1" t="s">
        <v>1176</v>
      </c>
      <c r="F26" s="1">
        <v>83.0</v>
      </c>
      <c r="K26" s="1">
        <v>1.0</v>
      </c>
      <c r="N26" s="1" t="s">
        <v>1225</v>
      </c>
      <c r="P26" s="1" t="s">
        <v>1236</v>
      </c>
      <c r="Q26" s="1" t="s">
        <v>1237</v>
      </c>
      <c r="R26" s="1" t="s">
        <v>4</v>
      </c>
    </row>
    <row r="27">
      <c r="A27" s="1">
        <v>26.0</v>
      </c>
      <c r="B27" s="12" t="s">
        <v>1239</v>
      </c>
      <c r="C27" s="1">
        <v>1321.0</v>
      </c>
      <c r="D27" s="1" t="s">
        <v>1172</v>
      </c>
      <c r="E27" s="1" t="s">
        <v>1176</v>
      </c>
      <c r="F27" s="1">
        <v>53.0</v>
      </c>
      <c r="N27" s="1" t="s">
        <v>42</v>
      </c>
      <c r="O27" s="1">
        <v>1309.0</v>
      </c>
      <c r="P27" s="1" t="s">
        <v>958</v>
      </c>
      <c r="Q27" s="1" t="s">
        <v>1240</v>
      </c>
      <c r="R27" s="1" t="s">
        <v>5</v>
      </c>
    </row>
    <row r="28">
      <c r="A28" s="1">
        <v>27.0</v>
      </c>
      <c r="B28" s="12" t="s">
        <v>1241</v>
      </c>
      <c r="C28" s="1">
        <v>2162.0</v>
      </c>
      <c r="D28" s="1" t="s">
        <v>1172</v>
      </c>
      <c r="E28" s="1" t="s">
        <v>1176</v>
      </c>
      <c r="F28" s="1">
        <v>61.0</v>
      </c>
      <c r="K28" s="1">
        <v>1.0</v>
      </c>
      <c r="L28" s="1" t="s">
        <v>775</v>
      </c>
      <c r="P28" s="1" t="s">
        <v>1005</v>
      </c>
      <c r="Q28" s="1" t="s">
        <v>112</v>
      </c>
      <c r="R28" s="1" t="s">
        <v>8</v>
      </c>
    </row>
    <row r="29">
      <c r="A29" s="1">
        <v>28.0</v>
      </c>
      <c r="B29" s="12" t="s">
        <v>1241</v>
      </c>
      <c r="C29" s="1">
        <v>2321.0</v>
      </c>
      <c r="D29" s="1" t="s">
        <v>1169</v>
      </c>
      <c r="E29" s="1" t="s">
        <v>1176</v>
      </c>
      <c r="F29" s="1">
        <v>91.0</v>
      </c>
      <c r="K29" s="1">
        <v>1.0</v>
      </c>
      <c r="L29" s="1" t="s">
        <v>793</v>
      </c>
      <c r="P29" s="1" t="s">
        <v>1178</v>
      </c>
      <c r="Q29" s="1" t="s">
        <v>34</v>
      </c>
      <c r="R29" s="1" t="s">
        <v>1219</v>
      </c>
    </row>
    <row r="30">
      <c r="A30" s="1">
        <v>29.0</v>
      </c>
      <c r="B30" s="12" t="s">
        <v>1241</v>
      </c>
      <c r="C30" s="1">
        <v>2123.0</v>
      </c>
      <c r="D30" s="1" t="s">
        <v>1169</v>
      </c>
      <c r="E30" s="1" t="s">
        <v>1176</v>
      </c>
      <c r="F30" s="1">
        <v>64.0</v>
      </c>
      <c r="K30" s="1">
        <v>1.0</v>
      </c>
      <c r="L30" s="1" t="s">
        <v>785</v>
      </c>
      <c r="P30" s="1" t="s">
        <v>994</v>
      </c>
      <c r="Q30" s="1" t="s">
        <v>101</v>
      </c>
      <c r="R30" s="1" t="s">
        <v>6</v>
      </c>
    </row>
    <row r="31">
      <c r="A31" s="1">
        <v>30.0</v>
      </c>
      <c r="B31" s="12" t="s">
        <v>1241</v>
      </c>
      <c r="C31" s="1">
        <v>2322.0</v>
      </c>
      <c r="D31" s="1" t="s">
        <v>1172</v>
      </c>
      <c r="E31" s="1" t="s">
        <v>1176</v>
      </c>
      <c r="F31" s="1">
        <v>76.0</v>
      </c>
      <c r="K31" s="1">
        <v>1.0</v>
      </c>
      <c r="P31" s="1" t="s">
        <v>1178</v>
      </c>
      <c r="Q31" s="1" t="s">
        <v>34</v>
      </c>
      <c r="R31" s="1" t="s">
        <v>1219</v>
      </c>
    </row>
    <row r="32">
      <c r="A32" s="1">
        <v>31.0</v>
      </c>
      <c r="B32" s="12" t="s">
        <v>1241</v>
      </c>
      <c r="C32" s="1">
        <v>2323.0</v>
      </c>
      <c r="D32" s="1" t="s">
        <v>1172</v>
      </c>
      <c r="E32" s="1" t="s">
        <v>1176</v>
      </c>
      <c r="F32" s="1">
        <v>27.0</v>
      </c>
      <c r="K32" s="1">
        <v>1.0</v>
      </c>
      <c r="L32" s="1" t="s">
        <v>1243</v>
      </c>
      <c r="P32" s="1" t="s">
        <v>1236</v>
      </c>
      <c r="Q32" s="1" t="s">
        <v>1237</v>
      </c>
      <c r="R32" s="1" t="s">
        <v>4</v>
      </c>
    </row>
    <row r="33">
      <c r="A33" s="1">
        <v>32.0</v>
      </c>
      <c r="B33" s="12" t="s">
        <v>1241</v>
      </c>
      <c r="C33" s="1">
        <v>1239.0</v>
      </c>
      <c r="D33" s="1" t="s">
        <v>1172</v>
      </c>
      <c r="E33" s="1" t="s">
        <v>1176</v>
      </c>
      <c r="F33" s="1">
        <v>50.0</v>
      </c>
      <c r="K33" s="1">
        <v>1.0</v>
      </c>
      <c r="L33" s="1" t="s">
        <v>721</v>
      </c>
      <c r="N33" s="1" t="s">
        <v>42</v>
      </c>
      <c r="P33" s="1" t="s">
        <v>1220</v>
      </c>
      <c r="Q33" s="1" t="s">
        <v>113</v>
      </c>
      <c r="R33" s="1" t="s">
        <v>8</v>
      </c>
    </row>
    <row r="34">
      <c r="A34" s="1">
        <v>33.0</v>
      </c>
      <c r="B34" s="12" t="s">
        <v>1241</v>
      </c>
      <c r="C34" s="1">
        <v>1249.0</v>
      </c>
      <c r="D34" s="1" t="s">
        <v>1172</v>
      </c>
      <c r="E34" s="1" t="s">
        <v>1176</v>
      </c>
      <c r="F34" s="1">
        <v>37.0</v>
      </c>
      <c r="L34" s="1" t="s">
        <v>660</v>
      </c>
      <c r="P34" s="1" t="s">
        <v>1149</v>
      </c>
      <c r="Q34" s="1" t="s">
        <v>112</v>
      </c>
      <c r="R34" s="1" t="s">
        <v>8</v>
      </c>
    </row>
    <row r="35">
      <c r="A35" s="1">
        <v>34.0</v>
      </c>
      <c r="B35" s="12" t="s">
        <v>1244</v>
      </c>
      <c r="C35" s="1">
        <v>787.0</v>
      </c>
      <c r="D35" s="1" t="s">
        <v>1172</v>
      </c>
      <c r="E35" s="1" t="s">
        <v>1176</v>
      </c>
      <c r="F35" s="1">
        <v>77.0</v>
      </c>
      <c r="K35" s="1">
        <v>1.0</v>
      </c>
      <c r="L35" s="1" t="s">
        <v>504</v>
      </c>
      <c r="P35" s="1" t="s">
        <v>971</v>
      </c>
      <c r="Q35" s="1" t="s">
        <v>34</v>
      </c>
      <c r="R35" s="1" t="s">
        <v>1219</v>
      </c>
      <c r="S35" s="1">
        <v>3.1715251</v>
      </c>
      <c r="T35" s="1">
        <v>101.699616</v>
      </c>
    </row>
    <row r="36">
      <c r="A36" s="1">
        <v>35.0</v>
      </c>
      <c r="B36" s="12" t="s">
        <v>1244</v>
      </c>
      <c r="C36" s="1">
        <v>1952.0</v>
      </c>
      <c r="D36" s="1" t="s">
        <v>1169</v>
      </c>
      <c r="E36" s="1" t="s">
        <v>1176</v>
      </c>
      <c r="F36" s="1">
        <v>57.0</v>
      </c>
      <c r="L36" s="1" t="s">
        <v>498</v>
      </c>
      <c r="M36" s="58">
        <v>44168.0</v>
      </c>
      <c r="N36" s="1" t="s">
        <v>1238</v>
      </c>
      <c r="P36" s="1" t="s">
        <v>958</v>
      </c>
      <c r="Q36" s="1" t="s">
        <v>1240</v>
      </c>
      <c r="R36" s="1" t="s">
        <v>5</v>
      </c>
    </row>
    <row r="37">
      <c r="A37" s="1">
        <v>36.0</v>
      </c>
      <c r="B37" s="12" t="s">
        <v>1245</v>
      </c>
      <c r="C37" s="1">
        <v>1941.0</v>
      </c>
      <c r="D37" s="1" t="s">
        <v>1172</v>
      </c>
      <c r="E37" s="1" t="s">
        <v>1176</v>
      </c>
      <c r="F37" s="1">
        <v>47.0</v>
      </c>
      <c r="L37" s="1" t="s">
        <v>1216</v>
      </c>
      <c r="P37" s="1" t="s">
        <v>1112</v>
      </c>
      <c r="R37" s="42" t="s">
        <v>13</v>
      </c>
    </row>
    <row r="38">
      <c r="A38" s="1">
        <v>37.0</v>
      </c>
      <c r="B38" s="12" t="s">
        <v>1245</v>
      </c>
      <c r="C38" s="12">
        <v>2471.0</v>
      </c>
      <c r="D38" s="1" t="s">
        <v>1169</v>
      </c>
      <c r="E38" s="1" t="s">
        <v>1176</v>
      </c>
      <c r="F38" s="1">
        <v>46.0</v>
      </c>
      <c r="K38" s="1">
        <v>1.0</v>
      </c>
      <c r="P38" s="1" t="s">
        <v>1120</v>
      </c>
      <c r="Q38" s="1" t="s">
        <v>149</v>
      </c>
      <c r="R38" s="1" t="s">
        <v>13</v>
      </c>
    </row>
    <row r="39">
      <c r="A39" s="1">
        <v>38.0</v>
      </c>
      <c r="B39" s="12" t="s">
        <v>1247</v>
      </c>
      <c r="C39" s="1">
        <v>2269.0</v>
      </c>
      <c r="D39" s="1" t="s">
        <v>1169</v>
      </c>
      <c r="E39" s="1" t="s">
        <v>1176</v>
      </c>
      <c r="F39" s="1">
        <v>48.0</v>
      </c>
      <c r="K39" s="1">
        <v>1.0</v>
      </c>
      <c r="P39" s="1" t="s">
        <v>994</v>
      </c>
      <c r="R39" s="1" t="s">
        <v>6</v>
      </c>
    </row>
    <row r="40">
      <c r="A40" s="1">
        <v>39.0</v>
      </c>
      <c r="B40" s="43" t="s">
        <v>1248</v>
      </c>
      <c r="C40" s="1">
        <v>2626.0</v>
      </c>
      <c r="D40" s="1" t="s">
        <v>1172</v>
      </c>
      <c r="E40" s="1" t="s">
        <v>1176</v>
      </c>
      <c r="F40" s="1">
        <v>69.0</v>
      </c>
      <c r="K40" s="1">
        <v>1.0</v>
      </c>
      <c r="P40" s="1" t="s">
        <v>971</v>
      </c>
      <c r="R40" s="1" t="s">
        <v>34</v>
      </c>
    </row>
    <row r="41">
      <c r="A41" s="1">
        <v>40.0</v>
      </c>
      <c r="B41" s="43" t="s">
        <v>1249</v>
      </c>
      <c r="C41" s="1">
        <v>2627.0</v>
      </c>
      <c r="D41" s="1" t="s">
        <v>1172</v>
      </c>
      <c r="E41" s="1" t="s">
        <v>1176</v>
      </c>
      <c r="F41" s="1">
        <v>69.0</v>
      </c>
      <c r="K41" s="1">
        <v>1.0</v>
      </c>
      <c r="P41" s="1" t="s">
        <v>1250</v>
      </c>
      <c r="R41" s="1" t="s">
        <v>8</v>
      </c>
    </row>
    <row r="42">
      <c r="A42" s="1">
        <v>41.0</v>
      </c>
      <c r="B42" s="43" t="s">
        <v>1251</v>
      </c>
      <c r="C42" s="1">
        <v>1275.0</v>
      </c>
      <c r="D42" s="1" t="s">
        <v>1172</v>
      </c>
      <c r="E42" s="42" t="s">
        <v>1252</v>
      </c>
      <c r="F42" s="1">
        <v>40.0</v>
      </c>
      <c r="P42" s="1" t="s">
        <v>1112</v>
      </c>
      <c r="R42" s="1" t="s">
        <v>13</v>
      </c>
    </row>
    <row r="43">
      <c r="A43" s="1">
        <v>42.0</v>
      </c>
      <c r="B43" s="43" t="s">
        <v>1253</v>
      </c>
      <c r="C43" s="1">
        <v>2628.0</v>
      </c>
      <c r="D43" s="1" t="s">
        <v>1172</v>
      </c>
      <c r="E43" s="1" t="s">
        <v>1176</v>
      </c>
      <c r="F43" s="1">
        <v>81.0</v>
      </c>
      <c r="K43" s="1">
        <v>1.0</v>
      </c>
      <c r="P43" s="1" t="s">
        <v>1178</v>
      </c>
      <c r="R43" s="1" t="s">
        <v>34</v>
      </c>
    </row>
    <row r="44">
      <c r="A44" s="1">
        <v>43.0</v>
      </c>
      <c r="B44" s="12" t="s">
        <v>1254</v>
      </c>
      <c r="C44" s="1">
        <v>2629.0</v>
      </c>
      <c r="D44" s="1" t="s">
        <v>1172</v>
      </c>
      <c r="E44" s="1" t="s">
        <v>1176</v>
      </c>
      <c r="F44" s="1">
        <v>73.0</v>
      </c>
      <c r="K44" s="1">
        <v>1.0</v>
      </c>
      <c r="P44" s="1" t="s">
        <v>951</v>
      </c>
      <c r="Q44" s="1" t="s">
        <v>90</v>
      </c>
      <c r="R44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5.86"/>
    <col customWidth="1" min="3" max="3" width="6.57"/>
    <col customWidth="1" min="4" max="4" width="12.14"/>
    <col customWidth="1" min="5" max="5" width="6.0"/>
    <col customWidth="1" min="6" max="6" width="8.57"/>
    <col customWidth="1" min="7" max="7" width="14.86"/>
    <col customWidth="1" min="8" max="8" width="7.14"/>
    <col customWidth="1" min="9" max="9" width="5.86"/>
    <col customWidth="1" min="10" max="10" width="7.57"/>
    <col customWidth="1" min="11" max="11" width="11.0"/>
    <col customWidth="1" min="12" max="12" width="8.43"/>
    <col customWidth="1" min="13" max="13" width="6.57"/>
    <col customWidth="1" min="14" max="14" width="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idden="1">
      <c r="A2" s="6">
        <v>43855.0</v>
      </c>
    </row>
    <row r="3" hidden="1">
      <c r="A3" s="6">
        <v>43856.0</v>
      </c>
    </row>
    <row r="4" hidden="1">
      <c r="A4" s="6">
        <v>43857.0</v>
      </c>
    </row>
    <row r="5" hidden="1">
      <c r="A5" s="6">
        <v>43858.0</v>
      </c>
    </row>
    <row r="6" hidden="1">
      <c r="A6" s="6">
        <v>43859.0</v>
      </c>
    </row>
    <row r="7" hidden="1">
      <c r="A7" s="6">
        <v>43860.0</v>
      </c>
    </row>
    <row r="8" hidden="1">
      <c r="A8" s="6">
        <v>43861.0</v>
      </c>
    </row>
    <row r="9" hidden="1">
      <c r="A9" s="6">
        <v>43862.0</v>
      </c>
    </row>
    <row r="10" hidden="1">
      <c r="A10" s="6">
        <v>43863.0</v>
      </c>
    </row>
    <row r="11" hidden="1">
      <c r="A11" s="6">
        <v>43864.0</v>
      </c>
    </row>
    <row r="12" hidden="1">
      <c r="A12" s="6">
        <v>43865.0</v>
      </c>
    </row>
    <row r="13" hidden="1">
      <c r="A13" s="6">
        <v>43866.0</v>
      </c>
    </row>
    <row r="14" hidden="1">
      <c r="A14" s="6">
        <v>43867.0</v>
      </c>
    </row>
    <row r="15" hidden="1">
      <c r="A15" s="6">
        <v>43868.0</v>
      </c>
    </row>
    <row r="16" hidden="1">
      <c r="A16" s="6">
        <v>43869.0</v>
      </c>
    </row>
    <row r="17" hidden="1">
      <c r="A17" s="6">
        <v>43870.0</v>
      </c>
    </row>
    <row r="18" hidden="1">
      <c r="A18" s="6">
        <v>43871.0</v>
      </c>
    </row>
    <row r="19" hidden="1">
      <c r="A19" s="6">
        <v>43872.0</v>
      </c>
    </row>
    <row r="20" hidden="1">
      <c r="A20" s="6">
        <v>43873.0</v>
      </c>
    </row>
    <row r="21" hidden="1">
      <c r="A21" s="6">
        <v>43874.0</v>
      </c>
    </row>
    <row r="22" hidden="1">
      <c r="A22" s="6">
        <v>43875.0</v>
      </c>
    </row>
    <row r="23" hidden="1">
      <c r="A23" s="6">
        <v>43876.0</v>
      </c>
    </row>
    <row r="24" hidden="1">
      <c r="A24" s="6">
        <v>43877.0</v>
      </c>
    </row>
    <row r="25" hidden="1">
      <c r="A25" s="6">
        <v>43878.0</v>
      </c>
    </row>
    <row r="26" hidden="1">
      <c r="A26" s="6">
        <v>43879.0</v>
      </c>
    </row>
    <row r="27" hidden="1">
      <c r="A27" s="6">
        <v>43880.0</v>
      </c>
    </row>
    <row r="28" hidden="1">
      <c r="A28" s="6">
        <v>43881.0</v>
      </c>
    </row>
    <row r="29" hidden="1">
      <c r="A29" s="6">
        <v>43882.0</v>
      </c>
    </row>
    <row r="30" hidden="1">
      <c r="A30" s="6">
        <v>43883.0</v>
      </c>
    </row>
    <row r="31" hidden="1">
      <c r="A31" s="6">
        <v>43884.0</v>
      </c>
    </row>
    <row r="32" hidden="1">
      <c r="A32" s="6">
        <v>43885.0</v>
      </c>
    </row>
    <row r="33" hidden="1">
      <c r="A33" s="6">
        <v>43886.0</v>
      </c>
    </row>
    <row r="34">
      <c r="A34" s="6">
        <v>43887.0</v>
      </c>
    </row>
    <row r="35">
      <c r="A35" s="6">
        <v>43888.0</v>
      </c>
    </row>
    <row r="36">
      <c r="A36" s="6">
        <v>43889.0</v>
      </c>
    </row>
    <row r="37">
      <c r="A37" s="6">
        <v>43890.0</v>
      </c>
      <c r="F37" s="1">
        <v>18.0</v>
      </c>
    </row>
    <row r="38">
      <c r="A38" s="6">
        <v>43891.0</v>
      </c>
      <c r="F38" s="1">
        <v>20.0</v>
      </c>
    </row>
    <row r="39">
      <c r="A39" s="6">
        <v>43892.0</v>
      </c>
      <c r="F39" s="1">
        <v>22.0</v>
      </c>
    </row>
    <row r="40">
      <c r="A40" s="6">
        <v>43893.0</v>
      </c>
      <c r="F40" s="1">
        <v>26.0</v>
      </c>
    </row>
    <row r="41">
      <c r="A41" s="6">
        <v>43894.0</v>
      </c>
      <c r="F41" s="1">
        <v>36.0</v>
      </c>
    </row>
    <row r="42">
      <c r="A42" s="6">
        <v>43895.0</v>
      </c>
      <c r="F42" s="1">
        <v>40.0</v>
      </c>
    </row>
    <row r="43">
      <c r="A43" s="6">
        <v>43896.0</v>
      </c>
      <c r="F43" s="1">
        <v>60.0</v>
      </c>
    </row>
    <row r="44">
      <c r="A44" s="6">
        <v>43897.0</v>
      </c>
      <c r="F44" s="1">
        <v>64.0</v>
      </c>
    </row>
    <row r="45">
      <c r="A45" s="6">
        <v>43898.0</v>
      </c>
      <c r="F45" s="1">
        <v>68.0</v>
      </c>
    </row>
    <row r="46">
      <c r="A46" s="6">
        <v>43899.0</v>
      </c>
      <c r="F46" s="1">
        <v>72.0</v>
      </c>
    </row>
    <row r="47">
      <c r="A47" s="6">
        <v>43900.0</v>
      </c>
      <c r="F47" s="1">
        <v>76.0</v>
      </c>
    </row>
    <row r="48">
      <c r="A48" s="6">
        <v>43901.0</v>
      </c>
      <c r="F48" s="1">
        <v>80.0</v>
      </c>
    </row>
    <row r="49">
      <c r="A49" s="6">
        <v>43902.0</v>
      </c>
      <c r="F49" s="1">
        <v>84.0</v>
      </c>
    </row>
    <row r="50">
      <c r="A50" s="6">
        <v>43903.0</v>
      </c>
      <c r="B50" s="1">
        <v>1.0</v>
      </c>
      <c r="C50" s="1">
        <v>5.0</v>
      </c>
      <c r="D50" s="12">
        <v>7.0</v>
      </c>
      <c r="E50" s="1">
        <v>2.0</v>
      </c>
      <c r="F50" s="12">
        <v>87.0</v>
      </c>
      <c r="G50" s="1">
        <v>11.0</v>
      </c>
      <c r="H50" s="1">
        <v>1.0</v>
      </c>
      <c r="I50" s="1">
        <v>16.0</v>
      </c>
      <c r="J50" s="1">
        <v>2.0</v>
      </c>
      <c r="K50" s="1">
        <v>0.0</v>
      </c>
      <c r="L50" s="1">
        <v>3.0</v>
      </c>
      <c r="M50" s="1">
        <v>15.0</v>
      </c>
      <c r="N50" s="1">
        <v>0.0</v>
      </c>
      <c r="O50" s="1">
        <v>2.0</v>
      </c>
      <c r="P50" s="1">
        <v>40.0</v>
      </c>
      <c r="Q50" s="1">
        <v>1.0</v>
      </c>
      <c r="R50" s="14">
        <f t="shared" ref="R50:R51" si="1">sum(P50:Q50)</f>
        <v>41</v>
      </c>
    </row>
    <row r="51">
      <c r="A51" s="6">
        <v>43904.0</v>
      </c>
      <c r="B51" s="1">
        <v>2.0</v>
      </c>
      <c r="C51" s="1">
        <v>5.0</v>
      </c>
      <c r="D51" s="1">
        <v>7.0</v>
      </c>
      <c r="E51" s="12">
        <v>2.0</v>
      </c>
      <c r="F51" s="1">
        <v>92.0</v>
      </c>
      <c r="G51" s="1">
        <v>19.0</v>
      </c>
      <c r="H51" s="1">
        <v>6.0</v>
      </c>
      <c r="I51" s="1">
        <v>22.0</v>
      </c>
      <c r="J51" s="1">
        <v>2.0</v>
      </c>
      <c r="K51" s="1">
        <v>0.0</v>
      </c>
      <c r="L51" s="1">
        <v>3.0</v>
      </c>
      <c r="M51" s="1">
        <v>26.0</v>
      </c>
      <c r="N51" s="1">
        <v>6.0</v>
      </c>
      <c r="O51" s="1">
        <v>2.0</v>
      </c>
      <c r="P51" s="1">
        <v>43.0</v>
      </c>
      <c r="Q51" s="1">
        <v>1.0</v>
      </c>
      <c r="R51" s="14">
        <f t="shared" si="1"/>
        <v>44</v>
      </c>
    </row>
    <row r="52">
      <c r="A52" s="6">
        <v>43905.0</v>
      </c>
    </row>
    <row r="53">
      <c r="A53" s="6">
        <v>43906.0</v>
      </c>
      <c r="B53" s="1">
        <v>8.0</v>
      </c>
      <c r="C53" s="1">
        <v>31.0</v>
      </c>
      <c r="D53" s="12">
        <v>15.0</v>
      </c>
      <c r="E53" s="12">
        <v>18.0</v>
      </c>
      <c r="F53" s="12">
        <v>144.0</v>
      </c>
      <c r="G53" s="1">
        <v>42.0</v>
      </c>
      <c r="H53" s="1">
        <v>14.0</v>
      </c>
      <c r="I53" s="1">
        <v>52.0</v>
      </c>
      <c r="J53" s="1">
        <v>19.0</v>
      </c>
      <c r="K53" s="1">
        <v>4.0</v>
      </c>
      <c r="L53" s="1">
        <v>18.0</v>
      </c>
      <c r="M53" s="1">
        <v>57.0</v>
      </c>
      <c r="N53" s="1">
        <v>21.0</v>
      </c>
      <c r="O53" s="1">
        <v>4.0</v>
      </c>
      <c r="R53" s="1">
        <v>106.0</v>
      </c>
      <c r="S53" s="14">
        <f t="shared" ref="S53:S68" si="2">sum(B53:Q53)</f>
        <v>447</v>
      </c>
    </row>
    <row r="54">
      <c r="A54" s="6">
        <v>43907.0</v>
      </c>
      <c r="B54" s="1">
        <v>8.0</v>
      </c>
      <c r="C54" s="1">
        <v>31.0</v>
      </c>
      <c r="D54" s="12">
        <v>23.0</v>
      </c>
      <c r="E54" s="12">
        <v>23.0</v>
      </c>
      <c r="F54" s="12">
        <v>161.0</v>
      </c>
      <c r="G54" s="1">
        <v>45.0</v>
      </c>
      <c r="H54" s="1">
        <v>17.0</v>
      </c>
      <c r="I54" s="1">
        <v>77.0</v>
      </c>
      <c r="J54" s="1">
        <v>28.0</v>
      </c>
      <c r="K54" s="1">
        <v>7.0</v>
      </c>
      <c r="L54" s="1">
        <v>25.0</v>
      </c>
      <c r="M54" s="1">
        <v>82.0</v>
      </c>
      <c r="N54" s="1">
        <v>29.0</v>
      </c>
      <c r="O54" s="1">
        <v>4.0</v>
      </c>
      <c r="R54" s="1">
        <v>113.0</v>
      </c>
      <c r="S54" s="14">
        <f t="shared" si="2"/>
        <v>560</v>
      </c>
    </row>
    <row r="55">
      <c r="A55" s="6">
        <v>43908.0</v>
      </c>
      <c r="B55" s="1">
        <v>8.0</v>
      </c>
      <c r="C55" s="1">
        <v>36.0</v>
      </c>
      <c r="D55" s="12">
        <v>30.0</v>
      </c>
      <c r="E55" s="12">
        <v>28.0</v>
      </c>
      <c r="F55" s="12">
        <v>192.0</v>
      </c>
      <c r="G55" s="1">
        <v>45.0</v>
      </c>
      <c r="H55" s="1">
        <v>18.0</v>
      </c>
      <c r="I55" s="1">
        <v>88.0</v>
      </c>
      <c r="J55" s="1">
        <v>29.0</v>
      </c>
      <c r="K55" s="1">
        <v>10.0</v>
      </c>
      <c r="L55" s="1">
        <v>30.0</v>
      </c>
      <c r="M55" s="1">
        <v>103.0</v>
      </c>
      <c r="N55" s="1">
        <v>49.0</v>
      </c>
      <c r="O55" s="1">
        <v>5.0</v>
      </c>
      <c r="R55" s="1">
        <v>119.0</v>
      </c>
      <c r="S55" s="14">
        <f t="shared" si="2"/>
        <v>671</v>
      </c>
    </row>
    <row r="56">
      <c r="A56" s="6">
        <v>43909.0</v>
      </c>
      <c r="B56" s="1">
        <v>9.0</v>
      </c>
      <c r="C56" s="1">
        <v>40.0</v>
      </c>
      <c r="D56" s="12">
        <v>32.0</v>
      </c>
      <c r="E56" s="12">
        <v>35.0</v>
      </c>
      <c r="F56" s="12">
        <v>223.0</v>
      </c>
      <c r="G56" s="1">
        <v>56.0</v>
      </c>
      <c r="H56" s="1">
        <v>20.0</v>
      </c>
      <c r="I56" s="1">
        <v>101.0</v>
      </c>
      <c r="J56" s="1">
        <v>32.0</v>
      </c>
      <c r="K56" s="1">
        <v>11.0</v>
      </c>
      <c r="L56" s="1">
        <v>44.0</v>
      </c>
      <c r="M56" s="1">
        <v>112.0</v>
      </c>
      <c r="N56" s="1">
        <v>51.0</v>
      </c>
      <c r="O56" s="1">
        <v>5.0</v>
      </c>
      <c r="P56" s="1">
        <v>123.0</v>
      </c>
      <c r="Q56" s="1">
        <v>6.0</v>
      </c>
      <c r="R56" s="14">
        <f>sum(P56:Q56)</f>
        <v>129</v>
      </c>
      <c r="S56" s="14">
        <f t="shared" si="2"/>
        <v>900</v>
      </c>
    </row>
    <row r="57">
      <c r="A57" s="6">
        <v>43910.0</v>
      </c>
      <c r="B57" s="1">
        <v>9.0</v>
      </c>
      <c r="C57" s="1">
        <v>41.0</v>
      </c>
      <c r="D57" s="1">
        <v>37.0</v>
      </c>
      <c r="E57" s="1">
        <v>45.0</v>
      </c>
      <c r="F57" s="1">
        <v>263.0</v>
      </c>
      <c r="G57" s="1">
        <v>65.0</v>
      </c>
      <c r="H57" s="1">
        <v>22.0</v>
      </c>
      <c r="I57" s="1">
        <v>114.0</v>
      </c>
      <c r="J57" s="1">
        <v>36.0</v>
      </c>
      <c r="K57" s="1">
        <v>20.0</v>
      </c>
      <c r="L57" s="1">
        <v>51.0</v>
      </c>
      <c r="M57" s="1">
        <v>119.0</v>
      </c>
      <c r="N57" s="1">
        <v>58.0</v>
      </c>
      <c r="O57" s="1">
        <v>5.0</v>
      </c>
      <c r="P57" s="1">
        <v>139.0</v>
      </c>
      <c r="Q57" s="1">
        <v>6.0</v>
      </c>
      <c r="R57" s="1">
        <v>145.0</v>
      </c>
      <c r="S57" s="14">
        <f t="shared" si="2"/>
        <v>1030</v>
      </c>
    </row>
    <row r="58">
      <c r="A58" s="6">
        <v>43911.0</v>
      </c>
      <c r="B58" s="1">
        <v>9.0</v>
      </c>
      <c r="C58" s="1">
        <v>47.0</v>
      </c>
      <c r="D58" s="12">
        <v>50.0</v>
      </c>
      <c r="E58" s="12">
        <v>55.0</v>
      </c>
      <c r="F58" s="12">
        <v>292.0</v>
      </c>
      <c r="G58" s="1">
        <v>70.0</v>
      </c>
      <c r="H58" s="1">
        <v>22.0</v>
      </c>
      <c r="I58" s="1">
        <v>129.0</v>
      </c>
      <c r="J58" s="1">
        <v>37.0</v>
      </c>
      <c r="K58" s="1">
        <v>27.0</v>
      </c>
      <c r="L58" s="1">
        <v>61.0</v>
      </c>
      <c r="M58" s="1">
        <v>136.0</v>
      </c>
      <c r="N58" s="1">
        <v>68.0</v>
      </c>
      <c r="O58" s="1">
        <v>5.0</v>
      </c>
      <c r="P58" s="1">
        <v>166.0</v>
      </c>
      <c r="Q58" s="1">
        <v>9.0</v>
      </c>
      <c r="R58" s="14">
        <f t="shared" ref="R58:R68" si="3">sum(P58:Q58)</f>
        <v>175</v>
      </c>
      <c r="S58" s="14">
        <f t="shared" si="2"/>
        <v>1183</v>
      </c>
    </row>
    <row r="59">
      <c r="A59" s="6">
        <v>43912.0</v>
      </c>
      <c r="B59" s="1">
        <v>9.0</v>
      </c>
      <c r="C59" s="1">
        <v>52.0</v>
      </c>
      <c r="D59" s="12">
        <v>58.0</v>
      </c>
      <c r="E59" s="12">
        <v>66.0</v>
      </c>
      <c r="F59" s="12">
        <v>309.0</v>
      </c>
      <c r="G59" s="1">
        <v>78.0</v>
      </c>
      <c r="H59" s="1">
        <v>23.0</v>
      </c>
      <c r="I59" s="1">
        <v>145.0</v>
      </c>
      <c r="J59" s="1">
        <v>40.0</v>
      </c>
      <c r="K59" s="1">
        <v>32.0</v>
      </c>
      <c r="L59" s="1">
        <v>63.0</v>
      </c>
      <c r="M59" s="1">
        <v>158.0</v>
      </c>
      <c r="N59" s="1">
        <v>76.0</v>
      </c>
      <c r="O59" s="1">
        <v>5.0</v>
      </c>
      <c r="P59" s="1">
        <v>183.0</v>
      </c>
      <c r="Q59" s="1">
        <v>9.0</v>
      </c>
      <c r="R59" s="14">
        <f t="shared" si="3"/>
        <v>192</v>
      </c>
      <c r="S59" s="14">
        <f t="shared" si="2"/>
        <v>1306</v>
      </c>
      <c r="T59" s="14">
        <f t="shared" ref="T59:T68" si="4">S59-S58</f>
        <v>123</v>
      </c>
    </row>
    <row r="60">
      <c r="A60" s="6">
        <v>43913.0</v>
      </c>
      <c r="B60" s="1">
        <v>9.0</v>
      </c>
      <c r="C60" s="1">
        <v>59.0</v>
      </c>
      <c r="D60" s="12">
        <v>66.0</v>
      </c>
      <c r="E60" s="12">
        <v>81.0</v>
      </c>
      <c r="F60" s="12">
        <v>354.0</v>
      </c>
      <c r="G60" s="1">
        <v>94.0</v>
      </c>
      <c r="H60" s="1">
        <v>25.0</v>
      </c>
      <c r="I60" s="1">
        <v>158.0</v>
      </c>
      <c r="J60" s="1">
        <v>56.0</v>
      </c>
      <c r="K60" s="1">
        <v>38.0</v>
      </c>
      <c r="L60" s="1">
        <v>71.0</v>
      </c>
      <c r="M60" s="1">
        <v>169.0</v>
      </c>
      <c r="N60" s="1">
        <v>78.0</v>
      </c>
      <c r="O60" s="1">
        <v>5.0</v>
      </c>
      <c r="P60" s="1">
        <v>242.0</v>
      </c>
      <c r="Q60" s="1">
        <v>13.0</v>
      </c>
      <c r="R60" s="14">
        <f t="shared" si="3"/>
        <v>255</v>
      </c>
      <c r="S60" s="14">
        <f t="shared" si="2"/>
        <v>1518</v>
      </c>
      <c r="T60" s="14">
        <f t="shared" si="4"/>
        <v>212</v>
      </c>
    </row>
    <row r="61">
      <c r="A61" s="6">
        <v>43914.0</v>
      </c>
      <c r="B61" s="1">
        <v>9.0</v>
      </c>
      <c r="C61" s="1">
        <v>64.0</v>
      </c>
      <c r="D61" s="12">
        <v>68.0</v>
      </c>
      <c r="E61" s="12">
        <v>98.0</v>
      </c>
      <c r="F61" s="12">
        <v>381.0</v>
      </c>
      <c r="G61" s="1">
        <v>109.0</v>
      </c>
      <c r="H61" s="1">
        <v>31.0</v>
      </c>
      <c r="I61" s="1">
        <v>162.0</v>
      </c>
      <c r="J61" s="1">
        <v>56.0</v>
      </c>
      <c r="K61" s="1">
        <v>38.0</v>
      </c>
      <c r="L61" s="1">
        <v>78.0</v>
      </c>
      <c r="M61" s="1">
        <v>170.0</v>
      </c>
      <c r="N61" s="1">
        <v>83.0</v>
      </c>
      <c r="O61" s="1">
        <v>5.0</v>
      </c>
      <c r="P61" s="1">
        <v>257.0</v>
      </c>
      <c r="Q61" s="1">
        <v>15.0</v>
      </c>
      <c r="R61" s="14">
        <f t="shared" si="3"/>
        <v>272</v>
      </c>
      <c r="S61" s="14">
        <f t="shared" si="2"/>
        <v>1624</v>
      </c>
      <c r="T61" s="14">
        <f t="shared" si="4"/>
        <v>106</v>
      </c>
    </row>
    <row r="62">
      <c r="A62" s="6">
        <v>43915.0</v>
      </c>
      <c r="B62" s="1">
        <v>10.0</v>
      </c>
      <c r="C62" s="1">
        <v>69.0</v>
      </c>
      <c r="D62" s="12">
        <v>70.0</v>
      </c>
      <c r="E62" s="12">
        <v>128.0</v>
      </c>
      <c r="F62" s="12">
        <v>435.0</v>
      </c>
      <c r="G62" s="1">
        <v>123.0</v>
      </c>
      <c r="H62" s="1">
        <v>33.0</v>
      </c>
      <c r="I62" s="1">
        <v>196.0</v>
      </c>
      <c r="J62" s="1">
        <v>64.0</v>
      </c>
      <c r="K62" s="1">
        <v>38.0</v>
      </c>
      <c r="L62" s="1">
        <v>84.0</v>
      </c>
      <c r="M62" s="1">
        <v>170.0</v>
      </c>
      <c r="N62" s="1">
        <v>85.0</v>
      </c>
      <c r="O62" s="1">
        <v>5.0</v>
      </c>
      <c r="P62" s="1">
        <v>270.0</v>
      </c>
      <c r="Q62" s="1">
        <v>16.0</v>
      </c>
      <c r="R62" s="14">
        <f t="shared" si="3"/>
        <v>286</v>
      </c>
      <c r="S62" s="14">
        <f t="shared" si="2"/>
        <v>1796</v>
      </c>
      <c r="T62" s="14">
        <f t="shared" si="4"/>
        <v>172</v>
      </c>
    </row>
    <row r="63">
      <c r="A63" s="6">
        <v>43916.0</v>
      </c>
      <c r="B63" s="1">
        <v>10.0</v>
      </c>
      <c r="C63" s="1">
        <v>72.0</v>
      </c>
      <c r="D63" s="12">
        <v>74.0</v>
      </c>
      <c r="E63" s="12">
        <v>151.0</v>
      </c>
      <c r="F63" s="1">
        <v>510.0</v>
      </c>
      <c r="G63" s="1">
        <v>132.0</v>
      </c>
      <c r="H63" s="1">
        <v>33.0</v>
      </c>
      <c r="I63" s="1">
        <v>239.0</v>
      </c>
      <c r="J63" s="1">
        <v>66.0</v>
      </c>
      <c r="K63" s="1">
        <v>39.0</v>
      </c>
      <c r="L63" s="1">
        <v>94.0</v>
      </c>
      <c r="M63" s="1">
        <v>172.0</v>
      </c>
      <c r="N63" s="1">
        <v>95.0</v>
      </c>
      <c r="O63" s="1">
        <v>5.0</v>
      </c>
      <c r="P63" s="1">
        <v>321.0</v>
      </c>
      <c r="Q63" s="1">
        <v>18.0</v>
      </c>
      <c r="R63" s="14">
        <f t="shared" si="3"/>
        <v>339</v>
      </c>
      <c r="S63" s="14">
        <f t="shared" si="2"/>
        <v>2031</v>
      </c>
      <c r="T63" s="14">
        <f t="shared" si="4"/>
        <v>235</v>
      </c>
    </row>
    <row r="64">
      <c r="A64" s="6">
        <v>43917.0</v>
      </c>
      <c r="B64" s="1">
        <v>10.0</v>
      </c>
      <c r="C64" s="1">
        <v>73.0</v>
      </c>
      <c r="D64" s="12">
        <v>80.0</v>
      </c>
      <c r="E64" s="12">
        <v>159.0</v>
      </c>
      <c r="F64" s="1">
        <v>546.0</v>
      </c>
      <c r="G64" s="1">
        <v>138.0</v>
      </c>
      <c r="H64" s="1">
        <v>33.0</v>
      </c>
      <c r="I64" s="1">
        <v>259.0</v>
      </c>
      <c r="J64" s="1">
        <v>70.0</v>
      </c>
      <c r="K64" s="1">
        <v>41.0</v>
      </c>
      <c r="L64" s="1">
        <v>98.0</v>
      </c>
      <c r="M64" s="1">
        <v>182.0</v>
      </c>
      <c r="N64" s="1">
        <v>110.0</v>
      </c>
      <c r="O64" s="1">
        <v>5.0</v>
      </c>
      <c r="P64" s="1">
        <v>323.0</v>
      </c>
      <c r="Q64" s="1">
        <v>20.0</v>
      </c>
      <c r="R64" s="14">
        <f t="shared" si="3"/>
        <v>343</v>
      </c>
      <c r="S64" s="14">
        <f t="shared" si="2"/>
        <v>2147</v>
      </c>
      <c r="T64" s="14">
        <f t="shared" si="4"/>
        <v>116</v>
      </c>
    </row>
    <row r="65">
      <c r="A65" s="6">
        <v>43918.0</v>
      </c>
      <c r="B65" s="1">
        <v>10.0</v>
      </c>
      <c r="C65" s="1">
        <v>74.0</v>
      </c>
      <c r="D65" s="1">
        <v>86.0</v>
      </c>
      <c r="E65" s="1">
        <v>165.0</v>
      </c>
      <c r="F65" s="1">
        <v>579.0</v>
      </c>
      <c r="G65" s="1">
        <v>153.0</v>
      </c>
      <c r="H65" s="1">
        <v>42.0</v>
      </c>
      <c r="I65" s="1">
        <v>285.0</v>
      </c>
      <c r="J65" s="1">
        <v>84.0</v>
      </c>
      <c r="K65" s="1">
        <v>45.0</v>
      </c>
      <c r="L65" s="1">
        <v>108.0</v>
      </c>
      <c r="M65" s="1">
        <v>197.0</v>
      </c>
      <c r="N65" s="1">
        <v>118.0</v>
      </c>
      <c r="O65" s="1">
        <v>10.0</v>
      </c>
      <c r="P65" s="1">
        <v>344.0</v>
      </c>
      <c r="Q65" s="1">
        <v>20.0</v>
      </c>
      <c r="R65" s="14">
        <f t="shared" si="3"/>
        <v>364</v>
      </c>
      <c r="S65" s="14">
        <f t="shared" si="2"/>
        <v>2320</v>
      </c>
      <c r="T65" s="14">
        <f t="shared" si="4"/>
        <v>173</v>
      </c>
    </row>
    <row r="66">
      <c r="A66" s="6">
        <v>43919.0</v>
      </c>
      <c r="B66" s="1">
        <v>10.0</v>
      </c>
      <c r="C66" s="1">
        <v>75.0</v>
      </c>
      <c r="D66" s="1">
        <v>87.0</v>
      </c>
      <c r="E66" s="1">
        <v>176.0</v>
      </c>
      <c r="F66" s="1">
        <v>612.0</v>
      </c>
      <c r="G66" s="1">
        <v>162.0</v>
      </c>
      <c r="H66" s="1">
        <v>43.0</v>
      </c>
      <c r="I66" s="1">
        <v>309.0</v>
      </c>
      <c r="J66" s="1">
        <v>96.0</v>
      </c>
      <c r="K66" s="1">
        <v>47.0</v>
      </c>
      <c r="L66" s="1">
        <v>123.0</v>
      </c>
      <c r="M66" s="1">
        <v>197.0</v>
      </c>
      <c r="N66" s="1">
        <v>129.0</v>
      </c>
      <c r="O66" s="1">
        <v>10.0</v>
      </c>
      <c r="P66" s="1">
        <v>372.0</v>
      </c>
      <c r="Q66" s="1">
        <v>22.0</v>
      </c>
      <c r="R66" s="14">
        <f t="shared" si="3"/>
        <v>394</v>
      </c>
      <c r="S66" s="14">
        <f t="shared" si="2"/>
        <v>2470</v>
      </c>
      <c r="T66" s="14">
        <f t="shared" si="4"/>
        <v>150</v>
      </c>
    </row>
    <row r="67">
      <c r="A67" s="6">
        <v>43920.0</v>
      </c>
      <c r="B67" s="1">
        <v>11.0</v>
      </c>
      <c r="C67" s="1">
        <v>77.0</v>
      </c>
      <c r="D67" s="1">
        <v>88.0</v>
      </c>
      <c r="E67" s="1">
        <v>184.0</v>
      </c>
      <c r="F67" s="1">
        <v>672.0</v>
      </c>
      <c r="G67" s="1">
        <v>172.0</v>
      </c>
      <c r="H67" s="1">
        <v>50.0</v>
      </c>
      <c r="I67" s="1">
        <v>333.0</v>
      </c>
      <c r="J67" s="1">
        <v>99.0</v>
      </c>
      <c r="K67" s="1">
        <v>47.0</v>
      </c>
      <c r="L67" s="1">
        <v>127.0</v>
      </c>
      <c r="M67" s="1">
        <v>201.0</v>
      </c>
      <c r="N67" s="1">
        <v>135.0</v>
      </c>
      <c r="O67" s="1">
        <v>10.0</v>
      </c>
      <c r="P67" s="1">
        <v>396.0</v>
      </c>
      <c r="Q67" s="1">
        <v>24.0</v>
      </c>
      <c r="R67" s="14">
        <f t="shared" si="3"/>
        <v>420</v>
      </c>
      <c r="S67" s="14">
        <f t="shared" si="2"/>
        <v>2626</v>
      </c>
      <c r="T67" s="14">
        <f t="shared" si="4"/>
        <v>156</v>
      </c>
    </row>
    <row r="68">
      <c r="A68" s="6">
        <v>43921.0</v>
      </c>
      <c r="B68" s="1">
        <v>12.0</v>
      </c>
      <c r="C68" s="1">
        <v>77.0</v>
      </c>
      <c r="D68" s="1">
        <v>94.0</v>
      </c>
      <c r="E68" s="1">
        <v>189.0</v>
      </c>
      <c r="F68" s="1">
        <v>704.0</v>
      </c>
      <c r="G68" s="1">
        <v>181.0</v>
      </c>
      <c r="H68" s="1">
        <v>52.0</v>
      </c>
      <c r="I68" s="1">
        <v>349.0</v>
      </c>
      <c r="J68" s="1">
        <v>102.0</v>
      </c>
      <c r="K68" s="1">
        <v>47.0</v>
      </c>
      <c r="L68" s="1">
        <v>131.0</v>
      </c>
      <c r="M68" s="1">
        <v>206.0</v>
      </c>
      <c r="N68" s="1">
        <v>156.0</v>
      </c>
      <c r="O68" s="1">
        <v>10.0</v>
      </c>
      <c r="P68" s="1">
        <v>430.0</v>
      </c>
      <c r="Q68" s="1">
        <v>26.0</v>
      </c>
      <c r="R68" s="14">
        <f t="shared" si="3"/>
        <v>456</v>
      </c>
      <c r="S68" s="14">
        <f t="shared" si="2"/>
        <v>2766</v>
      </c>
      <c r="T68" s="14">
        <f t="shared" si="4"/>
        <v>140</v>
      </c>
    </row>
    <row r="69">
      <c r="A69" s="6">
        <v>43922.0</v>
      </c>
    </row>
    <row r="70">
      <c r="A70" s="6">
        <v>43923.0</v>
      </c>
    </row>
    <row r="71">
      <c r="A71" s="6">
        <v>43924.0</v>
      </c>
    </row>
    <row r="72">
      <c r="A72" s="6">
        <v>43925.0</v>
      </c>
    </row>
    <row r="73">
      <c r="A73" s="6">
        <v>43926.0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sheetData>
    <row r="1">
      <c r="A1" s="2"/>
      <c r="B1" s="4" t="s">
        <v>1</v>
      </c>
      <c r="C1" s="4" t="s">
        <v>2</v>
      </c>
      <c r="D1" s="4" t="s">
        <v>2</v>
      </c>
      <c r="E1" s="4" t="s">
        <v>2</v>
      </c>
      <c r="F1" s="4" t="s">
        <v>2</v>
      </c>
      <c r="G1" s="4" t="s">
        <v>2</v>
      </c>
      <c r="H1" s="4" t="s">
        <v>2</v>
      </c>
      <c r="I1" s="4" t="s">
        <v>2</v>
      </c>
      <c r="J1" s="4" t="s">
        <v>2</v>
      </c>
      <c r="K1" s="4" t="s">
        <v>2</v>
      </c>
      <c r="L1" s="4" t="s">
        <v>2</v>
      </c>
      <c r="M1" s="4" t="s">
        <v>3</v>
      </c>
      <c r="N1" s="4" t="s">
        <v>3</v>
      </c>
      <c r="O1" s="4" t="s">
        <v>3</v>
      </c>
      <c r="P1" s="4" t="s">
        <v>3</v>
      </c>
      <c r="Q1" s="4" t="s">
        <v>3</v>
      </c>
      <c r="R1" s="4" t="s">
        <v>3</v>
      </c>
      <c r="S1" s="4" t="s">
        <v>4</v>
      </c>
      <c r="T1" s="4" t="s">
        <v>4</v>
      </c>
      <c r="U1" s="4" t="s">
        <v>4</v>
      </c>
      <c r="V1" s="4" t="s">
        <v>4</v>
      </c>
      <c r="W1" s="4" t="s">
        <v>4</v>
      </c>
      <c r="X1" s="4" t="s">
        <v>4</v>
      </c>
      <c r="Y1" s="4" t="s">
        <v>4</v>
      </c>
      <c r="Z1" s="4" t="s">
        <v>4</v>
      </c>
      <c r="AA1" s="4" t="s">
        <v>4</v>
      </c>
      <c r="AB1" s="4" t="s">
        <v>4</v>
      </c>
      <c r="AC1" s="4" t="s">
        <v>5</v>
      </c>
      <c r="AD1" s="4" t="s">
        <v>5</v>
      </c>
      <c r="AE1" s="4" t="s">
        <v>5</v>
      </c>
      <c r="AF1" s="4" t="s">
        <v>5</v>
      </c>
      <c r="AG1" s="4" t="s">
        <v>5</v>
      </c>
      <c r="AH1" s="4" t="s">
        <v>5</v>
      </c>
      <c r="AI1" s="4" t="s">
        <v>5</v>
      </c>
      <c r="AJ1" s="4" t="s">
        <v>5</v>
      </c>
      <c r="AK1" s="4" t="s">
        <v>5</v>
      </c>
      <c r="AL1" s="4" t="s">
        <v>34</v>
      </c>
      <c r="AM1" s="4" t="s">
        <v>34</v>
      </c>
      <c r="AN1" s="4" t="s">
        <v>34</v>
      </c>
      <c r="AO1" s="4" t="s">
        <v>34</v>
      </c>
      <c r="AP1" s="4" t="s">
        <v>16</v>
      </c>
      <c r="AQ1" s="4" t="s">
        <v>6</v>
      </c>
      <c r="AR1" s="4" t="s">
        <v>6</v>
      </c>
      <c r="AS1" s="4" t="s">
        <v>6</v>
      </c>
      <c r="AT1" s="4" t="s">
        <v>6</v>
      </c>
      <c r="AU1" s="4" t="s">
        <v>6</v>
      </c>
      <c r="AV1" s="4" t="s">
        <v>6</v>
      </c>
      <c r="AW1" s="4" t="s">
        <v>6</v>
      </c>
      <c r="AX1" s="4" t="s">
        <v>6</v>
      </c>
      <c r="AY1" s="4" t="s">
        <v>7</v>
      </c>
      <c r="AZ1" s="4" t="s">
        <v>7</v>
      </c>
      <c r="BA1" s="4" t="s">
        <v>7</v>
      </c>
      <c r="BB1" s="4" t="s">
        <v>8</v>
      </c>
      <c r="BC1" s="4" t="s">
        <v>8</v>
      </c>
      <c r="BD1" s="4" t="s">
        <v>8</v>
      </c>
      <c r="BE1" s="4" t="s">
        <v>8</v>
      </c>
      <c r="BF1" s="4" t="s">
        <v>8</v>
      </c>
      <c r="BG1" s="4" t="s">
        <v>8</v>
      </c>
      <c r="BH1" s="4" t="s">
        <v>8</v>
      </c>
      <c r="BI1" s="4" t="s">
        <v>8</v>
      </c>
      <c r="BJ1" s="4" t="s">
        <v>8</v>
      </c>
      <c r="BK1" s="4" t="s">
        <v>8</v>
      </c>
      <c r="BL1" s="4" t="s">
        <v>9</v>
      </c>
      <c r="BM1" s="4" t="s">
        <v>9</v>
      </c>
      <c r="BN1" s="4" t="s">
        <v>9</v>
      </c>
      <c r="BO1" s="4" t="s">
        <v>9</v>
      </c>
      <c r="BP1" s="4" t="s">
        <v>9</v>
      </c>
      <c r="BQ1" s="4" t="s">
        <v>9</v>
      </c>
      <c r="BR1" s="4" t="s">
        <v>9</v>
      </c>
      <c r="BS1" s="4" t="s">
        <v>9</v>
      </c>
      <c r="BT1" s="4" t="s">
        <v>9</v>
      </c>
      <c r="BU1" s="4" t="s">
        <v>9</v>
      </c>
      <c r="BV1" s="4" t="s">
        <v>9</v>
      </c>
      <c r="BW1" s="4" t="s">
        <v>10</v>
      </c>
      <c r="BX1" s="4" t="s">
        <v>10</v>
      </c>
      <c r="BY1" s="4" t="s">
        <v>10</v>
      </c>
      <c r="BZ1" s="4" t="s">
        <v>10</v>
      </c>
      <c r="CA1" s="4" t="s">
        <v>10</v>
      </c>
      <c r="CB1" s="4" t="s">
        <v>10</v>
      </c>
      <c r="CC1" s="4" t="s">
        <v>10</v>
      </c>
      <c r="CD1" s="4" t="s">
        <v>11</v>
      </c>
      <c r="CE1" s="4" t="s">
        <v>11</v>
      </c>
      <c r="CF1" s="4" t="s">
        <v>11</v>
      </c>
      <c r="CG1" s="4" t="s">
        <v>11</v>
      </c>
      <c r="CH1" s="4" t="s">
        <v>11</v>
      </c>
      <c r="CI1" s="4" t="s">
        <v>11</v>
      </c>
      <c r="CJ1" s="4" t="s">
        <v>11</v>
      </c>
      <c r="CK1" s="4" t="s">
        <v>11</v>
      </c>
      <c r="CL1" s="4" t="s">
        <v>13</v>
      </c>
      <c r="CM1" s="4" t="s">
        <v>13</v>
      </c>
      <c r="CN1" s="4" t="s">
        <v>13</v>
      </c>
      <c r="CO1" s="4" t="s">
        <v>13</v>
      </c>
      <c r="CP1" s="4" t="s">
        <v>13</v>
      </c>
      <c r="CQ1" s="4" t="s">
        <v>13</v>
      </c>
      <c r="CR1" s="4" t="s">
        <v>13</v>
      </c>
      <c r="CS1" s="4" t="s">
        <v>13</v>
      </c>
      <c r="CT1" s="4" t="s">
        <v>13</v>
      </c>
      <c r="CU1" s="4" t="s">
        <v>13</v>
      </c>
      <c r="CV1" s="4" t="s">
        <v>13</v>
      </c>
      <c r="CW1" s="4" t="s">
        <v>13</v>
      </c>
      <c r="CX1" s="4" t="s">
        <v>12</v>
      </c>
      <c r="CY1" s="4" t="s">
        <v>12</v>
      </c>
      <c r="CZ1" s="4" t="s">
        <v>12</v>
      </c>
      <c r="DA1" s="4" t="s">
        <v>12</v>
      </c>
      <c r="DB1" s="4" t="s">
        <v>12</v>
      </c>
      <c r="DC1" s="4" t="s">
        <v>12</v>
      </c>
      <c r="DD1" s="4" t="s">
        <v>12</v>
      </c>
      <c r="DE1" s="4" t="s">
        <v>12</v>
      </c>
      <c r="DF1" s="4" t="s">
        <v>12</v>
      </c>
      <c r="DG1" s="4" t="s">
        <v>12</v>
      </c>
      <c r="DH1" s="4" t="s">
        <v>12</v>
      </c>
      <c r="DI1" s="4" t="s">
        <v>12</v>
      </c>
      <c r="DJ1" s="4" t="s">
        <v>12</v>
      </c>
      <c r="DK1" s="4" t="s">
        <v>12</v>
      </c>
      <c r="DL1" s="4" t="s">
        <v>12</v>
      </c>
      <c r="DM1" s="4" t="s">
        <v>12</v>
      </c>
      <c r="DN1" s="4" t="s">
        <v>12</v>
      </c>
      <c r="DO1" s="4" t="s">
        <v>58</v>
      </c>
      <c r="DP1" s="4" t="s">
        <v>59</v>
      </c>
      <c r="DQ1" s="9"/>
      <c r="DR1" s="9"/>
    </row>
    <row r="2">
      <c r="A2" s="10" t="s">
        <v>0</v>
      </c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64</v>
      </c>
      <c r="G2" s="10" t="s">
        <v>65</v>
      </c>
      <c r="H2" s="10" t="s">
        <v>66</v>
      </c>
      <c r="I2" s="10" t="s">
        <v>67</v>
      </c>
      <c r="J2" s="10" t="s">
        <v>68</v>
      </c>
      <c r="K2" s="10" t="s">
        <v>69</v>
      </c>
      <c r="L2" s="10" t="s">
        <v>70</v>
      </c>
      <c r="M2" s="10" t="s">
        <v>71</v>
      </c>
      <c r="N2" s="10" t="s">
        <v>72</v>
      </c>
      <c r="O2" s="10" t="s">
        <v>73</v>
      </c>
      <c r="P2" s="10" t="s">
        <v>74</v>
      </c>
      <c r="Q2" s="10" t="s">
        <v>75</v>
      </c>
      <c r="R2" s="10" t="s">
        <v>76</v>
      </c>
      <c r="S2" s="10" t="s">
        <v>77</v>
      </c>
      <c r="T2" s="10" t="s">
        <v>78</v>
      </c>
      <c r="U2" s="10" t="s">
        <v>79</v>
      </c>
      <c r="V2" s="10" t="s">
        <v>80</v>
      </c>
      <c r="W2" s="10" t="s">
        <v>81</v>
      </c>
      <c r="X2" s="10" t="s">
        <v>82</v>
      </c>
      <c r="Y2" s="10" t="s">
        <v>83</v>
      </c>
      <c r="Z2" s="10" t="s">
        <v>84</v>
      </c>
      <c r="AA2" s="10" t="s">
        <v>85</v>
      </c>
      <c r="AB2" s="10" t="s">
        <v>86</v>
      </c>
      <c r="AC2" s="10" t="s">
        <v>87</v>
      </c>
      <c r="AD2" s="10" t="s">
        <v>88</v>
      </c>
      <c r="AE2" s="10" t="s">
        <v>89</v>
      </c>
      <c r="AF2" s="10" t="s">
        <v>90</v>
      </c>
      <c r="AG2" s="10" t="s">
        <v>91</v>
      </c>
      <c r="AH2" s="10" t="s">
        <v>92</v>
      </c>
      <c r="AI2" s="10" t="s">
        <v>93</v>
      </c>
      <c r="AJ2" s="10" t="s">
        <v>94</v>
      </c>
      <c r="AK2" s="10" t="s">
        <v>95</v>
      </c>
      <c r="AL2" s="10" t="s">
        <v>96</v>
      </c>
      <c r="AM2" s="10" t="s">
        <v>97</v>
      </c>
      <c r="AN2" s="10" t="s">
        <v>98</v>
      </c>
      <c r="AO2" s="10" t="s">
        <v>99</v>
      </c>
      <c r="AP2" s="10" t="s">
        <v>100</v>
      </c>
      <c r="AQ2" s="10" t="s">
        <v>101</v>
      </c>
      <c r="AR2" s="10" t="s">
        <v>102</v>
      </c>
      <c r="AS2" s="10" t="s">
        <v>103</v>
      </c>
      <c r="AT2" s="10" t="s">
        <v>104</v>
      </c>
      <c r="AU2" s="10" t="s">
        <v>105</v>
      </c>
      <c r="AV2" s="10" t="s">
        <v>106</v>
      </c>
      <c r="AW2" s="10" t="s">
        <v>107</v>
      </c>
      <c r="AX2" s="10" t="s">
        <v>108</v>
      </c>
      <c r="AY2" s="10" t="s">
        <v>109</v>
      </c>
      <c r="AZ2" s="10" t="s">
        <v>110</v>
      </c>
      <c r="BA2" s="10" t="s">
        <v>111</v>
      </c>
      <c r="BB2" s="10" t="s">
        <v>112</v>
      </c>
      <c r="BC2" s="10" t="s">
        <v>113</v>
      </c>
      <c r="BD2" s="10" t="s">
        <v>114</v>
      </c>
      <c r="BE2" s="10" t="s">
        <v>115</v>
      </c>
      <c r="BF2" s="10" t="s">
        <v>116</v>
      </c>
      <c r="BG2" s="10" t="s">
        <v>117</v>
      </c>
      <c r="BH2" s="10" t="s">
        <v>118</v>
      </c>
      <c r="BI2" s="10" t="s">
        <v>119</v>
      </c>
      <c r="BJ2" s="10" t="s">
        <v>120</v>
      </c>
      <c r="BK2" s="10" t="s">
        <v>121</v>
      </c>
      <c r="BL2" s="10" t="s">
        <v>122</v>
      </c>
      <c r="BM2" s="10" t="s">
        <v>123</v>
      </c>
      <c r="BN2" s="10" t="s">
        <v>124</v>
      </c>
      <c r="BO2" s="10" t="s">
        <v>125</v>
      </c>
      <c r="BP2" s="10" t="s">
        <v>126</v>
      </c>
      <c r="BQ2" s="10" t="s">
        <v>127</v>
      </c>
      <c r="BR2" s="10" t="s">
        <v>128</v>
      </c>
      <c r="BS2" s="10" t="s">
        <v>129</v>
      </c>
      <c r="BT2" s="10" t="s">
        <v>130</v>
      </c>
      <c r="BU2" s="10" t="s">
        <v>131</v>
      </c>
      <c r="BV2" s="10" t="s">
        <v>132</v>
      </c>
      <c r="BW2" s="10" t="s">
        <v>133</v>
      </c>
      <c r="BX2" s="10" t="s">
        <v>134</v>
      </c>
      <c r="BY2" s="10" t="s">
        <v>135</v>
      </c>
      <c r="BZ2" s="10" t="s">
        <v>136</v>
      </c>
      <c r="CA2" s="10" t="s">
        <v>137</v>
      </c>
      <c r="CB2" s="10" t="s">
        <v>138</v>
      </c>
      <c r="CC2" s="10" t="s">
        <v>139</v>
      </c>
      <c r="CD2" s="10" t="s">
        <v>140</v>
      </c>
      <c r="CE2" s="10" t="s">
        <v>141</v>
      </c>
      <c r="CF2" s="10" t="s">
        <v>142</v>
      </c>
      <c r="CG2" s="10" t="s">
        <v>143</v>
      </c>
      <c r="CH2" s="10" t="s">
        <v>144</v>
      </c>
      <c r="CI2" s="10" t="s">
        <v>145</v>
      </c>
      <c r="CJ2" s="10" t="s">
        <v>146</v>
      </c>
      <c r="CK2" s="10" t="s">
        <v>147</v>
      </c>
      <c r="CL2" s="10" t="s">
        <v>148</v>
      </c>
      <c r="CM2" s="10" t="s">
        <v>149</v>
      </c>
      <c r="CN2" s="10" t="s">
        <v>150</v>
      </c>
      <c r="CO2" s="10" t="s">
        <v>151</v>
      </c>
      <c r="CP2" s="10" t="s">
        <v>152</v>
      </c>
      <c r="CQ2" s="10" t="s">
        <v>153</v>
      </c>
      <c r="CR2" s="10" t="s">
        <v>154</v>
      </c>
      <c r="CS2" s="10" t="s">
        <v>155</v>
      </c>
      <c r="CT2" s="10" t="s">
        <v>156</v>
      </c>
      <c r="CU2" s="10" t="s">
        <v>157</v>
      </c>
      <c r="CV2" s="10" t="s">
        <v>158</v>
      </c>
      <c r="CW2" s="10" t="s">
        <v>159</v>
      </c>
      <c r="CX2" s="10" t="s">
        <v>160</v>
      </c>
      <c r="CY2" s="10" t="s">
        <v>161</v>
      </c>
      <c r="CZ2" s="10" t="s">
        <v>162</v>
      </c>
      <c r="DA2" s="10" t="s">
        <v>163</v>
      </c>
      <c r="DB2" s="10" t="s">
        <v>164</v>
      </c>
      <c r="DC2" s="10" t="s">
        <v>165</v>
      </c>
      <c r="DD2" s="10" t="s">
        <v>166</v>
      </c>
      <c r="DE2" s="10" t="s">
        <v>167</v>
      </c>
      <c r="DF2" s="10" t="s">
        <v>168</v>
      </c>
      <c r="DG2" s="10" t="s">
        <v>169</v>
      </c>
      <c r="DH2" s="10" t="s">
        <v>170</v>
      </c>
      <c r="DI2" s="10" t="s">
        <v>171</v>
      </c>
      <c r="DJ2" s="10" t="s">
        <v>172</v>
      </c>
      <c r="DK2" s="10" t="s">
        <v>173</v>
      </c>
      <c r="DL2" s="10" t="s">
        <v>174</v>
      </c>
      <c r="DM2" s="10" t="s">
        <v>175</v>
      </c>
      <c r="DN2" s="10" t="s">
        <v>176</v>
      </c>
      <c r="DO2" s="10" t="s">
        <v>177</v>
      </c>
      <c r="DP2" s="10"/>
      <c r="DQ2" s="3"/>
      <c r="DR2" s="3"/>
    </row>
    <row r="3">
      <c r="A3" s="15">
        <v>43900.0</v>
      </c>
    </row>
    <row r="4">
      <c r="A4" s="15">
        <v>43901.0</v>
      </c>
    </row>
    <row r="5">
      <c r="A5" s="15">
        <v>43902.0</v>
      </c>
    </row>
    <row r="6">
      <c r="A6" s="15">
        <v>43903.0</v>
      </c>
    </row>
    <row r="7">
      <c r="A7" s="15">
        <v>43904.0</v>
      </c>
    </row>
    <row r="8">
      <c r="A8" s="15">
        <v>43905.0</v>
      </c>
    </row>
    <row r="9">
      <c r="A9" s="15">
        <v>43906.0</v>
      </c>
    </row>
    <row r="10">
      <c r="A10" s="15">
        <v>43907.0</v>
      </c>
    </row>
    <row r="11">
      <c r="A11" s="15">
        <v>43908.0</v>
      </c>
    </row>
    <row r="12">
      <c r="A12" s="15">
        <v>43909.0</v>
      </c>
    </row>
    <row r="13">
      <c r="A13" s="15">
        <v>43910.0</v>
      </c>
    </row>
    <row r="14">
      <c r="A14" s="15">
        <v>43911.0</v>
      </c>
      <c r="B14" s="12">
        <v>9.0</v>
      </c>
      <c r="C14" s="12">
        <v>23.0</v>
      </c>
      <c r="D14" s="12">
        <v>10.0</v>
      </c>
      <c r="E14" s="12">
        <v>6.0</v>
      </c>
      <c r="F14" s="12">
        <v>3.0</v>
      </c>
      <c r="G14" s="12">
        <v>2.0</v>
      </c>
      <c r="H14" s="12">
        <v>1.0</v>
      </c>
      <c r="I14" s="12">
        <v>1.0</v>
      </c>
      <c r="J14" s="12">
        <v>1.0</v>
      </c>
      <c r="K14" s="12"/>
      <c r="L14" s="12"/>
      <c r="M14" s="16">
        <v>34.0</v>
      </c>
      <c r="N14" s="12"/>
      <c r="O14" s="12"/>
      <c r="P14" s="12"/>
      <c r="Q14" s="12"/>
      <c r="R14" s="16">
        <v>16.0</v>
      </c>
      <c r="S14" s="12">
        <v>21.0</v>
      </c>
      <c r="T14" s="12">
        <v>13.0</v>
      </c>
      <c r="U14" s="12">
        <v>7.0</v>
      </c>
      <c r="V14" s="12">
        <v>6.0</v>
      </c>
      <c r="W14" s="12">
        <v>4.0</v>
      </c>
      <c r="X14" s="12">
        <v>3.0</v>
      </c>
      <c r="Y14" s="12"/>
      <c r="Z14" s="12">
        <v>1.0</v>
      </c>
      <c r="AA14" s="12"/>
      <c r="AB14" s="12"/>
      <c r="AC14" s="12">
        <v>95.0</v>
      </c>
      <c r="AD14" s="12">
        <v>75.0</v>
      </c>
      <c r="AE14" s="12">
        <v>38.0</v>
      </c>
      <c r="AF14" s="12">
        <v>23.0</v>
      </c>
      <c r="AG14" s="12">
        <v>17.0</v>
      </c>
      <c r="AH14" s="12">
        <v>8.0</v>
      </c>
      <c r="AI14" s="12">
        <v>8.0</v>
      </c>
      <c r="AJ14" s="12">
        <v>3.0</v>
      </c>
      <c r="AK14" s="12"/>
      <c r="AL14" s="12">
        <v>90.0</v>
      </c>
      <c r="AM14" s="12">
        <v>41.0</v>
      </c>
      <c r="AN14" s="12">
        <v>24.0</v>
      </c>
      <c r="AO14" s="12">
        <v>11.0</v>
      </c>
      <c r="AP14" s="12">
        <v>9.0</v>
      </c>
      <c r="AQ14" s="12">
        <v>42.0</v>
      </c>
      <c r="AR14" s="12">
        <v>10.0</v>
      </c>
      <c r="AS14" s="12">
        <v>10.0</v>
      </c>
      <c r="AT14" s="12">
        <v>3.0</v>
      </c>
      <c r="AU14" s="12">
        <v>2.0</v>
      </c>
      <c r="AV14" s="12">
        <v>1.0</v>
      </c>
      <c r="AW14" s="12">
        <v>1.0</v>
      </c>
      <c r="AX14" s="12">
        <v>1.0</v>
      </c>
      <c r="AY14" s="12">
        <v>11.0</v>
      </c>
      <c r="AZ14" s="12">
        <v>6.0</v>
      </c>
      <c r="BA14" s="12">
        <v>5.0</v>
      </c>
      <c r="BB14" s="12">
        <v>52.0</v>
      </c>
      <c r="BC14" s="12">
        <v>26.0</v>
      </c>
      <c r="BD14" s="12">
        <v>23.0</v>
      </c>
      <c r="BE14" s="12">
        <v>13.0</v>
      </c>
      <c r="BF14" s="12">
        <v>5.0</v>
      </c>
      <c r="BG14" s="12">
        <v>3.0</v>
      </c>
      <c r="BH14" s="12">
        <v>3.0</v>
      </c>
      <c r="BI14" s="12">
        <v>1.0</v>
      </c>
      <c r="BJ14" s="12">
        <v>1.0</v>
      </c>
      <c r="BK14" s="12"/>
      <c r="BL14" s="12">
        <v>13.0</v>
      </c>
      <c r="BM14" s="12">
        <v>11.0</v>
      </c>
      <c r="BN14" s="12">
        <v>7.0</v>
      </c>
      <c r="BO14" s="12">
        <v>4.0</v>
      </c>
      <c r="BP14" s="12">
        <v>2.0</v>
      </c>
      <c r="BQ14" s="12"/>
      <c r="BR14" s="12"/>
      <c r="BS14" s="12"/>
      <c r="BT14" s="12"/>
      <c r="BU14" s="12"/>
      <c r="BV14" s="12"/>
      <c r="BW14" s="12">
        <v>12.0</v>
      </c>
      <c r="BX14" s="12">
        <v>7.0</v>
      </c>
      <c r="BY14" s="12">
        <v>5.0</v>
      </c>
      <c r="BZ14" s="12">
        <v>1.0</v>
      </c>
      <c r="CA14" s="12">
        <v>1.0</v>
      </c>
      <c r="CB14" s="12">
        <v>1.0</v>
      </c>
      <c r="CC14" s="12"/>
      <c r="CD14" s="12">
        <v>29.0</v>
      </c>
      <c r="CE14" s="12">
        <v>9.0</v>
      </c>
      <c r="CF14" s="12">
        <v>8.0</v>
      </c>
      <c r="CG14" s="12">
        <v>7.0</v>
      </c>
      <c r="CH14" s="12">
        <v>4.0</v>
      </c>
      <c r="CI14" s="12">
        <v>3.0</v>
      </c>
      <c r="CJ14" s="12">
        <v>1.0</v>
      </c>
      <c r="CK14" s="12"/>
      <c r="CL14" s="12">
        <v>30.0</v>
      </c>
      <c r="CM14" s="12">
        <v>8.0</v>
      </c>
      <c r="CN14" s="12">
        <v>7.0</v>
      </c>
      <c r="CO14" s="12">
        <v>5.0</v>
      </c>
      <c r="CP14" s="12">
        <v>4.0</v>
      </c>
      <c r="CQ14" s="12">
        <v>4.0</v>
      </c>
      <c r="CR14" s="12">
        <v>2.0</v>
      </c>
      <c r="CS14" s="12">
        <v>2.0</v>
      </c>
      <c r="CT14" s="12">
        <v>2.0</v>
      </c>
      <c r="CU14" s="12">
        <v>1.0</v>
      </c>
      <c r="CV14" s="12">
        <v>1.0</v>
      </c>
      <c r="CW14" s="12">
        <v>1.0</v>
      </c>
      <c r="CX14" s="12">
        <v>37.0</v>
      </c>
      <c r="CY14" s="12">
        <v>32.0</v>
      </c>
      <c r="CZ14" s="12">
        <v>17.0</v>
      </c>
      <c r="DA14" s="12">
        <v>11.0</v>
      </c>
      <c r="DB14" s="12">
        <v>8.0</v>
      </c>
      <c r="DC14" s="12">
        <v>6.0</v>
      </c>
      <c r="DD14" s="12">
        <v>6.0</v>
      </c>
      <c r="DE14" s="12">
        <v>5.0</v>
      </c>
      <c r="DF14" s="12">
        <v>5.0</v>
      </c>
      <c r="DG14" s="12">
        <v>4.0</v>
      </c>
      <c r="DH14" s="12">
        <v>3.0</v>
      </c>
      <c r="DI14" s="12">
        <v>1.0</v>
      </c>
      <c r="DJ14" s="12">
        <v>1.0</v>
      </c>
      <c r="DK14" s="12"/>
      <c r="DL14" s="12"/>
      <c r="DM14" s="12"/>
      <c r="DN14" s="12"/>
      <c r="DO14" s="12">
        <v>5.0</v>
      </c>
      <c r="DP14" s="12"/>
      <c r="DQ14" s="12"/>
      <c r="DR14" s="12"/>
    </row>
    <row r="15">
      <c r="A15" s="15">
        <v>43912.0</v>
      </c>
    </row>
    <row r="16">
      <c r="A16" s="15">
        <v>43913.0</v>
      </c>
    </row>
    <row r="17">
      <c r="A17" s="15">
        <v>43914.0</v>
      </c>
      <c r="B17" s="1">
        <v>9.0</v>
      </c>
      <c r="C17" s="1">
        <v>27.0</v>
      </c>
      <c r="D17" s="1">
        <v>15.0</v>
      </c>
      <c r="E17" s="1">
        <v>7.0</v>
      </c>
      <c r="F17" s="1">
        <v>3.0</v>
      </c>
      <c r="G17" s="1">
        <v>3.0</v>
      </c>
      <c r="H17" s="1">
        <v>1.0</v>
      </c>
      <c r="I17" s="1">
        <v>1.0</v>
      </c>
      <c r="J17" s="1">
        <v>5.0</v>
      </c>
      <c r="K17" s="1">
        <v>1.0</v>
      </c>
      <c r="L17" s="1">
        <v>1.0</v>
      </c>
      <c r="M17" s="1">
        <v>22.0</v>
      </c>
      <c r="N17" s="1">
        <v>19.0</v>
      </c>
      <c r="O17" s="1">
        <v>9.0</v>
      </c>
      <c r="P17" s="1">
        <v>7.0</v>
      </c>
      <c r="Q17" s="1">
        <v>11.0</v>
      </c>
      <c r="S17" s="1">
        <v>34.0</v>
      </c>
      <c r="T17" s="1">
        <v>32.0</v>
      </c>
      <c r="U17" s="1">
        <v>7.0</v>
      </c>
      <c r="V17" s="1">
        <v>7.0</v>
      </c>
      <c r="W17" s="1">
        <v>7.0</v>
      </c>
      <c r="X17" s="1">
        <v>5.0</v>
      </c>
      <c r="Y17" s="1">
        <v>2.0</v>
      </c>
      <c r="Z17" s="1">
        <v>3.0</v>
      </c>
      <c r="AA17" s="1">
        <v>1.0</v>
      </c>
      <c r="AB17" s="1"/>
      <c r="AC17" s="1">
        <v>158.0</v>
      </c>
      <c r="AD17" s="1">
        <v>103.0</v>
      </c>
      <c r="AE17" s="1">
        <v>50.0</v>
      </c>
      <c r="AF17" s="1">
        <v>28.0</v>
      </c>
      <c r="AG17" s="1">
        <v>17.0</v>
      </c>
      <c r="AH17" s="1">
        <v>9.0</v>
      </c>
      <c r="AI17" s="1">
        <v>8.0</v>
      </c>
      <c r="AJ17" s="1">
        <v>5.0</v>
      </c>
      <c r="AK17" s="1"/>
      <c r="AL17" s="1">
        <v>167.0</v>
      </c>
      <c r="AM17" s="1">
        <v>46.0</v>
      </c>
      <c r="AN17" s="1">
        <v>32.0</v>
      </c>
      <c r="AO17" s="1">
        <v>12.0</v>
      </c>
      <c r="AP17" s="1">
        <v>15.0</v>
      </c>
      <c r="AQ17" s="1">
        <v>74.0</v>
      </c>
      <c r="AR17" s="1">
        <v>12.0</v>
      </c>
      <c r="AS17" s="1">
        <v>11.0</v>
      </c>
      <c r="AT17" s="1">
        <v>5.0</v>
      </c>
      <c r="AU17" s="1">
        <v>2.0</v>
      </c>
      <c r="AV17" s="1">
        <v>1.0</v>
      </c>
      <c r="AW17" s="1">
        <v>1.0</v>
      </c>
      <c r="AX17" s="1">
        <v>1.0</v>
      </c>
      <c r="AY17" s="1">
        <v>15.0</v>
      </c>
      <c r="AZ17" s="1">
        <v>6.0</v>
      </c>
      <c r="BA17" s="1">
        <v>7.0</v>
      </c>
      <c r="BB17" s="1">
        <v>59.0</v>
      </c>
      <c r="BC17" s="1">
        <v>31.0</v>
      </c>
      <c r="BD17" s="1">
        <v>28.0</v>
      </c>
      <c r="BE17" s="1">
        <v>15.0</v>
      </c>
      <c r="BF17" s="1">
        <v>10.0</v>
      </c>
      <c r="BG17" s="1">
        <v>7.0</v>
      </c>
      <c r="BH17" s="1">
        <v>3.0</v>
      </c>
      <c r="BI17" s="1">
        <v>3.0</v>
      </c>
      <c r="BJ17" s="1">
        <v>2.0</v>
      </c>
      <c r="BK17" s="1">
        <v>4.0</v>
      </c>
      <c r="BL17" s="1">
        <v>17.0</v>
      </c>
      <c r="BM17" s="1">
        <v>12.0</v>
      </c>
      <c r="BN17" s="1">
        <v>17.0</v>
      </c>
      <c r="BO17" s="1">
        <v>5.0</v>
      </c>
      <c r="BP17" s="1">
        <v>2.0</v>
      </c>
      <c r="BQ17" s="1">
        <v>1.0</v>
      </c>
      <c r="BR17" s="1">
        <v>1.0</v>
      </c>
      <c r="BS17" s="1">
        <v>1.0</v>
      </c>
      <c r="BT17" s="1"/>
      <c r="BU17" s="1"/>
      <c r="BV17" s="1"/>
      <c r="BW17" s="1">
        <v>16.0</v>
      </c>
      <c r="BX17" s="1">
        <v>12.0</v>
      </c>
      <c r="BY17" s="1">
        <v>5.0</v>
      </c>
      <c r="BZ17" s="1">
        <v>2.0</v>
      </c>
      <c r="CA17" s="1">
        <v>1.0</v>
      </c>
      <c r="CB17" s="1">
        <v>1.0</v>
      </c>
      <c r="CC17" s="1">
        <v>1.0</v>
      </c>
      <c r="CD17" s="1">
        <v>43.0</v>
      </c>
      <c r="CE17" s="1">
        <v>9.0</v>
      </c>
      <c r="CF17" s="1">
        <v>8.0</v>
      </c>
      <c r="CG17" s="1">
        <v>8.0</v>
      </c>
      <c r="CH17" s="1">
        <v>5.0</v>
      </c>
      <c r="CI17" s="1">
        <v>3.0</v>
      </c>
      <c r="CJ17" s="1">
        <v>1.0</v>
      </c>
      <c r="CK17" s="1">
        <v>1.0</v>
      </c>
      <c r="CL17" s="1">
        <v>44.0</v>
      </c>
      <c r="CM17" s="1">
        <v>8.0</v>
      </c>
      <c r="CN17" s="1">
        <v>7.0</v>
      </c>
      <c r="CO17" s="1">
        <v>6.0</v>
      </c>
      <c r="CP17" s="1">
        <v>4.0</v>
      </c>
      <c r="CQ17" s="1">
        <v>4.0</v>
      </c>
      <c r="CR17" s="1">
        <v>2.0</v>
      </c>
      <c r="CS17" s="1">
        <v>2.0</v>
      </c>
      <c r="CT17" s="1">
        <v>2.0</v>
      </c>
      <c r="CU17" s="1">
        <v>1.0</v>
      </c>
      <c r="CV17" s="1">
        <v>1.0</v>
      </c>
      <c r="CW17" s="1">
        <v>2.0</v>
      </c>
      <c r="CX17" s="1">
        <v>49.0</v>
      </c>
      <c r="CY17" s="1">
        <v>34.0</v>
      </c>
      <c r="CZ17" s="1">
        <v>24.0</v>
      </c>
      <c r="DA17" s="1">
        <v>11.0</v>
      </c>
      <c r="DB17" s="1">
        <v>11.0</v>
      </c>
      <c r="DC17" s="1">
        <v>12.0</v>
      </c>
      <c r="DD17" s="1">
        <v>6.0</v>
      </c>
      <c r="DE17" s="1">
        <v>5.0</v>
      </c>
      <c r="DF17" s="1">
        <v>5.0</v>
      </c>
      <c r="DG17" s="1">
        <v>4.0</v>
      </c>
      <c r="DH17" s="1">
        <v>4.0</v>
      </c>
      <c r="DI17" s="1">
        <v>2.0</v>
      </c>
      <c r="DJ17" s="1">
        <v>1.0</v>
      </c>
      <c r="DK17" s="1">
        <v>2.0</v>
      </c>
      <c r="DL17" s="1"/>
      <c r="DM17" s="1"/>
      <c r="DN17" s="1"/>
      <c r="DO17" s="1">
        <v>5.0</v>
      </c>
      <c r="DP17" s="1"/>
      <c r="DQ17" s="1"/>
      <c r="DR17" s="1"/>
    </row>
    <row r="18">
      <c r="A18" s="6">
        <v>43915.0</v>
      </c>
      <c r="B18" s="1">
        <v>10.0</v>
      </c>
      <c r="C18" s="1">
        <v>28.0</v>
      </c>
      <c r="D18" s="1">
        <v>19.0</v>
      </c>
      <c r="E18" s="1">
        <v>7.0</v>
      </c>
      <c r="F18" s="1">
        <v>3.0</v>
      </c>
      <c r="G18" s="1">
        <v>3.0</v>
      </c>
      <c r="H18" s="1">
        <v>1.0</v>
      </c>
      <c r="I18" s="1">
        <v>1.0</v>
      </c>
      <c r="J18" s="1">
        <v>5.0</v>
      </c>
      <c r="K18" s="1">
        <v>1.0</v>
      </c>
      <c r="L18" s="1">
        <v>1.0</v>
      </c>
      <c r="M18" s="1">
        <v>23.0</v>
      </c>
      <c r="N18" s="1">
        <v>20.0</v>
      </c>
      <c r="O18" s="1">
        <v>9.0</v>
      </c>
      <c r="P18" s="1">
        <v>7.0</v>
      </c>
      <c r="Q18" s="1">
        <v>11.0</v>
      </c>
      <c r="S18" s="1">
        <v>41.0</v>
      </c>
      <c r="T18" s="1">
        <v>48.0</v>
      </c>
      <c r="U18" s="1">
        <v>9.0</v>
      </c>
      <c r="V18" s="1">
        <v>7.0</v>
      </c>
      <c r="W18" s="1">
        <v>8.0</v>
      </c>
      <c r="X18" s="1">
        <v>5.0</v>
      </c>
      <c r="Y18" s="1">
        <v>5.0</v>
      </c>
      <c r="Z18" s="1">
        <v>3.0</v>
      </c>
      <c r="AA18" s="1">
        <v>1.0</v>
      </c>
      <c r="AB18" s="1"/>
      <c r="AC18" s="1">
        <v>167.0</v>
      </c>
      <c r="AD18" s="1">
        <v>132.0</v>
      </c>
      <c r="AE18" s="1">
        <v>53.0</v>
      </c>
      <c r="AF18" s="1">
        <v>35.0</v>
      </c>
      <c r="AG18" s="1">
        <v>18.0</v>
      </c>
      <c r="AH18" s="1">
        <v>9.0</v>
      </c>
      <c r="AI18" s="1">
        <v>10.0</v>
      </c>
      <c r="AJ18" s="1">
        <v>7.0</v>
      </c>
      <c r="AK18" s="1"/>
      <c r="AL18" s="1">
        <v>167.0</v>
      </c>
      <c r="AM18" s="1">
        <v>49.0</v>
      </c>
      <c r="AN18" s="1">
        <v>38.0</v>
      </c>
      <c r="AO18" s="1">
        <v>16.0</v>
      </c>
      <c r="AP18" s="1">
        <v>16.0</v>
      </c>
      <c r="AQ18" s="1">
        <v>78.0</v>
      </c>
      <c r="AR18" s="1">
        <v>20.0</v>
      </c>
      <c r="AS18" s="1">
        <v>13.0</v>
      </c>
      <c r="AT18" s="1">
        <v>5.0</v>
      </c>
      <c r="AU18" s="1">
        <v>2.0</v>
      </c>
      <c r="AV18" s="1">
        <v>1.0</v>
      </c>
      <c r="AW18" s="1">
        <v>1.0</v>
      </c>
      <c r="AX18" s="1">
        <v>3.0</v>
      </c>
      <c r="AY18" s="1">
        <v>16.0</v>
      </c>
      <c r="AZ18" s="1">
        <v>8.0</v>
      </c>
      <c r="BA18" s="1">
        <v>7.0</v>
      </c>
      <c r="BB18" s="1">
        <v>68.0</v>
      </c>
      <c r="BC18" s="1">
        <v>54.0</v>
      </c>
      <c r="BD18" s="1">
        <v>29.0</v>
      </c>
      <c r="BE18" s="1">
        <v>15.0</v>
      </c>
      <c r="BF18" s="1">
        <v>10.0</v>
      </c>
      <c r="BG18" s="1">
        <v>7.0</v>
      </c>
      <c r="BH18" s="1">
        <v>3.0</v>
      </c>
      <c r="BI18" s="1">
        <v>3.0</v>
      </c>
      <c r="BJ18" s="1">
        <v>2.0</v>
      </c>
      <c r="BK18" s="1">
        <v>5.0</v>
      </c>
      <c r="BL18" s="1">
        <v>18.0</v>
      </c>
      <c r="BM18" s="1">
        <v>13.0</v>
      </c>
      <c r="BN18" s="1">
        <v>17.0</v>
      </c>
      <c r="BO18" s="1">
        <v>5.0</v>
      </c>
      <c r="BP18" s="1">
        <v>3.0</v>
      </c>
      <c r="BQ18" s="1">
        <v>4.0</v>
      </c>
      <c r="BR18" s="1">
        <v>1.0</v>
      </c>
      <c r="BS18" s="1">
        <v>2.0</v>
      </c>
      <c r="BT18" s="1"/>
      <c r="BU18" s="1"/>
      <c r="BV18" s="1"/>
      <c r="BW18" s="1">
        <v>16.0</v>
      </c>
      <c r="BX18" s="1">
        <v>12.0</v>
      </c>
      <c r="BY18" s="1">
        <v>5.0</v>
      </c>
      <c r="BZ18" s="1">
        <v>2.0</v>
      </c>
      <c r="CB18" s="1">
        <v>1.0</v>
      </c>
      <c r="CC18" s="1">
        <v>1.0</v>
      </c>
      <c r="CD18" s="1">
        <v>48.0</v>
      </c>
      <c r="CE18" s="1">
        <v>9.0</v>
      </c>
      <c r="CF18" s="1">
        <v>8.0</v>
      </c>
      <c r="CG18" s="1">
        <v>8.0</v>
      </c>
      <c r="CH18" s="1">
        <v>6.0</v>
      </c>
      <c r="CI18" s="1">
        <v>3.0</v>
      </c>
      <c r="CJ18" s="1">
        <v>1.0</v>
      </c>
      <c r="CK18" s="1">
        <v>1.0</v>
      </c>
      <c r="CL18" s="1">
        <v>45.0</v>
      </c>
      <c r="CM18" s="1">
        <v>8.0</v>
      </c>
      <c r="CN18" s="1">
        <v>7.0</v>
      </c>
      <c r="CO18" s="1">
        <v>6.0</v>
      </c>
      <c r="CP18" s="1">
        <v>4.0</v>
      </c>
      <c r="CQ18" s="1">
        <v>5.0</v>
      </c>
      <c r="CR18" s="1">
        <v>2.0</v>
      </c>
      <c r="CS18" s="1">
        <v>2.0</v>
      </c>
      <c r="CT18" s="1">
        <v>2.0</v>
      </c>
      <c r="CU18" s="1">
        <v>1.0</v>
      </c>
      <c r="CV18" s="1">
        <v>1.0</v>
      </c>
      <c r="CW18" s="1">
        <v>2.0</v>
      </c>
      <c r="CX18" s="1">
        <v>49.0</v>
      </c>
      <c r="CY18" s="1">
        <v>34.0</v>
      </c>
      <c r="CZ18" s="1">
        <v>24.0</v>
      </c>
      <c r="DA18" s="1">
        <v>11.0</v>
      </c>
      <c r="DB18" s="1">
        <v>11.0</v>
      </c>
      <c r="DC18" s="1">
        <v>12.0</v>
      </c>
      <c r="DD18" s="1">
        <v>6.0</v>
      </c>
      <c r="DE18" s="1">
        <v>5.0</v>
      </c>
      <c r="DF18" s="1">
        <v>5.0</v>
      </c>
      <c r="DG18" s="1">
        <v>4.0</v>
      </c>
      <c r="DH18" s="1">
        <v>4.0</v>
      </c>
      <c r="DI18" s="1">
        <v>2.0</v>
      </c>
      <c r="DJ18" s="1">
        <v>1.0</v>
      </c>
      <c r="DK18" s="1">
        <v>2.0</v>
      </c>
      <c r="DL18" s="1"/>
      <c r="DM18" s="1"/>
      <c r="DN18" s="1"/>
      <c r="DO18" s="1">
        <v>5.0</v>
      </c>
      <c r="DP18" s="1"/>
      <c r="DQ18" s="1"/>
      <c r="DR18" s="1"/>
    </row>
    <row r="19">
      <c r="A19" s="6">
        <v>43916.0</v>
      </c>
      <c r="B19" s="1">
        <v>10.0</v>
      </c>
      <c r="C19" s="1">
        <v>28.0</v>
      </c>
      <c r="D19" s="1">
        <v>22.0</v>
      </c>
      <c r="E19" s="1">
        <v>7.0</v>
      </c>
      <c r="F19" s="1">
        <v>3.0</v>
      </c>
      <c r="G19" s="1">
        <v>3.0</v>
      </c>
      <c r="H19" s="1">
        <v>1.0</v>
      </c>
      <c r="I19" s="1">
        <v>1.0</v>
      </c>
      <c r="J19" s="1">
        <v>5.0</v>
      </c>
      <c r="K19" s="1">
        <v>1.0</v>
      </c>
      <c r="L19" s="1">
        <v>1.0</v>
      </c>
      <c r="M19" s="1">
        <v>23.0</v>
      </c>
      <c r="N19" s="1">
        <v>20.0</v>
      </c>
      <c r="O19" s="1">
        <v>12.0</v>
      </c>
      <c r="P19" s="1">
        <v>8.0</v>
      </c>
      <c r="Q19" s="1">
        <v>11.0</v>
      </c>
      <c r="S19" s="1">
        <v>56.0</v>
      </c>
      <c r="T19" s="1">
        <v>52.0</v>
      </c>
      <c r="U19" s="1">
        <v>9.0</v>
      </c>
      <c r="V19" s="1">
        <v>7.0</v>
      </c>
      <c r="W19" s="1">
        <v>9.0</v>
      </c>
      <c r="X19" s="1">
        <v>8.0</v>
      </c>
      <c r="Y19" s="1">
        <v>5.0</v>
      </c>
      <c r="Z19" s="1">
        <v>3.0</v>
      </c>
      <c r="AA19" s="1">
        <v>1.0</v>
      </c>
      <c r="AB19" s="1"/>
      <c r="AC19" s="1">
        <v>176.0</v>
      </c>
      <c r="AD19" s="1">
        <v>186.0</v>
      </c>
      <c r="AE19" s="1">
        <v>54.0</v>
      </c>
      <c r="AF19" s="1">
        <v>44.0</v>
      </c>
      <c r="AG19" s="1">
        <v>18.0</v>
      </c>
      <c r="AH19" s="1">
        <v>9.0</v>
      </c>
      <c r="AI19" s="1">
        <v>12.0</v>
      </c>
      <c r="AJ19" s="1">
        <v>7.0</v>
      </c>
      <c r="AK19" s="1"/>
      <c r="AL19" s="1">
        <v>208.0</v>
      </c>
      <c r="AM19" s="1">
        <v>49.0</v>
      </c>
      <c r="AN19" s="1">
        <v>45.0</v>
      </c>
      <c r="AO19" s="1">
        <v>19.0</v>
      </c>
      <c r="AP19" s="1">
        <v>18.0</v>
      </c>
      <c r="AQ19" s="1">
        <v>85.0</v>
      </c>
      <c r="AR19" s="1">
        <v>20.0</v>
      </c>
      <c r="AS19" s="1">
        <v>13.0</v>
      </c>
      <c r="AT19" s="1">
        <v>5.0</v>
      </c>
      <c r="AU19" s="1">
        <v>2.0</v>
      </c>
      <c r="AV19" s="1">
        <v>1.0</v>
      </c>
      <c r="AW19" s="1">
        <v>3.0</v>
      </c>
      <c r="AX19" s="1">
        <v>3.0</v>
      </c>
      <c r="AY19" s="1">
        <v>16.0</v>
      </c>
      <c r="AZ19" s="1">
        <v>8.0</v>
      </c>
      <c r="BA19" s="1">
        <v>7.0</v>
      </c>
      <c r="BB19" s="1">
        <v>73.0</v>
      </c>
      <c r="BC19" s="1">
        <v>83.0</v>
      </c>
      <c r="BD19" s="1">
        <v>30.0</v>
      </c>
      <c r="BE19" s="1">
        <v>15.0</v>
      </c>
      <c r="BF19" s="1">
        <v>14.0</v>
      </c>
      <c r="BG19" s="1">
        <v>8.0</v>
      </c>
      <c r="BH19" s="1">
        <v>3.0</v>
      </c>
      <c r="BI19" s="1">
        <v>3.0</v>
      </c>
      <c r="BJ19" s="1">
        <v>3.0</v>
      </c>
      <c r="BK19" s="1">
        <v>7.0</v>
      </c>
      <c r="BL19" s="1">
        <v>18.0</v>
      </c>
      <c r="BM19" s="1">
        <v>13.0</v>
      </c>
      <c r="BN19" s="1">
        <v>17.0</v>
      </c>
      <c r="BO19" s="1">
        <v>5.0</v>
      </c>
      <c r="BP19" s="1">
        <v>3.0</v>
      </c>
      <c r="BQ19" s="1">
        <v>4.0</v>
      </c>
      <c r="BR19" s="1">
        <v>2.0</v>
      </c>
      <c r="BS19" s="1">
        <v>2.0</v>
      </c>
      <c r="BT19" s="1"/>
      <c r="BU19" s="1"/>
      <c r="BV19" s="1"/>
      <c r="BW19" s="1">
        <v>16.0</v>
      </c>
      <c r="BX19" s="1">
        <v>13.0</v>
      </c>
      <c r="BY19" s="1">
        <v>5.0</v>
      </c>
      <c r="BZ19" s="1">
        <v>2.0</v>
      </c>
      <c r="CA19" s="1">
        <v>1.0</v>
      </c>
      <c r="CB19" s="1">
        <v>1.0</v>
      </c>
      <c r="CC19" s="1">
        <v>1.0</v>
      </c>
      <c r="CD19" s="1">
        <v>55.0</v>
      </c>
      <c r="CE19" s="1">
        <v>9.0</v>
      </c>
      <c r="CF19" s="1">
        <v>8.0</v>
      </c>
      <c r="CG19" s="1">
        <v>9.0</v>
      </c>
      <c r="CH19" s="1">
        <v>6.0</v>
      </c>
      <c r="CI19" s="1">
        <v>4.0</v>
      </c>
      <c r="CJ19" s="1">
        <v>2.0</v>
      </c>
      <c r="CK19" s="1">
        <v>1.0</v>
      </c>
      <c r="CL19" s="1">
        <v>52.0</v>
      </c>
      <c r="CM19" s="1">
        <v>8.0</v>
      </c>
      <c r="CN19" s="1">
        <v>7.0</v>
      </c>
      <c r="CO19" s="1">
        <v>6.0</v>
      </c>
      <c r="CP19" s="1">
        <v>5.0</v>
      </c>
      <c r="CQ19" s="1">
        <v>6.0</v>
      </c>
      <c r="CR19" s="1">
        <v>2.0</v>
      </c>
      <c r="CS19" s="1">
        <v>2.0</v>
      </c>
      <c r="CT19" s="1">
        <v>3.0</v>
      </c>
      <c r="CU19" s="1">
        <v>1.0</v>
      </c>
      <c r="CV19" s="1">
        <v>1.0</v>
      </c>
      <c r="CW19" s="1">
        <v>2.0</v>
      </c>
      <c r="CX19" s="1">
        <v>50.0</v>
      </c>
      <c r="CY19" s="1">
        <v>34.0</v>
      </c>
      <c r="CZ19" s="1">
        <v>25.0</v>
      </c>
      <c r="DA19" s="1">
        <v>11.0</v>
      </c>
      <c r="DB19" s="1">
        <v>11.0</v>
      </c>
      <c r="DC19" s="1">
        <v>12.0</v>
      </c>
      <c r="DD19" s="1">
        <v>6.0</v>
      </c>
      <c r="DE19" s="1">
        <v>5.0</v>
      </c>
      <c r="DF19" s="1">
        <v>5.0</v>
      </c>
      <c r="DG19" s="1">
        <v>4.0</v>
      </c>
      <c r="DH19" s="1">
        <v>4.0</v>
      </c>
      <c r="DI19" s="1">
        <v>2.0</v>
      </c>
      <c r="DJ19" s="1">
        <v>1.0</v>
      </c>
      <c r="DK19" s="1">
        <v>2.0</v>
      </c>
      <c r="DL19" s="1"/>
      <c r="DM19" s="1"/>
      <c r="DN19" s="1"/>
      <c r="DO19" s="1">
        <v>5.0</v>
      </c>
      <c r="DP19" s="1">
        <f>sum(B19:DO19)</f>
        <v>2022</v>
      </c>
      <c r="DQ19" s="1"/>
      <c r="DR19" s="1"/>
    </row>
    <row r="20">
      <c r="A20" s="6">
        <v>43917.0</v>
      </c>
    </row>
    <row r="21">
      <c r="A21" s="6">
        <v>43918.0</v>
      </c>
      <c r="B21" s="1">
        <v>10.0</v>
      </c>
      <c r="C21" s="1">
        <v>29.0</v>
      </c>
      <c r="D21" s="1">
        <v>22.0</v>
      </c>
      <c r="E21" s="1">
        <v>7.0</v>
      </c>
      <c r="F21" s="1">
        <v>4.0</v>
      </c>
      <c r="G21" s="1">
        <v>3.0</v>
      </c>
      <c r="H21" s="1">
        <v>1.0</v>
      </c>
      <c r="I21" s="1">
        <v>1.0</v>
      </c>
      <c r="J21" s="1">
        <v>5.0</v>
      </c>
      <c r="K21" s="1">
        <v>1.0</v>
      </c>
      <c r="L21" s="1">
        <v>1.0</v>
      </c>
      <c r="M21" s="1">
        <v>30.0</v>
      </c>
      <c r="N21" s="1">
        <v>26.0</v>
      </c>
      <c r="O21" s="1">
        <v>9.0</v>
      </c>
      <c r="P21" s="1">
        <v>9.0</v>
      </c>
      <c r="Q21" s="1">
        <v>12.0</v>
      </c>
      <c r="S21" s="1">
        <v>66.0</v>
      </c>
      <c r="T21" s="1">
        <v>53.0</v>
      </c>
      <c r="U21" s="1">
        <v>12.0</v>
      </c>
      <c r="V21" s="1">
        <v>7.0</v>
      </c>
      <c r="W21" s="1">
        <v>9.0</v>
      </c>
      <c r="X21" s="1">
        <v>8.0</v>
      </c>
      <c r="Y21" s="1">
        <v>5.0</v>
      </c>
      <c r="Z21" s="1">
        <v>3.0</v>
      </c>
      <c r="AA21" s="1">
        <v>1.0</v>
      </c>
      <c r="AB21" s="1">
        <v>1.0</v>
      </c>
      <c r="AC21" s="1">
        <v>209.0</v>
      </c>
      <c r="AD21" s="1">
        <v>206.0</v>
      </c>
      <c r="AE21" s="1">
        <v>57.0</v>
      </c>
      <c r="AF21" s="1">
        <v>51.0</v>
      </c>
      <c r="AG21" s="1">
        <v>18.0</v>
      </c>
      <c r="AH21" s="1">
        <v>11.0</v>
      </c>
      <c r="AI21" s="1">
        <v>14.0</v>
      </c>
      <c r="AJ21" s="1">
        <v>9.0</v>
      </c>
      <c r="AK21" s="1">
        <v>1.0</v>
      </c>
      <c r="AL21" s="1">
        <v>218.0</v>
      </c>
      <c r="AM21" s="1">
        <v>51.0</v>
      </c>
      <c r="AN21" s="1">
        <v>50.0</v>
      </c>
      <c r="AO21" s="1">
        <v>25.0</v>
      </c>
      <c r="AP21" s="1">
        <v>20.0</v>
      </c>
      <c r="AQ21" s="1">
        <v>101.0</v>
      </c>
      <c r="AR21" s="1">
        <v>26.0</v>
      </c>
      <c r="AS21" s="1">
        <v>14.0</v>
      </c>
      <c r="AT21" s="1">
        <v>5.0</v>
      </c>
      <c r="AV21" s="1">
        <v>1.0</v>
      </c>
      <c r="AW21" s="1">
        <v>3.0</v>
      </c>
      <c r="AX21" s="1">
        <v>3.0</v>
      </c>
      <c r="AY21" s="1">
        <v>17.0</v>
      </c>
      <c r="AZ21" s="1">
        <v>9.0</v>
      </c>
      <c r="BA21" s="1">
        <v>16.0</v>
      </c>
      <c r="BB21" s="1">
        <v>87.0</v>
      </c>
      <c r="BC21" s="1">
        <v>97.0</v>
      </c>
      <c r="BD21" s="1">
        <v>34.0</v>
      </c>
      <c r="BE21" s="1">
        <v>18.0</v>
      </c>
      <c r="BF21" s="1">
        <v>19.0</v>
      </c>
      <c r="BG21" s="1">
        <v>11.0</v>
      </c>
      <c r="BH21" s="1">
        <v>4.0</v>
      </c>
      <c r="BI21" s="1">
        <v>5.0</v>
      </c>
      <c r="BJ21" s="1">
        <v>3.0</v>
      </c>
      <c r="BK21" s="1">
        <v>7.0</v>
      </c>
      <c r="BL21" s="1">
        <v>18.0</v>
      </c>
      <c r="BM21" s="1">
        <v>15.0</v>
      </c>
      <c r="BN21" s="1">
        <v>26.0</v>
      </c>
      <c r="BO21" s="1">
        <v>5.0</v>
      </c>
      <c r="BP21" s="1">
        <v>3.0</v>
      </c>
      <c r="BQ21" s="1">
        <v>10.0</v>
      </c>
      <c r="BR21" s="1">
        <v>2.0</v>
      </c>
      <c r="BS21" s="1">
        <v>3.0</v>
      </c>
      <c r="BT21" s="1">
        <v>1.0</v>
      </c>
      <c r="BU21" s="1">
        <v>1.0</v>
      </c>
      <c r="BV21" s="1"/>
      <c r="BW21" s="1">
        <v>17.0</v>
      </c>
      <c r="BX21" s="1">
        <v>14.0</v>
      </c>
      <c r="BY21" s="1">
        <v>8.0</v>
      </c>
      <c r="BZ21" s="1">
        <v>3.0</v>
      </c>
      <c r="CA21" s="1">
        <v>1.0</v>
      </c>
      <c r="CB21" s="1">
        <v>1.0</v>
      </c>
      <c r="CC21" s="1">
        <v>1.0</v>
      </c>
      <c r="CD21" s="1">
        <v>68.0</v>
      </c>
      <c r="CE21" s="1">
        <v>9.0</v>
      </c>
      <c r="CF21" s="1">
        <v>9.0</v>
      </c>
      <c r="CG21" s="1">
        <v>9.0</v>
      </c>
      <c r="CH21" s="1">
        <v>6.0</v>
      </c>
      <c r="CI21" s="1">
        <v>4.0</v>
      </c>
      <c r="CJ21" s="1">
        <v>2.0</v>
      </c>
      <c r="CK21" s="1">
        <v>1.0</v>
      </c>
      <c r="CL21" s="1">
        <v>72.0</v>
      </c>
      <c r="CM21" s="1">
        <v>8.0</v>
      </c>
      <c r="CN21" s="1">
        <v>8.0</v>
      </c>
      <c r="CO21" s="1">
        <v>6.0</v>
      </c>
      <c r="CP21" s="1">
        <v>5.0</v>
      </c>
      <c r="CQ21" s="1">
        <v>6.0</v>
      </c>
      <c r="CR21" s="1">
        <v>2.0</v>
      </c>
      <c r="CS21" s="1">
        <v>3.0</v>
      </c>
      <c r="CT21" s="1">
        <v>4.0</v>
      </c>
      <c r="CU21" s="1">
        <v>1.0</v>
      </c>
      <c r="CV21" s="1">
        <v>1.0</v>
      </c>
      <c r="CW21" s="1">
        <v>2.0</v>
      </c>
      <c r="CX21" s="1">
        <v>57.0</v>
      </c>
      <c r="CY21" s="1">
        <v>34.0</v>
      </c>
      <c r="CZ21" s="1">
        <v>30.0</v>
      </c>
      <c r="DA21" s="1">
        <v>14.0</v>
      </c>
      <c r="DB21" s="1">
        <v>15.0</v>
      </c>
      <c r="DC21" s="1">
        <v>12.0</v>
      </c>
      <c r="DD21" s="1">
        <v>7.0</v>
      </c>
      <c r="DE21" s="1">
        <v>5.0</v>
      </c>
      <c r="DF21" s="1">
        <v>7.0</v>
      </c>
      <c r="DG21" s="1">
        <v>4.0</v>
      </c>
      <c r="DH21" s="1">
        <v>6.0</v>
      </c>
      <c r="DI21" s="1">
        <v>2.0</v>
      </c>
      <c r="DJ21" s="1">
        <v>1.0</v>
      </c>
      <c r="DK21" s="1">
        <v>2.0</v>
      </c>
      <c r="DL21" s="1">
        <v>1.0</v>
      </c>
      <c r="DN21" s="1"/>
      <c r="DO21" s="1">
        <v>10.0</v>
      </c>
      <c r="DP21" s="1">
        <f>sum(B21:DO21)</f>
        <v>2317</v>
      </c>
      <c r="DQ21" s="1" t="s">
        <v>179</v>
      </c>
      <c r="DR21" s="1"/>
    </row>
    <row r="22">
      <c r="A22" s="15">
        <v>43919.0</v>
      </c>
    </row>
    <row r="23">
      <c r="A23" s="15">
        <v>43920.0</v>
      </c>
      <c r="B23" s="1">
        <v>11.0</v>
      </c>
      <c r="C23" s="1">
        <v>30.0</v>
      </c>
      <c r="D23" s="1">
        <v>22.0</v>
      </c>
      <c r="E23" s="1">
        <v>7.0</v>
      </c>
      <c r="F23" s="1">
        <v>4.0</v>
      </c>
      <c r="G23" s="1">
        <v>3.0</v>
      </c>
      <c r="H23" s="1">
        <v>1.0</v>
      </c>
      <c r="I23" s="1">
        <v>1.0</v>
      </c>
      <c r="J23" s="1">
        <v>7.0</v>
      </c>
      <c r="K23" s="1">
        <v>1.0</v>
      </c>
      <c r="L23" s="1">
        <v>1.0</v>
      </c>
      <c r="M23" s="1">
        <v>30.0</v>
      </c>
      <c r="N23" s="1">
        <v>27.0</v>
      </c>
      <c r="O23" s="1">
        <v>10.0</v>
      </c>
      <c r="P23" s="1">
        <v>9.0</v>
      </c>
      <c r="Q23" s="1">
        <v>12.0</v>
      </c>
      <c r="S23" s="1">
        <v>76.0</v>
      </c>
      <c r="T23" s="1">
        <v>56.0</v>
      </c>
      <c r="U23" s="1">
        <v>13.0</v>
      </c>
      <c r="V23" s="1">
        <v>7.0</v>
      </c>
      <c r="W23" s="1">
        <v>11.0</v>
      </c>
      <c r="X23" s="1">
        <v>11.0</v>
      </c>
      <c r="Y23" s="1">
        <v>5.0</v>
      </c>
      <c r="Z23" s="1">
        <v>3.0</v>
      </c>
      <c r="AA23" s="1">
        <v>1.0</v>
      </c>
      <c r="AB23" s="1">
        <v>1.0</v>
      </c>
      <c r="AC23" s="1">
        <v>224.0</v>
      </c>
      <c r="AD23" s="1">
        <v>258.0</v>
      </c>
      <c r="AE23" s="1">
        <v>59.0</v>
      </c>
      <c r="AF23" s="1">
        <v>70.0</v>
      </c>
      <c r="AG23" s="1">
        <v>18.0</v>
      </c>
      <c r="AH23" s="1">
        <v>14.0</v>
      </c>
      <c r="AI23" s="1">
        <v>15.0</v>
      </c>
      <c r="AJ23" s="1">
        <v>10.0</v>
      </c>
      <c r="AK23" s="1">
        <v>1.0</v>
      </c>
      <c r="AL23" s="1">
        <v>226.0</v>
      </c>
      <c r="AM23" s="1">
        <v>64.0</v>
      </c>
      <c r="AN23" s="1">
        <v>75.0</v>
      </c>
      <c r="AO23" s="1">
        <v>31.0</v>
      </c>
      <c r="AP23" s="1">
        <v>24.0</v>
      </c>
      <c r="AQ23" s="1">
        <v>118.0</v>
      </c>
      <c r="AR23" s="1">
        <v>26.0</v>
      </c>
      <c r="AS23" s="1">
        <v>14.0</v>
      </c>
      <c r="AT23" s="1">
        <v>6.0</v>
      </c>
      <c r="AV23" s="1">
        <v>1.0</v>
      </c>
      <c r="AW23" s="1">
        <v>4.0</v>
      </c>
      <c r="AX23" s="1">
        <v>3.0</v>
      </c>
      <c r="AY23" s="1">
        <v>18.0</v>
      </c>
      <c r="AZ23" s="1">
        <v>14.0</v>
      </c>
      <c r="BA23" s="1">
        <v>18.0</v>
      </c>
      <c r="BB23" s="1">
        <v>108.0</v>
      </c>
      <c r="BC23" s="1">
        <v>106.0</v>
      </c>
      <c r="BD23" s="1">
        <v>37.0</v>
      </c>
      <c r="BE23" s="1">
        <v>21.0</v>
      </c>
      <c r="BF23" s="1">
        <v>21.0</v>
      </c>
      <c r="BG23" s="1">
        <v>12.0</v>
      </c>
      <c r="BH23" s="1">
        <v>5.0</v>
      </c>
      <c r="BI23" s="1">
        <v>8.0</v>
      </c>
      <c r="BJ23" s="1">
        <v>3.0</v>
      </c>
      <c r="BK23" s="1">
        <v>12.0</v>
      </c>
      <c r="BL23" s="1">
        <v>20.0</v>
      </c>
      <c r="BM23" s="1">
        <v>21.0</v>
      </c>
      <c r="BN23" s="1">
        <v>27.0</v>
      </c>
      <c r="BO23" s="1">
        <v>6.0</v>
      </c>
      <c r="BP23" s="1">
        <v>4.0</v>
      </c>
      <c r="BQ23" s="1">
        <v>9.0</v>
      </c>
      <c r="BR23" s="1">
        <v>3.0</v>
      </c>
      <c r="BS23" s="1">
        <v>5.0</v>
      </c>
      <c r="BT23" s="1">
        <v>1.0</v>
      </c>
      <c r="BU23" s="1">
        <v>1.0</v>
      </c>
      <c r="BV23" s="1">
        <v>2.0</v>
      </c>
      <c r="BW23" s="1">
        <v>17.0</v>
      </c>
      <c r="BX23" s="1">
        <v>16.0</v>
      </c>
      <c r="BY23" s="1">
        <v>8.0</v>
      </c>
      <c r="BZ23" s="1">
        <v>3.0</v>
      </c>
      <c r="CA23" s="1">
        <v>1.0</v>
      </c>
      <c r="CB23" s="1">
        <v>1.0</v>
      </c>
      <c r="CC23" s="1">
        <v>1.0</v>
      </c>
      <c r="CD23" s="1">
        <v>79.0</v>
      </c>
      <c r="CE23" s="1">
        <v>10.0</v>
      </c>
      <c r="CF23" s="1">
        <v>9.0</v>
      </c>
      <c r="CG23" s="1">
        <v>10.0</v>
      </c>
      <c r="CH23" s="1">
        <v>7.0</v>
      </c>
      <c r="CI23" s="1">
        <v>7.0</v>
      </c>
      <c r="CJ23" s="1">
        <v>2.0</v>
      </c>
      <c r="CK23" s="1">
        <v>3.0</v>
      </c>
      <c r="CL23" s="1">
        <v>81.0</v>
      </c>
      <c r="CM23" s="1">
        <v>10.0</v>
      </c>
      <c r="CN23" s="1">
        <v>9.0</v>
      </c>
      <c r="CO23" s="1">
        <v>6.0</v>
      </c>
      <c r="CP23" s="1">
        <v>5.0</v>
      </c>
      <c r="CQ23" s="1">
        <v>6.0</v>
      </c>
      <c r="CR23" s="1">
        <v>2.0</v>
      </c>
      <c r="CS23" s="1">
        <v>3.0</v>
      </c>
      <c r="CT23" s="1">
        <v>9.0</v>
      </c>
      <c r="CU23" s="1">
        <v>1.0</v>
      </c>
      <c r="CV23" s="1">
        <v>1.0</v>
      </c>
      <c r="CW23" s="1">
        <v>2.0</v>
      </c>
      <c r="CX23" s="1">
        <v>60.0</v>
      </c>
      <c r="CY23" s="1">
        <v>34.0</v>
      </c>
      <c r="CZ23" s="1">
        <v>29.0</v>
      </c>
      <c r="DA23" s="1">
        <v>14.0</v>
      </c>
      <c r="DB23" s="1">
        <v>15.0</v>
      </c>
      <c r="DC23" s="1">
        <v>12.0</v>
      </c>
      <c r="DD23" s="1">
        <v>7.0</v>
      </c>
      <c r="DE23" s="1">
        <v>5.0</v>
      </c>
      <c r="DF23" s="1">
        <v>7.0</v>
      </c>
      <c r="DG23" s="1">
        <v>4.0</v>
      </c>
      <c r="DH23" s="1">
        <v>7.0</v>
      </c>
      <c r="DI23" s="1">
        <v>2.0</v>
      </c>
      <c r="DJ23" s="1">
        <v>1.0</v>
      </c>
      <c r="DK23" s="1">
        <v>2.0</v>
      </c>
      <c r="DL23" s="1"/>
      <c r="DM23" s="1">
        <v>1.0</v>
      </c>
      <c r="DN23" s="1">
        <v>1.0</v>
      </c>
      <c r="DO23" s="1">
        <v>10.0</v>
      </c>
      <c r="DP23" s="1">
        <f>sum(B23:DO23)</f>
        <v>2623</v>
      </c>
      <c r="DQ23" s="1" t="s">
        <v>179</v>
      </c>
    </row>
    <row r="24">
      <c r="A24" s="6">
        <v>43921.0</v>
      </c>
    </row>
    <row r="25">
      <c r="A25" s="6">
        <v>43922.0</v>
      </c>
    </row>
    <row r="26">
      <c r="A26" s="15">
        <v>43923.0</v>
      </c>
    </row>
    <row r="27">
      <c r="A27" s="15">
        <v>43924.0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5.86"/>
    <col customWidth="1" min="3" max="3" width="6.57"/>
    <col customWidth="1" min="4" max="4" width="8.86"/>
    <col customWidth="1" min="5" max="5" width="6.0"/>
    <col customWidth="1" min="6" max="6" width="8.57"/>
    <col customWidth="1" min="7" max="7" width="8.86"/>
    <col customWidth="1" min="8" max="8" width="7.14"/>
    <col customWidth="1" min="9" max="9" width="5.86"/>
    <col customWidth="1" min="10" max="10" width="7.57"/>
    <col customWidth="1" min="11" max="11" width="11.0"/>
    <col customWidth="1" min="12" max="12" width="8.43"/>
    <col customWidth="1" min="13" max="13" width="6.57"/>
    <col customWidth="1" min="14" max="14" width="8.43"/>
    <col customWidth="1" min="16" max="16" width="9.43"/>
    <col customWidth="1" min="17" max="17" width="12.86"/>
    <col customWidth="1" min="18" max="18" width="9.0"/>
    <col customWidth="1" min="19" max="19" width="5.0"/>
    <col customWidth="1" min="20" max="20" width="8.14"/>
  </cols>
  <sheetData>
    <row r="1">
      <c r="A1" s="3" t="s">
        <v>0</v>
      </c>
      <c r="B1" s="3" t="s">
        <v>186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5"/>
      <c r="V1" s="5"/>
      <c r="W1" s="5"/>
      <c r="X1" s="5"/>
      <c r="Y1" s="5"/>
      <c r="Z1" s="5"/>
      <c r="AA1" s="5"/>
    </row>
    <row r="2">
      <c r="A2" s="1">
        <v>1.0</v>
      </c>
      <c r="B2" s="14">
        <f>Base!E45</f>
        <v>99</v>
      </c>
      <c r="E2" s="14">
        <f>State!E61</f>
        <v>98</v>
      </c>
      <c r="F2" s="1">
        <v>100.0</v>
      </c>
      <c r="G2" s="14">
        <f>State!G61</f>
        <v>109</v>
      </c>
      <c r="I2" s="14">
        <f>State!I56</f>
        <v>101</v>
      </c>
      <c r="J2" s="14">
        <f>State!J66</f>
        <v>96</v>
      </c>
      <c r="L2" s="14">
        <f>State!L64</f>
        <v>98</v>
      </c>
      <c r="M2" s="14">
        <f>State!M55</f>
        <v>103</v>
      </c>
      <c r="N2" s="14">
        <f>State!N64</f>
        <v>110</v>
      </c>
      <c r="R2" s="14">
        <f>State!R53</f>
        <v>106</v>
      </c>
    </row>
    <row r="3">
      <c r="A3" s="1">
        <v>2.0</v>
      </c>
      <c r="B3" s="14">
        <f>Base!E46</f>
        <v>117</v>
      </c>
      <c r="E3" s="14">
        <f>State!E62</f>
        <v>128</v>
      </c>
      <c r="F3" s="14">
        <f>State!F53</f>
        <v>144</v>
      </c>
      <c r="G3" s="14">
        <f>State!G62</f>
        <v>123</v>
      </c>
      <c r="I3" s="14">
        <f>State!I57</f>
        <v>114</v>
      </c>
      <c r="J3" s="14">
        <f>State!J67</f>
        <v>99</v>
      </c>
      <c r="L3" s="14">
        <f>State!L65</f>
        <v>108</v>
      </c>
      <c r="M3" s="14">
        <f>State!M56</f>
        <v>112</v>
      </c>
      <c r="N3" s="14">
        <f>State!N65</f>
        <v>118</v>
      </c>
      <c r="R3" s="14">
        <f>State!R54</f>
        <v>113</v>
      </c>
    </row>
    <row r="4">
      <c r="A4" s="1">
        <v>3.0</v>
      </c>
      <c r="B4" s="14">
        <f>Base!E47</f>
        <v>129</v>
      </c>
      <c r="E4" s="14">
        <f>State!E63</f>
        <v>151</v>
      </c>
      <c r="F4" s="14">
        <f>State!F54</f>
        <v>161</v>
      </c>
      <c r="G4" s="14">
        <f>State!G63</f>
        <v>132</v>
      </c>
      <c r="I4" s="14">
        <f>State!I58</f>
        <v>129</v>
      </c>
      <c r="J4" s="14">
        <f>State!J68</f>
        <v>102</v>
      </c>
      <c r="L4" s="14">
        <f>State!L66</f>
        <v>123</v>
      </c>
      <c r="M4" s="14">
        <f>State!M57</f>
        <v>119</v>
      </c>
      <c r="N4" s="14">
        <f>State!N66</f>
        <v>129</v>
      </c>
      <c r="R4" s="14">
        <f>State!R55</f>
        <v>119</v>
      </c>
    </row>
    <row r="5">
      <c r="A5" s="1">
        <v>4.0</v>
      </c>
      <c r="B5" s="14">
        <f>Base!E48</f>
        <v>149</v>
      </c>
      <c r="E5" s="14">
        <f>State!E64</f>
        <v>159</v>
      </c>
      <c r="F5" s="14">
        <f>State!F55</f>
        <v>192</v>
      </c>
      <c r="G5" s="14">
        <f>State!G64</f>
        <v>138</v>
      </c>
      <c r="I5" s="14">
        <f>State!I59</f>
        <v>145</v>
      </c>
      <c r="J5" s="14" t="str">
        <f>State!J69</f>
        <v/>
      </c>
      <c r="L5" s="14">
        <f>State!L67</f>
        <v>127</v>
      </c>
      <c r="M5" s="14">
        <f>State!M58</f>
        <v>136</v>
      </c>
      <c r="N5" s="14">
        <f>State!N67</f>
        <v>135</v>
      </c>
      <c r="R5" s="14">
        <f>State!R56</f>
        <v>129</v>
      </c>
    </row>
    <row r="6">
      <c r="A6" s="1">
        <v>5.0</v>
      </c>
      <c r="B6" s="14">
        <f>Base!E49</f>
        <v>158</v>
      </c>
      <c r="E6" s="14">
        <f>State!E65</f>
        <v>165</v>
      </c>
      <c r="F6" s="14">
        <f>State!F56</f>
        <v>223</v>
      </c>
      <c r="G6" s="14">
        <f>State!G65</f>
        <v>153</v>
      </c>
      <c r="I6" s="14">
        <f>State!I60</f>
        <v>158</v>
      </c>
      <c r="J6" s="14" t="str">
        <f>State!J70</f>
        <v/>
      </c>
      <c r="L6" s="14">
        <f>State!L68</f>
        <v>131</v>
      </c>
      <c r="M6" s="14">
        <f>State!M59</f>
        <v>158</v>
      </c>
      <c r="N6" s="14">
        <f>State!N68</f>
        <v>156</v>
      </c>
      <c r="R6" s="14">
        <f>State!R57</f>
        <v>145</v>
      </c>
    </row>
    <row r="7">
      <c r="A7" s="1">
        <v>6.0</v>
      </c>
      <c r="B7" s="14">
        <f>Base!E50</f>
        <v>197</v>
      </c>
      <c r="E7" s="14">
        <f>State!E66</f>
        <v>176</v>
      </c>
      <c r="F7" s="14">
        <f>State!F57</f>
        <v>263</v>
      </c>
      <c r="G7" s="14">
        <f>State!G66</f>
        <v>162</v>
      </c>
      <c r="I7" s="14">
        <f>State!I61</f>
        <v>162</v>
      </c>
      <c r="J7" s="14" t="str">
        <f>State!J71</f>
        <v/>
      </c>
      <c r="L7" s="14" t="str">
        <f>State!L69</f>
        <v/>
      </c>
      <c r="M7" s="14">
        <f>State!M60</f>
        <v>169</v>
      </c>
      <c r="N7" s="14" t="str">
        <f>State!N69</f>
        <v/>
      </c>
      <c r="R7" s="14">
        <f>State!R58</f>
        <v>175</v>
      </c>
    </row>
    <row r="8">
      <c r="A8" s="1">
        <v>7.0</v>
      </c>
      <c r="B8" s="14">
        <f>Base!E51</f>
        <v>238</v>
      </c>
      <c r="E8" s="14">
        <f>State!E67</f>
        <v>184</v>
      </c>
      <c r="F8" s="14">
        <f>State!F58</f>
        <v>292</v>
      </c>
      <c r="G8" s="14">
        <f>State!G67</f>
        <v>172</v>
      </c>
      <c r="I8" s="14">
        <f>State!I62</f>
        <v>196</v>
      </c>
      <c r="L8" s="14" t="str">
        <f>State!L70</f>
        <v/>
      </c>
      <c r="M8" s="14">
        <f>State!M61</f>
        <v>170</v>
      </c>
      <c r="N8" s="14" t="str">
        <f>State!N70</f>
        <v/>
      </c>
      <c r="R8" s="14">
        <f>State!R59</f>
        <v>192</v>
      </c>
    </row>
    <row r="9">
      <c r="A9" s="1">
        <v>8.0</v>
      </c>
      <c r="B9" s="14">
        <f>Base!E52</f>
        <v>428</v>
      </c>
      <c r="E9" s="14">
        <f>State!E68</f>
        <v>189</v>
      </c>
      <c r="F9" s="14">
        <f>State!F59</f>
        <v>309</v>
      </c>
      <c r="G9" s="14">
        <f>State!G68</f>
        <v>181</v>
      </c>
      <c r="I9" s="14">
        <f>State!I63</f>
        <v>239</v>
      </c>
      <c r="L9" s="14" t="str">
        <f>State!L71</f>
        <v/>
      </c>
      <c r="M9" s="14">
        <f>State!M62</f>
        <v>170</v>
      </c>
      <c r="R9" s="14">
        <f>State!R60</f>
        <v>255</v>
      </c>
    </row>
    <row r="10">
      <c r="A10" s="1">
        <v>9.0</v>
      </c>
      <c r="B10" s="14">
        <f>Base!E53</f>
        <v>553</v>
      </c>
      <c r="E10" s="14" t="str">
        <f>State!E69</f>
        <v/>
      </c>
      <c r="F10" s="14">
        <f>State!F60</f>
        <v>354</v>
      </c>
      <c r="G10" s="14" t="str">
        <f>State!G69</f>
        <v/>
      </c>
      <c r="I10" s="14">
        <f>State!I64</f>
        <v>259</v>
      </c>
      <c r="L10" s="14" t="str">
        <f>State!L72</f>
        <v/>
      </c>
      <c r="M10" s="14">
        <f>State!M63</f>
        <v>172</v>
      </c>
      <c r="R10" s="14">
        <f>State!R61</f>
        <v>272</v>
      </c>
    </row>
    <row r="11">
      <c r="A11" s="1">
        <v>10.0</v>
      </c>
      <c r="B11" s="14">
        <f>Base!E54</f>
        <v>673</v>
      </c>
      <c r="E11" s="14" t="str">
        <f>State!E70</f>
        <v/>
      </c>
      <c r="F11" s="14">
        <f>State!F61</f>
        <v>381</v>
      </c>
      <c r="G11" s="14" t="str">
        <f>State!G70</f>
        <v/>
      </c>
      <c r="I11" s="14">
        <f>State!I65</f>
        <v>285</v>
      </c>
      <c r="L11" s="14" t="str">
        <f>State!L73</f>
        <v/>
      </c>
      <c r="M11" s="14">
        <f>State!M64</f>
        <v>182</v>
      </c>
      <c r="R11" s="14">
        <f>State!R62</f>
        <v>286</v>
      </c>
    </row>
    <row r="12">
      <c r="A12" s="1">
        <v>11.0</v>
      </c>
      <c r="B12" s="14">
        <f>Base!E55</f>
        <v>790</v>
      </c>
      <c r="E12" s="14" t="str">
        <f>State!E71</f>
        <v/>
      </c>
      <c r="F12" s="14">
        <f>State!F62</f>
        <v>435</v>
      </c>
      <c r="G12" s="14" t="str">
        <f>State!G70</f>
        <v/>
      </c>
      <c r="I12" s="14">
        <f>State!I66</f>
        <v>309</v>
      </c>
      <c r="L12" s="14" t="str">
        <f>State!L74</f>
        <v/>
      </c>
      <c r="M12" s="14">
        <f>State!M65</f>
        <v>197</v>
      </c>
      <c r="R12" s="14">
        <f>State!R63</f>
        <v>339</v>
      </c>
    </row>
    <row r="13">
      <c r="A13" s="1">
        <v>12.0</v>
      </c>
      <c r="B13" s="14">
        <f>Base!E56</f>
        <v>900</v>
      </c>
      <c r="E13" s="14" t="str">
        <f>State!E72</f>
        <v/>
      </c>
      <c r="F13" s="14">
        <f>State!F63</f>
        <v>510</v>
      </c>
      <c r="G13" s="14" t="str">
        <f>State!G71</f>
        <v/>
      </c>
      <c r="I13" s="14">
        <f>State!I67</f>
        <v>333</v>
      </c>
      <c r="L13" s="14" t="str">
        <f>State!L75</f>
        <v/>
      </c>
      <c r="M13" s="14">
        <f>State!M66</f>
        <v>197</v>
      </c>
      <c r="R13" s="14">
        <f>State!R64</f>
        <v>343</v>
      </c>
    </row>
    <row r="14">
      <c r="A14" s="1">
        <v>13.0</v>
      </c>
      <c r="B14" s="14">
        <f>Base!E57</f>
        <v>1030</v>
      </c>
      <c r="F14" s="14">
        <f>State!F64</f>
        <v>546</v>
      </c>
      <c r="G14" s="14" t="str">
        <f>State!G72</f>
        <v/>
      </c>
      <c r="I14" s="14">
        <f>State!I68</f>
        <v>349</v>
      </c>
      <c r="L14" s="14" t="str">
        <f>State!L76</f>
        <v/>
      </c>
      <c r="M14" s="14">
        <f>State!M67</f>
        <v>201</v>
      </c>
      <c r="R14" s="14">
        <f>State!R65</f>
        <v>364</v>
      </c>
    </row>
    <row r="15">
      <c r="A15" s="1">
        <v>14.0</v>
      </c>
      <c r="B15" s="14">
        <f>Base!E58</f>
        <v>1183</v>
      </c>
      <c r="F15" s="14">
        <f>State!F65</f>
        <v>579</v>
      </c>
      <c r="I15" s="14" t="str">
        <f>State!I69</f>
        <v/>
      </c>
      <c r="L15" s="14" t="str">
        <f>State!L77</f>
        <v/>
      </c>
      <c r="M15" s="14">
        <f>State!M68</f>
        <v>206</v>
      </c>
      <c r="R15" s="14">
        <f>State!R66</f>
        <v>394</v>
      </c>
    </row>
    <row r="16">
      <c r="A16" s="1">
        <v>15.0</v>
      </c>
      <c r="B16" s="14">
        <f>Base!E59</f>
        <v>1306</v>
      </c>
      <c r="F16" s="14">
        <f>State!F66</f>
        <v>612</v>
      </c>
      <c r="I16" s="14" t="str">
        <f>State!I70</f>
        <v/>
      </c>
      <c r="M16" s="14" t="str">
        <f>State!M69</f>
        <v/>
      </c>
      <c r="R16" s="14">
        <f>State!R67</f>
        <v>420</v>
      </c>
    </row>
    <row r="17">
      <c r="A17" s="1">
        <v>16.0</v>
      </c>
      <c r="B17" s="14">
        <f>Base!E60</f>
        <v>1518</v>
      </c>
      <c r="F17" s="14">
        <f>State!F67</f>
        <v>672</v>
      </c>
      <c r="I17" s="14" t="str">
        <f>State!I71</f>
        <v/>
      </c>
      <c r="M17" s="14" t="str">
        <f>State!M70</f>
        <v/>
      </c>
      <c r="R17" s="14">
        <f>State!R68</f>
        <v>456</v>
      </c>
    </row>
    <row r="18">
      <c r="A18" s="1">
        <v>17.0</v>
      </c>
      <c r="B18" s="14">
        <f>Base!E61</f>
        <v>1624</v>
      </c>
      <c r="F18" s="14">
        <f>State!F68</f>
        <v>704</v>
      </c>
      <c r="I18" s="14" t="str">
        <f>State!I72</f>
        <v/>
      </c>
      <c r="M18" s="14" t="str">
        <f>State!M71</f>
        <v/>
      </c>
      <c r="R18" s="14" t="str">
        <f>State!R69</f>
        <v/>
      </c>
    </row>
    <row r="19">
      <c r="A19" s="1">
        <v>18.0</v>
      </c>
      <c r="B19" s="14">
        <f>Base!E62</f>
        <v>1796</v>
      </c>
      <c r="F19" s="14" t="str">
        <f>State!F69</f>
        <v/>
      </c>
      <c r="I19" s="14" t="str">
        <f>State!I73</f>
        <v/>
      </c>
      <c r="R19" s="14" t="str">
        <f>State!R70</f>
        <v/>
      </c>
    </row>
    <row r="20">
      <c r="A20" s="1">
        <v>19.0</v>
      </c>
      <c r="B20" s="14">
        <f>Base!E63</f>
        <v>2031</v>
      </c>
      <c r="F20" s="14" t="str">
        <f>State!F70</f>
        <v/>
      </c>
      <c r="I20" s="14" t="str">
        <f>State!I74</f>
        <v/>
      </c>
      <c r="R20" s="14" t="str">
        <f>State!R71</f>
        <v/>
      </c>
    </row>
    <row r="21">
      <c r="A21" s="1">
        <v>20.0</v>
      </c>
      <c r="B21" s="14">
        <f>Base!E64</f>
        <v>2161</v>
      </c>
      <c r="F21" s="14" t="str">
        <f>State!F71</f>
        <v/>
      </c>
      <c r="I21" s="14" t="str">
        <f>State!I75</f>
        <v/>
      </c>
    </row>
    <row r="22">
      <c r="A22" s="1">
        <v>21.0</v>
      </c>
      <c r="B22" s="14">
        <f>Base!E65</f>
        <v>2320</v>
      </c>
      <c r="F22" s="14" t="str">
        <f>State!F72</f>
        <v/>
      </c>
      <c r="I22" s="14" t="str">
        <f>State!I76</f>
        <v/>
      </c>
    </row>
    <row r="23">
      <c r="A23" s="1">
        <v>22.0</v>
      </c>
      <c r="B23" s="14">
        <f>Base!E66</f>
        <v>2470</v>
      </c>
      <c r="F23" s="14" t="str">
        <f>State!F73</f>
        <v/>
      </c>
      <c r="I23" s="14" t="str">
        <f>State!I77</f>
        <v/>
      </c>
    </row>
    <row r="24">
      <c r="A24" s="1">
        <v>23.0</v>
      </c>
      <c r="B24" s="14">
        <f>Base!E67</f>
        <v>2626</v>
      </c>
      <c r="F24" s="14" t="str">
        <f>State!F74</f>
        <v/>
      </c>
      <c r="I24" s="14" t="str">
        <f>State!I78</f>
        <v/>
      </c>
    </row>
    <row r="25">
      <c r="A25" s="1">
        <v>24.0</v>
      </c>
      <c r="B25" s="14">
        <f>Base!E68</f>
        <v>2766</v>
      </c>
      <c r="F25" s="14" t="str">
        <f>State!F75</f>
        <v/>
      </c>
      <c r="I25" s="14" t="str">
        <f>State!I79</f>
        <v/>
      </c>
    </row>
    <row r="26">
      <c r="A26" s="1">
        <v>25.0</v>
      </c>
      <c r="B26" s="14" t="str">
        <f>Base!E69</f>
        <v/>
      </c>
      <c r="F26" s="14" t="str">
        <f>State!F76</f>
        <v/>
      </c>
      <c r="I26" s="14" t="str">
        <f>State!I80</f>
        <v/>
      </c>
    </row>
    <row r="27">
      <c r="A27" s="1">
        <v>26.0</v>
      </c>
      <c r="B27" s="14" t="str">
        <f>Base!E70</f>
        <v/>
      </c>
      <c r="F27" s="14" t="str">
        <f>State!F77</f>
        <v/>
      </c>
      <c r="I27" s="14" t="str">
        <f>State!I81</f>
        <v/>
      </c>
    </row>
    <row r="28">
      <c r="A28" s="1">
        <v>27.0</v>
      </c>
      <c r="B28" s="14" t="str">
        <f>Base!E71</f>
        <v/>
      </c>
      <c r="F28" s="14" t="str">
        <f>State!F78</f>
        <v/>
      </c>
      <c r="I28" s="14" t="str">
        <f>State!I82</f>
        <v/>
      </c>
    </row>
    <row r="29">
      <c r="A29" s="1">
        <v>28.0</v>
      </c>
      <c r="B29" s="14" t="str">
        <f>Base!E72</f>
        <v/>
      </c>
      <c r="F29" s="14" t="str">
        <f>State!F79</f>
        <v/>
      </c>
      <c r="I29" s="14" t="str">
        <f>State!I83</f>
        <v/>
      </c>
    </row>
    <row r="30">
      <c r="A30" s="1">
        <v>29.0</v>
      </c>
      <c r="B30" s="14" t="str">
        <f>Base!E73</f>
        <v/>
      </c>
      <c r="F30" s="14" t="str">
        <f>State!F80</f>
        <v/>
      </c>
      <c r="I30" s="14" t="str">
        <f>State!I84</f>
        <v/>
      </c>
    </row>
    <row r="31">
      <c r="A31" s="1">
        <v>30.0</v>
      </c>
      <c r="B31" s="14" t="str">
        <f>Base!E74</f>
        <v/>
      </c>
      <c r="F31" s="14" t="str">
        <f>State!F81</f>
        <v/>
      </c>
      <c r="I31" s="14" t="str">
        <f>State!I85</f>
        <v/>
      </c>
    </row>
    <row r="32">
      <c r="A32" s="1">
        <v>31.0</v>
      </c>
      <c r="B32" s="14" t="str">
        <f>Base!E75</f>
        <v/>
      </c>
      <c r="F32" s="14" t="str">
        <f>State!F82</f>
        <v/>
      </c>
      <c r="I32" s="14" t="str">
        <f>State!I86</f>
        <v/>
      </c>
    </row>
    <row r="33">
      <c r="A33" s="1">
        <v>32.0</v>
      </c>
      <c r="B33" s="14" t="str">
        <f>Base!E76</f>
        <v/>
      </c>
      <c r="F33" s="14" t="str">
        <f>State!F83</f>
        <v/>
      </c>
      <c r="I33" s="14" t="str">
        <f>State!I87</f>
        <v/>
      </c>
    </row>
    <row r="34">
      <c r="A34" s="1">
        <v>33.0</v>
      </c>
      <c r="B34" s="14" t="str">
        <f>Base!E77</f>
        <v/>
      </c>
      <c r="F34" s="14" t="str">
        <f>State!F84</f>
        <v/>
      </c>
      <c r="I34" s="14" t="str">
        <f>State!I88</f>
        <v/>
      </c>
    </row>
    <row r="35">
      <c r="A35" s="1">
        <v>34.0</v>
      </c>
      <c r="B35" s="14" t="str">
        <f>Base!E78</f>
        <v/>
      </c>
      <c r="F35" s="14" t="str">
        <f>State!F85</f>
        <v/>
      </c>
      <c r="I35" s="14" t="str">
        <f>State!I89</f>
        <v/>
      </c>
    </row>
    <row r="36">
      <c r="A36" s="1">
        <v>35.0</v>
      </c>
      <c r="B36" s="14" t="str">
        <f>Base!E79</f>
        <v/>
      </c>
      <c r="F36" s="14" t="str">
        <f>State!F86</f>
        <v/>
      </c>
      <c r="I36" s="14" t="str">
        <f>State!I90</f>
        <v/>
      </c>
    </row>
    <row r="37">
      <c r="A37" s="1">
        <v>36.0</v>
      </c>
      <c r="B37" s="14" t="str">
        <f>Base!E80</f>
        <v/>
      </c>
      <c r="F37" s="14" t="str">
        <f>State!F87</f>
        <v/>
      </c>
      <c r="I37" s="14" t="str">
        <f>State!I91</f>
        <v/>
      </c>
    </row>
    <row r="38">
      <c r="A38" s="1">
        <v>37.0</v>
      </c>
      <c r="B38" s="14" t="str">
        <f>Base!E81</f>
        <v/>
      </c>
      <c r="F38" s="14" t="str">
        <f>State!F88</f>
        <v/>
      </c>
      <c r="I38" s="14" t="str">
        <f>State!I92</f>
        <v/>
      </c>
    </row>
    <row r="39">
      <c r="A39" s="1">
        <v>38.0</v>
      </c>
      <c r="B39" s="14" t="str">
        <f>Base!E82</f>
        <v/>
      </c>
      <c r="F39" s="14" t="str">
        <f>State!F89</f>
        <v/>
      </c>
      <c r="I39" s="14" t="str">
        <f>State!I93</f>
        <v/>
      </c>
    </row>
    <row r="40">
      <c r="A40" s="1">
        <v>39.0</v>
      </c>
      <c r="B40" s="14" t="str">
        <f>Base!E83</f>
        <v/>
      </c>
      <c r="F40" s="14" t="str">
        <f>State!F90</f>
        <v/>
      </c>
      <c r="I40" s="14" t="str">
        <f>State!I94</f>
        <v/>
      </c>
    </row>
    <row r="41">
      <c r="A41" s="1">
        <v>40.0</v>
      </c>
      <c r="B41" s="14" t="str">
        <f>Base!E84</f>
        <v/>
      </c>
      <c r="F41" s="14" t="str">
        <f>State!F91</f>
        <v/>
      </c>
    </row>
    <row r="42">
      <c r="A42" s="1">
        <v>41.0</v>
      </c>
      <c r="B42" s="14" t="str">
        <f>Base!E85</f>
        <v/>
      </c>
      <c r="F42" s="14" t="str">
        <f>State!F92</f>
        <v/>
      </c>
    </row>
    <row r="43">
      <c r="A43" s="1">
        <v>42.0</v>
      </c>
      <c r="B43" s="14" t="str">
        <f>Base!E86</f>
        <v/>
      </c>
      <c r="F43" s="14" t="str">
        <f>State!F93</f>
        <v/>
      </c>
    </row>
    <row r="44">
      <c r="A44" s="1">
        <v>43.0</v>
      </c>
      <c r="B44" s="14" t="str">
        <f>Base!E87</f>
        <v/>
      </c>
      <c r="F44" s="14" t="str">
        <f>State!F94</f>
        <v/>
      </c>
    </row>
    <row r="45">
      <c r="A45" s="1">
        <v>44.0</v>
      </c>
      <c r="B45" s="14" t="str">
        <f>Base!E88</f>
        <v/>
      </c>
      <c r="F45" s="14" t="str">
        <f>State!F95</f>
        <v/>
      </c>
    </row>
    <row r="46">
      <c r="A46" s="1">
        <v>45.0</v>
      </c>
      <c r="B46" s="14" t="str">
        <f>Base!E89</f>
        <v/>
      </c>
      <c r="F46" s="14" t="str">
        <f>State!F96</f>
        <v/>
      </c>
    </row>
    <row r="47">
      <c r="A47" s="1">
        <v>46.0</v>
      </c>
      <c r="F47" s="14" t="str">
        <f>State!F97</f>
        <v/>
      </c>
    </row>
    <row r="48">
      <c r="A48" s="1">
        <v>47.0</v>
      </c>
      <c r="F48" s="14" t="str">
        <f>State!F98</f>
        <v/>
      </c>
    </row>
    <row r="49">
      <c r="A49" s="1">
        <v>48.0</v>
      </c>
      <c r="F49" s="14" t="str">
        <f>State!F99</f>
        <v/>
      </c>
    </row>
    <row r="50">
      <c r="A50" s="1">
        <v>49.0</v>
      </c>
      <c r="D50" s="12"/>
      <c r="F50" s="14" t="str">
        <f>State!F100</f>
        <v/>
      </c>
    </row>
    <row r="51">
      <c r="A51" s="1">
        <v>50.0</v>
      </c>
      <c r="E51" s="12"/>
      <c r="F51" s="14" t="str">
        <f>State!F101</f>
        <v/>
      </c>
    </row>
    <row r="52">
      <c r="A52" s="1">
        <v>51.0</v>
      </c>
      <c r="F52" s="14" t="str">
        <f>State!F102</f>
        <v/>
      </c>
    </row>
    <row r="53">
      <c r="A53" s="1">
        <v>52.0</v>
      </c>
      <c r="D53" s="12"/>
      <c r="E53" s="12"/>
      <c r="F53" s="12"/>
    </row>
    <row r="54">
      <c r="A54" s="1">
        <v>53.0</v>
      </c>
      <c r="D54" s="12"/>
      <c r="E54" s="12"/>
      <c r="F54" s="12"/>
    </row>
    <row r="55">
      <c r="A55" s="1">
        <v>54.0</v>
      </c>
      <c r="D55" s="12"/>
      <c r="E55" s="12"/>
      <c r="F55" s="12"/>
    </row>
    <row r="56">
      <c r="A56" s="1">
        <v>55.0</v>
      </c>
      <c r="D56" s="12"/>
      <c r="E56" s="12"/>
      <c r="F56" s="12"/>
    </row>
    <row r="57">
      <c r="A57" s="1">
        <v>56.0</v>
      </c>
    </row>
    <row r="58">
      <c r="A58" s="1">
        <v>57.0</v>
      </c>
      <c r="D58" s="12"/>
      <c r="E58" s="12"/>
      <c r="F58" s="12"/>
    </row>
    <row r="59">
      <c r="A59" s="1">
        <v>58.0</v>
      </c>
      <c r="D59" s="12"/>
      <c r="E59" s="12"/>
      <c r="F59" s="12"/>
    </row>
    <row r="60">
      <c r="A60" s="1">
        <v>59.0</v>
      </c>
      <c r="D60" s="12"/>
      <c r="E60" s="12"/>
      <c r="F60" s="12"/>
    </row>
    <row r="61">
      <c r="A61" s="1">
        <v>60.0</v>
      </c>
      <c r="D61" s="12"/>
      <c r="E61" s="12"/>
      <c r="F61" s="12"/>
    </row>
    <row r="62">
      <c r="A62" s="1">
        <v>61.0</v>
      </c>
      <c r="D62" s="12"/>
      <c r="E62" s="12"/>
      <c r="F62" s="12"/>
    </row>
    <row r="63">
      <c r="A63" s="1">
        <v>62.0</v>
      </c>
      <c r="D63" s="12"/>
      <c r="E63" s="12"/>
    </row>
    <row r="64">
      <c r="A64" s="1">
        <v>63.0</v>
      </c>
      <c r="D64" s="12"/>
      <c r="E64" s="12"/>
    </row>
    <row r="65">
      <c r="A65" s="1">
        <v>64.0</v>
      </c>
    </row>
    <row r="66">
      <c r="A66" s="1">
        <v>65.0</v>
      </c>
    </row>
    <row r="67">
      <c r="A67" s="1">
        <v>66.0</v>
      </c>
    </row>
    <row r="68">
      <c r="A68" s="1">
        <v>67.0</v>
      </c>
    </row>
    <row r="69">
      <c r="A69" s="1">
        <v>68.0</v>
      </c>
    </row>
    <row r="70">
      <c r="A70" s="1">
        <v>69.0</v>
      </c>
    </row>
    <row r="71">
      <c r="A71" s="1">
        <v>70.0</v>
      </c>
    </row>
    <row r="72">
      <c r="A72" s="1">
        <v>71.0</v>
      </c>
    </row>
    <row r="73">
      <c r="A73" s="1">
        <v>72.0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180</v>
      </c>
      <c r="G1" s="21"/>
      <c r="H1" s="21"/>
      <c r="I1" s="21"/>
      <c r="J1" s="21"/>
      <c r="K1" s="21"/>
      <c r="L1" s="21"/>
      <c r="M1" s="21"/>
      <c r="N1" s="21"/>
    </row>
    <row r="2">
      <c r="A2" s="20" t="s">
        <v>181</v>
      </c>
      <c r="B2" s="20"/>
      <c r="C2" s="20"/>
      <c r="D2" s="20"/>
      <c r="E2" s="20"/>
      <c r="F2" s="20"/>
      <c r="G2" s="20"/>
      <c r="H2" s="20"/>
      <c r="I2" s="20"/>
      <c r="J2" s="20"/>
      <c r="K2" s="21"/>
      <c r="L2" s="21"/>
      <c r="M2" s="21"/>
      <c r="N2" s="21"/>
    </row>
    <row r="3">
      <c r="A3" s="21"/>
      <c r="B3" s="21"/>
      <c r="C3" s="21"/>
      <c r="D3" s="21"/>
      <c r="E3" s="21"/>
      <c r="F3" s="20" t="s">
        <v>182</v>
      </c>
      <c r="H3" s="21"/>
      <c r="I3" s="21"/>
      <c r="J3" s="21"/>
      <c r="K3" s="20" t="s">
        <v>183</v>
      </c>
      <c r="L3" s="20"/>
      <c r="M3" s="20"/>
      <c r="N3" s="20"/>
    </row>
    <row r="4">
      <c r="A4" s="21"/>
      <c r="B4" s="8">
        <v>2015.0</v>
      </c>
      <c r="C4" s="8">
        <v>2016.0</v>
      </c>
      <c r="D4" s="8">
        <v>2017.0</v>
      </c>
      <c r="E4" s="21"/>
      <c r="F4" s="21"/>
      <c r="G4" s="8">
        <v>2015.0</v>
      </c>
      <c r="H4" s="8">
        <v>2016.0</v>
      </c>
      <c r="I4" s="8">
        <v>2017.0</v>
      </c>
      <c r="J4" s="21"/>
      <c r="K4" s="21"/>
      <c r="L4" s="8">
        <v>2015.0</v>
      </c>
      <c r="M4" s="8">
        <v>2016.0</v>
      </c>
      <c r="N4" s="8">
        <v>2017.0</v>
      </c>
    </row>
    <row r="5">
      <c r="A5" s="20" t="s">
        <v>8</v>
      </c>
      <c r="B5" s="22">
        <v>4968.0</v>
      </c>
      <c r="C5" s="22">
        <v>5185.0</v>
      </c>
      <c r="D5" s="22">
        <v>5185.0</v>
      </c>
      <c r="E5" s="21"/>
      <c r="F5" s="20" t="s">
        <v>8</v>
      </c>
      <c r="G5" s="8">
        <v>3610.3</v>
      </c>
      <c r="H5" s="8">
        <v>3651.8</v>
      </c>
      <c r="I5" s="8">
        <v>3700.5</v>
      </c>
      <c r="J5" s="21"/>
      <c r="K5" s="20" t="s">
        <v>8</v>
      </c>
      <c r="L5" s="8">
        <v>1.38</v>
      </c>
      <c r="M5" s="8">
        <v>1.42</v>
      </c>
      <c r="N5" s="8">
        <v>1.4</v>
      </c>
    </row>
    <row r="6">
      <c r="A6" s="20" t="s">
        <v>2</v>
      </c>
      <c r="B6" s="22">
        <v>2653.0</v>
      </c>
      <c r="C6" s="22">
        <v>2689.0</v>
      </c>
      <c r="D6" s="22">
        <v>2703.0</v>
      </c>
      <c r="E6" s="21"/>
      <c r="F6" s="20" t="s">
        <v>2</v>
      </c>
      <c r="G6" s="8">
        <v>2096.5</v>
      </c>
      <c r="H6" s="8">
        <v>2119.7</v>
      </c>
      <c r="I6" s="8">
        <v>2146.2</v>
      </c>
      <c r="J6" s="21"/>
      <c r="K6" s="20" t="s">
        <v>2</v>
      </c>
      <c r="L6" s="8">
        <v>1.27</v>
      </c>
      <c r="M6" s="8">
        <v>1.27</v>
      </c>
      <c r="N6" s="8">
        <v>1.26</v>
      </c>
    </row>
    <row r="7">
      <c r="A7" s="20" t="s">
        <v>11</v>
      </c>
      <c r="B7" s="22">
        <v>1740.0</v>
      </c>
      <c r="C7" s="22">
        <v>1816.0</v>
      </c>
      <c r="D7" s="22">
        <v>1816.0</v>
      </c>
      <c r="E7" s="21"/>
      <c r="F7" s="20" t="s">
        <v>11</v>
      </c>
      <c r="G7" s="8">
        <v>1760.6</v>
      </c>
      <c r="H7" s="8">
        <v>1796.7</v>
      </c>
      <c r="I7" s="8">
        <v>1829.7</v>
      </c>
      <c r="J7" s="21"/>
      <c r="K7" s="20" t="s">
        <v>11</v>
      </c>
      <c r="L7" s="8">
        <v>0.99</v>
      </c>
      <c r="M7" s="8">
        <v>1.01</v>
      </c>
      <c r="N7" s="8">
        <v>0.99</v>
      </c>
    </row>
    <row r="8">
      <c r="A8" s="20" t="s">
        <v>7</v>
      </c>
      <c r="B8" s="22">
        <v>1245.0</v>
      </c>
      <c r="C8" s="22">
        <v>1276.0</v>
      </c>
      <c r="D8" s="22">
        <v>1276.0</v>
      </c>
      <c r="E8" s="21"/>
      <c r="F8" s="20" t="s">
        <v>7</v>
      </c>
      <c r="G8" s="8">
        <v>889.0</v>
      </c>
      <c r="H8" s="8">
        <v>901.1</v>
      </c>
      <c r="I8" s="8">
        <v>914.7</v>
      </c>
      <c r="J8" s="21"/>
      <c r="K8" s="20" t="s">
        <v>7</v>
      </c>
      <c r="L8" s="8">
        <v>1.4</v>
      </c>
      <c r="M8" s="8">
        <v>1.42</v>
      </c>
      <c r="N8" s="8">
        <v>1.39</v>
      </c>
    </row>
    <row r="9">
      <c r="A9" s="20" t="s">
        <v>6</v>
      </c>
      <c r="B9" s="22">
        <v>1789.0</v>
      </c>
      <c r="C9" s="22">
        <v>1789.0</v>
      </c>
      <c r="D9" s="22">
        <v>1932.0</v>
      </c>
      <c r="E9" s="21"/>
      <c r="F9" s="20" t="s">
        <v>6</v>
      </c>
      <c r="G9" s="8">
        <v>1088.8</v>
      </c>
      <c r="H9" s="8">
        <v>1099.3</v>
      </c>
      <c r="I9" s="8">
        <v>1117.1</v>
      </c>
      <c r="J9" s="21"/>
      <c r="K9" s="20" t="s">
        <v>6</v>
      </c>
      <c r="L9" s="8">
        <v>1.64</v>
      </c>
      <c r="M9" s="8">
        <v>1.63</v>
      </c>
      <c r="N9" s="8">
        <v>1.73</v>
      </c>
    </row>
    <row r="10">
      <c r="A10" s="20" t="s">
        <v>9</v>
      </c>
      <c r="B10" s="22">
        <v>2158.0</v>
      </c>
      <c r="C10" s="22">
        <v>2316.0</v>
      </c>
      <c r="D10" s="22">
        <v>2312.0</v>
      </c>
      <c r="E10" s="21"/>
      <c r="F10" s="20" t="s">
        <v>9</v>
      </c>
      <c r="G10" s="8">
        <v>1607.9</v>
      </c>
      <c r="H10" s="8">
        <v>1626.7</v>
      </c>
      <c r="I10" s="8">
        <v>1648.0</v>
      </c>
      <c r="J10" s="21"/>
      <c r="K10" s="20" t="s">
        <v>9</v>
      </c>
      <c r="L10" s="8">
        <v>1.34</v>
      </c>
      <c r="M10" s="8">
        <v>1.42</v>
      </c>
      <c r="N10" s="8">
        <v>1.4</v>
      </c>
    </row>
    <row r="11">
      <c r="A11" s="20" t="s">
        <v>3</v>
      </c>
      <c r="B11" s="22">
        <v>2046.0</v>
      </c>
      <c r="C11" s="22">
        <v>2130.0</v>
      </c>
      <c r="D11" s="22">
        <v>2065.0</v>
      </c>
      <c r="E11" s="21"/>
      <c r="F11" s="20" t="s">
        <v>3</v>
      </c>
      <c r="G11" s="8">
        <v>1698.1</v>
      </c>
      <c r="H11" s="8">
        <v>1717.7</v>
      </c>
      <c r="I11" s="8">
        <v>1746.3</v>
      </c>
      <c r="J11" s="21"/>
      <c r="K11" s="20" t="s">
        <v>3</v>
      </c>
      <c r="L11" s="8">
        <v>1.2</v>
      </c>
      <c r="M11" s="8">
        <v>1.24</v>
      </c>
      <c r="N11" s="8">
        <v>1.18</v>
      </c>
    </row>
    <row r="12">
      <c r="A12" s="20" t="s">
        <v>4</v>
      </c>
      <c r="B12" s="22">
        <v>5615.0</v>
      </c>
      <c r="C12" s="22">
        <v>5395.0</v>
      </c>
      <c r="D12" s="22">
        <v>5395.0</v>
      </c>
      <c r="E12" s="21"/>
      <c r="F12" s="20" t="s">
        <v>4</v>
      </c>
      <c r="G12" s="8">
        <v>2466.9</v>
      </c>
      <c r="H12" s="8">
        <v>2482.1</v>
      </c>
      <c r="I12" s="8">
        <v>2496.4</v>
      </c>
      <c r="J12" s="21"/>
      <c r="K12" s="20" t="s">
        <v>4</v>
      </c>
      <c r="L12" s="8">
        <v>2.28</v>
      </c>
      <c r="M12" s="8">
        <v>2.17</v>
      </c>
      <c r="N12" s="8">
        <v>2.16</v>
      </c>
    </row>
    <row r="13">
      <c r="A13" s="20" t="s">
        <v>1</v>
      </c>
      <c r="B13" s="8">
        <v>408.0</v>
      </c>
      <c r="C13" s="8">
        <v>408.0</v>
      </c>
      <c r="D13" s="8">
        <v>508.0</v>
      </c>
      <c r="E13" s="21"/>
      <c r="F13" s="20" t="s">
        <v>1</v>
      </c>
      <c r="G13" s="8">
        <v>248.5</v>
      </c>
      <c r="H13" s="8">
        <v>251.0</v>
      </c>
      <c r="I13" s="8">
        <v>252.2</v>
      </c>
      <c r="J13" s="21"/>
      <c r="K13" s="20" t="s">
        <v>1</v>
      </c>
      <c r="L13" s="8">
        <v>1.64</v>
      </c>
      <c r="M13" s="8">
        <v>1.63</v>
      </c>
      <c r="N13" s="8">
        <v>2.01</v>
      </c>
    </row>
    <row r="14">
      <c r="A14" s="20" t="s">
        <v>5</v>
      </c>
      <c r="B14" s="22">
        <v>5405.0</v>
      </c>
      <c r="C14" s="22">
        <v>5443.0</v>
      </c>
      <c r="D14" s="22">
        <v>5383.0</v>
      </c>
      <c r="E14" s="21"/>
      <c r="F14" s="20" t="s">
        <v>5</v>
      </c>
      <c r="G14" s="8">
        <v>6178.0</v>
      </c>
      <c r="H14" s="8">
        <v>6291.5</v>
      </c>
      <c r="I14" s="8">
        <v>6380.8</v>
      </c>
      <c r="J14" s="21"/>
      <c r="K14" s="20" t="s">
        <v>5</v>
      </c>
      <c r="L14" s="8">
        <v>0.87</v>
      </c>
      <c r="M14" s="8">
        <v>0.87</v>
      </c>
      <c r="N14" s="8">
        <v>0.84</v>
      </c>
    </row>
    <row r="15">
      <c r="A15" s="20" t="s">
        <v>10</v>
      </c>
      <c r="B15" s="22">
        <v>1645.0</v>
      </c>
      <c r="C15" s="22">
        <v>1645.0</v>
      </c>
      <c r="D15" s="22">
        <v>1696.0</v>
      </c>
      <c r="E15" s="21"/>
      <c r="F15" s="20" t="s">
        <v>10</v>
      </c>
      <c r="G15" s="8">
        <v>1161.0</v>
      </c>
      <c r="H15" s="8">
        <v>1183.4</v>
      </c>
      <c r="I15" s="8">
        <v>1207.7</v>
      </c>
      <c r="J15" s="21"/>
      <c r="K15" s="20" t="s">
        <v>10</v>
      </c>
      <c r="L15" s="8">
        <v>1.42</v>
      </c>
      <c r="M15" s="8">
        <v>1.39</v>
      </c>
      <c r="N15" s="8">
        <v>1.4</v>
      </c>
    </row>
    <row r="16">
      <c r="A16" s="20" t="s">
        <v>12</v>
      </c>
      <c r="B16" s="22">
        <v>4631.0</v>
      </c>
      <c r="C16" s="22">
        <v>4795.0</v>
      </c>
      <c r="D16" s="22">
        <v>4861.0</v>
      </c>
      <c r="E16" s="21"/>
      <c r="F16" s="20" t="s">
        <v>12</v>
      </c>
      <c r="G16" s="8">
        <v>3720.5</v>
      </c>
      <c r="H16" s="8">
        <v>3802.8</v>
      </c>
      <c r="I16" s="8">
        <v>3866.8</v>
      </c>
      <c r="J16" s="21"/>
      <c r="K16" s="20" t="s">
        <v>12</v>
      </c>
      <c r="L16" s="8">
        <v>1.24</v>
      </c>
      <c r="M16" s="8">
        <v>1.26</v>
      </c>
      <c r="N16" s="8">
        <v>1.26</v>
      </c>
    </row>
    <row r="17">
      <c r="A17" s="20" t="s">
        <v>13</v>
      </c>
      <c r="B17" s="22">
        <v>3944.0</v>
      </c>
      <c r="C17" s="22">
        <v>3978.0</v>
      </c>
      <c r="D17" s="22">
        <v>3989.0</v>
      </c>
      <c r="E17" s="21"/>
      <c r="F17" s="20" t="s">
        <v>13</v>
      </c>
      <c r="G17" s="8">
        <v>2701.5</v>
      </c>
      <c r="H17" s="8">
        <v>2738.7</v>
      </c>
      <c r="I17" s="8">
        <v>2767.6</v>
      </c>
      <c r="J17" s="21"/>
      <c r="K17" s="20" t="s">
        <v>13</v>
      </c>
      <c r="L17" s="8">
        <v>1.46</v>
      </c>
      <c r="M17" s="8">
        <v>1.45</v>
      </c>
      <c r="N17" s="8">
        <v>1.44</v>
      </c>
    </row>
    <row r="18">
      <c r="A18" s="20" t="s">
        <v>184</v>
      </c>
      <c r="B18" s="22">
        <v>2427.0</v>
      </c>
      <c r="C18" s="22">
        <v>2415.0</v>
      </c>
      <c r="D18" s="22">
        <v>2405.0</v>
      </c>
      <c r="E18" s="21"/>
      <c r="F18" s="20" t="s">
        <v>184</v>
      </c>
      <c r="G18" s="8">
        <v>1780.4</v>
      </c>
      <c r="H18" s="8">
        <v>1789.7</v>
      </c>
      <c r="I18" s="8">
        <v>1791.3</v>
      </c>
      <c r="J18" s="21"/>
      <c r="K18" s="20" t="s">
        <v>184</v>
      </c>
      <c r="L18" s="8">
        <v>1.36</v>
      </c>
      <c r="M18" s="8">
        <v>1.35</v>
      </c>
      <c r="N18" s="8">
        <v>1.34</v>
      </c>
    </row>
    <row r="19">
      <c r="A19" s="20" t="s">
        <v>185</v>
      </c>
      <c r="B19" s="8">
        <v>122.0</v>
      </c>
      <c r="C19" s="8">
        <v>122.0</v>
      </c>
      <c r="D19" s="8">
        <v>122.0</v>
      </c>
      <c r="E19" s="21"/>
      <c r="F19" s="20" t="s">
        <v>185</v>
      </c>
      <c r="G19" s="8">
        <v>95.1</v>
      </c>
      <c r="H19" s="8">
        <v>96.8</v>
      </c>
      <c r="I19" s="8">
        <v>97.7</v>
      </c>
      <c r="J19" s="21"/>
      <c r="K19" s="20" t="s">
        <v>185</v>
      </c>
      <c r="L19" s="8">
        <v>1.28</v>
      </c>
      <c r="M19" s="8">
        <v>1.26</v>
      </c>
      <c r="N19" s="8">
        <v>1.25</v>
      </c>
    </row>
    <row r="20">
      <c r="A20" s="20" t="s">
        <v>187</v>
      </c>
      <c r="B20" s="8">
        <v>593.0</v>
      </c>
      <c r="C20" s="8">
        <v>593.0</v>
      </c>
      <c r="D20" s="8">
        <v>654.0</v>
      </c>
      <c r="E20" s="21"/>
      <c r="F20" s="20" t="s">
        <v>187</v>
      </c>
      <c r="G20" s="8">
        <v>83.0</v>
      </c>
      <c r="H20" s="8">
        <v>84.4</v>
      </c>
      <c r="I20" s="8">
        <v>86.9</v>
      </c>
      <c r="J20" s="21"/>
      <c r="K20" s="20" t="s">
        <v>187</v>
      </c>
      <c r="L20" s="8">
        <v>7.14</v>
      </c>
      <c r="M20" s="8">
        <v>7.03</v>
      </c>
      <c r="N20" s="8">
        <v>7.53</v>
      </c>
    </row>
    <row r="21">
      <c r="A21" s="20" t="s">
        <v>188</v>
      </c>
      <c r="B21" s="22">
        <v>41389.0</v>
      </c>
      <c r="C21" s="22">
        <v>41995.0</v>
      </c>
      <c r="D21" s="22">
        <v>42302.0</v>
      </c>
      <c r="E21" s="21"/>
      <c r="F21" s="20" t="s">
        <v>188</v>
      </c>
      <c r="G21" s="22">
        <v>31186.0</v>
      </c>
      <c r="H21" s="22">
        <v>31633.0</v>
      </c>
      <c r="I21" s="22">
        <v>32050.0</v>
      </c>
      <c r="J21" s="21"/>
      <c r="K21" s="20" t="s">
        <v>188</v>
      </c>
      <c r="L21" s="8">
        <v>1.33</v>
      </c>
      <c r="M21" s="8">
        <v>1.33</v>
      </c>
      <c r="N21" s="8">
        <v>1.32</v>
      </c>
    </row>
    <row r="22">
      <c r="A22" s="23" t="s">
        <v>181</v>
      </c>
      <c r="B22" s="23"/>
      <c r="C22" s="23"/>
      <c r="D22" s="23"/>
      <c r="E22" s="23"/>
      <c r="F22" s="23"/>
      <c r="G22" s="23"/>
      <c r="H22" s="23"/>
      <c r="I22" s="23"/>
      <c r="J22" s="23"/>
      <c r="K22" s="21"/>
      <c r="L22" s="21"/>
      <c r="M22" s="21"/>
      <c r="N22" s="21"/>
    </row>
    <row r="25">
      <c r="A25" s="1" t="s">
        <v>189</v>
      </c>
      <c r="B25" s="1"/>
      <c r="C25" s="1"/>
      <c r="D25" s="1"/>
    </row>
    <row r="27">
      <c r="A27" s="1" t="s">
        <v>190</v>
      </c>
      <c r="B27" s="1" t="s">
        <v>191</v>
      </c>
      <c r="C27" s="1" t="s">
        <v>192</v>
      </c>
      <c r="D27" s="1" t="s">
        <v>193</v>
      </c>
      <c r="E27" s="1" t="s">
        <v>194</v>
      </c>
      <c r="F27" s="1" t="s">
        <v>195</v>
      </c>
    </row>
    <row r="28">
      <c r="A28" s="1" t="s">
        <v>1</v>
      </c>
      <c r="B28" s="12">
        <v>408.0</v>
      </c>
      <c r="C28" s="12">
        <v>0.0</v>
      </c>
      <c r="D28" s="12">
        <v>408.0</v>
      </c>
      <c r="E28" s="12">
        <v>0.0</v>
      </c>
      <c r="F28" s="12">
        <v>408.0</v>
      </c>
    </row>
    <row r="29">
      <c r="A29" s="1" t="s">
        <v>2</v>
      </c>
      <c r="B29" s="24">
        <v>2689.0</v>
      </c>
      <c r="C29" s="12">
        <v>0.0</v>
      </c>
      <c r="D29" s="24">
        <v>2689.0</v>
      </c>
      <c r="E29" s="12">
        <v>0.0</v>
      </c>
      <c r="F29" s="24">
        <v>2689.0</v>
      </c>
    </row>
    <row r="30">
      <c r="A30" s="1" t="s">
        <v>3</v>
      </c>
      <c r="B30" s="24">
        <v>2130.0</v>
      </c>
      <c r="C30" s="12">
        <v>0.0</v>
      </c>
      <c r="D30" s="24">
        <v>2130.0</v>
      </c>
      <c r="E30" s="12">
        <v>0.0</v>
      </c>
      <c r="F30" s="24">
        <v>2130.0</v>
      </c>
    </row>
    <row r="31">
      <c r="A31" s="1" t="s">
        <v>4</v>
      </c>
      <c r="B31" s="24">
        <v>3595.0</v>
      </c>
      <c r="C31" s="24">
        <v>1800.0</v>
      </c>
      <c r="D31" s="24">
        <v>5395.0</v>
      </c>
      <c r="E31" s="12">
        <v>147.0</v>
      </c>
      <c r="F31" s="24">
        <v>5542.0</v>
      </c>
    </row>
    <row r="32">
      <c r="A32" s="1" t="s">
        <v>5</v>
      </c>
      <c r="B32" s="24">
        <v>5353.0</v>
      </c>
      <c r="C32" s="12">
        <v>90.0</v>
      </c>
      <c r="D32" s="24">
        <v>5443.0</v>
      </c>
      <c r="E32" s="12">
        <v>88.0</v>
      </c>
      <c r="F32" s="24">
        <v>5531.0</v>
      </c>
    </row>
    <row r="33">
      <c r="A33" s="1" t="s">
        <v>184</v>
      </c>
      <c r="B33" s="24">
        <v>2131.0</v>
      </c>
      <c r="C33" s="12">
        <v>284.0</v>
      </c>
      <c r="D33" s="24">
        <v>2415.0</v>
      </c>
      <c r="E33" s="24">
        <v>2475.0</v>
      </c>
      <c r="F33" s="24">
        <v>4890.0</v>
      </c>
    </row>
    <row r="34">
      <c r="A34" s="1" t="s">
        <v>187</v>
      </c>
      <c r="B34" s="12">
        <v>341.0</v>
      </c>
      <c r="C34" s="12">
        <v>252.0</v>
      </c>
      <c r="D34" s="12">
        <v>593.0</v>
      </c>
      <c r="E34" s="12">
        <v>0.0</v>
      </c>
      <c r="F34" s="12">
        <v>593.0</v>
      </c>
    </row>
    <row r="35">
      <c r="A35" s="1" t="s">
        <v>185</v>
      </c>
      <c r="B35" s="12">
        <v>122.0</v>
      </c>
      <c r="C35" s="12">
        <v>0.0</v>
      </c>
      <c r="D35" s="12">
        <v>122.0</v>
      </c>
      <c r="E35" s="12">
        <v>0.0</v>
      </c>
      <c r="F35" s="12">
        <v>122.0</v>
      </c>
    </row>
    <row r="36">
      <c r="A36" s="1" t="s">
        <v>6</v>
      </c>
      <c r="B36" s="24">
        <v>1789.0</v>
      </c>
      <c r="C36" s="12">
        <v>0.0</v>
      </c>
      <c r="D36" s="24">
        <v>1789.0</v>
      </c>
      <c r="E36" s="12">
        <v>36.0</v>
      </c>
      <c r="F36" s="24">
        <v>1825.0</v>
      </c>
    </row>
    <row r="37">
      <c r="A37" s="1" t="s">
        <v>7</v>
      </c>
      <c r="B37" s="24">
        <v>1276.0</v>
      </c>
      <c r="C37" s="12">
        <v>0.0</v>
      </c>
      <c r="D37" s="24">
        <v>1276.0</v>
      </c>
      <c r="E37" s="12">
        <v>144.0</v>
      </c>
      <c r="F37" s="24">
        <v>1420.0</v>
      </c>
    </row>
    <row r="38">
      <c r="A38" s="1" t="s">
        <v>8</v>
      </c>
      <c r="B38" s="24">
        <v>4053.0</v>
      </c>
      <c r="C38" s="24">
        <v>1132.0</v>
      </c>
      <c r="D38" s="24">
        <v>5185.0</v>
      </c>
      <c r="E38" s="12">
        <v>0.0</v>
      </c>
      <c r="F38" s="24">
        <v>5185.0</v>
      </c>
    </row>
    <row r="39">
      <c r="A39" s="1" t="s">
        <v>9</v>
      </c>
      <c r="B39" s="24">
        <v>2316.0</v>
      </c>
      <c r="C39" s="12">
        <v>0.0</v>
      </c>
      <c r="D39" s="24">
        <v>2316.0</v>
      </c>
      <c r="E39" s="12">
        <v>0.0</v>
      </c>
      <c r="F39" s="24">
        <v>2316.0</v>
      </c>
    </row>
    <row r="40">
      <c r="A40" s="1" t="s">
        <v>10</v>
      </c>
      <c r="B40" s="24">
        <v>1645.0</v>
      </c>
      <c r="C40" s="12">
        <v>0.0</v>
      </c>
      <c r="D40" s="24">
        <v>1645.0</v>
      </c>
      <c r="E40" s="12">
        <v>0.0</v>
      </c>
      <c r="F40" s="24">
        <v>1645.0</v>
      </c>
    </row>
    <row r="41">
      <c r="A41" s="1" t="s">
        <v>11</v>
      </c>
      <c r="B41" s="24">
        <v>1816.0</v>
      </c>
      <c r="C41" s="12">
        <v>0.0</v>
      </c>
      <c r="D41" s="24">
        <v>1816.0</v>
      </c>
      <c r="E41" s="12">
        <v>773.0</v>
      </c>
      <c r="F41" s="24">
        <v>2589.0</v>
      </c>
    </row>
    <row r="42">
      <c r="A42" s="1" t="s">
        <v>12</v>
      </c>
      <c r="B42" s="24">
        <v>3989.0</v>
      </c>
      <c r="C42" s="12">
        <v>806.0</v>
      </c>
      <c r="D42" s="24">
        <v>4795.0</v>
      </c>
      <c r="E42" s="12">
        <v>20.0</v>
      </c>
      <c r="F42" s="24">
        <v>4815.0</v>
      </c>
    </row>
    <row r="43">
      <c r="A43" s="1" t="s">
        <v>13</v>
      </c>
      <c r="B43" s="24">
        <v>3640.0</v>
      </c>
      <c r="C43" s="12">
        <v>338.0</v>
      </c>
      <c r="D43" s="24">
        <v>3978.0</v>
      </c>
      <c r="E43" s="12">
        <v>0.0</v>
      </c>
      <c r="F43" s="24">
        <v>3978.0</v>
      </c>
    </row>
    <row r="44">
      <c r="A44" s="1" t="s">
        <v>196</v>
      </c>
      <c r="B44" s="24">
        <v>37293.0</v>
      </c>
      <c r="C44" s="24">
        <v>4702.0</v>
      </c>
      <c r="D44" s="24">
        <v>41995.0</v>
      </c>
      <c r="E44" s="24">
        <v>3683.0</v>
      </c>
      <c r="F44" s="24">
        <v>45678.0</v>
      </c>
    </row>
  </sheetData>
  <mergeCells count="2">
    <mergeCell ref="A1:F1"/>
    <mergeCell ref="F3:G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sheetData>
    <row r="1">
      <c r="A1" s="1" t="s">
        <v>197</v>
      </c>
      <c r="B1" s="1" t="s">
        <v>198</v>
      </c>
      <c r="C1" s="1" t="s">
        <v>199</v>
      </c>
      <c r="D1" s="1" t="s">
        <v>200</v>
      </c>
      <c r="E1" s="1" t="s">
        <v>201</v>
      </c>
      <c r="F1" s="1" t="s">
        <v>202</v>
      </c>
      <c r="G1" s="1" t="s">
        <v>203</v>
      </c>
    </row>
    <row r="2">
      <c r="A2" s="12">
        <v>1.50875</v>
      </c>
      <c r="B2" s="12">
        <v>103.76188</v>
      </c>
      <c r="C2" s="1" t="s">
        <v>8</v>
      </c>
      <c r="D2" s="12" t="s">
        <v>204</v>
      </c>
      <c r="E2" s="12">
        <v>145.0</v>
      </c>
      <c r="F2" s="12">
        <v>8.0</v>
      </c>
      <c r="G2" s="12">
        <v>1.0</v>
      </c>
    </row>
    <row r="3">
      <c r="A3" s="12">
        <v>6.13547</v>
      </c>
      <c r="B3" s="12">
        <v>100.36767</v>
      </c>
      <c r="C3" s="1" t="s">
        <v>2</v>
      </c>
      <c r="D3" s="12" t="s">
        <v>204</v>
      </c>
      <c r="E3" s="12">
        <v>52.0</v>
      </c>
      <c r="F3" s="12">
        <v>4.0</v>
      </c>
      <c r="G3" s="12">
        <v>0.0</v>
      </c>
    </row>
    <row r="4">
      <c r="A4" s="12">
        <v>6.11657</v>
      </c>
      <c r="B4" s="12">
        <v>102.25076</v>
      </c>
      <c r="C4" s="1" t="s">
        <v>11</v>
      </c>
      <c r="D4" s="12" t="s">
        <v>204</v>
      </c>
      <c r="E4" s="12">
        <v>63.0</v>
      </c>
      <c r="F4" s="12">
        <v>0.0</v>
      </c>
      <c r="G4" s="12">
        <v>1.0</v>
      </c>
    </row>
    <row r="5">
      <c r="A5" s="12">
        <v>3.14129</v>
      </c>
      <c r="B5" s="12">
        <v>101.68595</v>
      </c>
      <c r="C5" s="1" t="s">
        <v>34</v>
      </c>
      <c r="D5" s="12" t="s">
        <v>204</v>
      </c>
      <c r="E5" s="12">
        <v>183.0</v>
      </c>
      <c r="F5" s="12">
        <v>10.0</v>
      </c>
      <c r="G5" s="12">
        <v>2.0</v>
      </c>
    </row>
    <row r="6">
      <c r="A6" s="12">
        <v>5.97478</v>
      </c>
      <c r="B6" s="12">
        <v>116.12966</v>
      </c>
      <c r="C6" s="1" t="s">
        <v>12</v>
      </c>
      <c r="D6" s="12" t="s">
        <v>204</v>
      </c>
      <c r="E6" s="12">
        <v>158.0</v>
      </c>
      <c r="F6" s="12">
        <v>0.0</v>
      </c>
      <c r="G6" s="12">
        <v>1.0</v>
      </c>
    </row>
    <row r="7">
      <c r="A7" s="12">
        <v>5.28461</v>
      </c>
      <c r="B7" s="12">
        <v>115.23125</v>
      </c>
      <c r="C7" s="1" t="s">
        <v>177</v>
      </c>
      <c r="D7" s="12" t="s">
        <v>204</v>
      </c>
      <c r="E7" s="12">
        <v>5.0</v>
      </c>
      <c r="F7" s="12">
        <v>0.0</v>
      </c>
      <c r="G7" s="12">
        <v>0.0</v>
      </c>
    </row>
    <row r="8">
      <c r="A8" s="12">
        <v>2.2056</v>
      </c>
      <c r="B8" s="12">
        <v>102.25292</v>
      </c>
      <c r="C8" s="1" t="s">
        <v>7</v>
      </c>
      <c r="D8" s="12" t="s">
        <v>204</v>
      </c>
      <c r="E8" s="12">
        <v>23.0</v>
      </c>
      <c r="F8" s="12">
        <v>0.0</v>
      </c>
      <c r="G8" s="12">
        <v>1.0</v>
      </c>
    </row>
    <row r="9">
      <c r="A9" s="12">
        <v>2.73937</v>
      </c>
      <c r="B9" s="12">
        <v>101.94666</v>
      </c>
      <c r="C9" s="1" t="s">
        <v>6</v>
      </c>
      <c r="D9" s="12" t="s">
        <v>204</v>
      </c>
      <c r="E9" s="12">
        <v>78.0</v>
      </c>
      <c r="F9" s="12">
        <v>2.0</v>
      </c>
      <c r="G9" s="12">
        <v>0.0</v>
      </c>
    </row>
    <row r="10">
      <c r="A10" s="12">
        <v>3.83833</v>
      </c>
      <c r="B10" s="12">
        <v>103.28896</v>
      </c>
      <c r="C10" s="1" t="s">
        <v>9</v>
      </c>
      <c r="D10" s="12" t="s">
        <v>204</v>
      </c>
      <c r="E10" s="12">
        <v>40.0</v>
      </c>
      <c r="F10" s="12">
        <v>0.0</v>
      </c>
      <c r="G10" s="12">
        <v>0.0</v>
      </c>
    </row>
    <row r="11">
      <c r="A11" s="12">
        <v>5.29353</v>
      </c>
      <c r="B11" s="12">
        <v>103.11849</v>
      </c>
      <c r="C11" s="1" t="s">
        <v>10</v>
      </c>
      <c r="D11" s="12" t="s">
        <v>204</v>
      </c>
      <c r="E11" s="12">
        <v>32.0</v>
      </c>
      <c r="F11" s="12">
        <v>0.0</v>
      </c>
      <c r="G11" s="12">
        <v>0.0</v>
      </c>
    </row>
    <row r="12">
      <c r="A12" s="12">
        <v>3.21957</v>
      </c>
      <c r="B12" s="12">
        <v>101.58308</v>
      </c>
      <c r="C12" s="1" t="s">
        <v>5</v>
      </c>
      <c r="D12" s="12" t="s">
        <v>204</v>
      </c>
      <c r="E12" s="12">
        <v>309.0</v>
      </c>
      <c r="F12" s="12">
        <v>18.0</v>
      </c>
      <c r="G12" s="12">
        <v>0.0</v>
      </c>
    </row>
    <row r="13">
      <c r="A13" s="12">
        <v>4.61559</v>
      </c>
      <c r="B13" s="12">
        <v>101.09296</v>
      </c>
      <c r="C13" s="1" t="s">
        <v>4</v>
      </c>
      <c r="D13" s="12" t="s">
        <v>204</v>
      </c>
      <c r="E13" s="12">
        <v>66.0</v>
      </c>
      <c r="F13" s="12">
        <v>0.0</v>
      </c>
      <c r="G13" s="12">
        <v>0.0</v>
      </c>
    </row>
    <row r="14">
      <c r="A14" s="12">
        <v>6.44003</v>
      </c>
      <c r="B14" s="12">
        <v>100.20519</v>
      </c>
      <c r="C14" s="1" t="s">
        <v>1</v>
      </c>
      <c r="D14" s="12" t="s">
        <v>204</v>
      </c>
      <c r="E14" s="12">
        <v>9.0</v>
      </c>
      <c r="F14" s="12">
        <v>0.0</v>
      </c>
      <c r="G14" s="12">
        <v>1.0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</row>
    <row r="15">
      <c r="A15" s="12">
        <v>2.92636</v>
      </c>
      <c r="B15" s="12">
        <v>101.66143</v>
      </c>
      <c r="C15" s="1" t="s">
        <v>100</v>
      </c>
      <c r="D15" s="12" t="s">
        <v>204</v>
      </c>
      <c r="E15" s="12">
        <v>9.0</v>
      </c>
      <c r="F15" s="12">
        <v>0.0</v>
      </c>
      <c r="G15" s="12">
        <v>0.0</v>
      </c>
    </row>
    <row r="16">
      <c r="A16" s="12">
        <v>1.53377</v>
      </c>
      <c r="B16" s="12">
        <v>110.36167</v>
      </c>
      <c r="C16" s="1" t="s">
        <v>13</v>
      </c>
      <c r="D16" s="12" t="s">
        <v>204</v>
      </c>
      <c r="E16" s="12">
        <v>76.0</v>
      </c>
      <c r="F16" s="12">
        <v>0.0</v>
      </c>
      <c r="G16" s="12">
        <v>3.0</v>
      </c>
    </row>
    <row r="17">
      <c r="A17" s="12">
        <v>5.4184</v>
      </c>
      <c r="B17" s="12">
        <v>100.32516</v>
      </c>
      <c r="C17" s="1" t="s">
        <v>205</v>
      </c>
      <c r="D17" s="12" t="s">
        <v>204</v>
      </c>
      <c r="E17" s="12">
        <v>58.0</v>
      </c>
      <c r="F17" s="12">
        <v>0.0</v>
      </c>
      <c r="G17" s="12">
        <v>1.0</v>
      </c>
    </row>
  </sheetData>
  <mergeCells count="2">
    <mergeCell ref="Z1:AA1"/>
    <mergeCell ref="AD1:AE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60.43"/>
    <col customWidth="1" min="4" max="4" width="18.29"/>
    <col customWidth="1" min="5" max="5" width="38.57"/>
  </cols>
  <sheetData>
    <row r="1">
      <c r="A1" s="1" t="s">
        <v>197</v>
      </c>
      <c r="B1" s="1" t="s">
        <v>198</v>
      </c>
      <c r="C1" s="1" t="s">
        <v>206</v>
      </c>
      <c r="D1" s="1" t="s">
        <v>207</v>
      </c>
      <c r="E1" s="1" t="s">
        <v>208</v>
      </c>
      <c r="F1" s="1" t="s">
        <v>200</v>
      </c>
      <c r="G1" s="1" t="s">
        <v>209</v>
      </c>
    </row>
    <row r="2">
      <c r="A2" s="12">
        <v>3.119767</v>
      </c>
      <c r="B2" s="12">
        <v>101.666859</v>
      </c>
      <c r="C2" s="1" t="s">
        <v>210</v>
      </c>
      <c r="D2" s="1" t="s">
        <v>211</v>
      </c>
      <c r="E2" s="25" t="s">
        <v>212</v>
      </c>
      <c r="F2" s="12" t="s">
        <v>213</v>
      </c>
      <c r="G2" s="1" t="s">
        <v>214</v>
      </c>
    </row>
    <row r="3">
      <c r="A3" s="12">
        <v>3.132716</v>
      </c>
      <c r="B3" s="12">
        <v>101.683538</v>
      </c>
      <c r="C3" s="1" t="s">
        <v>215</v>
      </c>
      <c r="D3" s="1" t="s">
        <v>216</v>
      </c>
      <c r="E3" s="25" t="s">
        <v>217</v>
      </c>
      <c r="F3" s="26">
        <v>43864.0</v>
      </c>
      <c r="G3" s="25" t="s">
        <v>218</v>
      </c>
    </row>
    <row r="4">
      <c r="A4" s="12">
        <v>3.1906183</v>
      </c>
      <c r="B4" s="12">
        <v>101.7326796</v>
      </c>
      <c r="C4" s="1" t="s">
        <v>219</v>
      </c>
      <c r="D4" s="1" t="s">
        <v>220</v>
      </c>
      <c r="E4" s="25" t="s">
        <v>221</v>
      </c>
      <c r="F4" s="26">
        <v>43893.0</v>
      </c>
      <c r="G4" s="1" t="s">
        <v>214</v>
      </c>
    </row>
    <row r="5">
      <c r="A5" s="12">
        <v>3.079986</v>
      </c>
      <c r="B5" s="12">
        <v>101.593863</v>
      </c>
      <c r="C5" s="1" t="s">
        <v>222</v>
      </c>
      <c r="D5" s="1" t="s">
        <v>223</v>
      </c>
      <c r="E5" s="25" t="s">
        <v>224</v>
      </c>
      <c r="F5" s="26">
        <v>43924.0</v>
      </c>
      <c r="G5" s="1" t="s">
        <v>214</v>
      </c>
    </row>
    <row r="6">
      <c r="A6" s="12">
        <v>3.145313</v>
      </c>
      <c r="B6" s="12">
        <v>101.699274</v>
      </c>
      <c r="C6" s="1" t="s">
        <v>225</v>
      </c>
      <c r="D6" s="1" t="s">
        <v>226</v>
      </c>
      <c r="E6" s="25" t="s">
        <v>227</v>
      </c>
      <c r="F6" s="26">
        <v>43924.0</v>
      </c>
      <c r="G6" s="1" t="s">
        <v>214</v>
      </c>
    </row>
    <row r="7">
      <c r="A7" s="12">
        <v>3.157412</v>
      </c>
      <c r="B7" s="12">
        <v>101.695626</v>
      </c>
      <c r="C7" s="1" t="s">
        <v>228</v>
      </c>
      <c r="D7" s="1" t="s">
        <v>229</v>
      </c>
      <c r="E7" s="25" t="s">
        <v>230</v>
      </c>
      <c r="F7" s="26">
        <v>43924.0</v>
      </c>
      <c r="G7" s="1" t="s">
        <v>214</v>
      </c>
    </row>
    <row r="8">
      <c r="A8" s="12">
        <v>3.083951</v>
      </c>
      <c r="B8" s="12">
        <v>101.688029</v>
      </c>
      <c r="C8" s="1" t="s">
        <v>231</v>
      </c>
      <c r="D8" s="1" t="s">
        <v>232</v>
      </c>
      <c r="F8" s="26">
        <v>43954.0</v>
      </c>
      <c r="G8" s="25" t="s">
        <v>218</v>
      </c>
    </row>
    <row r="9">
      <c r="A9" s="12">
        <v>3.096346</v>
      </c>
      <c r="B9" s="12">
        <v>101.677866</v>
      </c>
      <c r="C9" s="1" t="s">
        <v>233</v>
      </c>
      <c r="D9" s="1" t="s">
        <v>234</v>
      </c>
      <c r="E9" s="25" t="s">
        <v>235</v>
      </c>
      <c r="F9" s="26">
        <v>43954.0</v>
      </c>
      <c r="G9" s="1" t="s">
        <v>214</v>
      </c>
    </row>
    <row r="10">
      <c r="A10" s="12">
        <v>3.160224</v>
      </c>
      <c r="B10" s="12">
        <v>101.716816</v>
      </c>
      <c r="C10" s="1" t="s">
        <v>236</v>
      </c>
      <c r="D10" s="1" t="s">
        <v>237</v>
      </c>
      <c r="E10" s="1" t="s">
        <v>238</v>
      </c>
      <c r="F10" s="26">
        <v>43985.0</v>
      </c>
      <c r="G10" s="25" t="s">
        <v>218</v>
      </c>
    </row>
    <row r="11">
      <c r="A11" s="12">
        <v>3.013055</v>
      </c>
      <c r="B11" s="12">
        <v>101.610877</v>
      </c>
      <c r="C11" s="1" t="s">
        <v>239</v>
      </c>
      <c r="D11" s="1" t="s">
        <v>240</v>
      </c>
      <c r="E11" s="25" t="s">
        <v>241</v>
      </c>
      <c r="F11" s="26">
        <v>43985.0</v>
      </c>
      <c r="G11" s="1" t="s">
        <v>214</v>
      </c>
    </row>
    <row r="12">
      <c r="A12" s="12">
        <v>3.039593</v>
      </c>
      <c r="B12" s="12">
        <v>101.652702</v>
      </c>
      <c r="C12" s="1" t="s">
        <v>242</v>
      </c>
      <c r="D12" s="1" t="s">
        <v>243</v>
      </c>
      <c r="E12" s="25" t="s">
        <v>244</v>
      </c>
      <c r="F12" s="26">
        <v>43985.0</v>
      </c>
      <c r="G12" s="1" t="s">
        <v>214</v>
      </c>
    </row>
    <row r="13">
      <c r="A13" s="12">
        <v>3.149844</v>
      </c>
      <c r="B13" s="12">
        <v>101.698848</v>
      </c>
      <c r="C13" s="1" t="s">
        <v>245</v>
      </c>
      <c r="D13" s="1" t="s">
        <v>246</v>
      </c>
      <c r="E13" s="25" t="s">
        <v>247</v>
      </c>
      <c r="F13" s="26">
        <v>44046.0</v>
      </c>
      <c r="G13" s="1" t="s">
        <v>214</v>
      </c>
    </row>
    <row r="14">
      <c r="A14" s="12">
        <v>5.296</v>
      </c>
      <c r="B14" s="12">
        <v>100.2929</v>
      </c>
      <c r="C14" s="1" t="s">
        <v>248</v>
      </c>
      <c r="D14" s="1" t="s">
        <v>249</v>
      </c>
      <c r="E14" s="1" t="s">
        <v>250</v>
      </c>
      <c r="F14" s="26">
        <v>44077.0</v>
      </c>
      <c r="G14" s="25" t="s">
        <v>218</v>
      </c>
    </row>
    <row r="15">
      <c r="A15" s="12">
        <v>3.071781</v>
      </c>
      <c r="B15" s="12">
        <v>101.624885</v>
      </c>
      <c r="C15" s="1" t="s">
        <v>251</v>
      </c>
      <c r="D15" s="1" t="s">
        <v>252</v>
      </c>
      <c r="E15" s="25" t="s">
        <v>253</v>
      </c>
      <c r="F15" s="26">
        <v>44077.0</v>
      </c>
      <c r="G15" s="1" t="s">
        <v>214</v>
      </c>
    </row>
    <row r="16">
      <c r="A16" s="12">
        <v>3.089858</v>
      </c>
      <c r="B16" s="12">
        <v>101.628317</v>
      </c>
      <c r="C16" s="1" t="s">
        <v>254</v>
      </c>
      <c r="D16" s="1" t="s">
        <v>255</v>
      </c>
      <c r="E16" s="25" t="s">
        <v>256</v>
      </c>
      <c r="F16" s="26">
        <v>44077.0</v>
      </c>
      <c r="G16" s="1" t="s">
        <v>214</v>
      </c>
    </row>
    <row r="17">
      <c r="A17" s="12">
        <v>3.047574</v>
      </c>
      <c r="B17" s="12">
        <v>101.617866</v>
      </c>
      <c r="C17" s="1" t="s">
        <v>257</v>
      </c>
      <c r="D17" s="1" t="s">
        <v>258</v>
      </c>
      <c r="E17" s="1" t="s">
        <v>259</v>
      </c>
      <c r="F17" s="26">
        <v>44077.0</v>
      </c>
      <c r="G17" s="25" t="s">
        <v>218</v>
      </c>
    </row>
    <row r="18">
      <c r="A18" s="12">
        <v>3.046412</v>
      </c>
      <c r="B18" s="12">
        <v>101.770933</v>
      </c>
      <c r="C18" s="1" t="s">
        <v>260</v>
      </c>
      <c r="D18" s="1" t="s">
        <v>261</v>
      </c>
      <c r="E18" s="25" t="s">
        <v>262</v>
      </c>
      <c r="F18" s="26">
        <v>44107.0</v>
      </c>
      <c r="G18" s="1" t="s">
        <v>214</v>
      </c>
    </row>
    <row r="19">
      <c r="A19" s="12">
        <v>3.133737</v>
      </c>
      <c r="B19" s="12">
        <v>101.699342</v>
      </c>
      <c r="C19" s="1" t="s">
        <v>263</v>
      </c>
      <c r="D19" s="1" t="s">
        <v>264</v>
      </c>
      <c r="E19" s="25" t="s">
        <v>265</v>
      </c>
      <c r="F19" s="26">
        <v>44107.0</v>
      </c>
      <c r="G19" s="1" t="s">
        <v>214</v>
      </c>
    </row>
    <row r="20">
      <c r="A20" s="12">
        <v>4.321941</v>
      </c>
      <c r="B20" s="12">
        <v>113.985231</v>
      </c>
      <c r="C20" s="1" t="s">
        <v>266</v>
      </c>
      <c r="D20" s="1" t="s">
        <v>267</v>
      </c>
      <c r="E20" s="25" t="s">
        <v>268</v>
      </c>
      <c r="F20" s="26">
        <v>44107.0</v>
      </c>
      <c r="G20" s="1" t="s">
        <v>214</v>
      </c>
    </row>
    <row r="21">
      <c r="A21" s="12">
        <v>5.726844</v>
      </c>
      <c r="B21" s="12">
        <v>115.923879</v>
      </c>
      <c r="C21" s="1" t="s">
        <v>269</v>
      </c>
      <c r="D21" s="1" t="s">
        <v>270</v>
      </c>
      <c r="E21" s="25" t="s">
        <v>271</v>
      </c>
      <c r="F21" s="26">
        <v>44107.0</v>
      </c>
      <c r="G21" s="1" t="s">
        <v>214</v>
      </c>
    </row>
    <row r="22">
      <c r="A22" s="12">
        <v>3.15415</v>
      </c>
      <c r="B22" s="12">
        <v>101.694999</v>
      </c>
      <c r="C22" s="1" t="s">
        <v>272</v>
      </c>
      <c r="D22" s="1" t="s">
        <v>273</v>
      </c>
      <c r="E22" s="25" t="s">
        <v>274</v>
      </c>
      <c r="F22" s="26">
        <v>44107.0</v>
      </c>
      <c r="G22" s="1" t="s">
        <v>214</v>
      </c>
    </row>
    <row r="23">
      <c r="A23" s="12">
        <v>3.211624</v>
      </c>
      <c r="B23" s="12">
        <v>101.748677</v>
      </c>
      <c r="C23" s="1" t="s">
        <v>275</v>
      </c>
      <c r="D23" s="1" t="s">
        <v>276</v>
      </c>
      <c r="E23" s="25" t="s">
        <v>277</v>
      </c>
      <c r="F23" s="26">
        <v>44107.0</v>
      </c>
      <c r="G23" s="1" t="s">
        <v>214</v>
      </c>
    </row>
    <row r="24">
      <c r="A24" s="12">
        <v>3.068413</v>
      </c>
      <c r="B24" s="12">
        <v>101.689443</v>
      </c>
      <c r="C24" s="1" t="s">
        <v>278</v>
      </c>
      <c r="D24" s="1" t="s">
        <v>279</v>
      </c>
      <c r="E24" s="25" t="s">
        <v>280</v>
      </c>
      <c r="F24" s="26">
        <v>44107.0</v>
      </c>
      <c r="G24" s="1" t="s">
        <v>214</v>
      </c>
    </row>
    <row r="25">
      <c r="A25" s="12">
        <v>3.092452</v>
      </c>
      <c r="B25" s="12">
        <v>101.559561</v>
      </c>
      <c r="C25" s="1" t="s">
        <v>281</v>
      </c>
      <c r="D25" s="1" t="s">
        <v>282</v>
      </c>
      <c r="E25" s="25" t="s">
        <v>283</v>
      </c>
      <c r="F25" s="26">
        <v>44107.0</v>
      </c>
      <c r="G25" s="1" t="s">
        <v>214</v>
      </c>
    </row>
    <row r="26">
      <c r="A26" s="12">
        <v>3.1097</v>
      </c>
      <c r="B26" s="12">
        <v>101.6360677</v>
      </c>
      <c r="C26" s="1" t="s">
        <v>284</v>
      </c>
      <c r="D26" s="1" t="s">
        <v>285</v>
      </c>
      <c r="E26" s="25" t="s">
        <v>286</v>
      </c>
      <c r="F26" s="26">
        <v>44107.0</v>
      </c>
      <c r="G26" s="1" t="s">
        <v>214</v>
      </c>
    </row>
    <row r="27">
      <c r="A27" s="12">
        <v>3.180111</v>
      </c>
      <c r="B27" s="12">
        <v>101.65551</v>
      </c>
      <c r="C27" s="1" t="s">
        <v>287</v>
      </c>
      <c r="D27" s="1" t="s">
        <v>288</v>
      </c>
      <c r="E27" s="1" t="s">
        <v>289</v>
      </c>
      <c r="F27" s="26">
        <v>44107.0</v>
      </c>
      <c r="G27" s="1" t="s">
        <v>214</v>
      </c>
    </row>
    <row r="28">
      <c r="A28" s="12">
        <v>3.166392</v>
      </c>
      <c r="B28" s="12">
        <v>101.692509</v>
      </c>
      <c r="C28" s="1" t="s">
        <v>290</v>
      </c>
      <c r="D28" s="1" t="s">
        <v>291</v>
      </c>
      <c r="E28" s="25" t="s">
        <v>292</v>
      </c>
      <c r="F28" s="26">
        <v>44138.0</v>
      </c>
      <c r="G28" s="1" t="s">
        <v>214</v>
      </c>
    </row>
    <row r="29">
      <c r="A29" s="12">
        <v>3.159203</v>
      </c>
      <c r="B29" s="12">
        <v>101.695894</v>
      </c>
      <c r="C29" s="1" t="s">
        <v>293</v>
      </c>
      <c r="D29" s="1" t="s">
        <v>294</v>
      </c>
      <c r="E29" s="25" t="s">
        <v>295</v>
      </c>
      <c r="F29" s="26">
        <v>44138.0</v>
      </c>
      <c r="G29" s="1" t="s">
        <v>214</v>
      </c>
    </row>
    <row r="30">
      <c r="A30" s="12">
        <v>3.067593</v>
      </c>
      <c r="B30" s="12">
        <v>101.515252</v>
      </c>
      <c r="C30" s="1" t="s">
        <v>296</v>
      </c>
      <c r="D30" s="1" t="s">
        <v>297</v>
      </c>
      <c r="E30" s="1" t="s">
        <v>298</v>
      </c>
      <c r="F30" s="26">
        <v>44138.0</v>
      </c>
      <c r="G30" s="1" t="s">
        <v>214</v>
      </c>
    </row>
    <row r="31">
      <c r="A31" s="12">
        <v>3.525423</v>
      </c>
      <c r="B31" s="12">
        <v>101.905595</v>
      </c>
      <c r="C31" s="1" t="s">
        <v>299</v>
      </c>
      <c r="D31" s="1" t="s">
        <v>300</v>
      </c>
      <c r="E31" s="25" t="s">
        <v>301</v>
      </c>
      <c r="F31" s="26">
        <v>44138.0</v>
      </c>
      <c r="G31" s="1" t="s">
        <v>214</v>
      </c>
    </row>
    <row r="32">
      <c r="A32" s="12">
        <v>3.110378</v>
      </c>
      <c r="B32" s="12">
        <v>101.586555</v>
      </c>
      <c r="C32" s="1" t="s">
        <v>302</v>
      </c>
      <c r="D32" s="1" t="s">
        <v>303</v>
      </c>
      <c r="E32" s="25" t="s">
        <v>262</v>
      </c>
      <c r="F32" s="26">
        <v>44138.0</v>
      </c>
      <c r="G32" s="1" t="s">
        <v>214</v>
      </c>
    </row>
    <row r="33">
      <c r="A33" s="12">
        <v>2.92159</v>
      </c>
      <c r="B33" s="12">
        <v>101.663839</v>
      </c>
      <c r="C33" s="1" t="s">
        <v>304</v>
      </c>
      <c r="D33" s="1" t="s">
        <v>305</v>
      </c>
      <c r="E33" s="25" t="s">
        <v>306</v>
      </c>
      <c r="F33" s="26">
        <v>44138.0</v>
      </c>
      <c r="G33" s="1" t="s">
        <v>214</v>
      </c>
    </row>
    <row r="34">
      <c r="A34" s="12">
        <v>3.153909</v>
      </c>
      <c r="B34" s="12">
        <v>101.690031</v>
      </c>
      <c r="C34" s="1" t="s">
        <v>317</v>
      </c>
      <c r="D34" s="1" t="s">
        <v>318</v>
      </c>
      <c r="E34" s="25" t="s">
        <v>321</v>
      </c>
      <c r="F34" s="26">
        <v>44138.0</v>
      </c>
      <c r="G34" s="1" t="s">
        <v>214</v>
      </c>
    </row>
    <row r="35">
      <c r="A35" s="12">
        <v>3.054417</v>
      </c>
      <c r="B35" s="12">
        <v>101.755363</v>
      </c>
      <c r="C35" s="1" t="s">
        <v>329</v>
      </c>
      <c r="D35" s="1" t="s">
        <v>331</v>
      </c>
      <c r="E35" s="25" t="s">
        <v>332</v>
      </c>
      <c r="F35" s="26">
        <v>44138.0</v>
      </c>
      <c r="G35" s="1" t="s">
        <v>214</v>
      </c>
    </row>
    <row r="36">
      <c r="A36" s="12">
        <v>3.1339769</v>
      </c>
      <c r="B36" s="12">
        <v>101.6850027</v>
      </c>
      <c r="C36" s="1" t="s">
        <v>340</v>
      </c>
      <c r="D36" s="1" t="s">
        <v>341</v>
      </c>
      <c r="E36" s="25" t="s">
        <v>343</v>
      </c>
      <c r="F36" s="26">
        <v>44168.0</v>
      </c>
      <c r="G36" s="1" t="s">
        <v>214</v>
      </c>
    </row>
    <row r="37">
      <c r="A37" s="12">
        <v>4.583442</v>
      </c>
      <c r="B37" s="12">
        <v>114.074901</v>
      </c>
      <c r="C37" s="1" t="s">
        <v>353</v>
      </c>
      <c r="D37" s="1" t="s">
        <v>354</v>
      </c>
      <c r="E37" s="25" t="s">
        <v>355</v>
      </c>
      <c r="F37" s="26">
        <v>44168.0</v>
      </c>
      <c r="G37" s="1" t="s">
        <v>214</v>
      </c>
    </row>
    <row r="38">
      <c r="A38" s="12">
        <v>3.1454383</v>
      </c>
      <c r="B38" s="12">
        <v>101.6425672</v>
      </c>
      <c r="C38" s="1" t="s">
        <v>368</v>
      </c>
      <c r="D38" s="1" t="s">
        <v>370</v>
      </c>
      <c r="E38" s="25" t="s">
        <v>371</v>
      </c>
      <c r="F38" s="12" t="s">
        <v>382</v>
      </c>
      <c r="G38" s="1" t="s">
        <v>214</v>
      </c>
    </row>
    <row r="39">
      <c r="A39" s="12">
        <v>3.1747177</v>
      </c>
      <c r="B39" s="12">
        <v>101.6554076</v>
      </c>
      <c r="C39" s="1" t="s">
        <v>385</v>
      </c>
      <c r="D39" s="1" t="s">
        <v>386</v>
      </c>
      <c r="E39" s="25" t="s">
        <v>387</v>
      </c>
      <c r="F39" s="12" t="s">
        <v>382</v>
      </c>
      <c r="G39" s="1" t="s">
        <v>214</v>
      </c>
    </row>
    <row r="40">
      <c r="A40" s="12">
        <v>5.4191969</v>
      </c>
      <c r="B40" s="12">
        <v>100.338765</v>
      </c>
      <c r="C40" s="1" t="s">
        <v>394</v>
      </c>
      <c r="D40" s="1" t="s">
        <v>395</v>
      </c>
      <c r="E40" s="25" t="s">
        <v>396</v>
      </c>
      <c r="F40" s="12" t="s">
        <v>402</v>
      </c>
      <c r="G40" s="1" t="s">
        <v>214</v>
      </c>
    </row>
    <row r="41">
      <c r="A41" s="12">
        <v>1.470893</v>
      </c>
      <c r="B41" s="12">
        <v>110.2995207</v>
      </c>
      <c r="C41" s="1" t="s">
        <v>404</v>
      </c>
      <c r="D41" s="1" t="s">
        <v>405</v>
      </c>
      <c r="E41" s="25" t="s">
        <v>406</v>
      </c>
      <c r="F41" s="12" t="s">
        <v>402</v>
      </c>
      <c r="G41" s="1" t="s">
        <v>214</v>
      </c>
    </row>
    <row r="42">
      <c r="A42" s="12">
        <v>3.120904</v>
      </c>
      <c r="B42" s="12">
        <v>101.65165</v>
      </c>
      <c r="C42" s="1" t="s">
        <v>414</v>
      </c>
      <c r="D42" s="1" t="s">
        <v>415</v>
      </c>
      <c r="E42" s="25" t="s">
        <v>417</v>
      </c>
      <c r="F42" s="12" t="s">
        <v>423</v>
      </c>
      <c r="G42" s="1" t="s">
        <v>214</v>
      </c>
    </row>
    <row r="43">
      <c r="A43" s="12">
        <v>2.14387</v>
      </c>
      <c r="B43" s="12">
        <v>102.7256066</v>
      </c>
      <c r="C43" s="1" t="s">
        <v>425</v>
      </c>
      <c r="D43" s="1" t="s">
        <v>426</v>
      </c>
      <c r="E43" s="25" t="s">
        <v>427</v>
      </c>
      <c r="F43" s="12" t="s">
        <v>423</v>
      </c>
      <c r="G43" s="1" t="s">
        <v>214</v>
      </c>
    </row>
    <row r="44">
      <c r="A44" s="12">
        <v>2.2564404</v>
      </c>
      <c r="B44" s="12">
        <v>111.9866993</v>
      </c>
      <c r="C44" s="1" t="s">
        <v>436</v>
      </c>
      <c r="D44" s="1" t="s">
        <v>437</v>
      </c>
      <c r="E44" s="25" t="s">
        <v>439</v>
      </c>
      <c r="F44" s="12" t="s">
        <v>423</v>
      </c>
      <c r="G44" s="1" t="s">
        <v>214</v>
      </c>
    </row>
    <row r="45">
      <c r="A45" s="12">
        <v>2.9380757</v>
      </c>
      <c r="B45" s="12">
        <v>101.7745991</v>
      </c>
      <c r="C45" s="1" t="s">
        <v>447</v>
      </c>
      <c r="D45" s="1" t="s">
        <v>449</v>
      </c>
      <c r="E45" s="25" t="s">
        <v>450</v>
      </c>
      <c r="F45" s="12" t="s">
        <v>423</v>
      </c>
      <c r="G45" s="1" t="s">
        <v>214</v>
      </c>
    </row>
    <row r="46">
      <c r="A46" s="12">
        <v>3.0138652</v>
      </c>
      <c r="B46" s="12">
        <v>101.5664825</v>
      </c>
      <c r="C46" s="1" t="s">
        <v>457</v>
      </c>
      <c r="D46" s="1" t="s">
        <v>458</v>
      </c>
      <c r="E46" s="25" t="s">
        <v>459</v>
      </c>
      <c r="F46" s="12" t="s">
        <v>423</v>
      </c>
      <c r="G46" s="1" t="s">
        <v>214</v>
      </c>
    </row>
    <row r="47">
      <c r="A47" s="12">
        <v>3.1939185</v>
      </c>
      <c r="B47" s="12">
        <v>101.7347229</v>
      </c>
      <c r="C47" s="1" t="s">
        <v>467</v>
      </c>
      <c r="D47" s="1" t="s">
        <v>468</v>
      </c>
      <c r="E47" s="1" t="s">
        <v>469</v>
      </c>
      <c r="F47" s="12" t="s">
        <v>471</v>
      </c>
      <c r="G47" s="1" t="s">
        <v>214</v>
      </c>
    </row>
    <row r="48">
      <c r="A48" s="12">
        <v>3.1525106</v>
      </c>
      <c r="B48" s="12">
        <v>101.620585</v>
      </c>
      <c r="C48" s="1" t="s">
        <v>472</v>
      </c>
      <c r="D48" s="1" t="s">
        <v>473</v>
      </c>
      <c r="E48" s="25" t="s">
        <v>474</v>
      </c>
      <c r="F48" s="12" t="s">
        <v>471</v>
      </c>
      <c r="G48" s="1" t="s">
        <v>214</v>
      </c>
    </row>
    <row r="49">
      <c r="A49" s="12">
        <v>2.9364912</v>
      </c>
      <c r="B49" s="12">
        <v>101.4735373</v>
      </c>
      <c r="C49" s="1" t="s">
        <v>480</v>
      </c>
      <c r="D49" s="1" t="s">
        <v>482</v>
      </c>
      <c r="E49" s="25" t="s">
        <v>483</v>
      </c>
      <c r="F49" s="12" t="s">
        <v>471</v>
      </c>
      <c r="G49" s="1" t="s">
        <v>214</v>
      </c>
    </row>
    <row r="50">
      <c r="A50" s="12">
        <v>2.9351241</v>
      </c>
      <c r="B50" s="12">
        <v>101.4734568</v>
      </c>
      <c r="C50" s="1" t="s">
        <v>490</v>
      </c>
      <c r="D50" s="1" t="s">
        <v>491</v>
      </c>
      <c r="E50" s="25" t="s">
        <v>492</v>
      </c>
      <c r="F50" s="12" t="s">
        <v>498</v>
      </c>
      <c r="G50" s="1" t="s">
        <v>214</v>
      </c>
    </row>
    <row r="51">
      <c r="A51" s="12">
        <v>3.151735</v>
      </c>
      <c r="B51" s="12">
        <v>101.6638166</v>
      </c>
      <c r="C51" s="1" t="s">
        <v>500</v>
      </c>
      <c r="D51" s="1" t="s">
        <v>501</v>
      </c>
      <c r="E51" s="1" t="s">
        <v>502</v>
      </c>
      <c r="F51" s="12" t="s">
        <v>504</v>
      </c>
      <c r="G51" s="1" t="s">
        <v>214</v>
      </c>
    </row>
    <row r="52">
      <c r="A52" s="12">
        <v>3.132268</v>
      </c>
      <c r="B52" s="12">
        <v>101.6825038</v>
      </c>
      <c r="C52" s="1" t="s">
        <v>505</v>
      </c>
      <c r="D52" s="1" t="s">
        <v>507</v>
      </c>
      <c r="E52" s="25" t="s">
        <v>508</v>
      </c>
      <c r="F52" s="12" t="s">
        <v>504</v>
      </c>
      <c r="G52" s="1" t="s">
        <v>214</v>
      </c>
    </row>
    <row r="53">
      <c r="A53" s="12">
        <v>3.1655492</v>
      </c>
      <c r="B53" s="12">
        <v>101.6531764</v>
      </c>
      <c r="C53" s="1" t="s">
        <v>515</v>
      </c>
      <c r="D53" s="1" t="s">
        <v>516</v>
      </c>
      <c r="E53" s="25" t="s">
        <v>518</v>
      </c>
      <c r="F53" s="12" t="s">
        <v>504</v>
      </c>
      <c r="G53" s="1" t="s">
        <v>214</v>
      </c>
    </row>
    <row r="54">
      <c r="A54" s="12">
        <v>3.1748907</v>
      </c>
      <c r="B54" s="12">
        <v>101.7326729</v>
      </c>
      <c r="C54" s="1" t="s">
        <v>525</v>
      </c>
      <c r="D54" s="1" t="s">
        <v>516</v>
      </c>
      <c r="E54" s="1" t="s">
        <v>527</v>
      </c>
      <c r="F54" s="12" t="s">
        <v>504</v>
      </c>
      <c r="G54" s="1" t="s">
        <v>214</v>
      </c>
    </row>
    <row r="55">
      <c r="A55" s="12">
        <v>3.830146</v>
      </c>
      <c r="B55" s="12">
        <v>103.2849758</v>
      </c>
      <c r="C55" s="1" t="s">
        <v>529</v>
      </c>
      <c r="D55" s="1" t="s">
        <v>530</v>
      </c>
      <c r="E55" s="25" t="s">
        <v>532</v>
      </c>
      <c r="F55" s="12" t="s">
        <v>539</v>
      </c>
      <c r="G55" s="1" t="s">
        <v>214</v>
      </c>
    </row>
    <row r="56">
      <c r="A56" s="12">
        <v>3.5301549</v>
      </c>
      <c r="B56" s="12">
        <v>103.3862886</v>
      </c>
      <c r="C56" s="1" t="s">
        <v>541</v>
      </c>
      <c r="D56" s="1" t="s">
        <v>542</v>
      </c>
      <c r="E56" s="25" t="s">
        <v>543</v>
      </c>
      <c r="F56" s="12" t="s">
        <v>539</v>
      </c>
      <c r="G56" s="1" t="s">
        <v>214</v>
      </c>
    </row>
    <row r="57">
      <c r="A57" s="12">
        <v>3.100038</v>
      </c>
      <c r="B57" s="12">
        <v>101.646023</v>
      </c>
      <c r="C57" s="1" t="s">
        <v>550</v>
      </c>
      <c r="D57" s="1" t="s">
        <v>552</v>
      </c>
      <c r="E57" s="25" t="s">
        <v>553</v>
      </c>
      <c r="F57" s="12" t="s">
        <v>539</v>
      </c>
      <c r="G57" s="1" t="s">
        <v>214</v>
      </c>
    </row>
    <row r="58">
      <c r="A58" s="12">
        <v>3.0575757</v>
      </c>
      <c r="B58" s="12">
        <v>101.6829812</v>
      </c>
      <c r="C58" s="1" t="s">
        <v>564</v>
      </c>
      <c r="D58" s="1" t="s">
        <v>565</v>
      </c>
      <c r="E58" s="25" t="s">
        <v>566</v>
      </c>
      <c r="F58" s="12" t="s">
        <v>539</v>
      </c>
      <c r="G58" s="1" t="s">
        <v>214</v>
      </c>
    </row>
    <row r="59">
      <c r="A59" s="12">
        <v>3.088125</v>
      </c>
      <c r="B59" s="12">
        <v>101.519197</v>
      </c>
      <c r="C59" s="1" t="s">
        <v>577</v>
      </c>
      <c r="D59" s="1" t="s">
        <v>578</v>
      </c>
      <c r="E59" s="25" t="s">
        <v>580</v>
      </c>
      <c r="F59" s="12" t="s">
        <v>539</v>
      </c>
      <c r="G59" s="1" t="s">
        <v>214</v>
      </c>
    </row>
    <row r="60">
      <c r="A60" s="12">
        <v>3.0467991</v>
      </c>
      <c r="B60" s="12">
        <v>101.6941283</v>
      </c>
      <c r="C60" s="1" t="s">
        <v>589</v>
      </c>
      <c r="D60" s="1" t="s">
        <v>590</v>
      </c>
      <c r="E60" s="25" t="s">
        <v>591</v>
      </c>
      <c r="F60" s="12" t="s">
        <v>539</v>
      </c>
      <c r="G60" s="1" t="s">
        <v>214</v>
      </c>
    </row>
    <row r="61">
      <c r="A61" s="12">
        <v>3.1315934</v>
      </c>
      <c r="B61" s="12">
        <v>101.627761</v>
      </c>
      <c r="C61" s="1" t="s">
        <v>598</v>
      </c>
      <c r="D61" s="1" t="s">
        <v>600</v>
      </c>
      <c r="E61" s="25" t="s">
        <v>601</v>
      </c>
      <c r="F61" s="12" t="s">
        <v>539</v>
      </c>
      <c r="G61" s="1" t="s">
        <v>214</v>
      </c>
    </row>
    <row r="62">
      <c r="A62" s="12">
        <v>5.2887888</v>
      </c>
      <c r="B62" s="12">
        <v>100.5105344</v>
      </c>
      <c r="C62" s="1" t="s">
        <v>607</v>
      </c>
      <c r="D62" s="1" t="s">
        <v>609</v>
      </c>
      <c r="E62" s="25" t="s">
        <v>610</v>
      </c>
      <c r="F62" s="12" t="s">
        <v>204</v>
      </c>
      <c r="G62" s="1" t="s">
        <v>214</v>
      </c>
    </row>
    <row r="63">
      <c r="A63" s="12">
        <v>6.44106</v>
      </c>
      <c r="B63" s="12">
        <v>100.189156</v>
      </c>
      <c r="C63" s="1" t="s">
        <v>618</v>
      </c>
      <c r="D63" s="1" t="s">
        <v>619</v>
      </c>
      <c r="E63" s="25" t="s">
        <v>620</v>
      </c>
      <c r="F63" s="12" t="s">
        <v>204</v>
      </c>
      <c r="G63" s="1" t="s">
        <v>214</v>
      </c>
    </row>
    <row r="64">
      <c r="A64" s="12">
        <v>3.1122174</v>
      </c>
      <c r="B64" s="12">
        <v>101.6344995</v>
      </c>
      <c r="C64" s="1" t="s">
        <v>626</v>
      </c>
      <c r="D64" s="1" t="s">
        <v>628</v>
      </c>
      <c r="E64" s="25" t="s">
        <v>629</v>
      </c>
      <c r="F64" s="12" t="s">
        <v>204</v>
      </c>
      <c r="G64" s="1" t="s">
        <v>214</v>
      </c>
    </row>
    <row r="65">
      <c r="A65" s="12">
        <v>6.0156065</v>
      </c>
      <c r="B65" s="12">
        <v>101.982963</v>
      </c>
      <c r="C65" s="1" t="s">
        <v>637</v>
      </c>
      <c r="D65" s="1" t="s">
        <v>638</v>
      </c>
      <c r="E65" s="25" t="s">
        <v>639</v>
      </c>
      <c r="F65" s="12" t="s">
        <v>204</v>
      </c>
      <c r="G65" s="1" t="s">
        <v>214</v>
      </c>
    </row>
    <row r="66">
      <c r="A66" s="12">
        <v>3.076995</v>
      </c>
      <c r="B66" s="12">
        <v>101.379202</v>
      </c>
      <c r="C66" s="1" t="s">
        <v>637</v>
      </c>
      <c r="D66" s="1" t="s">
        <v>650</v>
      </c>
      <c r="E66" s="25" t="s">
        <v>639</v>
      </c>
      <c r="F66" s="12" t="s">
        <v>204</v>
      </c>
      <c r="G66" s="1" t="s">
        <v>214</v>
      </c>
    </row>
    <row r="67">
      <c r="A67" s="12">
        <v>3.0848072</v>
      </c>
      <c r="B67" s="12">
        <v>101.6929779</v>
      </c>
      <c r="C67" s="1" t="s">
        <v>657</v>
      </c>
      <c r="D67" s="1" t="s">
        <v>658</v>
      </c>
      <c r="E67" s="1" t="s">
        <v>659</v>
      </c>
      <c r="F67" s="12" t="s">
        <v>660</v>
      </c>
      <c r="G67" s="1" t="s">
        <v>214</v>
      </c>
    </row>
    <row r="68">
      <c r="A68" s="12">
        <v>2.2082536</v>
      </c>
      <c r="B68" s="12">
        <v>102.2117613</v>
      </c>
      <c r="C68" s="1" t="s">
        <v>662</v>
      </c>
      <c r="D68" s="1" t="s">
        <v>663</v>
      </c>
      <c r="E68" s="25" t="s">
        <v>665</v>
      </c>
      <c r="F68" s="12" t="s">
        <v>660</v>
      </c>
      <c r="G68" s="1" t="s">
        <v>214</v>
      </c>
    </row>
    <row r="69">
      <c r="A69" s="12">
        <v>2.9993254</v>
      </c>
      <c r="B69" s="12">
        <v>101.7057503</v>
      </c>
      <c r="C69" s="1" t="s">
        <v>670</v>
      </c>
      <c r="D69" s="1" t="s">
        <v>671</v>
      </c>
      <c r="E69" s="25" t="s">
        <v>672</v>
      </c>
      <c r="F69" s="12" t="s">
        <v>660</v>
      </c>
      <c r="G69" s="1" t="s">
        <v>214</v>
      </c>
    </row>
    <row r="70">
      <c r="A70" s="12">
        <v>3.2431775</v>
      </c>
      <c r="B70" s="12">
        <v>101.6445917</v>
      </c>
      <c r="C70" s="1" t="s">
        <v>677</v>
      </c>
      <c r="D70" s="1" t="s">
        <v>678</v>
      </c>
      <c r="E70" s="25" t="s">
        <v>679</v>
      </c>
      <c r="F70" s="12" t="s">
        <v>660</v>
      </c>
      <c r="G70" s="1" t="s">
        <v>214</v>
      </c>
    </row>
    <row r="71">
      <c r="A71" s="12">
        <v>5.6832181</v>
      </c>
      <c r="B71" s="12">
        <v>100.4919447</v>
      </c>
      <c r="C71" s="1" t="s">
        <v>685</v>
      </c>
      <c r="D71" s="1" t="s">
        <v>686</v>
      </c>
      <c r="E71" s="25" t="s">
        <v>687</v>
      </c>
      <c r="F71" s="12" t="s">
        <v>660</v>
      </c>
      <c r="G71" s="1" t="s">
        <v>214</v>
      </c>
    </row>
    <row r="72">
      <c r="A72" s="12">
        <v>3.1643209</v>
      </c>
      <c r="B72" s="12">
        <v>101.6085671</v>
      </c>
      <c r="C72" s="1" t="s">
        <v>692</v>
      </c>
      <c r="D72" s="1" t="s">
        <v>693</v>
      </c>
      <c r="E72" s="1" t="s">
        <v>694</v>
      </c>
      <c r="F72" s="12" t="s">
        <v>660</v>
      </c>
      <c r="G72" s="1" t="s">
        <v>214</v>
      </c>
    </row>
    <row r="73">
      <c r="A73" s="12">
        <v>3.067583</v>
      </c>
      <c r="B73" s="12">
        <v>101.497047</v>
      </c>
      <c r="C73" s="1" t="s">
        <v>696</v>
      </c>
      <c r="D73" s="1" t="s">
        <v>697</v>
      </c>
      <c r="E73" s="25" t="s">
        <v>698</v>
      </c>
      <c r="F73" s="12" t="s">
        <v>660</v>
      </c>
      <c r="G73" s="1" t="s">
        <v>214</v>
      </c>
    </row>
    <row r="74">
      <c r="A74" s="12">
        <v>3.1532931</v>
      </c>
      <c r="B74" s="12">
        <v>101.710693</v>
      </c>
      <c r="C74" s="1" t="s">
        <v>707</v>
      </c>
      <c r="D74" s="1" t="s">
        <v>708</v>
      </c>
      <c r="E74" s="25" t="s">
        <v>710</v>
      </c>
      <c r="F74" s="12" t="s">
        <v>721</v>
      </c>
      <c r="G74" s="1" t="s">
        <v>214</v>
      </c>
    </row>
    <row r="75">
      <c r="A75" s="12">
        <v>2.979761</v>
      </c>
      <c r="B75" s="12">
        <v>101.757454</v>
      </c>
      <c r="C75" s="1" t="s">
        <v>723</v>
      </c>
      <c r="D75" s="1" t="s">
        <v>724</v>
      </c>
      <c r="E75" s="25" t="s">
        <v>726</v>
      </c>
      <c r="F75" s="12" t="s">
        <v>721</v>
      </c>
      <c r="G75" s="1" t="s">
        <v>214</v>
      </c>
    </row>
    <row r="76">
      <c r="A76" s="12">
        <v>3.162764</v>
      </c>
      <c r="B76" s="12">
        <v>101.606007</v>
      </c>
      <c r="C76" s="1" t="s">
        <v>730</v>
      </c>
      <c r="D76" s="1" t="s">
        <v>731</v>
      </c>
      <c r="E76" s="1" t="s">
        <v>732</v>
      </c>
      <c r="F76" s="12" t="s">
        <v>721</v>
      </c>
      <c r="G76" s="1" t="s">
        <v>214</v>
      </c>
    </row>
    <row r="77">
      <c r="A77" s="12">
        <v>3.0839176</v>
      </c>
      <c r="B77" s="12">
        <v>101.6590382</v>
      </c>
      <c r="C77" s="1" t="s">
        <v>734</v>
      </c>
      <c r="D77" s="1" t="s">
        <v>735</v>
      </c>
      <c r="E77" s="1" t="s">
        <v>736</v>
      </c>
      <c r="F77" s="12" t="s">
        <v>721</v>
      </c>
      <c r="G77" s="1" t="s">
        <v>214</v>
      </c>
    </row>
    <row r="78">
      <c r="A78" s="12">
        <v>3.1984735</v>
      </c>
      <c r="B78" s="12">
        <v>101.7041555</v>
      </c>
      <c r="C78" s="1" t="s">
        <v>737</v>
      </c>
      <c r="D78" s="1" t="s">
        <v>738</v>
      </c>
      <c r="E78" s="1" t="s">
        <v>739</v>
      </c>
      <c r="F78" s="12" t="s">
        <v>721</v>
      </c>
      <c r="G78" s="1" t="s">
        <v>214</v>
      </c>
    </row>
    <row r="79">
      <c r="A79" s="12">
        <v>3.1267706</v>
      </c>
      <c r="B79" s="12">
        <v>101.6752441</v>
      </c>
      <c r="C79" s="1" t="s">
        <v>740</v>
      </c>
      <c r="D79" s="1" t="s">
        <v>741</v>
      </c>
      <c r="E79" s="25" t="s">
        <v>742</v>
      </c>
      <c r="F79" s="12" t="s">
        <v>721</v>
      </c>
      <c r="G79" s="1" t="s">
        <v>214</v>
      </c>
    </row>
    <row r="80">
      <c r="A80" s="12">
        <v>4.0046049</v>
      </c>
      <c r="B80" s="12">
        <v>101.0403233</v>
      </c>
      <c r="C80" s="1" t="s">
        <v>748</v>
      </c>
      <c r="D80" s="1" t="s">
        <v>750</v>
      </c>
      <c r="E80" s="25" t="s">
        <v>751</v>
      </c>
      <c r="F80" s="12" t="s">
        <v>760</v>
      </c>
      <c r="G80" s="1" t="s">
        <v>214</v>
      </c>
    </row>
    <row r="81">
      <c r="A81" s="12">
        <v>2.7281491</v>
      </c>
      <c r="B81" s="12">
        <v>101.9360386</v>
      </c>
      <c r="C81" s="1" t="s">
        <v>762</v>
      </c>
      <c r="D81" s="1" t="s">
        <v>763</v>
      </c>
      <c r="E81" s="25" t="s">
        <v>764</v>
      </c>
      <c r="F81" s="12" t="s">
        <v>760</v>
      </c>
      <c r="G81" s="1" t="s">
        <v>214</v>
      </c>
    </row>
    <row r="82">
      <c r="A82" s="12">
        <v>2.265367</v>
      </c>
      <c r="B82" s="12">
        <v>102.249317</v>
      </c>
      <c r="C82" s="1" t="s">
        <v>769</v>
      </c>
      <c r="D82" s="1" t="s">
        <v>770</v>
      </c>
      <c r="E82" s="25" t="s">
        <v>772</v>
      </c>
      <c r="F82" s="12" t="s">
        <v>775</v>
      </c>
      <c r="G82" s="1" t="s">
        <v>214</v>
      </c>
    </row>
    <row r="83">
      <c r="C83" s="1" t="s">
        <v>777</v>
      </c>
      <c r="D83" s="1" t="s">
        <v>778</v>
      </c>
      <c r="E83" s="25" t="s">
        <v>779</v>
      </c>
      <c r="F83" s="1" t="s">
        <v>785</v>
      </c>
    </row>
    <row r="84">
      <c r="C84" s="1" t="s">
        <v>787</v>
      </c>
      <c r="D84" s="1" t="s">
        <v>788</v>
      </c>
      <c r="E84" s="25" t="s">
        <v>789</v>
      </c>
      <c r="F84" s="1" t="s">
        <v>793</v>
      </c>
    </row>
    <row r="85">
      <c r="C85" s="1"/>
      <c r="D85" s="1"/>
      <c r="E85" s="1"/>
      <c r="F85" s="1"/>
    </row>
  </sheetData>
  <hyperlinks>
    <hyperlink r:id="rId1" ref="E2"/>
    <hyperlink r:id="rId2" ref="E3"/>
    <hyperlink r:id="rId3" ref="G3"/>
    <hyperlink r:id="rId4" ref="E4"/>
    <hyperlink r:id="rId5" ref="E5"/>
    <hyperlink r:id="rId6" ref="E6"/>
    <hyperlink r:id="rId7" ref="E7"/>
    <hyperlink r:id="rId8" ref="G8"/>
    <hyperlink r:id="rId9" ref="E9"/>
    <hyperlink r:id="rId10" ref="G10"/>
    <hyperlink r:id="rId11" ref="E11"/>
    <hyperlink r:id="rId12" ref="E12"/>
    <hyperlink r:id="rId13" ref="E13"/>
    <hyperlink r:id="rId14" ref="G14"/>
    <hyperlink r:id="rId15" ref="E15"/>
    <hyperlink r:id="rId16" ref="E16"/>
    <hyperlink r:id="rId17" ref="G17"/>
    <hyperlink r:id="rId18" ref="E18"/>
    <hyperlink r:id="rId19" ref="E19"/>
    <hyperlink r:id="rId20" ref="E20"/>
    <hyperlink r:id="rId21" ref="E21"/>
    <hyperlink r:id="rId22" ref="E22"/>
    <hyperlink r:id="rId23" ref="E23"/>
    <hyperlink r:id="rId24" ref="E24"/>
    <hyperlink r:id="rId25" ref="E25"/>
    <hyperlink r:id="rId26" ref="E26"/>
    <hyperlink r:id="rId27" ref="E28"/>
    <hyperlink r:id="rId28" ref="E29"/>
    <hyperlink r:id="rId29" ref="E31"/>
    <hyperlink r:id="rId30" ref="E32"/>
    <hyperlink r:id="rId31" ref="E33"/>
    <hyperlink r:id="rId32" ref="E34"/>
    <hyperlink r:id="rId33" ref="E35"/>
    <hyperlink r:id="rId34" ref="E36"/>
    <hyperlink r:id="rId35" ref="E37"/>
    <hyperlink r:id="rId36" ref="E38"/>
    <hyperlink r:id="rId37" ref="E39"/>
    <hyperlink r:id="rId38" ref="E40"/>
    <hyperlink r:id="rId39" ref="E41"/>
    <hyperlink r:id="rId40" ref="E42"/>
    <hyperlink r:id="rId41" ref="E43"/>
    <hyperlink r:id="rId42" ref="E44"/>
    <hyperlink r:id="rId43" ref="E45"/>
    <hyperlink r:id="rId44" ref="E46"/>
    <hyperlink r:id="rId45" ref="E48"/>
    <hyperlink r:id="rId46" ref="E49"/>
    <hyperlink r:id="rId47" ref="E50"/>
    <hyperlink r:id="rId48" ref="E52"/>
    <hyperlink r:id="rId49" ref="E53"/>
    <hyperlink r:id="rId50" ref="E55"/>
    <hyperlink r:id="rId51" ref="E56"/>
    <hyperlink r:id="rId52" ref="E57"/>
    <hyperlink r:id="rId53" ref="E58"/>
    <hyperlink r:id="rId54" ref="E59"/>
    <hyperlink r:id="rId55" ref="E60"/>
    <hyperlink r:id="rId56" ref="E61"/>
    <hyperlink r:id="rId57" ref="E62"/>
    <hyperlink r:id="rId58" ref="E63"/>
    <hyperlink r:id="rId59" ref="E64"/>
    <hyperlink r:id="rId60" ref="E65"/>
    <hyperlink r:id="rId61" ref="E66"/>
    <hyperlink r:id="rId62" ref="E68"/>
    <hyperlink r:id="rId63" ref="E69"/>
    <hyperlink r:id="rId64" ref="E70"/>
    <hyperlink r:id="rId65" ref="E71"/>
    <hyperlink r:id="rId66" ref="E73"/>
    <hyperlink r:id="rId67" ref="E74"/>
    <hyperlink r:id="rId68" ref="E75"/>
    <hyperlink r:id="rId69" ref="E79"/>
    <hyperlink r:id="rId70" ref="E80"/>
    <hyperlink r:id="rId71" ref="E81"/>
    <hyperlink r:id="rId72" ref="E82"/>
    <hyperlink r:id="rId73" ref="E83"/>
    <hyperlink r:id="rId74" ref="E84"/>
  </hyperlinks>
  <drawing r:id="rId7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6.86"/>
  </cols>
  <sheetData>
    <row r="1">
      <c r="A1" s="1" t="s">
        <v>307</v>
      </c>
      <c r="B1" s="1" t="s">
        <v>308</v>
      </c>
      <c r="C1" s="1" t="s">
        <v>197</v>
      </c>
      <c r="D1" s="1" t="s">
        <v>198</v>
      </c>
      <c r="E1" s="1" t="s">
        <v>309</v>
      </c>
    </row>
    <row r="2">
      <c r="A2" s="1" t="s">
        <v>310</v>
      </c>
      <c r="B2" s="1" t="s">
        <v>1</v>
      </c>
      <c r="C2" s="12">
        <v>6.3981776</v>
      </c>
      <c r="D2" s="12">
        <v>100.1445082</v>
      </c>
      <c r="E2" s="1" t="s">
        <v>311</v>
      </c>
    </row>
    <row r="3">
      <c r="A3" s="1" t="s">
        <v>312</v>
      </c>
      <c r="B3" s="1" t="s">
        <v>1</v>
      </c>
      <c r="C3" s="12">
        <v>6.554882</v>
      </c>
      <c r="D3" s="12">
        <v>100.2301111</v>
      </c>
      <c r="E3" s="1" t="s">
        <v>311</v>
      </c>
    </row>
    <row r="4">
      <c r="A4" s="1" t="s">
        <v>313</v>
      </c>
      <c r="B4" s="1" t="s">
        <v>1</v>
      </c>
      <c r="C4" s="12">
        <v>6.4248477</v>
      </c>
      <c r="D4" s="12">
        <v>100.22008</v>
      </c>
      <c r="E4" s="1" t="s">
        <v>314</v>
      </c>
    </row>
    <row r="5">
      <c r="A5" s="1" t="s">
        <v>315</v>
      </c>
      <c r="B5" s="1" t="s">
        <v>1</v>
      </c>
      <c r="C5" s="12">
        <v>6.4273625</v>
      </c>
      <c r="D5" s="12">
        <v>100.2130064</v>
      </c>
      <c r="E5" s="1" t="s">
        <v>311</v>
      </c>
    </row>
    <row r="6">
      <c r="A6" s="1" t="s">
        <v>316</v>
      </c>
      <c r="B6" s="1" t="s">
        <v>1</v>
      </c>
      <c r="C6" s="12">
        <v>6.643025</v>
      </c>
      <c r="D6" s="12">
        <v>100.20901</v>
      </c>
      <c r="E6" s="1" t="s">
        <v>319</v>
      </c>
    </row>
    <row r="7">
      <c r="A7" s="1" t="s">
        <v>320</v>
      </c>
      <c r="B7" s="1" t="s">
        <v>1</v>
      </c>
      <c r="C7" s="12">
        <v>6.3783383</v>
      </c>
      <c r="D7" s="12">
        <v>100.2398295</v>
      </c>
      <c r="E7" s="1" t="s">
        <v>311</v>
      </c>
    </row>
    <row r="8">
      <c r="A8" s="1" t="s">
        <v>322</v>
      </c>
      <c r="B8" s="1" t="s">
        <v>1</v>
      </c>
      <c r="C8" s="12">
        <v>6.4514187</v>
      </c>
      <c r="D8" s="12">
        <v>100.3390095</v>
      </c>
      <c r="E8" s="1" t="s">
        <v>311</v>
      </c>
    </row>
    <row r="9">
      <c r="A9" s="1" t="s">
        <v>323</v>
      </c>
      <c r="B9" s="1" t="s">
        <v>2</v>
      </c>
      <c r="C9" s="12">
        <v>6.3062306</v>
      </c>
      <c r="D9" s="12">
        <v>99.8543001</v>
      </c>
      <c r="E9" s="1" t="s">
        <v>311</v>
      </c>
    </row>
    <row r="10">
      <c r="A10" s="1" t="s">
        <v>324</v>
      </c>
      <c r="B10" s="1" t="s">
        <v>2</v>
      </c>
      <c r="C10" s="12">
        <v>6.3023553</v>
      </c>
      <c r="D10" s="12">
        <v>99.7962536</v>
      </c>
      <c r="E10" s="1" t="s">
        <v>311</v>
      </c>
    </row>
    <row r="11">
      <c r="A11" s="1" t="s">
        <v>325</v>
      </c>
      <c r="B11" s="1" t="s">
        <v>2</v>
      </c>
      <c r="C11" s="12">
        <v>6.32971</v>
      </c>
      <c r="D11" s="12">
        <v>99.850542</v>
      </c>
      <c r="E11" s="1" t="s">
        <v>311</v>
      </c>
    </row>
    <row r="12">
      <c r="A12" s="1" t="s">
        <v>326</v>
      </c>
      <c r="B12" s="1" t="s">
        <v>2</v>
      </c>
      <c r="C12" s="12">
        <v>5.655319</v>
      </c>
      <c r="D12" s="12">
        <v>100.335157</v>
      </c>
      <c r="E12" s="1" t="s">
        <v>311</v>
      </c>
    </row>
    <row r="13">
      <c r="A13" s="1" t="s">
        <v>327</v>
      </c>
      <c r="B13" s="1" t="s">
        <v>2</v>
      </c>
      <c r="C13" s="12">
        <v>6.2423045</v>
      </c>
      <c r="D13" s="12">
        <v>100.4301412</v>
      </c>
      <c r="E13" s="1" t="s">
        <v>311</v>
      </c>
    </row>
    <row r="14">
      <c r="A14" s="1" t="s">
        <v>328</v>
      </c>
      <c r="B14" s="1" t="s">
        <v>2</v>
      </c>
      <c r="C14" s="12">
        <v>5.6268849</v>
      </c>
      <c r="D14" s="12">
        <v>100.528927</v>
      </c>
      <c r="E14" s="1" t="s">
        <v>311</v>
      </c>
    </row>
    <row r="15">
      <c r="A15" s="1" t="s">
        <v>330</v>
      </c>
      <c r="B15" s="1" t="s">
        <v>2</v>
      </c>
      <c r="C15" s="12">
        <v>6.300998</v>
      </c>
      <c r="D15" s="12">
        <v>100.419687</v>
      </c>
      <c r="E15" s="1" t="s">
        <v>311</v>
      </c>
    </row>
    <row r="16">
      <c r="A16" s="1" t="s">
        <v>333</v>
      </c>
      <c r="B16" s="1" t="s">
        <v>2</v>
      </c>
      <c r="C16" s="12">
        <v>6.1300177</v>
      </c>
      <c r="D16" s="12">
        <v>100.6700779</v>
      </c>
      <c r="E16" s="1" t="s">
        <v>311</v>
      </c>
    </row>
    <row r="17">
      <c r="A17" s="1" t="s">
        <v>334</v>
      </c>
      <c r="B17" s="1" t="s">
        <v>2</v>
      </c>
      <c r="C17" s="12">
        <v>6.1169</v>
      </c>
      <c r="D17" s="12">
        <v>100.3546699</v>
      </c>
      <c r="E17" s="1" t="s">
        <v>311</v>
      </c>
    </row>
    <row r="18">
      <c r="A18" s="1" t="s">
        <v>335</v>
      </c>
      <c r="B18" s="1" t="s">
        <v>2</v>
      </c>
      <c r="C18" s="12">
        <v>5.834008</v>
      </c>
      <c r="D18" s="12">
        <v>100.756291</v>
      </c>
      <c r="E18" s="1" t="s">
        <v>311</v>
      </c>
    </row>
    <row r="19">
      <c r="A19" s="1" t="s">
        <v>336</v>
      </c>
      <c r="B19" s="1" t="s">
        <v>2</v>
      </c>
      <c r="C19" s="12">
        <v>5.6531208</v>
      </c>
      <c r="D19" s="12">
        <v>100.5007413</v>
      </c>
      <c r="E19" s="1" t="s">
        <v>311</v>
      </c>
    </row>
    <row r="20">
      <c r="A20" s="1" t="s">
        <v>337</v>
      </c>
      <c r="B20" s="1" t="s">
        <v>2</v>
      </c>
      <c r="C20" s="12">
        <v>6.1423319</v>
      </c>
      <c r="D20" s="12">
        <v>100.3739174</v>
      </c>
      <c r="E20" s="1" t="s">
        <v>314</v>
      </c>
    </row>
    <row r="21">
      <c r="A21" s="1" t="s">
        <v>338</v>
      </c>
      <c r="B21" s="1" t="s">
        <v>2</v>
      </c>
      <c r="C21" s="12">
        <v>6.2535812</v>
      </c>
      <c r="D21" s="12">
        <v>100.4324337</v>
      </c>
      <c r="E21" s="1" t="s">
        <v>311</v>
      </c>
    </row>
    <row r="22">
      <c r="A22" s="1" t="s">
        <v>339</v>
      </c>
      <c r="B22" s="1" t="s">
        <v>2</v>
      </c>
      <c r="C22" s="12">
        <v>6.244167</v>
      </c>
      <c r="D22" s="12">
        <v>100.4319294</v>
      </c>
      <c r="E22" s="1" t="s">
        <v>311</v>
      </c>
    </row>
    <row r="23">
      <c r="A23" s="1" t="s">
        <v>342</v>
      </c>
      <c r="B23" s="1" t="s">
        <v>2</v>
      </c>
      <c r="C23" s="12">
        <v>5.6290799</v>
      </c>
      <c r="D23" s="12">
        <v>100.5231187</v>
      </c>
      <c r="E23" s="1" t="s">
        <v>311</v>
      </c>
    </row>
    <row r="24">
      <c r="A24" s="1" t="s">
        <v>344</v>
      </c>
      <c r="B24" s="1" t="s">
        <v>2</v>
      </c>
      <c r="C24" s="12">
        <v>6.3289043</v>
      </c>
      <c r="D24" s="12">
        <v>99.8536535</v>
      </c>
      <c r="E24" s="1" t="s">
        <v>311</v>
      </c>
    </row>
    <row r="25">
      <c r="A25" s="1" t="s">
        <v>345</v>
      </c>
      <c r="B25" s="1" t="s">
        <v>2</v>
      </c>
      <c r="C25" s="12">
        <v>5.65257</v>
      </c>
      <c r="D25" s="12">
        <v>100.505</v>
      </c>
      <c r="E25" s="1" t="s">
        <v>311</v>
      </c>
    </row>
    <row r="26">
      <c r="A26" s="1" t="s">
        <v>346</v>
      </c>
      <c r="B26" s="1" t="s">
        <v>2</v>
      </c>
      <c r="C26" s="12">
        <v>5.3419353</v>
      </c>
      <c r="D26" s="12">
        <v>100.5493011</v>
      </c>
      <c r="E26" s="1" t="s">
        <v>311</v>
      </c>
    </row>
    <row r="27">
      <c r="A27" s="1" t="s">
        <v>347</v>
      </c>
      <c r="B27" s="1" t="s">
        <v>2</v>
      </c>
      <c r="C27" s="12">
        <v>6.3515823</v>
      </c>
      <c r="D27" s="12">
        <v>99.8076253</v>
      </c>
      <c r="E27" s="1" t="s">
        <v>311</v>
      </c>
    </row>
    <row r="28">
      <c r="A28" s="1" t="s">
        <v>348</v>
      </c>
      <c r="B28" s="1" t="s">
        <v>2</v>
      </c>
      <c r="C28" s="12">
        <v>6.2445647</v>
      </c>
      <c r="D28" s="12">
        <v>100.4204935</v>
      </c>
      <c r="E28" s="1" t="s">
        <v>311</v>
      </c>
    </row>
    <row r="29">
      <c r="A29" s="1" t="s">
        <v>349</v>
      </c>
      <c r="B29" s="1" t="s">
        <v>2</v>
      </c>
      <c r="C29" s="12">
        <v>5.8539185</v>
      </c>
      <c r="D29" s="12">
        <v>100.4455036</v>
      </c>
      <c r="E29" s="1" t="s">
        <v>311</v>
      </c>
    </row>
    <row r="30">
      <c r="A30" s="1" t="s">
        <v>350</v>
      </c>
      <c r="B30" s="1" t="s">
        <v>2</v>
      </c>
      <c r="C30" s="12">
        <v>5.370752</v>
      </c>
      <c r="D30" s="12">
        <v>100.5670598</v>
      </c>
      <c r="E30" s="1" t="s">
        <v>314</v>
      </c>
    </row>
    <row r="31">
      <c r="A31" s="1" t="s">
        <v>351</v>
      </c>
      <c r="B31" s="1" t="s">
        <v>2</v>
      </c>
      <c r="C31" s="12">
        <v>6.3171724</v>
      </c>
      <c r="D31" s="12">
        <v>99.7247759</v>
      </c>
      <c r="E31" s="1" t="s">
        <v>311</v>
      </c>
    </row>
    <row r="32">
      <c r="A32" s="1" t="s">
        <v>352</v>
      </c>
      <c r="B32" s="1" t="s">
        <v>2</v>
      </c>
      <c r="C32" s="12">
        <v>6.2490782</v>
      </c>
      <c r="D32" s="12">
        <v>100.5949342</v>
      </c>
      <c r="E32" s="1" t="s">
        <v>311</v>
      </c>
    </row>
    <row r="33">
      <c r="A33" s="1" t="s">
        <v>356</v>
      </c>
      <c r="B33" s="1" t="s">
        <v>2</v>
      </c>
      <c r="C33" s="12">
        <v>5.67057</v>
      </c>
      <c r="D33" s="12">
        <v>100.5109059</v>
      </c>
      <c r="E33" s="1" t="s">
        <v>314</v>
      </c>
    </row>
    <row r="34">
      <c r="A34" s="1" t="s">
        <v>357</v>
      </c>
      <c r="B34" s="1" t="s">
        <v>2</v>
      </c>
      <c r="C34" s="12">
        <v>5.1310589</v>
      </c>
      <c r="D34" s="12">
        <v>100.495054</v>
      </c>
      <c r="E34" s="1" t="s">
        <v>314</v>
      </c>
    </row>
    <row r="35">
      <c r="A35" s="1" t="s">
        <v>358</v>
      </c>
      <c r="B35" s="1" t="s">
        <v>2</v>
      </c>
      <c r="C35" s="12">
        <v>5.6556861</v>
      </c>
      <c r="D35" s="12">
        <v>100.8727714</v>
      </c>
      <c r="E35" s="1" t="s">
        <v>311</v>
      </c>
    </row>
    <row r="36">
      <c r="A36" s="1" t="s">
        <v>359</v>
      </c>
      <c r="B36" s="1" t="s">
        <v>2</v>
      </c>
      <c r="C36" s="12">
        <v>6.4986949</v>
      </c>
      <c r="D36" s="12">
        <v>100.4767436</v>
      </c>
      <c r="E36" s="1" t="s">
        <v>311</v>
      </c>
    </row>
    <row r="37">
      <c r="A37" s="1" t="s">
        <v>360</v>
      </c>
      <c r="B37" s="1" t="s">
        <v>2</v>
      </c>
      <c r="C37" s="12">
        <v>6.300376</v>
      </c>
      <c r="D37" s="12">
        <v>100.421847</v>
      </c>
      <c r="E37" s="1" t="s">
        <v>311</v>
      </c>
    </row>
    <row r="38">
      <c r="A38" s="1" t="s">
        <v>361</v>
      </c>
      <c r="B38" s="1" t="s">
        <v>2</v>
      </c>
      <c r="C38" s="12">
        <v>6.2477008</v>
      </c>
      <c r="D38" s="12">
        <v>100.4322187</v>
      </c>
      <c r="E38" s="1" t="s">
        <v>311</v>
      </c>
    </row>
    <row r="39">
      <c r="A39" s="1" t="s">
        <v>362</v>
      </c>
      <c r="B39" s="1" t="s">
        <v>2</v>
      </c>
      <c r="C39" s="12">
        <v>5.383429</v>
      </c>
      <c r="D39" s="12">
        <v>100.5759871</v>
      </c>
      <c r="E39" s="1" t="s">
        <v>311</v>
      </c>
    </row>
    <row r="40">
      <c r="A40" s="1" t="s">
        <v>363</v>
      </c>
      <c r="B40" s="1" t="s">
        <v>2</v>
      </c>
      <c r="C40" s="12">
        <v>6.1033097</v>
      </c>
      <c r="D40" s="12">
        <v>100.3301431</v>
      </c>
      <c r="E40" s="1" t="s">
        <v>319</v>
      </c>
    </row>
    <row r="41">
      <c r="A41" s="1" t="s">
        <v>364</v>
      </c>
      <c r="B41" s="1" t="s">
        <v>2</v>
      </c>
      <c r="C41" s="12">
        <v>5.626002</v>
      </c>
      <c r="D41" s="12">
        <v>100.53271</v>
      </c>
      <c r="E41" s="1" t="s">
        <v>314</v>
      </c>
    </row>
    <row r="42">
      <c r="A42" s="1" t="s">
        <v>365</v>
      </c>
      <c r="B42" s="1" t="s">
        <v>2</v>
      </c>
      <c r="C42" s="12">
        <v>5.743204</v>
      </c>
      <c r="D42" s="12">
        <v>100.6260099</v>
      </c>
      <c r="E42" s="1" t="s">
        <v>311</v>
      </c>
    </row>
    <row r="43">
      <c r="A43" s="1" t="s">
        <v>366</v>
      </c>
      <c r="B43" s="1" t="s">
        <v>2</v>
      </c>
      <c r="C43" s="12">
        <v>6.0918494</v>
      </c>
      <c r="D43" s="12">
        <v>100.3302373</v>
      </c>
      <c r="E43" s="1" t="s">
        <v>311</v>
      </c>
    </row>
    <row r="44">
      <c r="A44" s="1" t="s">
        <v>367</v>
      </c>
      <c r="B44" s="1" t="s">
        <v>2</v>
      </c>
      <c r="C44" s="12">
        <v>5.3357061</v>
      </c>
      <c r="D44" s="12">
        <v>100.7463611</v>
      </c>
      <c r="E44" s="1" t="s">
        <v>311</v>
      </c>
    </row>
    <row r="45">
      <c r="A45" s="1" t="s">
        <v>369</v>
      </c>
      <c r="B45" s="1" t="s">
        <v>2</v>
      </c>
      <c r="C45" s="12">
        <v>5.616295</v>
      </c>
      <c r="D45" s="12">
        <v>100.375729</v>
      </c>
      <c r="E45" s="1" t="s">
        <v>311</v>
      </c>
    </row>
    <row r="46">
      <c r="A46" s="1" t="s">
        <v>372</v>
      </c>
      <c r="B46" s="1" t="s">
        <v>3</v>
      </c>
      <c r="C46" s="12">
        <v>5.3940479</v>
      </c>
      <c r="D46" s="12">
        <v>100.493434</v>
      </c>
      <c r="E46" s="1" t="s">
        <v>311</v>
      </c>
    </row>
    <row r="47">
      <c r="A47" s="1" t="s">
        <v>373</v>
      </c>
      <c r="B47" s="1" t="s">
        <v>3</v>
      </c>
      <c r="C47" s="12">
        <v>5.4193539</v>
      </c>
      <c r="D47" s="12">
        <v>100.3079012</v>
      </c>
      <c r="E47" s="1" t="s">
        <v>314</v>
      </c>
    </row>
    <row r="48">
      <c r="A48" s="1" t="s">
        <v>374</v>
      </c>
      <c r="B48" s="1" t="s">
        <v>3</v>
      </c>
      <c r="C48" s="12">
        <v>5.1618683</v>
      </c>
      <c r="D48" s="12">
        <v>100.5337597</v>
      </c>
      <c r="E48" s="1" t="s">
        <v>311</v>
      </c>
    </row>
    <row r="49">
      <c r="A49" s="1" t="s">
        <v>375</v>
      </c>
      <c r="B49" s="1" t="s">
        <v>3</v>
      </c>
      <c r="C49" s="12">
        <v>5.39476</v>
      </c>
      <c r="D49" s="12">
        <v>100.4937104</v>
      </c>
      <c r="E49" s="1" t="s">
        <v>311</v>
      </c>
    </row>
    <row r="50">
      <c r="A50" s="1" t="s">
        <v>376</v>
      </c>
      <c r="B50" s="1" t="s">
        <v>3</v>
      </c>
      <c r="C50" s="12">
        <v>5.3766368</v>
      </c>
      <c r="D50" s="12">
        <v>100.3125093</v>
      </c>
      <c r="E50" s="1" t="s">
        <v>311</v>
      </c>
    </row>
    <row r="51">
      <c r="A51" s="1" t="s">
        <v>377</v>
      </c>
      <c r="B51" s="1" t="s">
        <v>3</v>
      </c>
      <c r="C51" s="12">
        <v>5.4024979</v>
      </c>
      <c r="D51" s="12">
        <v>100.489002</v>
      </c>
      <c r="E51" s="1" t="s">
        <v>311</v>
      </c>
    </row>
    <row r="52">
      <c r="A52" s="1" t="s">
        <v>378</v>
      </c>
      <c r="B52" s="1" t="s">
        <v>3</v>
      </c>
      <c r="C52" s="12">
        <v>5.5522223</v>
      </c>
      <c r="D52" s="12">
        <v>100.4433625</v>
      </c>
      <c r="E52" s="1" t="s">
        <v>311</v>
      </c>
    </row>
    <row r="53">
      <c r="A53" s="1" t="s">
        <v>379</v>
      </c>
      <c r="B53" s="1" t="s">
        <v>3</v>
      </c>
      <c r="C53" s="12">
        <v>5.3038906</v>
      </c>
      <c r="D53" s="12">
        <v>100.4456806</v>
      </c>
      <c r="E53" s="1" t="s">
        <v>314</v>
      </c>
    </row>
    <row r="54">
      <c r="A54" s="1" t="s">
        <v>380</v>
      </c>
      <c r="B54" s="1" t="s">
        <v>3</v>
      </c>
      <c r="C54" s="12">
        <v>5.1930807</v>
      </c>
      <c r="D54" s="12">
        <v>100.501371</v>
      </c>
      <c r="E54" s="1" t="s">
        <v>314</v>
      </c>
    </row>
    <row r="55">
      <c r="A55" s="1" t="s">
        <v>381</v>
      </c>
      <c r="B55" s="1" t="s">
        <v>3</v>
      </c>
      <c r="C55" s="12">
        <v>5.1635864</v>
      </c>
      <c r="D55" s="12">
        <v>100.4981896</v>
      </c>
      <c r="E55" s="1" t="s">
        <v>311</v>
      </c>
    </row>
    <row r="56">
      <c r="A56" s="1" t="s">
        <v>383</v>
      </c>
      <c r="B56" s="1" t="s">
        <v>3</v>
      </c>
      <c r="C56" s="12">
        <v>5.5210162</v>
      </c>
      <c r="D56" s="12">
        <v>100.4811569</v>
      </c>
      <c r="E56" s="1" t="s">
        <v>314</v>
      </c>
    </row>
    <row r="57">
      <c r="A57" s="1" t="s">
        <v>384</v>
      </c>
      <c r="B57" s="1" t="s">
        <v>3</v>
      </c>
      <c r="C57" s="12">
        <v>5.373721</v>
      </c>
      <c r="D57" s="12">
        <v>100.389338</v>
      </c>
      <c r="E57" s="1" t="s">
        <v>311</v>
      </c>
    </row>
    <row r="58">
      <c r="A58" s="1" t="s">
        <v>388</v>
      </c>
      <c r="B58" s="1" t="s">
        <v>3</v>
      </c>
      <c r="C58" s="12">
        <v>5.2962039</v>
      </c>
      <c r="D58" s="12">
        <v>100.184864</v>
      </c>
      <c r="E58" s="1" t="s">
        <v>311</v>
      </c>
    </row>
    <row r="59">
      <c r="A59" s="1" t="s">
        <v>389</v>
      </c>
      <c r="B59" s="1" t="s">
        <v>3</v>
      </c>
      <c r="C59" s="12">
        <v>5.4194639</v>
      </c>
      <c r="D59" s="12">
        <v>100.309944</v>
      </c>
      <c r="E59" s="1" t="s">
        <v>311</v>
      </c>
    </row>
    <row r="60">
      <c r="A60" s="1" t="s">
        <v>390</v>
      </c>
      <c r="B60" s="1" t="s">
        <v>3</v>
      </c>
      <c r="C60" s="12">
        <v>5.3324429</v>
      </c>
      <c r="D60" s="12">
        <v>100.279293</v>
      </c>
      <c r="E60" s="1" t="s">
        <v>314</v>
      </c>
    </row>
    <row r="61">
      <c r="A61" s="1" t="s">
        <v>391</v>
      </c>
      <c r="B61" s="1" t="s">
        <v>3</v>
      </c>
      <c r="C61" s="12">
        <v>5.3809232</v>
      </c>
      <c r="D61" s="12">
        <v>100.4642375</v>
      </c>
      <c r="E61" s="1" t="s">
        <v>311</v>
      </c>
    </row>
    <row r="62">
      <c r="A62" s="1" t="s">
        <v>392</v>
      </c>
      <c r="B62" s="1" t="s">
        <v>3</v>
      </c>
      <c r="C62" s="12">
        <v>5.5199814</v>
      </c>
      <c r="D62" s="12">
        <v>100.4343523</v>
      </c>
      <c r="E62" s="1" t="s">
        <v>314</v>
      </c>
    </row>
    <row r="63">
      <c r="A63" s="1" t="s">
        <v>393</v>
      </c>
      <c r="B63" s="1" t="s">
        <v>3</v>
      </c>
      <c r="C63" s="12">
        <v>5.2841619</v>
      </c>
      <c r="D63" s="12">
        <v>100.4803589</v>
      </c>
      <c r="E63" s="1" t="s">
        <v>314</v>
      </c>
    </row>
    <row r="64">
      <c r="A64" s="1" t="s">
        <v>397</v>
      </c>
      <c r="B64" s="1" t="s">
        <v>3</v>
      </c>
      <c r="C64" s="12">
        <v>5.4918807</v>
      </c>
      <c r="D64" s="12">
        <v>100.383861</v>
      </c>
      <c r="E64" s="1" t="s">
        <v>314</v>
      </c>
    </row>
    <row r="65">
      <c r="A65" s="1" t="s">
        <v>398</v>
      </c>
      <c r="B65" s="1" t="s">
        <v>3</v>
      </c>
      <c r="C65" s="12">
        <v>5.330903</v>
      </c>
      <c r="D65" s="12">
        <v>100.217422</v>
      </c>
      <c r="E65" s="1" t="s">
        <v>311</v>
      </c>
    </row>
    <row r="66">
      <c r="A66" s="1" t="s">
        <v>399</v>
      </c>
      <c r="B66" s="1" t="s">
        <v>3</v>
      </c>
      <c r="C66" s="12">
        <v>5.3200146</v>
      </c>
      <c r="D66" s="12">
        <v>100.2902496</v>
      </c>
      <c r="E66" s="1" t="s">
        <v>314</v>
      </c>
    </row>
    <row r="67">
      <c r="A67" s="1" t="s">
        <v>400</v>
      </c>
      <c r="B67" s="1" t="s">
        <v>3</v>
      </c>
      <c r="C67" s="12">
        <v>5.343804</v>
      </c>
      <c r="D67" s="12">
        <v>100.215553</v>
      </c>
      <c r="E67" s="1" t="s">
        <v>311</v>
      </c>
    </row>
    <row r="68">
      <c r="A68" s="1" t="s">
        <v>401</v>
      </c>
      <c r="B68" s="1" t="s">
        <v>3</v>
      </c>
      <c r="C68" s="12">
        <v>5.4850917</v>
      </c>
      <c r="D68" s="12">
        <v>100.4902753</v>
      </c>
      <c r="E68" s="1" t="s">
        <v>311</v>
      </c>
    </row>
    <row r="69">
      <c r="A69" s="1" t="s">
        <v>403</v>
      </c>
      <c r="B69" s="1" t="s">
        <v>3</v>
      </c>
      <c r="C69" s="12">
        <v>5.3740903</v>
      </c>
      <c r="D69" s="12">
        <v>100.4217674</v>
      </c>
      <c r="E69" s="1" t="s">
        <v>311</v>
      </c>
    </row>
    <row r="70">
      <c r="A70" s="1" t="s">
        <v>407</v>
      </c>
      <c r="B70" s="1" t="s">
        <v>3</v>
      </c>
      <c r="C70" s="12">
        <v>5.5163961</v>
      </c>
      <c r="D70" s="12">
        <v>100.4408303</v>
      </c>
      <c r="E70" s="1" t="s">
        <v>311</v>
      </c>
    </row>
    <row r="71">
      <c r="A71" s="1" t="s">
        <v>408</v>
      </c>
      <c r="B71" s="1" t="s">
        <v>3</v>
      </c>
      <c r="C71" s="12">
        <v>5.5160545</v>
      </c>
      <c r="D71" s="12">
        <v>100.4183062</v>
      </c>
      <c r="E71" s="1" t="s">
        <v>314</v>
      </c>
    </row>
    <row r="72">
      <c r="A72" s="1" t="s">
        <v>409</v>
      </c>
      <c r="B72" s="1" t="s">
        <v>3</v>
      </c>
      <c r="C72" s="12">
        <v>5.377133</v>
      </c>
      <c r="D72" s="12">
        <v>100.3089619</v>
      </c>
      <c r="E72" s="1" t="s">
        <v>311</v>
      </c>
    </row>
    <row r="73">
      <c r="A73" s="1" t="s">
        <v>410</v>
      </c>
      <c r="B73" s="1" t="s">
        <v>3</v>
      </c>
      <c r="C73" s="12">
        <v>5.3005896</v>
      </c>
      <c r="D73" s="12">
        <v>100.260678</v>
      </c>
      <c r="E73" s="1" t="s">
        <v>314</v>
      </c>
    </row>
    <row r="74">
      <c r="A74" s="1" t="s">
        <v>411</v>
      </c>
      <c r="B74" s="1" t="s">
        <v>4</v>
      </c>
      <c r="C74" s="12">
        <v>4.6754887</v>
      </c>
      <c r="D74" s="12">
        <v>101.073343</v>
      </c>
      <c r="E74" s="1" t="s">
        <v>311</v>
      </c>
    </row>
    <row r="75">
      <c r="A75" s="1" t="s">
        <v>412</v>
      </c>
      <c r="B75" s="1" t="s">
        <v>4</v>
      </c>
      <c r="C75" s="12">
        <v>4.37154</v>
      </c>
      <c r="D75" s="12">
        <v>100.9543561</v>
      </c>
      <c r="E75" s="1" t="s">
        <v>311</v>
      </c>
    </row>
    <row r="76">
      <c r="A76" s="1" t="s">
        <v>413</v>
      </c>
      <c r="B76" s="1" t="s">
        <v>4</v>
      </c>
      <c r="C76" s="12">
        <v>4.367937</v>
      </c>
      <c r="D76" s="12">
        <v>100.940539</v>
      </c>
      <c r="E76" s="1" t="s">
        <v>311</v>
      </c>
    </row>
    <row r="77">
      <c r="A77" s="1" t="s">
        <v>416</v>
      </c>
      <c r="B77" s="1" t="s">
        <v>4</v>
      </c>
      <c r="C77" s="12">
        <v>4.192076</v>
      </c>
      <c r="D77" s="12">
        <v>100.6583262</v>
      </c>
      <c r="E77" s="1" t="s">
        <v>311</v>
      </c>
    </row>
    <row r="78">
      <c r="A78" s="1" t="s">
        <v>418</v>
      </c>
      <c r="B78" s="1" t="s">
        <v>4</v>
      </c>
      <c r="C78" s="12">
        <v>3.977403</v>
      </c>
      <c r="D78" s="12">
        <v>101.3204378</v>
      </c>
      <c r="E78" s="1" t="s">
        <v>311</v>
      </c>
    </row>
    <row r="79">
      <c r="A79" s="1" t="s">
        <v>419</v>
      </c>
      <c r="B79" s="1" t="s">
        <v>4</v>
      </c>
      <c r="C79" s="12">
        <v>4.6475308</v>
      </c>
      <c r="D79" s="12">
        <v>101.0730104</v>
      </c>
      <c r="E79" s="1" t="s">
        <v>311</v>
      </c>
    </row>
    <row r="80">
      <c r="A80" s="1" t="s">
        <v>420</v>
      </c>
      <c r="B80" s="1" t="s">
        <v>4</v>
      </c>
      <c r="C80" s="12">
        <v>4.6545623</v>
      </c>
      <c r="D80" s="12">
        <v>101.1642337</v>
      </c>
      <c r="E80" s="1" t="s">
        <v>311</v>
      </c>
    </row>
    <row r="81">
      <c r="A81" s="1" t="s">
        <v>421</v>
      </c>
      <c r="B81" s="1" t="s">
        <v>4</v>
      </c>
      <c r="C81" s="12">
        <v>4.3605215</v>
      </c>
      <c r="D81" s="12">
        <v>100.8446281</v>
      </c>
      <c r="E81" s="1" t="s">
        <v>311</v>
      </c>
    </row>
    <row r="82">
      <c r="A82" s="1" t="s">
        <v>422</v>
      </c>
      <c r="B82" s="1" t="s">
        <v>4</v>
      </c>
      <c r="C82" s="12">
        <v>4.6043387</v>
      </c>
      <c r="D82" s="12">
        <v>101.0764545</v>
      </c>
      <c r="E82" s="1" t="s">
        <v>311</v>
      </c>
    </row>
    <row r="83">
      <c r="A83" s="1" t="s">
        <v>424</v>
      </c>
      <c r="B83" s="1" t="s">
        <v>4</v>
      </c>
      <c r="C83" s="12">
        <v>3.766089</v>
      </c>
      <c r="D83" s="12">
        <v>101.5184121</v>
      </c>
      <c r="E83" s="1" t="s">
        <v>319</v>
      </c>
    </row>
    <row r="84">
      <c r="A84" s="1" t="s">
        <v>428</v>
      </c>
      <c r="B84" s="1" t="s">
        <v>4</v>
      </c>
      <c r="C84" s="12">
        <v>4.6860738</v>
      </c>
      <c r="D84" s="12">
        <v>100.8848429</v>
      </c>
      <c r="E84" s="1" t="s">
        <v>311</v>
      </c>
    </row>
    <row r="85">
      <c r="A85" s="1" t="s">
        <v>429</v>
      </c>
      <c r="B85" s="1" t="s">
        <v>4</v>
      </c>
      <c r="C85" s="12">
        <v>4.7907318</v>
      </c>
      <c r="D85" s="12">
        <v>100.8979805</v>
      </c>
      <c r="E85" s="1" t="s">
        <v>311</v>
      </c>
    </row>
    <row r="86">
      <c r="A86" s="1" t="s">
        <v>430</v>
      </c>
      <c r="B86" s="1" t="s">
        <v>4</v>
      </c>
      <c r="C86" s="12">
        <v>5.3863474</v>
      </c>
      <c r="D86" s="12">
        <v>101.057001</v>
      </c>
      <c r="E86" s="1" t="s">
        <v>311</v>
      </c>
    </row>
    <row r="87">
      <c r="A87" s="1" t="s">
        <v>431</v>
      </c>
      <c r="B87" s="1" t="s">
        <v>4</v>
      </c>
      <c r="C87" s="12">
        <v>4.7736833</v>
      </c>
      <c r="D87" s="12">
        <v>100.9429535</v>
      </c>
      <c r="E87" s="1" t="s">
        <v>311</v>
      </c>
    </row>
    <row r="88">
      <c r="A88" s="1" t="s">
        <v>432</v>
      </c>
      <c r="B88" s="1" t="s">
        <v>4</v>
      </c>
      <c r="C88" s="12">
        <v>4.2062114</v>
      </c>
      <c r="D88" s="12">
        <v>100.6738979</v>
      </c>
      <c r="E88" s="1" t="s">
        <v>314</v>
      </c>
    </row>
    <row r="89">
      <c r="A89" s="1" t="s">
        <v>433</v>
      </c>
      <c r="B89" s="1" t="s">
        <v>4</v>
      </c>
      <c r="C89" s="12">
        <v>4.1375187</v>
      </c>
      <c r="D89" s="12">
        <v>100.9092968</v>
      </c>
      <c r="E89" s="1" t="s">
        <v>311</v>
      </c>
    </row>
    <row r="90">
      <c r="A90" s="1" t="s">
        <v>434</v>
      </c>
      <c r="B90" s="1" t="s">
        <v>4</v>
      </c>
      <c r="C90" s="12">
        <v>4.4938249</v>
      </c>
      <c r="D90" s="12">
        <v>101.1515753</v>
      </c>
      <c r="E90" s="1" t="s">
        <v>311</v>
      </c>
    </row>
    <row r="91">
      <c r="A91" s="1" t="s">
        <v>435</v>
      </c>
      <c r="B91" s="1" t="s">
        <v>4</v>
      </c>
      <c r="C91" s="12">
        <v>4.85155</v>
      </c>
      <c r="D91" s="12">
        <v>101.052517</v>
      </c>
      <c r="E91" s="1" t="s">
        <v>311</v>
      </c>
    </row>
    <row r="92">
      <c r="A92" s="1" t="s">
        <v>438</v>
      </c>
      <c r="B92" s="1" t="s">
        <v>4</v>
      </c>
      <c r="C92" s="12">
        <v>4.8921046</v>
      </c>
      <c r="D92" s="12">
        <v>100.7348388</v>
      </c>
      <c r="E92" s="1" t="s">
        <v>314</v>
      </c>
    </row>
    <row r="93">
      <c r="A93" s="1" t="s">
        <v>440</v>
      </c>
      <c r="B93" s="1" t="s">
        <v>4</v>
      </c>
      <c r="C93" s="12">
        <v>4.1933091</v>
      </c>
      <c r="D93" s="12">
        <v>101.2637544</v>
      </c>
      <c r="E93" s="1" t="s">
        <v>311</v>
      </c>
    </row>
    <row r="94">
      <c r="A94" s="1" t="s">
        <v>441</v>
      </c>
      <c r="B94" s="1" t="s">
        <v>4</v>
      </c>
      <c r="C94" s="12">
        <v>4.0121713</v>
      </c>
      <c r="D94" s="12">
        <v>101.0406533</v>
      </c>
      <c r="E94" s="1" t="s">
        <v>311</v>
      </c>
    </row>
    <row r="95">
      <c r="A95" s="1" t="s">
        <v>442</v>
      </c>
      <c r="B95" s="1" t="s">
        <v>4</v>
      </c>
      <c r="C95" s="12">
        <v>4.473768</v>
      </c>
      <c r="D95" s="12">
        <v>101.051004</v>
      </c>
      <c r="E95" s="1" t="s">
        <v>311</v>
      </c>
    </row>
    <row r="96">
      <c r="A96" s="1" t="s">
        <v>443</v>
      </c>
      <c r="B96" s="1" t="s">
        <v>4</v>
      </c>
      <c r="C96" s="12">
        <v>4.6857578</v>
      </c>
      <c r="D96" s="12">
        <v>101.1522589</v>
      </c>
      <c r="E96" s="1" t="s">
        <v>311</v>
      </c>
    </row>
    <row r="97">
      <c r="A97" s="1" t="s">
        <v>444</v>
      </c>
      <c r="B97" s="1" t="s">
        <v>4</v>
      </c>
      <c r="C97" s="12">
        <v>4.5921126</v>
      </c>
      <c r="D97" s="12">
        <v>101.090109</v>
      </c>
      <c r="E97" s="1" t="s">
        <v>319</v>
      </c>
    </row>
    <row r="98">
      <c r="A98" s="1" t="s">
        <v>445</v>
      </c>
      <c r="B98" s="1" t="s">
        <v>4</v>
      </c>
      <c r="C98" s="12">
        <v>4.5921126</v>
      </c>
      <c r="D98" s="12">
        <v>101.090109</v>
      </c>
      <c r="E98" s="1" t="s">
        <v>319</v>
      </c>
    </row>
    <row r="99">
      <c r="A99" s="1" t="s">
        <v>446</v>
      </c>
      <c r="B99" s="1" t="s">
        <v>4</v>
      </c>
      <c r="C99" s="12">
        <v>3.770015</v>
      </c>
      <c r="D99" s="12">
        <v>101.450107</v>
      </c>
      <c r="E99" s="1" t="s">
        <v>314</v>
      </c>
    </row>
    <row r="100">
      <c r="A100" s="1" t="s">
        <v>448</v>
      </c>
      <c r="B100" s="1" t="s">
        <v>4</v>
      </c>
      <c r="C100" s="12">
        <v>4.5885059</v>
      </c>
      <c r="D100" s="12">
        <v>101.1258607</v>
      </c>
      <c r="E100" s="1" t="s">
        <v>311</v>
      </c>
    </row>
    <row r="101">
      <c r="A101" s="1" t="s">
        <v>451</v>
      </c>
      <c r="B101" s="1" t="s">
        <v>4</v>
      </c>
      <c r="C101" s="12">
        <v>4.6085778</v>
      </c>
      <c r="D101" s="12">
        <v>100.8998429</v>
      </c>
      <c r="E101" s="1" t="s">
        <v>319</v>
      </c>
    </row>
    <row r="102">
      <c r="A102" s="1" t="s">
        <v>452</v>
      </c>
      <c r="B102" s="1" t="s">
        <v>4</v>
      </c>
      <c r="C102" s="12">
        <v>4.8656336</v>
      </c>
      <c r="D102" s="12">
        <v>100.7002974</v>
      </c>
      <c r="E102" s="1" t="s">
        <v>311</v>
      </c>
    </row>
    <row r="103">
      <c r="A103" s="1" t="s">
        <v>453</v>
      </c>
      <c r="B103" s="1" t="s">
        <v>4</v>
      </c>
      <c r="C103" s="12">
        <v>4.59684</v>
      </c>
      <c r="D103" s="12">
        <v>101.067969</v>
      </c>
      <c r="E103" s="1" t="s">
        <v>454</v>
      </c>
    </row>
    <row r="104">
      <c r="A104" s="1" t="s">
        <v>455</v>
      </c>
      <c r="B104" s="1" t="s">
        <v>5</v>
      </c>
      <c r="C104" s="12">
        <v>3.5705367</v>
      </c>
      <c r="D104" s="12">
        <v>101.6602652</v>
      </c>
      <c r="E104" s="1" t="s">
        <v>311</v>
      </c>
    </row>
    <row r="105">
      <c r="A105" s="1" t="s">
        <v>456</v>
      </c>
      <c r="B105" s="1" t="s">
        <v>5</v>
      </c>
      <c r="C105" s="12">
        <v>2.9071234</v>
      </c>
      <c r="D105" s="12">
        <v>101.7670464</v>
      </c>
      <c r="E105" s="1" t="s">
        <v>311</v>
      </c>
    </row>
    <row r="106">
      <c r="A106" s="1" t="s">
        <v>460</v>
      </c>
      <c r="B106" s="1" t="s">
        <v>5</v>
      </c>
      <c r="C106" s="12">
        <v>2.7510581</v>
      </c>
      <c r="D106" s="12">
        <v>101.7388589</v>
      </c>
      <c r="E106" s="1" t="s">
        <v>311</v>
      </c>
    </row>
    <row r="107">
      <c r="A107" s="1" t="s">
        <v>461</v>
      </c>
      <c r="B107" s="1" t="s">
        <v>5</v>
      </c>
      <c r="C107" s="12">
        <v>3.0584647</v>
      </c>
      <c r="D107" s="12">
        <v>101.4690264</v>
      </c>
      <c r="E107" s="1" t="s">
        <v>311</v>
      </c>
    </row>
    <row r="108">
      <c r="A108" s="1" t="s">
        <v>462</v>
      </c>
      <c r="B108" s="1" t="s">
        <v>5</v>
      </c>
      <c r="C108" s="12">
        <v>2.9254336</v>
      </c>
      <c r="D108" s="12">
        <v>101.7881694</v>
      </c>
      <c r="E108" s="1" t="s">
        <v>311</v>
      </c>
    </row>
    <row r="109">
      <c r="A109" s="1" t="s">
        <v>463</v>
      </c>
      <c r="B109" s="1" t="s">
        <v>5</v>
      </c>
      <c r="C109" s="12">
        <v>3.1640795</v>
      </c>
      <c r="D109" s="12">
        <v>101.4689558</v>
      </c>
      <c r="E109" s="1" t="s">
        <v>311</v>
      </c>
    </row>
    <row r="110">
      <c r="A110" s="1" t="s">
        <v>464</v>
      </c>
      <c r="B110" s="1" t="s">
        <v>5</v>
      </c>
      <c r="C110" s="12">
        <v>2.9528237</v>
      </c>
      <c r="D110" s="12">
        <v>101.7475974</v>
      </c>
      <c r="E110" s="1" t="s">
        <v>314</v>
      </c>
    </row>
    <row r="111">
      <c r="A111" s="1" t="s">
        <v>465</v>
      </c>
      <c r="B111" s="1" t="s">
        <v>5</v>
      </c>
      <c r="C111" s="12">
        <v>2.933361</v>
      </c>
      <c r="D111" s="12">
        <v>101.7720109</v>
      </c>
      <c r="E111" s="1" t="s">
        <v>314</v>
      </c>
    </row>
    <row r="112">
      <c r="A112" s="1" t="s">
        <v>466</v>
      </c>
      <c r="B112" s="1" t="s">
        <v>5</v>
      </c>
      <c r="C112" s="12">
        <v>3.2336798</v>
      </c>
      <c r="D112" s="12">
        <v>101.6326558</v>
      </c>
      <c r="E112" s="1" t="s">
        <v>311</v>
      </c>
    </row>
    <row r="113">
      <c r="A113" s="1" t="s">
        <v>470</v>
      </c>
      <c r="B113" s="1" t="s">
        <v>5</v>
      </c>
      <c r="C113" s="12">
        <v>2.8259985</v>
      </c>
      <c r="D113" s="12">
        <v>101.487527</v>
      </c>
      <c r="E113" s="1" t="s">
        <v>454</v>
      </c>
    </row>
    <row r="114">
      <c r="A114" s="1" t="s">
        <v>475</v>
      </c>
      <c r="B114" s="1" t="s">
        <v>5</v>
      </c>
      <c r="C114" s="12">
        <v>3.547078</v>
      </c>
      <c r="D114" s="12">
        <v>101.6780479</v>
      </c>
      <c r="E114" s="1" t="s">
        <v>311</v>
      </c>
    </row>
    <row r="115">
      <c r="A115" s="1" t="s">
        <v>476</v>
      </c>
      <c r="B115" s="1" t="s">
        <v>5</v>
      </c>
      <c r="C115" s="12">
        <v>2.8061155</v>
      </c>
      <c r="D115" s="12">
        <v>101.7181339</v>
      </c>
      <c r="E115" s="1" t="s">
        <v>311</v>
      </c>
    </row>
    <row r="116">
      <c r="A116" s="1" t="s">
        <v>477</v>
      </c>
      <c r="B116" s="1" t="s">
        <v>5</v>
      </c>
      <c r="C116" s="12">
        <v>3.1356015</v>
      </c>
      <c r="D116" s="12">
        <v>101.8346057</v>
      </c>
      <c r="E116" s="1" t="s">
        <v>311</v>
      </c>
    </row>
    <row r="117">
      <c r="A117" s="1" t="s">
        <v>478</v>
      </c>
      <c r="B117" s="1" t="s">
        <v>5</v>
      </c>
      <c r="C117" s="12">
        <v>2.9563321</v>
      </c>
      <c r="D117" s="12">
        <v>101.7284116</v>
      </c>
      <c r="E117" s="1" t="s">
        <v>311</v>
      </c>
    </row>
    <row r="118">
      <c r="A118" s="1" t="s">
        <v>479</v>
      </c>
      <c r="B118" s="1" t="s">
        <v>5</v>
      </c>
      <c r="C118" s="12">
        <v>2.9646634</v>
      </c>
      <c r="D118" s="12">
        <v>101.7362468</v>
      </c>
      <c r="E118" s="1" t="s">
        <v>314</v>
      </c>
    </row>
    <row r="119">
      <c r="A119" s="1" t="s">
        <v>481</v>
      </c>
      <c r="B119" s="1" t="s">
        <v>5</v>
      </c>
      <c r="C119" s="12">
        <v>3.8306641</v>
      </c>
      <c r="D119" s="12">
        <v>100.8163812</v>
      </c>
      <c r="E119" s="1" t="s">
        <v>311</v>
      </c>
    </row>
    <row r="120">
      <c r="A120" s="1" t="s">
        <v>484</v>
      </c>
      <c r="B120" s="1" t="s">
        <v>5</v>
      </c>
      <c r="C120" s="12">
        <v>2.9461311</v>
      </c>
      <c r="D120" s="12">
        <v>101.7503306</v>
      </c>
      <c r="E120" s="1" t="s">
        <v>311</v>
      </c>
    </row>
    <row r="121">
      <c r="A121" s="1" t="s">
        <v>485</v>
      </c>
      <c r="B121" s="1" t="s">
        <v>5</v>
      </c>
      <c r="C121" s="12">
        <v>2.9894935</v>
      </c>
      <c r="D121" s="12">
        <v>101.3882608</v>
      </c>
      <c r="E121" s="1" t="s">
        <v>311</v>
      </c>
    </row>
    <row r="122">
      <c r="A122" s="1" t="s">
        <v>486</v>
      </c>
      <c r="B122" s="1" t="s">
        <v>5</v>
      </c>
      <c r="C122" s="12">
        <v>3.0113255</v>
      </c>
      <c r="D122" s="12">
        <v>101.6965254</v>
      </c>
      <c r="E122" s="1" t="s">
        <v>311</v>
      </c>
    </row>
    <row r="123">
      <c r="A123" s="1" t="s">
        <v>487</v>
      </c>
      <c r="B123" s="1" t="s">
        <v>5</v>
      </c>
      <c r="C123" s="12">
        <v>2.8206509</v>
      </c>
      <c r="D123" s="12">
        <v>101.4630754</v>
      </c>
      <c r="E123" s="1" t="s">
        <v>311</v>
      </c>
    </row>
    <row r="124">
      <c r="A124" s="1" t="s">
        <v>488</v>
      </c>
      <c r="B124" s="1" t="s">
        <v>5</v>
      </c>
      <c r="C124" s="12">
        <v>3.095776</v>
      </c>
      <c r="D124" s="12">
        <v>101.6420444</v>
      </c>
      <c r="E124" s="1" t="s">
        <v>314</v>
      </c>
    </row>
    <row r="125">
      <c r="A125" s="1" t="s">
        <v>489</v>
      </c>
      <c r="B125" s="1" t="s">
        <v>5</v>
      </c>
      <c r="C125" s="12">
        <v>3.0358806</v>
      </c>
      <c r="D125" s="12">
        <v>101.7754554</v>
      </c>
      <c r="E125" s="1" t="s">
        <v>311</v>
      </c>
    </row>
    <row r="126">
      <c r="A126" s="1" t="s">
        <v>493</v>
      </c>
      <c r="B126" s="1" t="s">
        <v>5</v>
      </c>
      <c r="C126" s="12">
        <v>2.996238</v>
      </c>
      <c r="D126" s="12">
        <v>101.6960835</v>
      </c>
      <c r="E126" s="1" t="s">
        <v>311</v>
      </c>
    </row>
    <row r="127">
      <c r="A127" s="1" t="s">
        <v>494</v>
      </c>
      <c r="B127" s="1" t="s">
        <v>5</v>
      </c>
      <c r="C127" s="12">
        <v>2.6347347</v>
      </c>
      <c r="D127" s="12">
        <v>101.6221912</v>
      </c>
      <c r="E127" s="1" t="s">
        <v>311</v>
      </c>
    </row>
    <row r="128">
      <c r="A128" s="1" t="s">
        <v>495</v>
      </c>
      <c r="B128" s="1" t="s">
        <v>5</v>
      </c>
      <c r="C128" s="12">
        <v>3.1640795</v>
      </c>
      <c r="D128" s="12">
        <v>101.4689558</v>
      </c>
      <c r="E128" s="1" t="s">
        <v>311</v>
      </c>
    </row>
    <row r="129">
      <c r="A129" s="1" t="s">
        <v>496</v>
      </c>
      <c r="B129" s="1" t="s">
        <v>5</v>
      </c>
      <c r="C129" s="12">
        <v>3.2209428</v>
      </c>
      <c r="D129" s="12">
        <v>101.5864519</v>
      </c>
      <c r="E129" s="1" t="s">
        <v>311</v>
      </c>
    </row>
    <row r="130">
      <c r="A130" s="1" t="s">
        <v>497</v>
      </c>
      <c r="B130" s="1" t="s">
        <v>5</v>
      </c>
      <c r="C130" s="12">
        <v>3.0836672</v>
      </c>
      <c r="D130" s="12">
        <v>101.6547245</v>
      </c>
      <c r="E130" s="1" t="s">
        <v>311</v>
      </c>
    </row>
    <row r="131">
      <c r="A131" s="1" t="s">
        <v>499</v>
      </c>
      <c r="B131" s="1" t="s">
        <v>5</v>
      </c>
      <c r="C131" s="12">
        <v>3.769601</v>
      </c>
      <c r="D131" s="12">
        <v>100.9840979</v>
      </c>
      <c r="E131" s="1" t="s">
        <v>311</v>
      </c>
    </row>
    <row r="132">
      <c r="A132" s="1" t="s">
        <v>503</v>
      </c>
      <c r="B132" s="1" t="s">
        <v>5</v>
      </c>
      <c r="C132" s="12">
        <v>3.2648286</v>
      </c>
      <c r="D132" s="12">
        <v>101.6529354</v>
      </c>
      <c r="E132" s="1" t="s">
        <v>314</v>
      </c>
    </row>
    <row r="133">
      <c r="A133" s="1" t="s">
        <v>506</v>
      </c>
      <c r="B133" s="1" t="s">
        <v>5</v>
      </c>
      <c r="C133" s="12">
        <v>3.0845299</v>
      </c>
      <c r="D133" s="12">
        <v>101.5569116</v>
      </c>
      <c r="E133" s="1" t="s">
        <v>311</v>
      </c>
    </row>
    <row r="134">
      <c r="A134" s="1" t="s">
        <v>509</v>
      </c>
      <c r="B134" s="1" t="s">
        <v>5</v>
      </c>
      <c r="C134" s="12">
        <v>3.426409</v>
      </c>
      <c r="D134" s="12">
        <v>101.1767141</v>
      </c>
      <c r="E134" s="1" t="s">
        <v>311</v>
      </c>
    </row>
    <row r="135">
      <c r="A135" s="1" t="s">
        <v>510</v>
      </c>
      <c r="B135" s="1" t="s">
        <v>5</v>
      </c>
      <c r="C135" s="12">
        <v>3.009807</v>
      </c>
      <c r="D135" s="12">
        <v>101.8031479</v>
      </c>
      <c r="E135" s="1" t="s">
        <v>311</v>
      </c>
    </row>
    <row r="136">
      <c r="A136" s="1" t="s">
        <v>511</v>
      </c>
      <c r="B136" s="1" t="s">
        <v>5</v>
      </c>
      <c r="C136" s="12">
        <v>3.4497399</v>
      </c>
      <c r="D136" s="12">
        <v>101.6643389</v>
      </c>
      <c r="E136" s="1" t="s">
        <v>314</v>
      </c>
    </row>
    <row r="137">
      <c r="A137" s="1" t="s">
        <v>512</v>
      </c>
      <c r="B137" s="1" t="s">
        <v>5</v>
      </c>
      <c r="C137" s="12">
        <v>3.0269057</v>
      </c>
      <c r="D137" s="12">
        <v>101.4428042</v>
      </c>
      <c r="E137" s="1" t="s">
        <v>314</v>
      </c>
    </row>
    <row r="138">
      <c r="A138" s="1" t="s">
        <v>513</v>
      </c>
      <c r="B138" s="1" t="s">
        <v>5</v>
      </c>
      <c r="C138" s="12">
        <v>2.8245932</v>
      </c>
      <c r="D138" s="12">
        <v>101.4490095</v>
      </c>
      <c r="E138" s="1" t="s">
        <v>311</v>
      </c>
    </row>
    <row r="139">
      <c r="A139" s="1" t="s">
        <v>514</v>
      </c>
      <c r="B139" s="1" t="s">
        <v>5</v>
      </c>
      <c r="C139" s="12">
        <v>3.0962728</v>
      </c>
      <c r="D139" s="12">
        <v>101.6422666</v>
      </c>
      <c r="E139" s="1" t="s">
        <v>311</v>
      </c>
    </row>
    <row r="140">
      <c r="A140" s="1" t="s">
        <v>517</v>
      </c>
      <c r="B140" s="1" t="s">
        <v>5</v>
      </c>
      <c r="C140" s="12">
        <v>2.9048983</v>
      </c>
      <c r="D140" s="12">
        <v>101.8643918</v>
      </c>
      <c r="E140" s="1" t="s">
        <v>311</v>
      </c>
    </row>
    <row r="141">
      <c r="A141" s="1" t="s">
        <v>519</v>
      </c>
      <c r="B141" s="1" t="s">
        <v>5</v>
      </c>
      <c r="C141" s="12">
        <v>2.8259287</v>
      </c>
      <c r="D141" s="12">
        <v>101.465301</v>
      </c>
      <c r="E141" s="1" t="s">
        <v>311</v>
      </c>
    </row>
    <row r="142">
      <c r="A142" s="1" t="s">
        <v>520</v>
      </c>
      <c r="B142" s="1" t="s">
        <v>5</v>
      </c>
      <c r="C142" s="12">
        <v>3.810893</v>
      </c>
      <c r="D142" s="12">
        <v>100.819972</v>
      </c>
      <c r="E142" s="1" t="s">
        <v>311</v>
      </c>
    </row>
    <row r="143">
      <c r="A143" s="1" t="s">
        <v>521</v>
      </c>
      <c r="B143" s="1" t="s">
        <v>5</v>
      </c>
      <c r="C143" s="12">
        <v>3.0853797</v>
      </c>
      <c r="D143" s="12">
        <v>101.5574892</v>
      </c>
      <c r="E143" s="1" t="s">
        <v>319</v>
      </c>
    </row>
    <row r="144">
      <c r="A144" s="1" t="s">
        <v>522</v>
      </c>
      <c r="B144" s="1" t="s">
        <v>5</v>
      </c>
      <c r="C144" s="12">
        <v>2.9898253</v>
      </c>
      <c r="D144" s="12">
        <v>101.7262089</v>
      </c>
      <c r="E144" s="1" t="s">
        <v>311</v>
      </c>
    </row>
    <row r="145">
      <c r="A145" s="1" t="s">
        <v>523</v>
      </c>
      <c r="B145" s="1" t="s">
        <v>5</v>
      </c>
      <c r="C145" s="12">
        <v>3.1890077</v>
      </c>
      <c r="D145" s="12">
        <v>101.5964702</v>
      </c>
      <c r="E145" s="1" t="s">
        <v>314</v>
      </c>
    </row>
    <row r="146">
      <c r="A146" s="1" t="s">
        <v>524</v>
      </c>
      <c r="B146" s="1" t="s">
        <v>5</v>
      </c>
      <c r="C146" s="12">
        <v>2.998299</v>
      </c>
      <c r="D146" s="12">
        <v>101.6976641</v>
      </c>
      <c r="E146" s="1" t="s">
        <v>311</v>
      </c>
    </row>
    <row r="147">
      <c r="A147" s="1" t="s">
        <v>526</v>
      </c>
      <c r="B147" s="1" t="s">
        <v>5</v>
      </c>
      <c r="C147" s="12">
        <v>2.9956638</v>
      </c>
      <c r="D147" s="12">
        <v>101.7025271</v>
      </c>
      <c r="E147" s="1" t="s">
        <v>311</v>
      </c>
    </row>
    <row r="148">
      <c r="A148" s="1" t="s">
        <v>528</v>
      </c>
      <c r="B148" s="1" t="s">
        <v>5</v>
      </c>
      <c r="C148" s="12">
        <v>3.010968</v>
      </c>
      <c r="D148" s="12">
        <v>101.510152</v>
      </c>
      <c r="E148" s="1" t="s">
        <v>314</v>
      </c>
    </row>
    <row r="149">
      <c r="A149" s="1" t="s">
        <v>531</v>
      </c>
      <c r="B149" s="1" t="s">
        <v>5</v>
      </c>
      <c r="C149" s="12">
        <v>3.0539839</v>
      </c>
      <c r="D149" s="12">
        <v>101.5250575</v>
      </c>
      <c r="E149" s="1" t="s">
        <v>311</v>
      </c>
    </row>
    <row r="150">
      <c r="A150" s="1" t="s">
        <v>533</v>
      </c>
      <c r="B150" s="1" t="s">
        <v>34</v>
      </c>
      <c r="C150" s="12">
        <v>3.1286463</v>
      </c>
      <c r="D150" s="12">
        <v>101.6984493</v>
      </c>
      <c r="E150" s="1" t="s">
        <v>311</v>
      </c>
    </row>
    <row r="151">
      <c r="A151" s="1" t="s">
        <v>534</v>
      </c>
      <c r="B151" s="1" t="s">
        <v>34</v>
      </c>
      <c r="C151" s="12">
        <v>3.167945</v>
      </c>
      <c r="D151" s="12">
        <v>101.6723034</v>
      </c>
      <c r="E151" s="1" t="s">
        <v>311</v>
      </c>
    </row>
    <row r="152">
      <c r="A152" s="1" t="s">
        <v>535</v>
      </c>
      <c r="B152" s="1" t="s">
        <v>34</v>
      </c>
      <c r="C152" s="12">
        <v>3.1683068</v>
      </c>
      <c r="D152" s="12">
        <v>101.6731673</v>
      </c>
      <c r="E152" s="1" t="s">
        <v>311</v>
      </c>
    </row>
    <row r="153">
      <c r="A153" s="1" t="s">
        <v>536</v>
      </c>
      <c r="B153" s="1" t="s">
        <v>34</v>
      </c>
      <c r="C153" s="12">
        <v>3.1430454</v>
      </c>
      <c r="D153" s="12">
        <v>101.7336292</v>
      </c>
      <c r="E153" s="1" t="s">
        <v>311</v>
      </c>
    </row>
    <row r="154">
      <c r="A154" s="1" t="s">
        <v>537</v>
      </c>
      <c r="B154" s="1" t="s">
        <v>34</v>
      </c>
      <c r="C154" s="12">
        <v>3.140827</v>
      </c>
      <c r="D154" s="12">
        <v>101.650148</v>
      </c>
      <c r="E154" s="1" t="s">
        <v>314</v>
      </c>
    </row>
    <row r="155">
      <c r="A155" s="1" t="s">
        <v>538</v>
      </c>
      <c r="B155" s="1" t="s">
        <v>34</v>
      </c>
      <c r="C155" s="12">
        <v>3.1194707</v>
      </c>
      <c r="D155" s="12">
        <v>101.6489615</v>
      </c>
      <c r="E155" s="1" t="s">
        <v>314</v>
      </c>
    </row>
    <row r="156">
      <c r="A156" s="1" t="s">
        <v>540</v>
      </c>
      <c r="B156" s="1" t="s">
        <v>34</v>
      </c>
      <c r="C156" s="12">
        <v>3.1112178</v>
      </c>
      <c r="D156" s="12">
        <v>101.6728909</v>
      </c>
      <c r="E156" s="1" t="s">
        <v>314</v>
      </c>
    </row>
    <row r="157">
      <c r="A157" s="1" t="s">
        <v>544</v>
      </c>
      <c r="B157" s="1" t="s">
        <v>34</v>
      </c>
      <c r="C157" s="12">
        <v>3.13349</v>
      </c>
      <c r="D157" s="12">
        <v>101.7029902</v>
      </c>
      <c r="E157" s="1" t="s">
        <v>311</v>
      </c>
    </row>
    <row r="158">
      <c r="A158" s="1" t="s">
        <v>545</v>
      </c>
      <c r="B158" s="1" t="s">
        <v>34</v>
      </c>
      <c r="C158" s="12">
        <v>3.1430811</v>
      </c>
      <c r="D158" s="12">
        <v>101.7335645</v>
      </c>
      <c r="E158" s="1" t="s">
        <v>314</v>
      </c>
    </row>
    <row r="159">
      <c r="A159" s="1" t="s">
        <v>536</v>
      </c>
      <c r="B159" s="1" t="s">
        <v>34</v>
      </c>
      <c r="C159" s="12">
        <v>3.1430454</v>
      </c>
      <c r="D159" s="12">
        <v>101.7336292</v>
      </c>
      <c r="E159" s="1" t="s">
        <v>311</v>
      </c>
    </row>
    <row r="160">
      <c r="A160" s="1" t="s">
        <v>546</v>
      </c>
      <c r="B160" s="1" t="s">
        <v>34</v>
      </c>
      <c r="C160" s="12">
        <v>3.1283065</v>
      </c>
      <c r="D160" s="12">
        <v>101.69075</v>
      </c>
      <c r="E160" s="1" t="s">
        <v>311</v>
      </c>
    </row>
    <row r="161">
      <c r="A161" s="1" t="s">
        <v>547</v>
      </c>
      <c r="B161" s="1" t="s">
        <v>34</v>
      </c>
      <c r="C161" s="12">
        <v>3.0937577</v>
      </c>
      <c r="D161" s="12">
        <v>101.7222237</v>
      </c>
      <c r="E161" s="1" t="s">
        <v>311</v>
      </c>
    </row>
    <row r="162">
      <c r="A162" s="1" t="s">
        <v>548</v>
      </c>
      <c r="B162" s="1" t="s">
        <v>34</v>
      </c>
      <c r="C162" s="12">
        <v>3.078339</v>
      </c>
      <c r="D162" s="12">
        <v>101.7012253</v>
      </c>
      <c r="E162" s="1" t="s">
        <v>314</v>
      </c>
    </row>
    <row r="163">
      <c r="A163" s="1" t="s">
        <v>549</v>
      </c>
      <c r="B163" s="1" t="s">
        <v>34</v>
      </c>
      <c r="C163" s="12">
        <v>3.1219024</v>
      </c>
      <c r="D163" s="12">
        <v>101.6631772</v>
      </c>
      <c r="E163" s="1" t="s">
        <v>311</v>
      </c>
    </row>
    <row r="164">
      <c r="A164" s="1" t="s">
        <v>551</v>
      </c>
      <c r="B164" s="1" t="s">
        <v>34</v>
      </c>
      <c r="C164" s="12">
        <v>3.1074799</v>
      </c>
      <c r="D164" s="12">
        <v>101.7262845</v>
      </c>
      <c r="E164" s="1" t="s">
        <v>311</v>
      </c>
    </row>
    <row r="165">
      <c r="A165" s="1" t="s">
        <v>554</v>
      </c>
      <c r="B165" s="1" t="s">
        <v>34</v>
      </c>
      <c r="C165" s="12">
        <v>3.1222696</v>
      </c>
      <c r="D165" s="12">
        <v>101.6647862</v>
      </c>
      <c r="E165" s="1" t="s">
        <v>311</v>
      </c>
    </row>
    <row r="166">
      <c r="A166" s="1" t="s">
        <v>555</v>
      </c>
      <c r="B166" s="1" t="s">
        <v>34</v>
      </c>
      <c r="C166" s="12">
        <v>3.0929095</v>
      </c>
      <c r="D166" s="12">
        <v>101.6877479</v>
      </c>
      <c r="E166" s="1" t="s">
        <v>311</v>
      </c>
    </row>
    <row r="167">
      <c r="A167" s="1" t="s">
        <v>556</v>
      </c>
      <c r="B167" s="1" t="s">
        <v>34</v>
      </c>
      <c r="C167" s="12">
        <v>2.93706</v>
      </c>
      <c r="D167" s="12">
        <v>101.6955202</v>
      </c>
      <c r="E167" s="1" t="s">
        <v>311</v>
      </c>
    </row>
    <row r="168">
      <c r="A168" s="1" t="s">
        <v>557</v>
      </c>
      <c r="B168" s="1" t="s">
        <v>34</v>
      </c>
      <c r="C168" s="12">
        <v>3.177967</v>
      </c>
      <c r="D168" s="12">
        <v>101.7421582</v>
      </c>
      <c r="E168" s="1" t="s">
        <v>314</v>
      </c>
    </row>
    <row r="169">
      <c r="A169" s="1" t="s">
        <v>558</v>
      </c>
      <c r="B169" s="1" t="s">
        <v>6</v>
      </c>
      <c r="C169" s="12">
        <v>2.419711</v>
      </c>
      <c r="D169" s="12">
        <v>101.8928587</v>
      </c>
      <c r="E169" s="1" t="s">
        <v>314</v>
      </c>
    </row>
    <row r="170">
      <c r="A170" s="1" t="s">
        <v>559</v>
      </c>
      <c r="B170" s="1" t="s">
        <v>6</v>
      </c>
      <c r="C170" s="12">
        <v>2.4136012</v>
      </c>
      <c r="D170" s="12">
        <v>101.9458643</v>
      </c>
      <c r="E170" s="1" t="s">
        <v>311</v>
      </c>
    </row>
    <row r="171">
      <c r="A171" s="1" t="s">
        <v>560</v>
      </c>
      <c r="B171" s="1" t="s">
        <v>6</v>
      </c>
      <c r="C171" s="12">
        <v>2.7266655</v>
      </c>
      <c r="D171" s="12">
        <v>101.7995907</v>
      </c>
      <c r="E171" s="1" t="s">
        <v>311</v>
      </c>
    </row>
    <row r="172">
      <c r="A172" s="1" t="s">
        <v>561</v>
      </c>
      <c r="B172" s="1" t="s">
        <v>6</v>
      </c>
      <c r="C172" s="12">
        <v>2.7275955</v>
      </c>
      <c r="D172" s="12">
        <v>101.7934498</v>
      </c>
      <c r="E172" s="1" t="s">
        <v>314</v>
      </c>
    </row>
    <row r="173">
      <c r="A173" s="1" t="s">
        <v>562</v>
      </c>
      <c r="B173" s="1" t="s">
        <v>6</v>
      </c>
      <c r="C173" s="12">
        <v>2.8143264</v>
      </c>
      <c r="D173" s="12">
        <v>101.7924339</v>
      </c>
      <c r="E173" s="1" t="s">
        <v>314</v>
      </c>
    </row>
    <row r="174">
      <c r="A174" s="1" t="s">
        <v>563</v>
      </c>
      <c r="B174" s="1" t="s">
        <v>6</v>
      </c>
      <c r="C174" s="12">
        <v>2.6215179</v>
      </c>
      <c r="D174" s="12">
        <v>102.0692459</v>
      </c>
      <c r="E174" s="1" t="s">
        <v>314</v>
      </c>
    </row>
    <row r="175">
      <c r="A175" s="1" t="s">
        <v>567</v>
      </c>
      <c r="B175" s="1" t="s">
        <v>6</v>
      </c>
      <c r="C175" s="12">
        <v>2.4196302</v>
      </c>
      <c r="D175" s="12">
        <v>101.8911655</v>
      </c>
      <c r="E175" s="1" t="s">
        <v>311</v>
      </c>
    </row>
    <row r="176">
      <c r="A176" s="1" t="s">
        <v>568</v>
      </c>
      <c r="B176" s="1" t="s">
        <v>6</v>
      </c>
      <c r="C176" s="12">
        <v>2.5916273</v>
      </c>
      <c r="D176" s="12">
        <v>102.0490566</v>
      </c>
      <c r="E176" s="1" t="s">
        <v>311</v>
      </c>
    </row>
    <row r="177">
      <c r="A177" s="1" t="s">
        <v>569</v>
      </c>
      <c r="B177" s="1" t="s">
        <v>6</v>
      </c>
      <c r="C177" s="12">
        <v>2.7299934</v>
      </c>
      <c r="D177" s="12">
        <v>101.7992301</v>
      </c>
      <c r="E177" s="1" t="s">
        <v>314</v>
      </c>
    </row>
    <row r="178">
      <c r="A178" s="1" t="s">
        <v>570</v>
      </c>
      <c r="B178" s="1" t="s">
        <v>6</v>
      </c>
      <c r="C178" s="12">
        <v>2.739332</v>
      </c>
      <c r="D178" s="12">
        <v>101.9592742</v>
      </c>
      <c r="E178" s="1" t="s">
        <v>311</v>
      </c>
    </row>
    <row r="179">
      <c r="A179" s="1" t="s">
        <v>571</v>
      </c>
      <c r="B179" s="1" t="s">
        <v>6</v>
      </c>
      <c r="C179" s="12">
        <v>2.7678637</v>
      </c>
      <c r="D179" s="12">
        <v>101.7662126</v>
      </c>
      <c r="E179" s="1" t="s">
        <v>311</v>
      </c>
    </row>
    <row r="180">
      <c r="A180" s="1" t="s">
        <v>572</v>
      </c>
      <c r="B180" s="1" t="s">
        <v>6</v>
      </c>
      <c r="C180" s="12">
        <v>2.6547771</v>
      </c>
      <c r="D180" s="12">
        <v>102.0906006</v>
      </c>
      <c r="E180" s="1" t="s">
        <v>311</v>
      </c>
    </row>
    <row r="181">
      <c r="A181" s="1" t="s">
        <v>573</v>
      </c>
      <c r="B181" s="1" t="s">
        <v>6</v>
      </c>
      <c r="C181" s="12">
        <v>2.7678637</v>
      </c>
      <c r="D181" s="12">
        <v>101.7662126</v>
      </c>
      <c r="E181" s="1" t="s">
        <v>311</v>
      </c>
    </row>
    <row r="182">
      <c r="A182" s="1" t="s">
        <v>574</v>
      </c>
      <c r="B182" s="1" t="s">
        <v>6</v>
      </c>
      <c r="C182" s="12">
        <v>2.5199095</v>
      </c>
      <c r="D182" s="12">
        <v>102.0340536</v>
      </c>
      <c r="E182" s="1" t="s">
        <v>311</v>
      </c>
    </row>
    <row r="183">
      <c r="A183" s="1" t="s">
        <v>575</v>
      </c>
      <c r="B183" s="1" t="s">
        <v>6</v>
      </c>
      <c r="C183" s="12">
        <v>2.5749647</v>
      </c>
      <c r="D183" s="12">
        <v>102.0453689</v>
      </c>
      <c r="E183" s="1" t="s">
        <v>311</v>
      </c>
    </row>
    <row r="184">
      <c r="A184" s="1" t="s">
        <v>576</v>
      </c>
      <c r="B184" s="1" t="s">
        <v>6</v>
      </c>
      <c r="C184" s="12">
        <v>2.525534</v>
      </c>
      <c r="D184" s="12">
        <v>102.3898702</v>
      </c>
      <c r="E184" s="1" t="s">
        <v>314</v>
      </c>
    </row>
    <row r="185">
      <c r="A185" s="1" t="s">
        <v>579</v>
      </c>
      <c r="B185" s="1" t="s">
        <v>6</v>
      </c>
      <c r="C185" s="12">
        <v>2.979152</v>
      </c>
      <c r="D185" s="12">
        <v>102.057327</v>
      </c>
      <c r="E185" s="1" t="s">
        <v>311</v>
      </c>
    </row>
    <row r="186">
      <c r="A186" s="1" t="s">
        <v>581</v>
      </c>
      <c r="B186" s="1" t="s">
        <v>6</v>
      </c>
      <c r="C186" s="12">
        <v>2.8470241</v>
      </c>
      <c r="D186" s="12">
        <v>102.4070971</v>
      </c>
      <c r="E186" s="1" t="s">
        <v>311</v>
      </c>
    </row>
    <row r="187">
      <c r="A187" s="1" t="s">
        <v>582</v>
      </c>
      <c r="B187" s="1" t="s">
        <v>6</v>
      </c>
      <c r="C187" s="12">
        <v>2.7215095</v>
      </c>
      <c r="D187" s="12">
        <v>101.7944568</v>
      </c>
      <c r="E187" s="1" t="s">
        <v>311</v>
      </c>
    </row>
    <row r="188">
      <c r="A188" s="1" t="s">
        <v>583</v>
      </c>
      <c r="B188" s="1" t="s">
        <v>6</v>
      </c>
      <c r="C188" s="12">
        <v>2.44423</v>
      </c>
      <c r="D188" s="12">
        <v>101.863174</v>
      </c>
      <c r="E188" s="1" t="s">
        <v>319</v>
      </c>
    </row>
    <row r="189">
      <c r="A189" s="1" t="s">
        <v>584</v>
      </c>
      <c r="B189" s="1" t="s">
        <v>6</v>
      </c>
      <c r="C189" s="12">
        <v>2.6937085</v>
      </c>
      <c r="D189" s="12">
        <v>101.9100658</v>
      </c>
      <c r="E189" s="1" t="s">
        <v>311</v>
      </c>
    </row>
    <row r="190">
      <c r="A190" s="1" t="s">
        <v>585</v>
      </c>
      <c r="B190" s="1" t="s">
        <v>7</v>
      </c>
      <c r="C190" s="12">
        <v>2.2288311</v>
      </c>
      <c r="D190" s="12">
        <v>102.2772834</v>
      </c>
      <c r="E190" s="1" t="s">
        <v>314</v>
      </c>
    </row>
    <row r="191">
      <c r="A191" s="1" t="s">
        <v>586</v>
      </c>
      <c r="B191" s="1" t="s">
        <v>7</v>
      </c>
      <c r="C191" s="12">
        <v>2.230947</v>
      </c>
      <c r="D191" s="12">
        <v>102.2971421</v>
      </c>
      <c r="E191" s="1" t="s">
        <v>311</v>
      </c>
    </row>
    <row r="192">
      <c r="A192" s="1" t="s">
        <v>587</v>
      </c>
      <c r="B192" s="1" t="s">
        <v>7</v>
      </c>
      <c r="C192" s="12">
        <v>2.3049027</v>
      </c>
      <c r="D192" s="12">
        <v>102.4284476</v>
      </c>
      <c r="E192" s="1" t="s">
        <v>311</v>
      </c>
    </row>
    <row r="193">
      <c r="A193" s="1" t="s">
        <v>588</v>
      </c>
      <c r="B193" s="1" t="s">
        <v>7</v>
      </c>
      <c r="C193" s="12">
        <v>2.3811184</v>
      </c>
      <c r="D193" s="12">
        <v>102.090419</v>
      </c>
      <c r="E193" s="1" t="s">
        <v>311</v>
      </c>
    </row>
    <row r="194">
      <c r="A194" s="1" t="s">
        <v>592</v>
      </c>
      <c r="B194" s="1" t="s">
        <v>7</v>
      </c>
      <c r="C194" s="12">
        <v>2.301398</v>
      </c>
      <c r="D194" s="12">
        <v>102.4386533</v>
      </c>
      <c r="E194" s="1" t="s">
        <v>311</v>
      </c>
    </row>
    <row r="195">
      <c r="A195" s="1" t="s">
        <v>593</v>
      </c>
      <c r="B195" s="1" t="s">
        <v>7</v>
      </c>
      <c r="C195" s="12">
        <v>2.240281</v>
      </c>
      <c r="D195" s="12">
        <v>102.298482</v>
      </c>
      <c r="E195" s="1" t="s">
        <v>311</v>
      </c>
    </row>
    <row r="196">
      <c r="A196" s="1" t="s">
        <v>594</v>
      </c>
      <c r="B196" s="1" t="s">
        <v>7</v>
      </c>
      <c r="C196" s="12">
        <v>2.3959713</v>
      </c>
      <c r="D196" s="12">
        <v>102.3820863</v>
      </c>
      <c r="E196" s="1" t="s">
        <v>314</v>
      </c>
    </row>
    <row r="197">
      <c r="A197" s="1" t="s">
        <v>595</v>
      </c>
      <c r="B197" s="1" t="s">
        <v>7</v>
      </c>
      <c r="C197" s="12">
        <v>2.2101163</v>
      </c>
      <c r="D197" s="12">
        <v>102.2607586</v>
      </c>
      <c r="E197" s="1" t="s">
        <v>311</v>
      </c>
    </row>
    <row r="198">
      <c r="A198" s="1" t="s">
        <v>596</v>
      </c>
      <c r="B198" s="1" t="s">
        <v>7</v>
      </c>
      <c r="C198" s="12">
        <v>2.3839271</v>
      </c>
      <c r="D198" s="12">
        <v>102.0892639</v>
      </c>
      <c r="E198" s="1" t="s">
        <v>314</v>
      </c>
    </row>
    <row r="199">
      <c r="A199" s="1" t="s">
        <v>597</v>
      </c>
      <c r="B199" s="1" t="s">
        <v>7</v>
      </c>
      <c r="C199" s="12">
        <v>2.215152</v>
      </c>
      <c r="D199" s="12">
        <v>102.2638781</v>
      </c>
      <c r="E199" s="1" t="s">
        <v>311</v>
      </c>
    </row>
    <row r="200">
      <c r="A200" s="1" t="s">
        <v>599</v>
      </c>
      <c r="B200" s="1" t="s">
        <v>7</v>
      </c>
      <c r="C200" s="12">
        <v>2.4579084</v>
      </c>
      <c r="D200" s="12">
        <v>102.2890672</v>
      </c>
      <c r="E200" s="1" t="s">
        <v>311</v>
      </c>
    </row>
    <row r="201">
      <c r="A201" s="1" t="s">
        <v>602</v>
      </c>
      <c r="B201" s="1" t="s">
        <v>7</v>
      </c>
      <c r="C201" s="12">
        <v>2.4248601</v>
      </c>
      <c r="D201" s="12">
        <v>102.0689039</v>
      </c>
      <c r="E201" s="1" t="s">
        <v>314</v>
      </c>
    </row>
    <row r="202">
      <c r="A202" s="1" t="s">
        <v>603</v>
      </c>
      <c r="B202" s="1" t="s">
        <v>7</v>
      </c>
      <c r="C202" s="12">
        <v>2.2202411</v>
      </c>
      <c r="D202" s="12">
        <v>102.2599519</v>
      </c>
      <c r="E202" s="1" t="s">
        <v>311</v>
      </c>
    </row>
    <row r="203">
      <c r="A203" s="1" t="s">
        <v>604</v>
      </c>
      <c r="B203" s="1" t="s">
        <v>7</v>
      </c>
      <c r="C203" s="12">
        <v>2.2222643</v>
      </c>
      <c r="D203" s="12">
        <v>102.2743651</v>
      </c>
      <c r="E203" s="1" t="s">
        <v>311</v>
      </c>
    </row>
    <row r="204">
      <c r="A204" s="1" t="s">
        <v>605</v>
      </c>
      <c r="B204" s="1" t="s">
        <v>7</v>
      </c>
      <c r="C204" s="12">
        <v>2.22123</v>
      </c>
      <c r="D204" s="12">
        <v>102.2358517</v>
      </c>
      <c r="E204" s="1" t="s">
        <v>311</v>
      </c>
    </row>
    <row r="205">
      <c r="A205" s="1" t="s">
        <v>606</v>
      </c>
      <c r="B205" s="1" t="s">
        <v>7</v>
      </c>
      <c r="C205" s="12">
        <v>2.366217</v>
      </c>
      <c r="D205" s="12">
        <v>102.0932921</v>
      </c>
      <c r="E205" s="1" t="s">
        <v>311</v>
      </c>
    </row>
    <row r="206">
      <c r="A206" s="1" t="s">
        <v>608</v>
      </c>
      <c r="B206" s="1" t="s">
        <v>7</v>
      </c>
      <c r="C206" s="12">
        <v>2.400261</v>
      </c>
      <c r="D206" s="12">
        <v>102.384941</v>
      </c>
      <c r="E206" s="1" t="s">
        <v>311</v>
      </c>
    </row>
    <row r="207">
      <c r="A207" s="1" t="s">
        <v>611</v>
      </c>
      <c r="B207" s="1" t="s">
        <v>7</v>
      </c>
      <c r="C207" s="12">
        <v>2.2196377</v>
      </c>
      <c r="D207" s="12">
        <v>102.192425</v>
      </c>
      <c r="E207" s="1" t="s">
        <v>314</v>
      </c>
    </row>
    <row r="208">
      <c r="A208" s="1" t="s">
        <v>612</v>
      </c>
      <c r="B208" s="1" t="s">
        <v>7</v>
      </c>
      <c r="C208" s="12">
        <v>2.2551555</v>
      </c>
      <c r="D208" s="12">
        <v>102.2776121</v>
      </c>
      <c r="E208" s="1" t="s">
        <v>314</v>
      </c>
    </row>
    <row r="209">
      <c r="A209" s="1" t="s">
        <v>613</v>
      </c>
      <c r="B209" s="1" t="s">
        <v>7</v>
      </c>
      <c r="C209" s="12">
        <v>2.1401959</v>
      </c>
      <c r="D209" s="12">
        <v>102.4305917</v>
      </c>
      <c r="E209" s="1" t="s">
        <v>311</v>
      </c>
    </row>
    <row r="210">
      <c r="A210" s="1" t="s">
        <v>614</v>
      </c>
      <c r="B210" s="1" t="s">
        <v>7</v>
      </c>
      <c r="C210" s="12">
        <v>2.229484</v>
      </c>
      <c r="D210" s="12">
        <v>102.226152</v>
      </c>
      <c r="E210" s="1" t="s">
        <v>314</v>
      </c>
    </row>
    <row r="211">
      <c r="A211" s="1" t="s">
        <v>615</v>
      </c>
      <c r="B211" s="1" t="s">
        <v>7</v>
      </c>
      <c r="C211" s="12">
        <v>2.1678105</v>
      </c>
      <c r="D211" s="12">
        <v>102.4297971</v>
      </c>
      <c r="E211" s="1" t="s">
        <v>311</v>
      </c>
    </row>
    <row r="212">
      <c r="A212" s="1" t="s">
        <v>616</v>
      </c>
      <c r="B212" s="1" t="s">
        <v>7</v>
      </c>
      <c r="C212" s="12">
        <v>2.4531857</v>
      </c>
      <c r="D212" s="12">
        <v>102.2057522</v>
      </c>
      <c r="E212" s="1" t="s">
        <v>311</v>
      </c>
    </row>
    <row r="213">
      <c r="A213" s="1" t="s">
        <v>617</v>
      </c>
      <c r="B213" s="1" t="s">
        <v>7</v>
      </c>
      <c r="C213" s="12">
        <v>2.2971339</v>
      </c>
      <c r="D213" s="12">
        <v>102.1335354</v>
      </c>
      <c r="E213" s="1" t="s">
        <v>311</v>
      </c>
    </row>
    <row r="214">
      <c r="A214" s="1" t="s">
        <v>621</v>
      </c>
      <c r="B214" s="1" t="s">
        <v>7</v>
      </c>
      <c r="C214" s="12">
        <v>2.4566403</v>
      </c>
      <c r="D214" s="12">
        <v>102.1683691</v>
      </c>
      <c r="E214" s="1" t="s">
        <v>311</v>
      </c>
    </row>
    <row r="215">
      <c r="A215" s="1" t="s">
        <v>622</v>
      </c>
      <c r="B215" s="1" t="s">
        <v>7</v>
      </c>
      <c r="C215" s="12">
        <v>2.2940581</v>
      </c>
      <c r="D215" s="12">
        <v>102.3356513</v>
      </c>
      <c r="E215" s="1" t="s">
        <v>311</v>
      </c>
    </row>
    <row r="216">
      <c r="A216" s="1" t="s">
        <v>623</v>
      </c>
      <c r="B216" s="1" t="s">
        <v>8</v>
      </c>
      <c r="C216" s="12">
        <v>1.4651505</v>
      </c>
      <c r="D216" s="12">
        <v>104.0403292</v>
      </c>
      <c r="E216" s="1" t="s">
        <v>311</v>
      </c>
    </row>
    <row r="217">
      <c r="A217" s="1" t="s">
        <v>624</v>
      </c>
      <c r="B217" s="1" t="s">
        <v>8</v>
      </c>
      <c r="C217" s="12">
        <v>1.483379</v>
      </c>
      <c r="D217" s="12">
        <v>103.7536819</v>
      </c>
      <c r="E217" s="1" t="s">
        <v>311</v>
      </c>
    </row>
    <row r="218">
      <c r="A218" s="1" t="s">
        <v>625</v>
      </c>
      <c r="B218" s="1" t="s">
        <v>8</v>
      </c>
      <c r="C218" s="12">
        <v>1.846086</v>
      </c>
      <c r="D218" s="12">
        <v>103.9549699</v>
      </c>
      <c r="E218" s="1" t="s">
        <v>311</v>
      </c>
    </row>
    <row r="219">
      <c r="A219" s="1" t="s">
        <v>627</v>
      </c>
      <c r="B219" s="1" t="s">
        <v>8</v>
      </c>
      <c r="C219" s="12">
        <v>2.0081238</v>
      </c>
      <c r="D219" s="12">
        <v>103.3470945</v>
      </c>
      <c r="E219" s="1" t="s">
        <v>311</v>
      </c>
    </row>
    <row r="220">
      <c r="A220" s="1" t="s">
        <v>630</v>
      </c>
      <c r="B220" s="1" t="s">
        <v>8</v>
      </c>
      <c r="C220" s="12">
        <v>2.2999723</v>
      </c>
      <c r="D220" s="12">
        <v>102.6019941</v>
      </c>
      <c r="E220" s="1" t="s">
        <v>314</v>
      </c>
    </row>
    <row r="221">
      <c r="A221" s="1" t="s">
        <v>631</v>
      </c>
      <c r="B221" s="1" t="s">
        <v>8</v>
      </c>
      <c r="C221" s="12">
        <v>2.3213369</v>
      </c>
      <c r="D221" s="12">
        <v>103.8479501</v>
      </c>
      <c r="E221" s="1" t="s">
        <v>314</v>
      </c>
    </row>
    <row r="222">
      <c r="A222" s="1" t="s">
        <v>632</v>
      </c>
      <c r="B222" s="1" t="s">
        <v>8</v>
      </c>
      <c r="C222" s="12">
        <v>1.4539799</v>
      </c>
      <c r="D222" s="12">
        <v>103.9162387</v>
      </c>
      <c r="E222" s="1" t="s">
        <v>311</v>
      </c>
    </row>
    <row r="223">
      <c r="A223" s="1" t="s">
        <v>633</v>
      </c>
      <c r="B223" s="1" t="s">
        <v>8</v>
      </c>
      <c r="C223" s="12">
        <v>1.5680781</v>
      </c>
      <c r="D223" s="12">
        <v>104.2535782</v>
      </c>
      <c r="E223" s="1" t="s">
        <v>311</v>
      </c>
    </row>
    <row r="224">
      <c r="A224" s="1" t="s">
        <v>634</v>
      </c>
      <c r="B224" s="1" t="s">
        <v>8</v>
      </c>
      <c r="C224" s="12">
        <v>1.57392</v>
      </c>
      <c r="D224" s="12">
        <v>104.210296</v>
      </c>
      <c r="E224" s="1" t="s">
        <v>311</v>
      </c>
    </row>
    <row r="225">
      <c r="A225" s="1" t="s">
        <v>635</v>
      </c>
      <c r="B225" s="1" t="s">
        <v>8</v>
      </c>
      <c r="C225" s="12">
        <v>2.1354639</v>
      </c>
      <c r="D225" s="12">
        <v>102.718989</v>
      </c>
      <c r="E225" s="1" t="s">
        <v>311</v>
      </c>
    </row>
    <row r="226">
      <c r="A226" s="1" t="s">
        <v>636</v>
      </c>
      <c r="B226" s="1" t="s">
        <v>8</v>
      </c>
      <c r="C226" s="12">
        <v>1.501365</v>
      </c>
      <c r="D226" s="12">
        <v>103.7300692</v>
      </c>
      <c r="E226" s="1" t="s">
        <v>314</v>
      </c>
    </row>
    <row r="227">
      <c r="A227" s="1" t="s">
        <v>640</v>
      </c>
      <c r="B227" s="1" t="s">
        <v>8</v>
      </c>
      <c r="C227" s="12">
        <v>2.0155319</v>
      </c>
      <c r="D227" s="12">
        <v>103.2932345</v>
      </c>
      <c r="E227" s="1" t="s">
        <v>311</v>
      </c>
    </row>
    <row r="228">
      <c r="A228" s="1" t="s">
        <v>641</v>
      </c>
      <c r="B228" s="1" t="s">
        <v>8</v>
      </c>
      <c r="C228" s="12">
        <v>1.4916416</v>
      </c>
      <c r="D228" s="12">
        <v>103.7381619</v>
      </c>
      <c r="E228" s="1" t="s">
        <v>311</v>
      </c>
    </row>
    <row r="229">
      <c r="A229" s="1" t="s">
        <v>642</v>
      </c>
      <c r="B229" s="1" t="s">
        <v>8</v>
      </c>
      <c r="C229" s="12">
        <v>1.8706001</v>
      </c>
      <c r="D229" s="12">
        <v>102.9863959</v>
      </c>
      <c r="E229" s="1" t="s">
        <v>311</v>
      </c>
    </row>
    <row r="230">
      <c r="A230" s="1" t="s">
        <v>643</v>
      </c>
      <c r="B230" s="1" t="s">
        <v>8</v>
      </c>
      <c r="C230" s="12">
        <v>1.934049</v>
      </c>
      <c r="D230" s="12">
        <v>103.1841154</v>
      </c>
      <c r="E230" s="1" t="s">
        <v>319</v>
      </c>
    </row>
    <row r="231">
      <c r="A231" s="1" t="s">
        <v>644</v>
      </c>
      <c r="B231" s="1" t="s">
        <v>8</v>
      </c>
      <c r="C231" s="12">
        <v>1.969523</v>
      </c>
      <c r="D231" s="12">
        <v>103.224839</v>
      </c>
      <c r="E231" s="1" t="s">
        <v>314</v>
      </c>
    </row>
    <row r="232">
      <c r="A232" s="1" t="s">
        <v>645</v>
      </c>
      <c r="B232" s="1" t="s">
        <v>8</v>
      </c>
      <c r="C232" s="12">
        <v>1.5791316</v>
      </c>
      <c r="D232" s="12">
        <v>103.5124185</v>
      </c>
      <c r="E232" s="1" t="s">
        <v>311</v>
      </c>
    </row>
    <row r="233">
      <c r="A233" s="1" t="s">
        <v>646</v>
      </c>
      <c r="B233" s="1" t="s">
        <v>8</v>
      </c>
      <c r="C233" s="12">
        <v>2.3997611</v>
      </c>
      <c r="D233" s="12">
        <v>102.6691037</v>
      </c>
      <c r="E233" s="1" t="s">
        <v>311</v>
      </c>
    </row>
    <row r="234">
      <c r="A234" s="1" t="s">
        <v>647</v>
      </c>
      <c r="B234" s="1" t="s">
        <v>8</v>
      </c>
      <c r="C234" s="12">
        <v>1.5248447</v>
      </c>
      <c r="D234" s="12">
        <v>103.7078021</v>
      </c>
      <c r="E234" s="1" t="s">
        <v>311</v>
      </c>
    </row>
    <row r="235">
      <c r="A235" s="1" t="s">
        <v>648</v>
      </c>
      <c r="B235" s="1" t="s">
        <v>8</v>
      </c>
      <c r="C235" s="12">
        <v>2.1702061</v>
      </c>
      <c r="D235" s="12">
        <v>102.5918733</v>
      </c>
      <c r="E235" s="1" t="s">
        <v>311</v>
      </c>
    </row>
    <row r="236">
      <c r="A236" s="1" t="s">
        <v>649</v>
      </c>
      <c r="B236" s="1" t="s">
        <v>8</v>
      </c>
      <c r="C236" s="12">
        <v>1.8504467</v>
      </c>
      <c r="D236" s="12">
        <v>103.0788726</v>
      </c>
      <c r="E236" s="1" t="s">
        <v>314</v>
      </c>
    </row>
    <row r="237">
      <c r="A237" s="1" t="s">
        <v>651</v>
      </c>
      <c r="B237" s="1" t="s">
        <v>8</v>
      </c>
      <c r="C237" s="12">
        <v>1.7313763</v>
      </c>
      <c r="D237" s="12">
        <v>103.9011098</v>
      </c>
      <c r="E237" s="1" t="s">
        <v>311</v>
      </c>
    </row>
    <row r="238">
      <c r="A238" s="1" t="s">
        <v>652</v>
      </c>
      <c r="B238" s="1" t="s">
        <v>8</v>
      </c>
      <c r="C238" s="12">
        <v>2.2863098</v>
      </c>
      <c r="D238" s="12">
        <v>102.5593408</v>
      </c>
      <c r="E238" s="1" t="s">
        <v>311</v>
      </c>
    </row>
    <row r="239">
      <c r="A239" s="1" t="s">
        <v>653</v>
      </c>
      <c r="B239" s="1" t="s">
        <v>8</v>
      </c>
      <c r="C239" s="12">
        <v>2.038785</v>
      </c>
      <c r="D239" s="12">
        <v>102.573311</v>
      </c>
      <c r="E239" s="1" t="s">
        <v>314</v>
      </c>
    </row>
    <row r="240">
      <c r="A240" s="1" t="s">
        <v>654</v>
      </c>
      <c r="B240" s="1" t="s">
        <v>8</v>
      </c>
      <c r="C240" s="12">
        <v>2.1327523</v>
      </c>
      <c r="D240" s="12">
        <v>102.7168367</v>
      </c>
      <c r="E240" s="1" t="s">
        <v>311</v>
      </c>
    </row>
    <row r="241">
      <c r="A241" s="1" t="s">
        <v>655</v>
      </c>
      <c r="B241" s="1" t="s">
        <v>8</v>
      </c>
      <c r="C241" s="12">
        <v>1.4950587</v>
      </c>
      <c r="D241" s="12">
        <v>103.9123353</v>
      </c>
      <c r="E241" s="1" t="s">
        <v>314</v>
      </c>
    </row>
    <row r="242">
      <c r="A242" s="1" t="s">
        <v>656</v>
      </c>
      <c r="B242" s="1" t="s">
        <v>8</v>
      </c>
      <c r="C242" s="12">
        <v>2.4941722</v>
      </c>
      <c r="D242" s="12">
        <v>102.866624</v>
      </c>
      <c r="E242" s="1" t="s">
        <v>314</v>
      </c>
    </row>
    <row r="243">
      <c r="A243" s="1" t="s">
        <v>661</v>
      </c>
      <c r="B243" s="1" t="s">
        <v>8</v>
      </c>
      <c r="C243" s="12">
        <v>2.5621359</v>
      </c>
      <c r="D243" s="12">
        <v>102.7134669</v>
      </c>
      <c r="E243" s="1" t="s">
        <v>311</v>
      </c>
    </row>
    <row r="244">
      <c r="A244" s="1" t="s">
        <v>664</v>
      </c>
      <c r="B244" s="1" t="s">
        <v>8</v>
      </c>
      <c r="C244" s="12">
        <v>1.562911</v>
      </c>
      <c r="D244" s="12">
        <v>104.219055</v>
      </c>
      <c r="E244" s="1" t="s">
        <v>311</v>
      </c>
    </row>
    <row r="245">
      <c r="A245" s="1" t="s">
        <v>666</v>
      </c>
      <c r="B245" s="1" t="s">
        <v>8</v>
      </c>
      <c r="C245" s="12">
        <v>1.478344</v>
      </c>
      <c r="D245" s="12">
        <v>103.387945</v>
      </c>
      <c r="E245" s="1" t="s">
        <v>311</v>
      </c>
    </row>
    <row r="246">
      <c r="A246" s="1" t="s">
        <v>667</v>
      </c>
      <c r="B246" s="1" t="s">
        <v>8</v>
      </c>
      <c r="C246" s="12">
        <v>1.843867</v>
      </c>
      <c r="D246" s="12">
        <v>103.6213202</v>
      </c>
      <c r="E246" s="1" t="s">
        <v>311</v>
      </c>
    </row>
    <row r="247">
      <c r="A247" s="1" t="s">
        <v>668</v>
      </c>
      <c r="B247" s="1" t="s">
        <v>8</v>
      </c>
      <c r="C247" s="12">
        <v>1.804098</v>
      </c>
      <c r="D247" s="12">
        <v>102.964897</v>
      </c>
      <c r="E247" s="1" t="s">
        <v>314</v>
      </c>
    </row>
    <row r="248">
      <c r="A248" s="1" t="s">
        <v>669</v>
      </c>
      <c r="B248" s="1" t="s">
        <v>8</v>
      </c>
      <c r="C248" s="12">
        <v>2.0101482</v>
      </c>
      <c r="D248" s="12">
        <v>103.3100153</v>
      </c>
      <c r="E248" s="1" t="s">
        <v>311</v>
      </c>
    </row>
    <row r="249">
      <c r="A249" s="1" t="s">
        <v>673</v>
      </c>
      <c r="B249" s="1" t="s">
        <v>8</v>
      </c>
      <c r="C249" s="12">
        <v>1.7295706</v>
      </c>
      <c r="D249" s="12">
        <v>103.700559</v>
      </c>
      <c r="E249" s="1" t="s">
        <v>311</v>
      </c>
    </row>
    <row r="250">
      <c r="A250" s="1" t="s">
        <v>674</v>
      </c>
      <c r="B250" s="1" t="s">
        <v>8</v>
      </c>
      <c r="C250" s="12">
        <v>2.1372903</v>
      </c>
      <c r="D250" s="12">
        <v>102.7383691</v>
      </c>
      <c r="E250" s="1" t="s">
        <v>311</v>
      </c>
    </row>
    <row r="251">
      <c r="A251" s="1" t="s">
        <v>675</v>
      </c>
      <c r="B251" s="1" t="s">
        <v>8</v>
      </c>
      <c r="C251" s="12">
        <v>1.5094577</v>
      </c>
      <c r="D251" s="12">
        <v>103.9188697</v>
      </c>
      <c r="E251" s="1" t="s">
        <v>314</v>
      </c>
    </row>
    <row r="252">
      <c r="A252" s="1" t="s">
        <v>676</v>
      </c>
      <c r="B252" s="1" t="s">
        <v>8</v>
      </c>
      <c r="C252" s="12">
        <v>2.417047</v>
      </c>
      <c r="D252" s="12">
        <v>103.829169</v>
      </c>
      <c r="E252" s="1" t="s">
        <v>311</v>
      </c>
    </row>
    <row r="253">
      <c r="A253" s="1" t="s">
        <v>680</v>
      </c>
      <c r="B253" s="1" t="s">
        <v>8</v>
      </c>
      <c r="C253" s="12">
        <v>1.5047974</v>
      </c>
      <c r="D253" s="12">
        <v>103.7597272</v>
      </c>
      <c r="E253" s="1" t="s">
        <v>314</v>
      </c>
    </row>
    <row r="254">
      <c r="A254" s="1" t="s">
        <v>681</v>
      </c>
      <c r="B254" s="1" t="s">
        <v>8</v>
      </c>
      <c r="C254" s="12">
        <v>1.8583686</v>
      </c>
      <c r="D254" s="12">
        <v>103.6367576</v>
      </c>
      <c r="E254" s="1" t="s">
        <v>311</v>
      </c>
    </row>
    <row r="255">
      <c r="A255" s="1" t="s">
        <v>682</v>
      </c>
      <c r="B255" s="1" t="s">
        <v>8</v>
      </c>
      <c r="C255" s="12">
        <v>2.04895</v>
      </c>
      <c r="D255" s="12">
        <v>103.345371</v>
      </c>
      <c r="E255" s="1" t="s">
        <v>311</v>
      </c>
    </row>
    <row r="256">
      <c r="A256" s="1" t="s">
        <v>683</v>
      </c>
      <c r="B256" s="1" t="s">
        <v>8</v>
      </c>
      <c r="C256" s="12">
        <v>1.9370177</v>
      </c>
      <c r="D256" s="12">
        <v>103.1841833</v>
      </c>
      <c r="E256" s="1" t="s">
        <v>311</v>
      </c>
    </row>
    <row r="257">
      <c r="A257" s="1" t="s">
        <v>684</v>
      </c>
      <c r="B257" s="1" t="s">
        <v>8</v>
      </c>
      <c r="C257" s="12">
        <v>2.1372903</v>
      </c>
      <c r="D257" s="12">
        <v>102.7383691</v>
      </c>
      <c r="E257" s="1" t="s">
        <v>311</v>
      </c>
    </row>
    <row r="258">
      <c r="A258" s="1" t="s">
        <v>688</v>
      </c>
      <c r="B258" s="1" t="s">
        <v>8</v>
      </c>
      <c r="C258" s="12">
        <v>1.9385803</v>
      </c>
      <c r="D258" s="12">
        <v>103.1976938</v>
      </c>
      <c r="E258" s="1" t="s">
        <v>311</v>
      </c>
    </row>
    <row r="259">
      <c r="A259" s="1" t="s">
        <v>689</v>
      </c>
      <c r="B259" s="1" t="s">
        <v>8</v>
      </c>
      <c r="C259" s="12">
        <v>2.437401</v>
      </c>
      <c r="D259" s="12">
        <v>102.7770586</v>
      </c>
      <c r="E259" s="1" t="s">
        <v>311</v>
      </c>
    </row>
    <row r="260">
      <c r="A260" s="1" t="s">
        <v>690</v>
      </c>
      <c r="B260" s="1" t="s">
        <v>8</v>
      </c>
      <c r="C260" s="12">
        <v>1.4897065</v>
      </c>
      <c r="D260" s="12">
        <v>103.7280083</v>
      </c>
      <c r="E260" s="1" t="s">
        <v>311</v>
      </c>
    </row>
    <row r="261">
      <c r="A261" s="1" t="s">
        <v>691</v>
      </c>
      <c r="B261" s="1" t="s">
        <v>8</v>
      </c>
      <c r="C261" s="12">
        <v>1.7875555</v>
      </c>
      <c r="D261" s="12">
        <v>102.9698476</v>
      </c>
      <c r="E261" s="1" t="s">
        <v>311</v>
      </c>
    </row>
    <row r="262">
      <c r="A262" s="1" t="s">
        <v>695</v>
      </c>
      <c r="B262" s="1" t="s">
        <v>9</v>
      </c>
      <c r="C262" s="12">
        <v>4.0268885</v>
      </c>
      <c r="D262" s="12">
        <v>103.3752071</v>
      </c>
      <c r="E262" s="1" t="s">
        <v>311</v>
      </c>
    </row>
    <row r="263">
      <c r="A263" s="1" t="s">
        <v>699</v>
      </c>
      <c r="B263" s="1" t="s">
        <v>9</v>
      </c>
      <c r="C263" s="12">
        <v>3.3911283</v>
      </c>
      <c r="D263" s="12">
        <v>101.7747626</v>
      </c>
      <c r="E263" s="1" t="s">
        <v>311</v>
      </c>
    </row>
    <row r="264">
      <c r="A264" s="1" t="s">
        <v>700</v>
      </c>
      <c r="B264" s="1" t="s">
        <v>9</v>
      </c>
      <c r="C264" s="12">
        <v>3.4700285</v>
      </c>
      <c r="D264" s="12">
        <v>103.0968726</v>
      </c>
      <c r="E264" s="1" t="s">
        <v>311</v>
      </c>
    </row>
    <row r="265">
      <c r="A265" s="1" t="s">
        <v>701</v>
      </c>
      <c r="B265" s="1" t="s">
        <v>9</v>
      </c>
      <c r="C265" s="12">
        <v>3.4979546</v>
      </c>
      <c r="D265" s="12">
        <v>102.227869</v>
      </c>
      <c r="E265" s="1" t="s">
        <v>311</v>
      </c>
    </row>
    <row r="266">
      <c r="A266" s="1" t="s">
        <v>702</v>
      </c>
      <c r="B266" s="1" t="s">
        <v>9</v>
      </c>
      <c r="C266" s="12">
        <v>3.535565</v>
      </c>
      <c r="D266" s="12">
        <v>103.3827354</v>
      </c>
      <c r="E266" s="1" t="s">
        <v>311</v>
      </c>
    </row>
    <row r="267">
      <c r="A267" s="1" t="s">
        <v>703</v>
      </c>
      <c r="B267" s="1" t="s">
        <v>9</v>
      </c>
      <c r="C267" s="12">
        <v>3.8206013</v>
      </c>
      <c r="D267" s="12">
        <v>103.3517798</v>
      </c>
      <c r="E267" s="1" t="s">
        <v>314</v>
      </c>
    </row>
    <row r="268">
      <c r="A268" s="1" t="s">
        <v>704</v>
      </c>
      <c r="B268" s="1" t="s">
        <v>9</v>
      </c>
      <c r="C268" s="12">
        <v>3.7991885</v>
      </c>
      <c r="D268" s="12">
        <v>103.320955</v>
      </c>
      <c r="E268" s="1" t="s">
        <v>311</v>
      </c>
    </row>
    <row r="269">
      <c r="A269" s="1" t="s">
        <v>705</v>
      </c>
      <c r="B269" s="1" t="s">
        <v>9</v>
      </c>
      <c r="C269" s="12">
        <v>3.9661054</v>
      </c>
      <c r="D269" s="12">
        <v>103.3741681</v>
      </c>
      <c r="E269" s="1" t="s">
        <v>311</v>
      </c>
    </row>
    <row r="270">
      <c r="A270" s="1" t="s">
        <v>706</v>
      </c>
      <c r="B270" s="1" t="s">
        <v>9</v>
      </c>
      <c r="C270" s="12">
        <v>3.382166</v>
      </c>
      <c r="D270" s="12">
        <v>101.827554</v>
      </c>
      <c r="E270" s="1" t="s">
        <v>311</v>
      </c>
    </row>
    <row r="271">
      <c r="A271" s="1" t="s">
        <v>709</v>
      </c>
      <c r="B271" s="1" t="s">
        <v>9</v>
      </c>
      <c r="C271" s="12">
        <v>4.174025</v>
      </c>
      <c r="D271" s="12">
        <v>102.0075541</v>
      </c>
      <c r="E271" s="1" t="s">
        <v>314</v>
      </c>
    </row>
    <row r="272">
      <c r="A272" s="1" t="s">
        <v>711</v>
      </c>
      <c r="B272" s="1" t="s">
        <v>9</v>
      </c>
      <c r="C272" s="12">
        <v>4.188026</v>
      </c>
      <c r="D272" s="12">
        <v>102.048692</v>
      </c>
      <c r="E272" s="1" t="s">
        <v>311</v>
      </c>
    </row>
    <row r="273">
      <c r="A273" s="1" t="s">
        <v>712</v>
      </c>
      <c r="B273" s="1" t="s">
        <v>9</v>
      </c>
      <c r="C273" s="12">
        <v>3.9207983</v>
      </c>
      <c r="D273" s="12">
        <v>103.166289</v>
      </c>
      <c r="E273" s="1" t="s">
        <v>311</v>
      </c>
    </row>
    <row r="274">
      <c r="A274" s="1" t="s">
        <v>713</v>
      </c>
      <c r="B274" s="1" t="s">
        <v>9</v>
      </c>
      <c r="C274" s="12">
        <v>4.183855</v>
      </c>
      <c r="D274" s="12">
        <v>101.9870521</v>
      </c>
      <c r="E274" s="1" t="s">
        <v>311</v>
      </c>
    </row>
    <row r="275">
      <c r="A275" s="1" t="s">
        <v>714</v>
      </c>
      <c r="B275" s="1" t="s">
        <v>9</v>
      </c>
      <c r="C275" s="12">
        <v>3.6512742</v>
      </c>
      <c r="D275" s="12">
        <v>102.6990151</v>
      </c>
      <c r="E275" s="1" t="s">
        <v>311</v>
      </c>
    </row>
    <row r="276">
      <c r="A276" s="1" t="s">
        <v>715</v>
      </c>
      <c r="B276" s="1" t="s">
        <v>9</v>
      </c>
      <c r="C276" s="12">
        <v>3.776905</v>
      </c>
      <c r="D276" s="12">
        <v>103.2598624</v>
      </c>
      <c r="E276" s="1" t="s">
        <v>311</v>
      </c>
    </row>
    <row r="277">
      <c r="A277" s="1" t="s">
        <v>716</v>
      </c>
      <c r="B277" s="1" t="s">
        <v>9</v>
      </c>
      <c r="C277" s="12">
        <v>3.521436</v>
      </c>
      <c r="D277" s="12">
        <v>103.3914523</v>
      </c>
      <c r="E277" s="1" t="s">
        <v>311</v>
      </c>
    </row>
    <row r="278">
      <c r="A278" s="1" t="s">
        <v>717</v>
      </c>
      <c r="B278" s="1" t="s">
        <v>9</v>
      </c>
      <c r="C278" s="12">
        <v>3.8107269</v>
      </c>
      <c r="D278" s="12">
        <v>101.8681825</v>
      </c>
      <c r="E278" s="1" t="s">
        <v>314</v>
      </c>
    </row>
    <row r="279">
      <c r="A279" s="1" t="s">
        <v>718</v>
      </c>
      <c r="B279" s="1" t="s">
        <v>9</v>
      </c>
      <c r="C279" s="12">
        <v>2.818651</v>
      </c>
      <c r="D279" s="12">
        <v>103.4439401</v>
      </c>
      <c r="E279" s="1" t="s">
        <v>311</v>
      </c>
    </row>
    <row r="280">
      <c r="A280" s="1" t="s">
        <v>719</v>
      </c>
      <c r="B280" s="1" t="s">
        <v>9</v>
      </c>
      <c r="C280" s="12">
        <v>3.4636444</v>
      </c>
      <c r="D280" s="12">
        <v>102.3486239</v>
      </c>
      <c r="E280" s="1" t="s">
        <v>314</v>
      </c>
    </row>
    <row r="281">
      <c r="A281" s="1" t="s">
        <v>720</v>
      </c>
      <c r="B281" s="1" t="s">
        <v>9</v>
      </c>
      <c r="C281" s="12">
        <v>3.4436357</v>
      </c>
      <c r="D281" s="12">
        <v>102.0697545</v>
      </c>
      <c r="E281" s="1" t="s">
        <v>311</v>
      </c>
    </row>
    <row r="282">
      <c r="A282" s="1" t="s">
        <v>722</v>
      </c>
      <c r="B282" s="1" t="s">
        <v>9</v>
      </c>
      <c r="C282" s="12">
        <v>3.257409</v>
      </c>
      <c r="D282" s="12">
        <v>102.4305354</v>
      </c>
      <c r="E282" s="1" t="s">
        <v>314</v>
      </c>
    </row>
    <row r="283">
      <c r="A283" s="1" t="s">
        <v>725</v>
      </c>
      <c r="B283" s="1" t="s">
        <v>9</v>
      </c>
      <c r="C283" s="12">
        <v>3.930876</v>
      </c>
      <c r="D283" s="12">
        <v>102.381742</v>
      </c>
      <c r="E283" s="1" t="s">
        <v>311</v>
      </c>
    </row>
    <row r="284">
      <c r="A284" s="1" t="s">
        <v>727</v>
      </c>
      <c r="B284" s="1" t="s">
        <v>9</v>
      </c>
      <c r="C284" s="12">
        <v>3.8227883</v>
      </c>
      <c r="D284" s="12">
        <v>103.2798289</v>
      </c>
      <c r="E284" s="1" t="s">
        <v>311</v>
      </c>
    </row>
    <row r="285">
      <c r="A285" s="1" t="s">
        <v>728</v>
      </c>
      <c r="B285" s="1" t="s">
        <v>9</v>
      </c>
      <c r="C285" s="12">
        <v>4.1845536</v>
      </c>
      <c r="D285" s="12">
        <v>102.0533073</v>
      </c>
      <c r="E285" s="1" t="s">
        <v>311</v>
      </c>
    </row>
    <row r="286">
      <c r="A286" s="1" t="s">
        <v>729</v>
      </c>
      <c r="B286" s="1" t="s">
        <v>9</v>
      </c>
      <c r="C286" s="12">
        <v>3.723848</v>
      </c>
      <c r="D286" s="12">
        <v>103.0725516</v>
      </c>
      <c r="E286" s="1" t="s">
        <v>311</v>
      </c>
    </row>
    <row r="287">
      <c r="A287" s="1" t="s">
        <v>733</v>
      </c>
      <c r="B287" s="1" t="s">
        <v>9</v>
      </c>
      <c r="C287" s="12">
        <v>3.519963</v>
      </c>
      <c r="D287" s="12">
        <v>101.913516</v>
      </c>
      <c r="E287" s="1" t="s">
        <v>314</v>
      </c>
    </row>
    <row r="288">
      <c r="A288" s="1" t="s">
        <v>743</v>
      </c>
      <c r="B288" s="1" t="s">
        <v>9</v>
      </c>
      <c r="C288" s="12">
        <v>3.8556154</v>
      </c>
      <c r="D288" s="12">
        <v>103.3201876</v>
      </c>
      <c r="E288" s="1" t="s">
        <v>311</v>
      </c>
    </row>
    <row r="289">
      <c r="A289" s="1" t="s">
        <v>744</v>
      </c>
      <c r="B289" s="1" t="s">
        <v>9</v>
      </c>
      <c r="C289" s="12">
        <v>3.8169731</v>
      </c>
      <c r="D289" s="12">
        <v>103.3283288</v>
      </c>
      <c r="E289" s="1" t="s">
        <v>314</v>
      </c>
    </row>
    <row r="290">
      <c r="A290" s="1" t="s">
        <v>745</v>
      </c>
      <c r="B290" s="1" t="s">
        <v>9</v>
      </c>
      <c r="C290" s="12">
        <v>3.0947226</v>
      </c>
      <c r="D290" s="12">
        <v>103.0842957</v>
      </c>
      <c r="E290" s="1" t="s">
        <v>311</v>
      </c>
    </row>
    <row r="291">
      <c r="A291" s="1" t="s">
        <v>746</v>
      </c>
      <c r="B291" s="1" t="s">
        <v>9</v>
      </c>
      <c r="C291" s="12">
        <v>3.8626197</v>
      </c>
      <c r="D291" s="12">
        <v>103.3165089</v>
      </c>
      <c r="E291" s="1" t="s">
        <v>311</v>
      </c>
    </row>
    <row r="292">
      <c r="A292" s="1" t="s">
        <v>747</v>
      </c>
      <c r="B292" s="1" t="s">
        <v>9</v>
      </c>
      <c r="C292" s="12">
        <v>3.7070438</v>
      </c>
      <c r="D292" s="12">
        <v>101.7360169</v>
      </c>
      <c r="E292" s="1" t="s">
        <v>311</v>
      </c>
    </row>
    <row r="293">
      <c r="A293" s="1" t="s">
        <v>749</v>
      </c>
      <c r="B293" s="1" t="s">
        <v>9</v>
      </c>
      <c r="C293" s="12">
        <v>3.6712336</v>
      </c>
      <c r="D293" s="12">
        <v>102.9109935</v>
      </c>
      <c r="E293" s="1" t="s">
        <v>311</v>
      </c>
    </row>
    <row r="294">
      <c r="A294" s="1" t="s">
        <v>752</v>
      </c>
      <c r="B294" s="1" t="s">
        <v>9</v>
      </c>
      <c r="C294" s="12">
        <v>3.828249</v>
      </c>
      <c r="D294" s="12">
        <v>103.2930944</v>
      </c>
      <c r="E294" s="1" t="s">
        <v>311</v>
      </c>
    </row>
    <row r="295">
      <c r="A295" s="1" t="s">
        <v>753</v>
      </c>
      <c r="B295" s="1" t="s">
        <v>9</v>
      </c>
      <c r="C295" s="12">
        <v>3.7688058</v>
      </c>
      <c r="D295" s="12">
        <v>102.5427295</v>
      </c>
      <c r="E295" s="1" t="s">
        <v>311</v>
      </c>
    </row>
    <row r="296">
      <c r="A296" s="1" t="s">
        <v>754</v>
      </c>
      <c r="B296" s="1" t="s">
        <v>9</v>
      </c>
      <c r="C296" s="12">
        <v>3.8795451</v>
      </c>
      <c r="D296" s="12">
        <v>102.3902931</v>
      </c>
      <c r="E296" s="1" t="s">
        <v>311</v>
      </c>
    </row>
    <row r="297">
      <c r="A297" s="1" t="s">
        <v>755</v>
      </c>
      <c r="B297" s="1" t="s">
        <v>10</v>
      </c>
      <c r="C297" s="12">
        <v>5.1460588</v>
      </c>
      <c r="D297" s="12">
        <v>103.0845767</v>
      </c>
      <c r="E297" s="1" t="s">
        <v>311</v>
      </c>
    </row>
    <row r="298">
      <c r="A298" s="1" t="s">
        <v>756</v>
      </c>
      <c r="B298" s="1" t="s">
        <v>10</v>
      </c>
      <c r="C298" s="12">
        <v>5.265357</v>
      </c>
      <c r="D298" s="12">
        <v>103.18387</v>
      </c>
      <c r="E298" s="1" t="s">
        <v>311</v>
      </c>
    </row>
    <row r="299">
      <c r="A299" s="1" t="s">
        <v>757</v>
      </c>
      <c r="B299" s="1" t="s">
        <v>10</v>
      </c>
      <c r="C299" s="12">
        <v>4.2714622</v>
      </c>
      <c r="D299" s="12">
        <v>103.4738759</v>
      </c>
      <c r="E299" s="1" t="s">
        <v>311</v>
      </c>
    </row>
    <row r="300">
      <c r="A300" s="1" t="s">
        <v>758</v>
      </c>
      <c r="B300" s="1" t="s">
        <v>10</v>
      </c>
      <c r="C300" s="12">
        <v>4.707774</v>
      </c>
      <c r="D300" s="12">
        <v>103.441058</v>
      </c>
      <c r="E300" s="1" t="s">
        <v>311</v>
      </c>
    </row>
    <row r="301">
      <c r="A301" s="1" t="s">
        <v>759</v>
      </c>
      <c r="B301" s="1" t="s">
        <v>10</v>
      </c>
      <c r="C301" s="12">
        <v>5.7975594</v>
      </c>
      <c r="D301" s="12">
        <v>102.6032894</v>
      </c>
      <c r="E301" s="1" t="s">
        <v>311</v>
      </c>
    </row>
    <row r="302">
      <c r="A302" s="1" t="s">
        <v>761</v>
      </c>
      <c r="B302" s="1" t="s">
        <v>10</v>
      </c>
      <c r="C302" s="12">
        <v>5.395533</v>
      </c>
      <c r="D302" s="12">
        <v>103.0751644</v>
      </c>
      <c r="E302" s="1" t="s">
        <v>311</v>
      </c>
    </row>
    <row r="303">
      <c r="A303" s="1" t="s">
        <v>765</v>
      </c>
      <c r="B303" s="1" t="s">
        <v>10</v>
      </c>
      <c r="C303" s="12">
        <v>4.1953609</v>
      </c>
      <c r="D303" s="12">
        <v>103.4407432</v>
      </c>
      <c r="E303" s="1" t="s">
        <v>311</v>
      </c>
    </row>
    <row r="304">
      <c r="A304" s="1" t="s">
        <v>766</v>
      </c>
      <c r="B304" s="1" t="s">
        <v>10</v>
      </c>
      <c r="C304" s="12">
        <v>5.1508553</v>
      </c>
      <c r="D304" s="12">
        <v>103.0794174</v>
      </c>
      <c r="E304" s="1" t="s">
        <v>311</v>
      </c>
    </row>
    <row r="305">
      <c r="A305" s="1" t="s">
        <v>767</v>
      </c>
      <c r="B305" s="1" t="s">
        <v>10</v>
      </c>
      <c r="C305" s="12">
        <v>4.3972774</v>
      </c>
      <c r="D305" s="12">
        <v>103.4471054</v>
      </c>
      <c r="E305" s="1" t="s">
        <v>311</v>
      </c>
    </row>
    <row r="306">
      <c r="A306" s="1" t="s">
        <v>768</v>
      </c>
      <c r="B306" s="1" t="s">
        <v>10</v>
      </c>
      <c r="C306" s="12">
        <v>5.7643176</v>
      </c>
      <c r="D306" s="12">
        <v>102.5586187</v>
      </c>
      <c r="E306" s="1" t="s">
        <v>311</v>
      </c>
    </row>
    <row r="307">
      <c r="A307" s="1" t="s">
        <v>771</v>
      </c>
      <c r="B307" s="1" t="s">
        <v>10</v>
      </c>
      <c r="C307" s="12">
        <v>5.4226876</v>
      </c>
      <c r="D307" s="12">
        <v>103.0565047</v>
      </c>
      <c r="E307" s="1" t="s">
        <v>311</v>
      </c>
    </row>
    <row r="308">
      <c r="A308" s="1" t="s">
        <v>773</v>
      </c>
      <c r="B308" s="1" t="s">
        <v>10</v>
      </c>
      <c r="C308" s="12">
        <v>5.7995814</v>
      </c>
      <c r="D308" s="12">
        <v>102.5944931</v>
      </c>
      <c r="E308" s="1" t="s">
        <v>311</v>
      </c>
    </row>
    <row r="309">
      <c r="A309" s="1" t="s">
        <v>774</v>
      </c>
      <c r="B309" s="1" t="s">
        <v>10</v>
      </c>
      <c r="C309" s="12">
        <v>5.8066988</v>
      </c>
      <c r="D309" s="12">
        <v>102.5948355</v>
      </c>
      <c r="E309" s="1" t="s">
        <v>311</v>
      </c>
    </row>
    <row r="310">
      <c r="A310" s="1" t="s">
        <v>776</v>
      </c>
      <c r="B310" s="1" t="s">
        <v>10</v>
      </c>
      <c r="C310" s="12">
        <v>4.1903776</v>
      </c>
      <c r="D310" s="12">
        <v>103.4064025</v>
      </c>
      <c r="E310" s="1" t="s">
        <v>314</v>
      </c>
    </row>
    <row r="311">
      <c r="A311" s="1" t="s">
        <v>780</v>
      </c>
      <c r="B311" s="1" t="s">
        <v>10</v>
      </c>
      <c r="C311" s="12">
        <v>4.3362051</v>
      </c>
      <c r="D311" s="12">
        <v>103.4787707</v>
      </c>
      <c r="E311" s="1" t="s">
        <v>311</v>
      </c>
    </row>
    <row r="312">
      <c r="A312" s="1" t="s">
        <v>781</v>
      </c>
      <c r="B312" s="1" t="s">
        <v>10</v>
      </c>
      <c r="C312" s="12">
        <v>5.330849</v>
      </c>
      <c r="D312" s="12">
        <v>103.14261</v>
      </c>
      <c r="E312" s="1" t="s">
        <v>311</v>
      </c>
    </row>
    <row r="313">
      <c r="A313" s="1" t="s">
        <v>782</v>
      </c>
      <c r="B313" s="1" t="s">
        <v>10</v>
      </c>
      <c r="C313" s="12">
        <v>5.7880074</v>
      </c>
      <c r="D313" s="12">
        <v>102.5690111</v>
      </c>
      <c r="E313" s="1" t="s">
        <v>311</v>
      </c>
    </row>
    <row r="314">
      <c r="A314" s="1" t="s">
        <v>783</v>
      </c>
      <c r="B314" s="1" t="s">
        <v>10</v>
      </c>
      <c r="C314" s="12">
        <v>5.5929341</v>
      </c>
      <c r="D314" s="12">
        <v>102.6796951</v>
      </c>
      <c r="E314" s="1" t="s">
        <v>311</v>
      </c>
    </row>
    <row r="315">
      <c r="A315" s="1" t="s">
        <v>784</v>
      </c>
      <c r="B315" s="1" t="s">
        <v>10</v>
      </c>
      <c r="C315" s="12">
        <v>5.070369</v>
      </c>
      <c r="D315" s="12">
        <v>103.009971</v>
      </c>
      <c r="E315" s="1" t="s">
        <v>311</v>
      </c>
    </row>
    <row r="316">
      <c r="A316" s="1" t="s">
        <v>786</v>
      </c>
      <c r="B316" s="1" t="s">
        <v>10</v>
      </c>
      <c r="C316" s="12">
        <v>5.329936</v>
      </c>
      <c r="D316" s="12">
        <v>103.1354809</v>
      </c>
      <c r="E316" s="1" t="s">
        <v>311</v>
      </c>
    </row>
    <row r="317">
      <c r="A317" s="1" t="s">
        <v>790</v>
      </c>
      <c r="B317" s="1" t="s">
        <v>10</v>
      </c>
      <c r="C317" s="12">
        <v>4.7101697</v>
      </c>
      <c r="D317" s="12">
        <v>103.4021673</v>
      </c>
      <c r="E317" s="1" t="s">
        <v>311</v>
      </c>
    </row>
    <row r="318">
      <c r="A318" s="1" t="s">
        <v>791</v>
      </c>
      <c r="B318" s="1" t="s">
        <v>10</v>
      </c>
      <c r="C318" s="12">
        <v>5.0134671</v>
      </c>
      <c r="D318" s="12">
        <v>103.1480248</v>
      </c>
      <c r="E318" s="1" t="s">
        <v>311</v>
      </c>
    </row>
    <row r="319">
      <c r="A319" s="1" t="s">
        <v>792</v>
      </c>
      <c r="B319" s="1" t="s">
        <v>10</v>
      </c>
      <c r="C319" s="12">
        <v>5.0585749</v>
      </c>
      <c r="D319" s="12">
        <v>103.0491621</v>
      </c>
      <c r="E319" s="1" t="s">
        <v>311</v>
      </c>
    </row>
    <row r="320">
      <c r="A320" s="1" t="s">
        <v>794</v>
      </c>
      <c r="B320" s="1" t="s">
        <v>10</v>
      </c>
      <c r="C320" s="12">
        <v>5.6569213</v>
      </c>
      <c r="D320" s="12">
        <v>102.6162315</v>
      </c>
      <c r="E320" s="1" t="s">
        <v>311</v>
      </c>
    </row>
    <row r="321">
      <c r="A321" s="1" t="s">
        <v>795</v>
      </c>
      <c r="B321" s="1" t="s">
        <v>10</v>
      </c>
      <c r="C321" s="12">
        <v>5.3547378</v>
      </c>
      <c r="D321" s="12">
        <v>103.0608123</v>
      </c>
      <c r="E321" s="1" t="s">
        <v>311</v>
      </c>
    </row>
    <row r="322">
      <c r="A322" s="1" t="s">
        <v>796</v>
      </c>
      <c r="B322" s="1" t="s">
        <v>10</v>
      </c>
      <c r="C322" s="12">
        <v>5.361154</v>
      </c>
      <c r="D322" s="12">
        <v>103.1227319</v>
      </c>
      <c r="E322" s="1" t="s">
        <v>311</v>
      </c>
    </row>
    <row r="323">
      <c r="A323" s="1" t="s">
        <v>797</v>
      </c>
      <c r="B323" s="1" t="s">
        <v>10</v>
      </c>
      <c r="C323" s="12">
        <v>5.0146797</v>
      </c>
      <c r="D323" s="12">
        <v>102.954749</v>
      </c>
      <c r="E323" s="1" t="s">
        <v>311</v>
      </c>
    </row>
    <row r="324">
      <c r="A324" s="1" t="s">
        <v>798</v>
      </c>
      <c r="B324" s="1" t="s">
        <v>10</v>
      </c>
      <c r="C324" s="12">
        <v>4.8309745</v>
      </c>
      <c r="D324" s="12">
        <v>103.1955108</v>
      </c>
      <c r="E324" s="1" t="s">
        <v>311</v>
      </c>
    </row>
    <row r="325">
      <c r="A325" s="1" t="s">
        <v>799</v>
      </c>
      <c r="B325" s="1" t="s">
        <v>10</v>
      </c>
      <c r="C325" s="12">
        <v>4.3760939</v>
      </c>
      <c r="D325" s="12">
        <v>103.393274</v>
      </c>
      <c r="E325" s="1" t="s">
        <v>311</v>
      </c>
    </row>
    <row r="326">
      <c r="A326" s="1" t="s">
        <v>800</v>
      </c>
      <c r="B326" s="1" t="s">
        <v>10</v>
      </c>
      <c r="C326" s="12">
        <v>5.2153134</v>
      </c>
      <c r="D326" s="12">
        <v>103.1569688</v>
      </c>
      <c r="E326" s="1" t="s">
        <v>311</v>
      </c>
    </row>
    <row r="327">
      <c r="A327" s="1" t="s">
        <v>801</v>
      </c>
      <c r="B327" s="1" t="s">
        <v>10</v>
      </c>
      <c r="C327" s="12">
        <v>5.3846707</v>
      </c>
      <c r="D327" s="12">
        <v>103.1123459</v>
      </c>
      <c r="E327" s="1" t="s">
        <v>311</v>
      </c>
    </row>
    <row r="328">
      <c r="A328" s="1" t="s">
        <v>802</v>
      </c>
      <c r="B328" s="1" t="s">
        <v>10</v>
      </c>
      <c r="C328" s="12">
        <v>5.206903</v>
      </c>
      <c r="D328" s="12">
        <v>103.198656</v>
      </c>
      <c r="E328" s="1" t="s">
        <v>311</v>
      </c>
    </row>
    <row r="329">
      <c r="A329" s="1" t="s">
        <v>803</v>
      </c>
      <c r="B329" s="1" t="s">
        <v>10</v>
      </c>
      <c r="C329" s="12">
        <v>4.36089</v>
      </c>
      <c r="D329" s="12">
        <v>103.2663479</v>
      </c>
      <c r="E329" s="1" t="s">
        <v>311</v>
      </c>
    </row>
    <row r="330">
      <c r="A330" s="1" t="s">
        <v>804</v>
      </c>
      <c r="B330" s="1" t="s">
        <v>11</v>
      </c>
      <c r="C330" s="12">
        <v>6.0035531</v>
      </c>
      <c r="D330" s="12">
        <v>102.0003295</v>
      </c>
      <c r="E330" s="1" t="s">
        <v>311</v>
      </c>
    </row>
    <row r="331">
      <c r="A331" s="1" t="s">
        <v>805</v>
      </c>
      <c r="B331" s="1" t="s">
        <v>11</v>
      </c>
      <c r="C331" s="12">
        <v>6.0988887</v>
      </c>
      <c r="D331" s="12">
        <v>102.2682339</v>
      </c>
      <c r="E331" s="1" t="s">
        <v>314</v>
      </c>
    </row>
    <row r="332">
      <c r="A332" s="1" t="s">
        <v>806</v>
      </c>
      <c r="B332" s="1" t="s">
        <v>11</v>
      </c>
      <c r="C332" s="12">
        <v>6.1151737</v>
      </c>
      <c r="D332" s="12">
        <v>102.2425467</v>
      </c>
      <c r="E332" s="1" t="s">
        <v>314</v>
      </c>
    </row>
    <row r="333">
      <c r="A333" s="1" t="s">
        <v>807</v>
      </c>
      <c r="B333" s="1" t="s">
        <v>11</v>
      </c>
      <c r="C333" s="12">
        <v>6.1549982</v>
      </c>
      <c r="D333" s="12">
        <v>102.30376</v>
      </c>
      <c r="E333" s="1" t="s">
        <v>311</v>
      </c>
    </row>
    <row r="334">
      <c r="A334" s="1" t="s">
        <v>808</v>
      </c>
      <c r="B334" s="1" t="s">
        <v>11</v>
      </c>
      <c r="C334" s="12">
        <v>5.9897989</v>
      </c>
      <c r="D334" s="12">
        <v>102.4072763</v>
      </c>
      <c r="E334" s="1" t="s">
        <v>311</v>
      </c>
    </row>
    <row r="335">
      <c r="A335" s="1" t="s">
        <v>809</v>
      </c>
      <c r="B335" s="1" t="s">
        <v>11</v>
      </c>
      <c r="C335" s="12">
        <v>6.1625</v>
      </c>
      <c r="D335" s="12">
        <v>102.294</v>
      </c>
      <c r="E335" s="1" t="s">
        <v>311</v>
      </c>
    </row>
    <row r="336">
      <c r="A336" s="1" t="s">
        <v>810</v>
      </c>
      <c r="B336" s="1" t="s">
        <v>11</v>
      </c>
      <c r="C336" s="12">
        <v>6.0044223</v>
      </c>
      <c r="D336" s="12">
        <v>102.0961973</v>
      </c>
      <c r="E336" s="1" t="s">
        <v>311</v>
      </c>
    </row>
    <row r="337">
      <c r="A337" s="1" t="s">
        <v>811</v>
      </c>
      <c r="B337" s="1" t="s">
        <v>11</v>
      </c>
      <c r="C337" s="12">
        <v>5.8276405</v>
      </c>
      <c r="D337" s="12">
        <v>101.8968761</v>
      </c>
      <c r="E337" s="1" t="s">
        <v>311</v>
      </c>
    </row>
    <row r="338">
      <c r="A338" s="1" t="s">
        <v>812</v>
      </c>
      <c r="B338" s="1" t="s">
        <v>11</v>
      </c>
      <c r="C338" s="12">
        <v>5.9137384</v>
      </c>
      <c r="D338" s="12">
        <v>102.2416954</v>
      </c>
      <c r="E338" s="1" t="s">
        <v>311</v>
      </c>
    </row>
    <row r="339">
      <c r="A339" s="1" t="s">
        <v>813</v>
      </c>
      <c r="B339" s="1" t="s">
        <v>11</v>
      </c>
      <c r="C339" s="12">
        <v>6.1201418</v>
      </c>
      <c r="D339" s="12">
        <v>102.2166534</v>
      </c>
      <c r="E339" s="1" t="s">
        <v>314</v>
      </c>
    </row>
    <row r="340">
      <c r="A340" s="1" t="s">
        <v>814</v>
      </c>
      <c r="B340" s="1" t="s">
        <v>11</v>
      </c>
      <c r="C340" s="12">
        <v>6.1201245</v>
      </c>
      <c r="D340" s="12">
        <v>102.2892222</v>
      </c>
      <c r="E340" s="1" t="s">
        <v>311</v>
      </c>
    </row>
    <row r="341">
      <c r="A341" s="1" t="s">
        <v>815</v>
      </c>
      <c r="B341" s="1" t="s">
        <v>11</v>
      </c>
      <c r="C341" s="12">
        <v>5.7106167</v>
      </c>
      <c r="D341" s="12">
        <v>101.8502998</v>
      </c>
      <c r="E341" s="1" t="s">
        <v>311</v>
      </c>
    </row>
    <row r="342">
      <c r="A342" s="1" t="s">
        <v>816</v>
      </c>
      <c r="B342" s="1" t="s">
        <v>11</v>
      </c>
      <c r="C342" s="12">
        <v>5.9229637</v>
      </c>
      <c r="D342" s="12">
        <v>102.2360812</v>
      </c>
      <c r="E342" s="1" t="s">
        <v>311</v>
      </c>
    </row>
    <row r="343">
      <c r="A343" s="1" t="s">
        <v>817</v>
      </c>
      <c r="B343" s="1" t="s">
        <v>11</v>
      </c>
      <c r="C343" s="12">
        <v>5.9658392</v>
      </c>
      <c r="D343" s="12">
        <v>102.3010438</v>
      </c>
      <c r="E343" s="1" t="s">
        <v>311</v>
      </c>
    </row>
    <row r="344">
      <c r="A344" s="1" t="s">
        <v>818</v>
      </c>
      <c r="B344" s="1" t="s">
        <v>13</v>
      </c>
      <c r="C344" s="12">
        <v>1.4054643</v>
      </c>
      <c r="D344" s="12">
        <v>110.1342031</v>
      </c>
      <c r="E344" s="1" t="s">
        <v>311</v>
      </c>
    </row>
    <row r="345">
      <c r="A345" s="1" t="s">
        <v>819</v>
      </c>
      <c r="B345" s="1" t="s">
        <v>13</v>
      </c>
      <c r="C345" s="12">
        <v>1.570848</v>
      </c>
      <c r="D345" s="12">
        <v>110.304738</v>
      </c>
      <c r="E345" s="1" t="s">
        <v>314</v>
      </c>
    </row>
    <row r="346">
      <c r="A346" s="1" t="s">
        <v>820</v>
      </c>
      <c r="B346" s="1" t="s">
        <v>13</v>
      </c>
      <c r="C346" s="12">
        <v>1.6895963</v>
      </c>
      <c r="D346" s="12">
        <v>110.3480098</v>
      </c>
      <c r="E346" s="1" t="s">
        <v>311</v>
      </c>
    </row>
    <row r="347">
      <c r="A347" s="1" t="s">
        <v>821</v>
      </c>
      <c r="B347" s="1" t="s">
        <v>13</v>
      </c>
      <c r="C347" s="12">
        <v>4.453066</v>
      </c>
      <c r="D347" s="12">
        <v>114.0424222</v>
      </c>
      <c r="E347" s="1" t="s">
        <v>311</v>
      </c>
    </row>
    <row r="348">
      <c r="A348" s="1" t="s">
        <v>822</v>
      </c>
      <c r="B348" s="1" t="s">
        <v>13</v>
      </c>
      <c r="C348" s="12">
        <v>1.661888</v>
      </c>
      <c r="D348" s="12">
        <v>110.2080251</v>
      </c>
      <c r="E348" s="1" t="s">
        <v>311</v>
      </c>
    </row>
    <row r="349">
      <c r="A349" s="1" t="s">
        <v>823</v>
      </c>
      <c r="B349" s="1" t="s">
        <v>13</v>
      </c>
      <c r="C349" s="12">
        <v>1.4606402</v>
      </c>
      <c r="D349" s="12">
        <v>110.3297033</v>
      </c>
      <c r="E349" s="1" t="s">
        <v>314</v>
      </c>
    </row>
    <row r="350">
      <c r="A350" s="1" t="s">
        <v>824</v>
      </c>
      <c r="B350" s="1" t="s">
        <v>13</v>
      </c>
      <c r="C350" s="12">
        <v>1.4927885</v>
      </c>
      <c r="D350" s="12">
        <v>110.410618</v>
      </c>
      <c r="E350" s="1" t="s">
        <v>311</v>
      </c>
    </row>
    <row r="351">
      <c r="A351" s="1" t="s">
        <v>825</v>
      </c>
      <c r="B351" s="1" t="s">
        <v>13</v>
      </c>
      <c r="C351" s="12">
        <v>4.4940702</v>
      </c>
      <c r="D351" s="12">
        <v>114.0430132</v>
      </c>
      <c r="E351" s="1" t="s">
        <v>311</v>
      </c>
    </row>
    <row r="352">
      <c r="A352" s="1" t="s">
        <v>826</v>
      </c>
      <c r="B352" s="1" t="s">
        <v>13</v>
      </c>
      <c r="C352" s="12">
        <v>3.1326439</v>
      </c>
      <c r="D352" s="12">
        <v>113.0576134</v>
      </c>
      <c r="E352" s="1" t="s">
        <v>311</v>
      </c>
    </row>
    <row r="353">
      <c r="A353" s="1" t="s">
        <v>827</v>
      </c>
      <c r="B353" s="1" t="s">
        <v>13</v>
      </c>
      <c r="C353" s="12">
        <v>1.6176909</v>
      </c>
      <c r="D353" s="12">
        <v>110.3480098</v>
      </c>
      <c r="E353" s="1" t="s">
        <v>319</v>
      </c>
    </row>
    <row r="354">
      <c r="A354" s="1" t="s">
        <v>828</v>
      </c>
      <c r="B354" s="1" t="s">
        <v>13</v>
      </c>
      <c r="C354" s="12">
        <v>1.4551176</v>
      </c>
      <c r="D354" s="12">
        <v>110.4184317</v>
      </c>
      <c r="E354" s="1" t="s">
        <v>311</v>
      </c>
    </row>
    <row r="355">
      <c r="A355" s="1" t="s">
        <v>829</v>
      </c>
      <c r="B355" s="1" t="s">
        <v>13</v>
      </c>
      <c r="C355" s="12">
        <v>4.3245495</v>
      </c>
      <c r="D355" s="12">
        <v>113.9664871</v>
      </c>
      <c r="E355" s="1" t="s">
        <v>311</v>
      </c>
    </row>
    <row r="356">
      <c r="A356" s="1" t="s">
        <v>830</v>
      </c>
      <c r="B356" s="1" t="s">
        <v>13</v>
      </c>
      <c r="C356" s="12">
        <v>2.06919</v>
      </c>
      <c r="D356" s="12">
        <v>111.6780721</v>
      </c>
      <c r="E356" s="1" t="s">
        <v>311</v>
      </c>
    </row>
    <row r="357">
      <c r="A357" s="1" t="s">
        <v>831</v>
      </c>
      <c r="B357" s="1" t="s">
        <v>13</v>
      </c>
      <c r="C357" s="12">
        <v>1.4479629</v>
      </c>
      <c r="D357" s="12">
        <v>110.464581</v>
      </c>
      <c r="E357" s="1" t="s">
        <v>311</v>
      </c>
    </row>
    <row r="358">
      <c r="A358" s="1" t="s">
        <v>832</v>
      </c>
      <c r="B358" s="1" t="s">
        <v>13</v>
      </c>
      <c r="C358" s="12">
        <v>1.5296707</v>
      </c>
      <c r="D358" s="12">
        <v>110.3482343</v>
      </c>
      <c r="E358" s="1" t="s">
        <v>311</v>
      </c>
    </row>
    <row r="359">
      <c r="A359" s="1" t="s">
        <v>833</v>
      </c>
      <c r="B359" s="1" t="s">
        <v>13</v>
      </c>
      <c r="C359" s="12">
        <v>4.3245495</v>
      </c>
      <c r="D359" s="12">
        <v>113.9664871</v>
      </c>
      <c r="E359" s="1" t="s">
        <v>311</v>
      </c>
    </row>
    <row r="360">
      <c r="A360" s="1" t="s">
        <v>834</v>
      </c>
      <c r="B360" s="1" t="s">
        <v>13</v>
      </c>
      <c r="C360" s="12">
        <v>1.538244</v>
      </c>
      <c r="D360" s="12">
        <v>110.345592</v>
      </c>
      <c r="E360" s="1" t="s">
        <v>311</v>
      </c>
    </row>
    <row r="361">
      <c r="A361" s="1" t="s">
        <v>835</v>
      </c>
      <c r="B361" s="1" t="s">
        <v>13</v>
      </c>
      <c r="C361" s="12">
        <v>1.456427</v>
      </c>
      <c r="D361" s="12">
        <v>110.423474</v>
      </c>
      <c r="E361" s="1" t="s">
        <v>314</v>
      </c>
    </row>
    <row r="362">
      <c r="A362" s="1" t="s">
        <v>836</v>
      </c>
      <c r="B362" s="1" t="s">
        <v>13</v>
      </c>
      <c r="C362" s="12">
        <v>1.5381676</v>
      </c>
      <c r="D362" s="12">
        <v>110.3391317</v>
      </c>
      <c r="E362" s="1" t="s">
        <v>311</v>
      </c>
    </row>
    <row r="363">
      <c r="A363" s="1" t="s">
        <v>837</v>
      </c>
      <c r="B363" s="1" t="s">
        <v>13</v>
      </c>
      <c r="C363" s="12">
        <v>4.4062875</v>
      </c>
      <c r="D363" s="12">
        <v>113.9971249</v>
      </c>
      <c r="E363" s="1" t="s">
        <v>311</v>
      </c>
    </row>
    <row r="364">
      <c r="A364" s="1" t="s">
        <v>838</v>
      </c>
      <c r="B364" s="1" t="s">
        <v>13</v>
      </c>
      <c r="C364" s="12">
        <v>1.695311</v>
      </c>
      <c r="D364" s="12">
        <v>110.0284141</v>
      </c>
      <c r="E364" s="1" t="s">
        <v>311</v>
      </c>
    </row>
    <row r="365">
      <c r="A365" s="1" t="s">
        <v>839</v>
      </c>
      <c r="B365" s="1" t="s">
        <v>13</v>
      </c>
      <c r="C365" s="12">
        <v>2.3364219</v>
      </c>
      <c r="D365" s="12">
        <v>111.9665321</v>
      </c>
      <c r="E365" s="1" t="s">
        <v>311</v>
      </c>
    </row>
    <row r="366">
      <c r="A366" s="1" t="s">
        <v>840</v>
      </c>
      <c r="B366" s="1" t="s">
        <v>13</v>
      </c>
      <c r="C366" s="12">
        <v>2.2967802</v>
      </c>
      <c r="D366" s="12">
        <v>111.8895562</v>
      </c>
      <c r="E366" s="1" t="s">
        <v>314</v>
      </c>
    </row>
    <row r="367">
      <c r="A367" s="1" t="s">
        <v>841</v>
      </c>
      <c r="B367" s="1" t="s">
        <v>13</v>
      </c>
      <c r="C367" s="12">
        <v>1.4035152</v>
      </c>
      <c r="D367" s="12">
        <v>111.5363013</v>
      </c>
      <c r="E367" s="1" t="s">
        <v>311</v>
      </c>
    </row>
    <row r="368">
      <c r="A368" s="1" t="s">
        <v>842</v>
      </c>
      <c r="B368" s="1" t="s">
        <v>13</v>
      </c>
      <c r="C368" s="12">
        <v>1.6076755</v>
      </c>
      <c r="D368" s="12">
        <v>110.3420518</v>
      </c>
      <c r="E368" s="1" t="s">
        <v>314</v>
      </c>
    </row>
    <row r="369">
      <c r="A369" s="1" t="s">
        <v>843</v>
      </c>
      <c r="B369" s="1" t="s">
        <v>13</v>
      </c>
      <c r="C369" s="12">
        <v>1.4169247</v>
      </c>
      <c r="D369" s="12">
        <v>110.1562858</v>
      </c>
      <c r="E369" s="1" t="s">
        <v>311</v>
      </c>
    </row>
    <row r="370">
      <c r="A370" s="1" t="s">
        <v>844</v>
      </c>
      <c r="B370" s="1" t="s">
        <v>13</v>
      </c>
      <c r="C370" s="12">
        <v>4.4516245</v>
      </c>
      <c r="D370" s="12">
        <v>114.0354989</v>
      </c>
      <c r="E370" s="1" t="s">
        <v>311</v>
      </c>
    </row>
    <row r="371">
      <c r="A371" s="1" t="s">
        <v>845</v>
      </c>
      <c r="B371" s="1" t="s">
        <v>13</v>
      </c>
      <c r="C371" s="12">
        <v>1.587277</v>
      </c>
      <c r="D371" s="12">
        <v>110.417836</v>
      </c>
      <c r="E371" s="1" t="s">
        <v>311</v>
      </c>
    </row>
    <row r="372">
      <c r="A372" s="1" t="s">
        <v>846</v>
      </c>
      <c r="B372" s="1" t="s">
        <v>13</v>
      </c>
      <c r="C372" s="12">
        <v>1.5396119</v>
      </c>
      <c r="D372" s="12">
        <v>110.33776</v>
      </c>
      <c r="E372" s="1" t="s">
        <v>311</v>
      </c>
    </row>
    <row r="373">
      <c r="A373" s="1" t="s">
        <v>847</v>
      </c>
      <c r="B373" s="1" t="s">
        <v>13</v>
      </c>
      <c r="C373" s="12">
        <v>1.5327599</v>
      </c>
      <c r="D373" s="12">
        <v>110.359252</v>
      </c>
      <c r="E373" s="1" t="s">
        <v>311</v>
      </c>
    </row>
    <row r="374">
      <c r="A374" s="1" t="s">
        <v>848</v>
      </c>
      <c r="B374" s="1" t="s">
        <v>13</v>
      </c>
      <c r="C374" s="12">
        <v>1.629619</v>
      </c>
      <c r="D374" s="12">
        <v>110.195187</v>
      </c>
      <c r="E374" s="1" t="s">
        <v>311</v>
      </c>
    </row>
    <row r="375">
      <c r="A375" s="1" t="s">
        <v>849</v>
      </c>
      <c r="B375" s="1" t="s">
        <v>13</v>
      </c>
      <c r="C375" s="12">
        <v>2.8728038</v>
      </c>
      <c r="D375" s="12">
        <v>112.0208143</v>
      </c>
      <c r="E375" s="1" t="s">
        <v>311</v>
      </c>
    </row>
    <row r="376">
      <c r="A376" s="1" t="s">
        <v>850</v>
      </c>
      <c r="B376" s="1" t="s">
        <v>13</v>
      </c>
      <c r="C376" s="12">
        <v>1.4649219</v>
      </c>
      <c r="D376" s="12">
        <v>110.4268549</v>
      </c>
      <c r="E376" s="1" t="s">
        <v>311</v>
      </c>
    </row>
    <row r="377">
      <c r="A377" s="1" t="s">
        <v>851</v>
      </c>
      <c r="B377" s="1" t="s">
        <v>13</v>
      </c>
      <c r="C377" s="12">
        <v>3.1253991</v>
      </c>
      <c r="D377" s="12">
        <v>113.0648615</v>
      </c>
      <c r="E377" s="1" t="s">
        <v>311</v>
      </c>
    </row>
    <row r="378">
      <c r="A378" s="1" t="s">
        <v>852</v>
      </c>
      <c r="B378" s="1" t="s">
        <v>13</v>
      </c>
      <c r="C378" s="12">
        <v>1.664922</v>
      </c>
      <c r="D378" s="12">
        <v>110.2084088</v>
      </c>
      <c r="E378" s="1" t="s">
        <v>311</v>
      </c>
    </row>
    <row r="379">
      <c r="A379" s="1" t="s">
        <v>853</v>
      </c>
      <c r="B379" s="1" t="s">
        <v>13</v>
      </c>
      <c r="C379" s="12">
        <v>1.5178672</v>
      </c>
      <c r="D379" s="12">
        <v>110.3832367</v>
      </c>
      <c r="E379" s="1" t="s">
        <v>314</v>
      </c>
    </row>
    <row r="380">
      <c r="A380" s="1" t="s">
        <v>854</v>
      </c>
      <c r="B380" s="1" t="s">
        <v>13</v>
      </c>
      <c r="C380" s="12">
        <v>4.927797</v>
      </c>
      <c r="D380" s="12">
        <v>114.9492767</v>
      </c>
      <c r="E380" s="1" t="s">
        <v>314</v>
      </c>
    </row>
    <row r="381">
      <c r="A381" s="1" t="s">
        <v>855</v>
      </c>
      <c r="B381" s="1" t="s">
        <v>13</v>
      </c>
      <c r="C381" s="12">
        <v>3.3482887</v>
      </c>
      <c r="D381" s="12">
        <v>113.1563939</v>
      </c>
      <c r="E381" s="1" t="s">
        <v>311</v>
      </c>
    </row>
    <row r="382">
      <c r="A382" s="1" t="s">
        <v>856</v>
      </c>
      <c r="B382" s="1" t="s">
        <v>12</v>
      </c>
      <c r="C382" s="12">
        <v>6.0510502</v>
      </c>
      <c r="D382" s="12">
        <v>116.1513716</v>
      </c>
      <c r="E382" s="1" t="s">
        <v>311</v>
      </c>
    </row>
    <row r="383">
      <c r="A383" s="1" t="s">
        <v>857</v>
      </c>
      <c r="B383" s="1" t="s">
        <v>12</v>
      </c>
      <c r="C383" s="12">
        <v>6.0507514</v>
      </c>
      <c r="D383" s="12">
        <v>116.1615342</v>
      </c>
      <c r="E383" s="1" t="s">
        <v>311</v>
      </c>
    </row>
    <row r="384">
      <c r="A384" s="1" t="s">
        <v>858</v>
      </c>
      <c r="B384" s="1" t="s">
        <v>12</v>
      </c>
      <c r="C384" s="12">
        <v>6.0575662</v>
      </c>
      <c r="D384" s="12">
        <v>116.1769535</v>
      </c>
      <c r="E384" s="1" t="s">
        <v>311</v>
      </c>
    </row>
    <row r="385">
      <c r="A385" s="1" t="s">
        <v>859</v>
      </c>
      <c r="B385" s="1" t="s">
        <v>12</v>
      </c>
      <c r="C385" s="12">
        <v>5.805331</v>
      </c>
      <c r="D385" s="12">
        <v>116.0336149</v>
      </c>
      <c r="E385" s="1" t="s">
        <v>311</v>
      </c>
    </row>
    <row r="386">
      <c r="A386" s="1" t="s">
        <v>860</v>
      </c>
      <c r="B386" s="1" t="s">
        <v>12</v>
      </c>
      <c r="C386" s="12">
        <v>6.084436</v>
      </c>
      <c r="D386" s="12">
        <v>116.152497</v>
      </c>
      <c r="E386" s="1" t="s">
        <v>314</v>
      </c>
    </row>
    <row r="387">
      <c r="A387" s="1" t="s">
        <v>861</v>
      </c>
      <c r="B387" s="1" t="s">
        <v>12</v>
      </c>
      <c r="C387" s="12">
        <v>5.9466631</v>
      </c>
      <c r="D387" s="12">
        <v>116.1053157</v>
      </c>
      <c r="E387" s="1" t="s">
        <v>314</v>
      </c>
    </row>
    <row r="388">
      <c r="A388" s="1" t="s">
        <v>862</v>
      </c>
      <c r="B388" s="1" t="s">
        <v>12</v>
      </c>
      <c r="C388" s="12">
        <v>5.8437581</v>
      </c>
      <c r="D388" s="12">
        <v>118.0500779</v>
      </c>
      <c r="E388" s="1" t="s">
        <v>311</v>
      </c>
    </row>
    <row r="389">
      <c r="A389" s="1" t="s">
        <v>863</v>
      </c>
      <c r="B389" s="1" t="s">
        <v>12</v>
      </c>
      <c r="C389" s="12">
        <v>6.0773926</v>
      </c>
      <c r="D389" s="12">
        <v>116.155222</v>
      </c>
      <c r="E389" s="1" t="s">
        <v>311</v>
      </c>
    </row>
    <row r="390">
      <c r="A390" s="1" t="s">
        <v>864</v>
      </c>
      <c r="B390" s="1" t="s">
        <v>12</v>
      </c>
      <c r="C390" s="12">
        <v>4.3698455</v>
      </c>
      <c r="D390" s="12">
        <v>118.091636</v>
      </c>
      <c r="E390" s="1" t="s">
        <v>311</v>
      </c>
    </row>
    <row r="391">
      <c r="A391" s="1" t="s">
        <v>865</v>
      </c>
      <c r="B391" s="1" t="s">
        <v>12</v>
      </c>
      <c r="C391" s="12">
        <v>5.9611087</v>
      </c>
      <c r="D391" s="12">
        <v>116.0764657</v>
      </c>
      <c r="E391" s="1" t="s">
        <v>311</v>
      </c>
    </row>
    <row r="392">
      <c r="A392" s="1" t="s">
        <v>866</v>
      </c>
      <c r="B392" s="1" t="s">
        <v>12</v>
      </c>
      <c r="C392" s="12">
        <v>5.3082452</v>
      </c>
      <c r="D392" s="12">
        <v>116.1566649</v>
      </c>
      <c r="E392" s="1" t="s">
        <v>311</v>
      </c>
    </row>
    <row r="393">
      <c r="A393" s="1" t="s">
        <v>867</v>
      </c>
      <c r="B393" s="1" t="s">
        <v>12</v>
      </c>
      <c r="C393" s="12">
        <v>6.1235339</v>
      </c>
      <c r="D393" s="12">
        <v>116.219673</v>
      </c>
      <c r="E393" s="1" t="s">
        <v>311</v>
      </c>
    </row>
    <row r="394">
      <c r="A394" s="1" t="s">
        <v>868</v>
      </c>
      <c r="B394" s="1" t="s">
        <v>12</v>
      </c>
      <c r="C394" s="12">
        <v>6.1166595</v>
      </c>
      <c r="D394" s="12">
        <v>116.1608076</v>
      </c>
      <c r="E394" s="1" t="s">
        <v>314</v>
      </c>
    </row>
    <row r="395">
      <c r="A395" s="1" t="s">
        <v>869</v>
      </c>
      <c r="B395" s="1" t="s">
        <v>12</v>
      </c>
      <c r="C395" s="12">
        <v>5.9740759</v>
      </c>
      <c r="D395" s="12">
        <v>116.5819966</v>
      </c>
      <c r="E395" s="1" t="s">
        <v>311</v>
      </c>
    </row>
    <row r="396">
      <c r="A396" s="1" t="s">
        <v>870</v>
      </c>
      <c r="B396" s="1" t="s">
        <v>12</v>
      </c>
      <c r="C396" s="12">
        <v>5.0266249</v>
      </c>
      <c r="D396" s="12">
        <v>118.2940865</v>
      </c>
      <c r="E396" s="1" t="s">
        <v>311</v>
      </c>
    </row>
    <row r="397">
      <c r="A397" s="1" t="s">
        <v>871</v>
      </c>
      <c r="B397" s="1" t="s">
        <v>12</v>
      </c>
      <c r="C397" s="12">
        <v>5.880968</v>
      </c>
      <c r="D397" s="12">
        <v>118.0488836</v>
      </c>
      <c r="E397" s="1" t="s">
        <v>311</v>
      </c>
    </row>
    <row r="398">
      <c r="A398" s="1" t="s">
        <v>872</v>
      </c>
      <c r="B398" s="1" t="s">
        <v>12</v>
      </c>
      <c r="C398" s="12">
        <v>4.47781</v>
      </c>
      <c r="D398" s="12">
        <v>118.6084447</v>
      </c>
      <c r="E398" s="1" t="s">
        <v>311</v>
      </c>
    </row>
    <row r="399">
      <c r="A399" s="1" t="s">
        <v>873</v>
      </c>
      <c r="B399" s="1" t="s">
        <v>12</v>
      </c>
      <c r="C399" s="12">
        <v>4.2537879</v>
      </c>
      <c r="D399" s="12">
        <v>117.9207981</v>
      </c>
      <c r="E399" s="1" t="s">
        <v>311</v>
      </c>
    </row>
    <row r="400">
      <c r="A400" s="1" t="s">
        <v>874</v>
      </c>
      <c r="B400" s="1" t="s">
        <v>12</v>
      </c>
      <c r="C400" s="12">
        <v>5.9466631</v>
      </c>
      <c r="D400" s="12">
        <v>116.1053157</v>
      </c>
      <c r="E400" s="1" t="s">
        <v>314</v>
      </c>
    </row>
    <row r="401">
      <c r="A401" s="1" t="s">
        <v>875</v>
      </c>
      <c r="B401" s="1" t="s">
        <v>12</v>
      </c>
      <c r="C401" s="12">
        <v>6.121531</v>
      </c>
      <c r="D401" s="12">
        <v>116.1462999</v>
      </c>
      <c r="E401" s="1" t="s">
        <v>311</v>
      </c>
    </row>
    <row r="402">
      <c r="A402" s="1" t="s">
        <v>876</v>
      </c>
      <c r="B402" s="1" t="s">
        <v>12</v>
      </c>
      <c r="C402" s="12">
        <v>6.0982034</v>
      </c>
      <c r="D402" s="12">
        <v>116.164007</v>
      </c>
      <c r="E402" s="1" t="s">
        <v>319</v>
      </c>
    </row>
    <row r="403">
      <c r="A403" s="1" t="s">
        <v>877</v>
      </c>
      <c r="B403" s="1" t="s">
        <v>12</v>
      </c>
      <c r="C403" s="12">
        <v>5.9204816</v>
      </c>
      <c r="D403" s="12">
        <v>118.0037558</v>
      </c>
      <c r="E403" s="1" t="s">
        <v>311</v>
      </c>
    </row>
    <row r="404">
      <c r="A404" s="1" t="s">
        <v>878</v>
      </c>
      <c r="B404" s="1" t="s">
        <v>12</v>
      </c>
      <c r="C404" s="12">
        <v>5.9113046</v>
      </c>
      <c r="D404" s="12">
        <v>118.046712</v>
      </c>
      <c r="E404" s="1" t="s">
        <v>311</v>
      </c>
    </row>
    <row r="405">
      <c r="A405" s="1" t="s">
        <v>879</v>
      </c>
      <c r="B405" s="1" t="s">
        <v>12</v>
      </c>
      <c r="C405" s="12">
        <v>6.0359266</v>
      </c>
      <c r="D405" s="12">
        <v>116.128374</v>
      </c>
      <c r="E405" s="1" t="s">
        <v>311</v>
      </c>
    </row>
    <row r="406">
      <c r="A406" s="1" t="s">
        <v>880</v>
      </c>
      <c r="B406" s="1" t="s">
        <v>12</v>
      </c>
      <c r="C406" s="12">
        <v>5.9296747</v>
      </c>
      <c r="D406" s="12">
        <v>118.0108024</v>
      </c>
      <c r="E406" s="1" t="s">
        <v>314</v>
      </c>
    </row>
    <row r="407">
      <c r="A407" s="1" t="s">
        <v>881</v>
      </c>
      <c r="B407" s="1" t="s">
        <v>12</v>
      </c>
      <c r="C407" s="12">
        <v>5.953561</v>
      </c>
      <c r="D407" s="12">
        <v>116.6639501</v>
      </c>
      <c r="E407" s="1" t="s">
        <v>319</v>
      </c>
    </row>
    <row r="408">
      <c r="A408" s="1" t="s">
        <v>882</v>
      </c>
      <c r="B408" s="1" t="s">
        <v>12</v>
      </c>
      <c r="C408" s="12">
        <v>5.5815217</v>
      </c>
      <c r="D408" s="12">
        <v>117.8421822</v>
      </c>
      <c r="E408" s="1" t="s">
        <v>311</v>
      </c>
    </row>
    <row r="409">
      <c r="A409" s="1" t="s">
        <v>883</v>
      </c>
      <c r="B409" s="1" t="s">
        <v>14</v>
      </c>
      <c r="C409" s="12">
        <v>5.3090003</v>
      </c>
      <c r="D409" s="12">
        <v>115.2281902</v>
      </c>
      <c r="E409" s="1" t="s">
        <v>311</v>
      </c>
    </row>
    <row r="410">
      <c r="A410" s="1" t="s">
        <v>884</v>
      </c>
      <c r="B410" s="1" t="s">
        <v>14</v>
      </c>
      <c r="C410" s="12">
        <v>5.3102589</v>
      </c>
      <c r="D410" s="12">
        <v>115.2299188</v>
      </c>
      <c r="E410" s="1" t="s">
        <v>311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10.0"/>
    <col customWidth="1" min="3" max="3" width="7.71"/>
    <col customWidth="1" min="4" max="4" width="8.0"/>
    <col customWidth="1" min="5" max="5" width="9.0"/>
    <col customWidth="1" min="6" max="6" width="8.43"/>
    <col customWidth="1" min="7" max="7" width="9.57"/>
    <col customWidth="1" min="8" max="8" width="7.71"/>
    <col customWidth="1" min="9" max="9" width="8.71"/>
    <col customWidth="1" min="10" max="10" width="9.43"/>
    <col customWidth="1" min="11" max="11" width="10.43"/>
    <col customWidth="1" min="12" max="12" width="8.29"/>
    <col customWidth="1" min="13" max="13" width="5.86"/>
    <col customWidth="1" min="14" max="14" width="4.29"/>
    <col customWidth="1" min="15" max="15" width="5.43"/>
    <col customWidth="1" min="16" max="16" width="9.14"/>
    <col customWidth="1" min="17" max="17" width="8.43"/>
    <col customWidth="1" min="18" max="18" width="11.57"/>
    <col customWidth="1" min="19" max="19" width="6.14"/>
    <col customWidth="1" min="20" max="20" width="7.14"/>
    <col customWidth="1" min="21" max="21" width="11.0"/>
    <col customWidth="1" min="22" max="22" width="12.14"/>
  </cols>
  <sheetData>
    <row r="1">
      <c r="A1" s="27" t="s">
        <v>0</v>
      </c>
      <c r="B1" s="27" t="s">
        <v>885</v>
      </c>
      <c r="C1" s="27" t="s">
        <v>886</v>
      </c>
      <c r="D1" s="27" t="s">
        <v>21</v>
      </c>
      <c r="E1" s="27" t="s">
        <v>887</v>
      </c>
      <c r="F1" s="27" t="s">
        <v>22</v>
      </c>
      <c r="G1" s="27" t="s">
        <v>888</v>
      </c>
      <c r="H1" s="27" t="s">
        <v>23</v>
      </c>
      <c r="I1" s="27" t="s">
        <v>889</v>
      </c>
      <c r="J1" s="27" t="s">
        <v>890</v>
      </c>
      <c r="K1" s="27" t="s">
        <v>891</v>
      </c>
      <c r="L1" s="27" t="s">
        <v>892</v>
      </c>
      <c r="M1" s="27" t="s">
        <v>24</v>
      </c>
      <c r="N1" s="27" t="s">
        <v>25</v>
      </c>
      <c r="O1" s="27" t="s">
        <v>893</v>
      </c>
      <c r="P1" s="27" t="s">
        <v>894</v>
      </c>
      <c r="Q1" s="27" t="s">
        <v>28</v>
      </c>
      <c r="R1" s="27" t="s">
        <v>895</v>
      </c>
      <c r="S1" s="27" t="s">
        <v>27</v>
      </c>
      <c r="T1" s="27" t="s">
        <v>896</v>
      </c>
      <c r="U1" s="3" t="s">
        <v>897</v>
      </c>
      <c r="V1" s="3" t="s">
        <v>898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>
      <c r="A2" s="28">
        <v>43855.0</v>
      </c>
      <c r="B2" s="29"/>
      <c r="C2" s="29" t="str">
        <f>B2</f>
        <v/>
      </c>
      <c r="D2" s="29"/>
      <c r="E2" s="29"/>
      <c r="F2" s="29"/>
      <c r="G2" s="29" t="str">
        <f>F2</f>
        <v/>
      </c>
      <c r="H2" s="31">
        <f>Base!E2</f>
        <v>3</v>
      </c>
      <c r="I2" s="17">
        <v>3.0</v>
      </c>
      <c r="J2" s="29"/>
      <c r="K2" s="29"/>
      <c r="L2" s="29"/>
      <c r="M2" s="29"/>
      <c r="N2" s="29"/>
      <c r="O2" s="33">
        <v>0.0</v>
      </c>
      <c r="P2" s="8"/>
      <c r="Q2" s="8">
        <v>0.0</v>
      </c>
      <c r="R2" s="33">
        <v>0.0</v>
      </c>
      <c r="S2" s="8">
        <v>0.0</v>
      </c>
      <c r="T2" s="33">
        <v>0.0</v>
      </c>
    </row>
    <row r="3">
      <c r="A3" s="28">
        <v>43856.0</v>
      </c>
      <c r="B3" s="29" t="str">
        <f>Base!B3</f>
        <v/>
      </c>
      <c r="C3" s="29"/>
      <c r="D3" s="29"/>
      <c r="E3" s="29"/>
      <c r="F3" s="29"/>
      <c r="G3" s="29"/>
      <c r="H3" s="31">
        <f>Base!E3</f>
        <v>4</v>
      </c>
      <c r="I3" s="17">
        <f t="shared" ref="I3:I67" si="1">H3-H2</f>
        <v>1</v>
      </c>
      <c r="J3" s="29"/>
      <c r="K3" s="29"/>
      <c r="L3" s="29"/>
      <c r="M3" s="29"/>
      <c r="N3" s="29"/>
      <c r="O3" s="29">
        <f t="shared" ref="O3:O67" si="2">N3-N2</f>
        <v>0</v>
      </c>
      <c r="P3" s="8"/>
      <c r="Q3" s="8">
        <v>0.0</v>
      </c>
      <c r="R3" s="17">
        <f t="shared" ref="R3:R67" si="3">Q3-Q2</f>
        <v>0</v>
      </c>
      <c r="S3" s="8">
        <v>0.0</v>
      </c>
      <c r="T3" s="29">
        <f t="shared" ref="T3:T67" si="4">S3-S2</f>
        <v>0</v>
      </c>
    </row>
    <row r="4">
      <c r="A4" s="28">
        <v>43857.0</v>
      </c>
      <c r="B4" s="29" t="str">
        <f>Base!B4</f>
        <v/>
      </c>
      <c r="C4" s="29"/>
      <c r="D4" s="29"/>
      <c r="E4" s="29"/>
      <c r="F4" s="29"/>
      <c r="G4" s="29"/>
      <c r="H4" s="31">
        <f>Base!E4</f>
        <v>4</v>
      </c>
      <c r="I4" s="17">
        <f t="shared" si="1"/>
        <v>0</v>
      </c>
      <c r="J4" s="29"/>
      <c r="K4" s="29"/>
      <c r="L4" s="29"/>
      <c r="M4" s="29"/>
      <c r="N4" s="29"/>
      <c r="O4" s="29">
        <f t="shared" si="2"/>
        <v>0</v>
      </c>
      <c r="P4" s="8"/>
      <c r="Q4" s="8">
        <v>0.0</v>
      </c>
      <c r="R4" s="17">
        <f t="shared" si="3"/>
        <v>0</v>
      </c>
      <c r="S4" s="8">
        <v>0.0</v>
      </c>
      <c r="T4" s="29">
        <f t="shared" si="4"/>
        <v>0</v>
      </c>
    </row>
    <row r="5">
      <c r="A5" s="28">
        <v>43858.0</v>
      </c>
      <c r="B5" s="29" t="str">
        <f>Base!B5</f>
        <v/>
      </c>
      <c r="C5" s="29"/>
      <c r="D5" s="29"/>
      <c r="E5" s="29"/>
      <c r="F5" s="29"/>
      <c r="G5" s="29"/>
      <c r="H5" s="31">
        <f>Base!E5</f>
        <v>4</v>
      </c>
      <c r="I5" s="17">
        <f t="shared" si="1"/>
        <v>0</v>
      </c>
      <c r="J5" s="29"/>
      <c r="K5" s="29"/>
      <c r="L5" s="29"/>
      <c r="M5" s="29"/>
      <c r="N5" s="29"/>
      <c r="O5" s="29">
        <f t="shared" si="2"/>
        <v>0</v>
      </c>
      <c r="P5" s="8"/>
      <c r="Q5" s="8">
        <v>0.0</v>
      </c>
      <c r="R5" s="17">
        <f t="shared" si="3"/>
        <v>0</v>
      </c>
      <c r="S5" s="8">
        <v>0.0</v>
      </c>
      <c r="T5" s="29">
        <f t="shared" si="4"/>
        <v>0</v>
      </c>
    </row>
    <row r="6">
      <c r="A6" s="28">
        <v>43859.0</v>
      </c>
      <c r="B6" s="29" t="str">
        <f>Base!B6</f>
        <v/>
      </c>
      <c r="C6" s="29"/>
      <c r="D6" s="29"/>
      <c r="E6" s="29"/>
      <c r="F6" s="29"/>
      <c r="G6" s="29"/>
      <c r="H6" s="31">
        <f>Base!E6</f>
        <v>7</v>
      </c>
      <c r="I6" s="17">
        <f t="shared" si="1"/>
        <v>3</v>
      </c>
      <c r="J6" s="29"/>
      <c r="K6" s="29"/>
      <c r="L6" s="29"/>
      <c r="M6" s="29"/>
      <c r="N6" s="29"/>
      <c r="O6" s="29">
        <f t="shared" si="2"/>
        <v>0</v>
      </c>
      <c r="P6" s="8"/>
      <c r="Q6" s="8">
        <v>0.0</v>
      </c>
      <c r="R6" s="17">
        <f t="shared" si="3"/>
        <v>0</v>
      </c>
      <c r="S6" s="8">
        <v>0.0</v>
      </c>
      <c r="T6" s="29">
        <f t="shared" si="4"/>
        <v>0</v>
      </c>
    </row>
    <row r="7">
      <c r="A7" s="28">
        <v>43860.0</v>
      </c>
      <c r="B7" s="29" t="str">
        <f>Base!B7</f>
        <v/>
      </c>
      <c r="C7" s="29"/>
      <c r="D7" s="29"/>
      <c r="E7" s="29"/>
      <c r="F7" s="29"/>
      <c r="G7" s="29"/>
      <c r="H7" s="31">
        <f>Base!E7</f>
        <v>8</v>
      </c>
      <c r="I7" s="17">
        <f t="shared" si="1"/>
        <v>1</v>
      </c>
      <c r="J7" s="29"/>
      <c r="K7" s="29"/>
      <c r="L7" s="29"/>
      <c r="M7" s="29"/>
      <c r="N7" s="29"/>
      <c r="O7" s="29">
        <f t="shared" si="2"/>
        <v>0</v>
      </c>
      <c r="P7" s="8"/>
      <c r="Q7" s="8">
        <v>0.0</v>
      </c>
      <c r="R7" s="17">
        <f t="shared" si="3"/>
        <v>0</v>
      </c>
      <c r="S7" s="8">
        <v>0.0</v>
      </c>
      <c r="T7" s="29">
        <f t="shared" si="4"/>
        <v>0</v>
      </c>
    </row>
    <row r="8">
      <c r="A8" s="28">
        <v>43861.0</v>
      </c>
      <c r="B8" s="29" t="str">
        <f>Base!B8</f>
        <v/>
      </c>
      <c r="C8" s="29"/>
      <c r="D8" s="29"/>
      <c r="E8" s="29"/>
      <c r="F8" s="29"/>
      <c r="G8" s="29"/>
      <c r="H8" s="31">
        <f>Base!E8</f>
        <v>8</v>
      </c>
      <c r="I8" s="17">
        <f t="shared" si="1"/>
        <v>0</v>
      </c>
      <c r="J8" s="29"/>
      <c r="K8" s="29"/>
      <c r="L8" s="29"/>
      <c r="M8" s="29"/>
      <c r="N8" s="29"/>
      <c r="O8" s="29">
        <f t="shared" si="2"/>
        <v>0</v>
      </c>
      <c r="P8" s="8"/>
      <c r="Q8" s="8">
        <v>0.0</v>
      </c>
      <c r="R8" s="17">
        <f t="shared" si="3"/>
        <v>0</v>
      </c>
      <c r="S8" s="8">
        <v>0.0</v>
      </c>
      <c r="T8" s="29">
        <f t="shared" si="4"/>
        <v>0</v>
      </c>
    </row>
    <row r="9">
      <c r="A9" s="28">
        <v>43862.0</v>
      </c>
      <c r="B9" s="29" t="str">
        <f>Base!B9</f>
        <v/>
      </c>
      <c r="C9" s="29"/>
      <c r="D9" s="29"/>
      <c r="E9" s="29"/>
      <c r="F9" s="29"/>
      <c r="G9" s="29"/>
      <c r="H9" s="31">
        <f>Base!E9</f>
        <v>8</v>
      </c>
      <c r="I9" s="17">
        <f t="shared" si="1"/>
        <v>0</v>
      </c>
      <c r="J9" s="29"/>
      <c r="K9" s="29"/>
      <c r="L9" s="29"/>
      <c r="M9" s="29"/>
      <c r="N9" s="29"/>
      <c r="O9" s="29">
        <f t="shared" si="2"/>
        <v>0</v>
      </c>
      <c r="P9" s="8"/>
      <c r="Q9" s="8">
        <v>0.0</v>
      </c>
      <c r="R9" s="17">
        <f t="shared" si="3"/>
        <v>0</v>
      </c>
      <c r="S9" s="8">
        <v>0.0</v>
      </c>
      <c r="T9" s="29">
        <f t="shared" si="4"/>
        <v>0</v>
      </c>
    </row>
    <row r="10">
      <c r="A10" s="28">
        <v>43863.0</v>
      </c>
      <c r="B10" s="29" t="str">
        <f>Base!B10</f>
        <v/>
      </c>
      <c r="C10" s="29"/>
      <c r="D10" s="29"/>
      <c r="E10" s="29"/>
      <c r="F10" s="29"/>
      <c r="G10" s="29"/>
      <c r="H10" s="31">
        <f>Base!E10</f>
        <v>8</v>
      </c>
      <c r="I10" s="17">
        <f t="shared" si="1"/>
        <v>0</v>
      </c>
      <c r="J10" s="29"/>
      <c r="K10" s="29"/>
      <c r="L10" s="29"/>
      <c r="M10" s="29"/>
      <c r="N10" s="29"/>
      <c r="O10" s="29">
        <f t="shared" si="2"/>
        <v>0</v>
      </c>
      <c r="P10" s="8"/>
      <c r="Q10" s="8">
        <v>0.0</v>
      </c>
      <c r="R10" s="17">
        <f t="shared" si="3"/>
        <v>0</v>
      </c>
      <c r="S10" s="8">
        <v>0.0</v>
      </c>
      <c r="T10" s="29">
        <f t="shared" si="4"/>
        <v>0</v>
      </c>
    </row>
    <row r="11">
      <c r="A11" s="28">
        <v>43864.0</v>
      </c>
      <c r="B11" s="29" t="str">
        <f>Base!B11</f>
        <v/>
      </c>
      <c r="C11" s="29"/>
      <c r="D11" s="29"/>
      <c r="E11" s="29"/>
      <c r="F11" s="29"/>
      <c r="G11" s="29"/>
      <c r="H11" s="31">
        <f>Base!E11</f>
        <v>8</v>
      </c>
      <c r="I11" s="17">
        <f t="shared" si="1"/>
        <v>0</v>
      </c>
      <c r="J11" s="29"/>
      <c r="K11" s="29"/>
      <c r="L11" s="29"/>
      <c r="M11" s="29"/>
      <c r="N11" s="29"/>
      <c r="O11" s="29">
        <f t="shared" si="2"/>
        <v>0</v>
      </c>
      <c r="P11" s="8"/>
      <c r="Q11" s="8">
        <v>0.0</v>
      </c>
      <c r="R11" s="17">
        <f t="shared" si="3"/>
        <v>0</v>
      </c>
      <c r="S11" s="8">
        <v>0.0</v>
      </c>
      <c r="T11" s="29">
        <f t="shared" si="4"/>
        <v>0</v>
      </c>
    </row>
    <row r="12">
      <c r="A12" s="28">
        <v>43865.0</v>
      </c>
      <c r="B12" s="29" t="str">
        <f>Base!B12</f>
        <v/>
      </c>
      <c r="C12" s="29"/>
      <c r="D12" s="29"/>
      <c r="E12" s="29"/>
      <c r="F12" s="29"/>
      <c r="G12" s="29"/>
      <c r="H12" s="31">
        <f>Base!E12</f>
        <v>10</v>
      </c>
      <c r="I12" s="17">
        <f t="shared" si="1"/>
        <v>2</v>
      </c>
      <c r="J12" s="29"/>
      <c r="K12" s="29"/>
      <c r="L12" s="29"/>
      <c r="M12" s="29"/>
      <c r="N12" s="29"/>
      <c r="O12" s="29">
        <f t="shared" si="2"/>
        <v>0</v>
      </c>
      <c r="Q12" s="14">
        <f>Base!J12</f>
        <v>1</v>
      </c>
      <c r="R12" s="17">
        <f t="shared" si="3"/>
        <v>1</v>
      </c>
      <c r="S12" s="8">
        <v>0.0</v>
      </c>
      <c r="T12" s="29">
        <f t="shared" si="4"/>
        <v>0</v>
      </c>
      <c r="V12" s="14">
        <f t="shared" ref="V12:V67" si="5">Q12+S12</f>
        <v>1</v>
      </c>
    </row>
    <row r="13">
      <c r="A13" s="28">
        <v>43866.0</v>
      </c>
      <c r="B13" s="29" t="str">
        <f>Base!B13</f>
        <v/>
      </c>
      <c r="C13" s="29"/>
      <c r="D13" s="29"/>
      <c r="E13" s="29"/>
      <c r="F13" s="29"/>
      <c r="G13" s="29"/>
      <c r="H13" s="31">
        <f>Base!E13</f>
        <v>12</v>
      </c>
      <c r="I13" s="17">
        <f t="shared" si="1"/>
        <v>2</v>
      </c>
      <c r="J13" s="29"/>
      <c r="K13" s="29"/>
      <c r="L13" s="29"/>
      <c r="M13" s="29"/>
      <c r="N13" s="29"/>
      <c r="O13" s="29">
        <f t="shared" si="2"/>
        <v>0</v>
      </c>
      <c r="Q13" s="14">
        <f>Base!J13</f>
        <v>1</v>
      </c>
      <c r="R13" s="17">
        <f t="shared" si="3"/>
        <v>0</v>
      </c>
      <c r="S13" s="8">
        <v>0.0</v>
      </c>
      <c r="T13" s="29">
        <f t="shared" si="4"/>
        <v>0</v>
      </c>
      <c r="V13" s="14">
        <f t="shared" si="5"/>
        <v>1</v>
      </c>
    </row>
    <row r="14">
      <c r="A14" s="28">
        <v>43867.0</v>
      </c>
      <c r="B14" s="29" t="str">
        <f>Base!B14</f>
        <v/>
      </c>
      <c r="C14" s="29"/>
      <c r="D14" s="29"/>
      <c r="E14" s="29"/>
      <c r="F14" s="29"/>
      <c r="G14" s="29"/>
      <c r="H14" s="31">
        <f>Base!E14</f>
        <v>14</v>
      </c>
      <c r="I14" s="17">
        <f t="shared" si="1"/>
        <v>2</v>
      </c>
      <c r="J14" s="29"/>
      <c r="K14" s="29"/>
      <c r="L14" s="29"/>
      <c r="M14" s="29"/>
      <c r="N14" s="29"/>
      <c r="O14" s="29">
        <f t="shared" si="2"/>
        <v>0</v>
      </c>
      <c r="Q14" s="14">
        <f>Base!J14</f>
        <v>1</v>
      </c>
      <c r="R14" s="17">
        <f t="shared" si="3"/>
        <v>0</v>
      </c>
      <c r="S14" s="8">
        <v>0.0</v>
      </c>
      <c r="T14" s="29">
        <f t="shared" si="4"/>
        <v>0</v>
      </c>
      <c r="V14" s="14">
        <f t="shared" si="5"/>
        <v>1</v>
      </c>
    </row>
    <row r="15">
      <c r="A15" s="28">
        <v>43868.0</v>
      </c>
      <c r="B15" s="29" t="str">
        <f>Base!B15</f>
        <v/>
      </c>
      <c r="C15" s="29"/>
      <c r="D15" s="29"/>
      <c r="E15" s="29"/>
      <c r="F15" s="29"/>
      <c r="G15" s="29"/>
      <c r="H15" s="31">
        <f>Base!E15</f>
        <v>14</v>
      </c>
      <c r="I15" s="17">
        <f t="shared" si="1"/>
        <v>0</v>
      </c>
      <c r="J15" s="29"/>
      <c r="K15" s="29"/>
      <c r="L15" s="29"/>
      <c r="M15" s="29"/>
      <c r="N15" s="29"/>
      <c r="O15" s="29">
        <f t="shared" si="2"/>
        <v>0</v>
      </c>
      <c r="Q15" s="14">
        <f>Base!J15</f>
        <v>1</v>
      </c>
      <c r="R15" s="17">
        <f t="shared" si="3"/>
        <v>0</v>
      </c>
      <c r="S15" s="8">
        <v>0.0</v>
      </c>
      <c r="T15" s="29">
        <f t="shared" si="4"/>
        <v>0</v>
      </c>
      <c r="V15" s="14">
        <f t="shared" si="5"/>
        <v>1</v>
      </c>
    </row>
    <row r="16">
      <c r="A16" s="28">
        <v>43869.0</v>
      </c>
      <c r="B16" s="29" t="str">
        <f>Base!B16</f>
        <v/>
      </c>
      <c r="C16" s="29"/>
      <c r="D16" s="29"/>
      <c r="E16" s="29"/>
      <c r="F16" s="29"/>
      <c r="G16" s="29"/>
      <c r="H16" s="31">
        <f>Base!E16</f>
        <v>16</v>
      </c>
      <c r="I16" s="17">
        <f t="shared" si="1"/>
        <v>2</v>
      </c>
      <c r="J16" s="29"/>
      <c r="K16" s="29"/>
      <c r="L16" s="29"/>
      <c r="M16" s="29"/>
      <c r="N16" s="29"/>
      <c r="O16" s="29">
        <f t="shared" si="2"/>
        <v>0</v>
      </c>
      <c r="Q16" s="14">
        <f>Base!J16</f>
        <v>2</v>
      </c>
      <c r="R16" s="17">
        <f t="shared" si="3"/>
        <v>1</v>
      </c>
      <c r="S16" s="8">
        <v>0.0</v>
      </c>
      <c r="T16" s="29">
        <f t="shared" si="4"/>
        <v>0</v>
      </c>
      <c r="V16" s="14">
        <f t="shared" si="5"/>
        <v>2</v>
      </c>
    </row>
    <row r="17">
      <c r="A17" s="28">
        <v>43870.0</v>
      </c>
      <c r="B17" s="29" t="str">
        <f>Base!B17</f>
        <v/>
      </c>
      <c r="C17" s="29"/>
      <c r="D17" s="29"/>
      <c r="E17" s="29"/>
      <c r="F17" s="29"/>
      <c r="G17" s="29"/>
      <c r="H17" s="31">
        <f>Base!E17</f>
        <v>17</v>
      </c>
      <c r="I17" s="17">
        <f t="shared" si="1"/>
        <v>1</v>
      </c>
      <c r="J17" s="29"/>
      <c r="K17" s="29"/>
      <c r="L17" s="29"/>
      <c r="M17" s="29"/>
      <c r="N17" s="29"/>
      <c r="O17" s="29">
        <f t="shared" si="2"/>
        <v>0</v>
      </c>
      <c r="Q17" s="14">
        <f>Base!J17</f>
        <v>3</v>
      </c>
      <c r="R17" s="17">
        <f t="shared" si="3"/>
        <v>1</v>
      </c>
      <c r="S17" s="8">
        <v>0.0</v>
      </c>
      <c r="T17" s="29">
        <f t="shared" si="4"/>
        <v>0</v>
      </c>
      <c r="V17" s="14">
        <f t="shared" si="5"/>
        <v>3</v>
      </c>
    </row>
    <row r="18">
      <c r="A18" s="28">
        <v>43871.0</v>
      </c>
      <c r="B18" s="29" t="str">
        <f>Base!B18</f>
        <v/>
      </c>
      <c r="C18" s="29"/>
      <c r="D18" s="29"/>
      <c r="E18" s="29"/>
      <c r="F18" s="29"/>
      <c r="G18" s="29"/>
      <c r="H18" s="31">
        <f>Base!E18</f>
        <v>18</v>
      </c>
      <c r="I18" s="17">
        <f t="shared" si="1"/>
        <v>1</v>
      </c>
      <c r="J18" s="29"/>
      <c r="K18" s="29"/>
      <c r="L18" s="29"/>
      <c r="M18" s="29"/>
      <c r="N18" s="29"/>
      <c r="O18" s="29">
        <f t="shared" si="2"/>
        <v>0</v>
      </c>
      <c r="Q18" s="14">
        <f>Base!J18</f>
        <v>3</v>
      </c>
      <c r="R18" s="17">
        <f t="shared" si="3"/>
        <v>0</v>
      </c>
      <c r="S18" s="8">
        <v>0.0</v>
      </c>
      <c r="T18" s="29">
        <f t="shared" si="4"/>
        <v>0</v>
      </c>
      <c r="V18" s="14">
        <f t="shared" si="5"/>
        <v>3</v>
      </c>
    </row>
    <row r="19">
      <c r="A19" s="28">
        <v>43872.0</v>
      </c>
      <c r="B19" s="29" t="str">
        <f>Base!B19</f>
        <v/>
      </c>
      <c r="C19" s="29"/>
      <c r="D19" s="29"/>
      <c r="E19" s="29"/>
      <c r="F19" s="29"/>
      <c r="G19" s="29"/>
      <c r="H19" s="31">
        <f>Base!E19</f>
        <v>18</v>
      </c>
      <c r="I19" s="17">
        <f t="shared" si="1"/>
        <v>0</v>
      </c>
      <c r="J19" s="29"/>
      <c r="K19" s="29"/>
      <c r="L19" s="29"/>
      <c r="M19" s="29"/>
      <c r="N19" s="29"/>
      <c r="O19" s="29">
        <f t="shared" si="2"/>
        <v>0</v>
      </c>
      <c r="Q19" s="14">
        <f>Base!J19</f>
        <v>3</v>
      </c>
      <c r="R19" s="17">
        <f t="shared" si="3"/>
        <v>0</v>
      </c>
      <c r="S19" s="8">
        <v>0.0</v>
      </c>
      <c r="T19" s="29">
        <f t="shared" si="4"/>
        <v>0</v>
      </c>
      <c r="V19" s="14">
        <f t="shared" si="5"/>
        <v>3</v>
      </c>
    </row>
    <row r="20">
      <c r="A20" s="28">
        <v>43873.0</v>
      </c>
      <c r="B20" s="29" t="str">
        <f>Base!B20</f>
        <v/>
      </c>
      <c r="C20" s="29"/>
      <c r="D20" s="29"/>
      <c r="E20" s="29"/>
      <c r="F20" s="29"/>
      <c r="G20" s="29"/>
      <c r="H20" s="31">
        <f>Base!E20</f>
        <v>18</v>
      </c>
      <c r="I20" s="17">
        <f t="shared" si="1"/>
        <v>0</v>
      </c>
      <c r="J20" s="29"/>
      <c r="K20" s="29"/>
      <c r="L20" s="29"/>
      <c r="M20" s="14">
        <f>Base!F20</f>
        <v>15</v>
      </c>
      <c r="N20" s="29"/>
      <c r="O20" s="29">
        <f t="shared" si="2"/>
        <v>0</v>
      </c>
      <c r="Q20" s="14">
        <f>Base!J20</f>
        <v>3</v>
      </c>
      <c r="R20" s="17">
        <f t="shared" si="3"/>
        <v>0</v>
      </c>
      <c r="S20" s="8">
        <v>0.0</v>
      </c>
      <c r="T20" s="29">
        <f t="shared" si="4"/>
        <v>0</v>
      </c>
      <c r="V20" s="14">
        <f t="shared" si="5"/>
        <v>3</v>
      </c>
    </row>
    <row r="21">
      <c r="A21" s="28">
        <v>43874.0</v>
      </c>
      <c r="B21" s="29" t="str">
        <f>Base!B21</f>
        <v/>
      </c>
      <c r="C21" s="29"/>
      <c r="D21" s="29"/>
      <c r="E21" s="29"/>
      <c r="F21" s="29"/>
      <c r="G21" s="29"/>
      <c r="H21" s="31">
        <f>Base!E21</f>
        <v>19</v>
      </c>
      <c r="I21" s="17">
        <f t="shared" si="1"/>
        <v>1</v>
      </c>
      <c r="J21" s="29"/>
      <c r="K21" s="29"/>
      <c r="L21" s="29"/>
      <c r="M21" s="14">
        <f>Base!F21</f>
        <v>16</v>
      </c>
      <c r="N21" s="29"/>
      <c r="O21" s="29">
        <f t="shared" si="2"/>
        <v>0</v>
      </c>
      <c r="Q21" s="14">
        <f>Base!J21</f>
        <v>3</v>
      </c>
      <c r="R21" s="17">
        <f t="shared" si="3"/>
        <v>0</v>
      </c>
      <c r="S21" s="8">
        <v>0.0</v>
      </c>
      <c r="T21" s="29">
        <f t="shared" si="4"/>
        <v>0</v>
      </c>
      <c r="V21" s="14">
        <f t="shared" si="5"/>
        <v>3</v>
      </c>
    </row>
    <row r="22">
      <c r="A22" s="28">
        <v>43875.0</v>
      </c>
      <c r="B22" s="29" t="str">
        <f>Base!B22</f>
        <v/>
      </c>
      <c r="C22" s="29"/>
      <c r="D22" s="29"/>
      <c r="E22" s="29"/>
      <c r="F22" s="29"/>
      <c r="G22" s="29"/>
      <c r="H22" s="31">
        <f>Base!E22</f>
        <v>19</v>
      </c>
      <c r="I22" s="17">
        <f t="shared" si="1"/>
        <v>0</v>
      </c>
      <c r="J22" s="29"/>
      <c r="K22" s="29"/>
      <c r="L22" s="29"/>
      <c r="M22" s="14">
        <f>Base!F22</f>
        <v>12</v>
      </c>
      <c r="N22" s="29"/>
      <c r="O22" s="29">
        <f t="shared" si="2"/>
        <v>0</v>
      </c>
      <c r="Q22" s="14">
        <f>Base!J22</f>
        <v>7</v>
      </c>
      <c r="R22" s="17">
        <f t="shared" si="3"/>
        <v>4</v>
      </c>
      <c r="S22" s="8">
        <v>0.0</v>
      </c>
      <c r="T22" s="29">
        <f t="shared" si="4"/>
        <v>0</v>
      </c>
      <c r="V22" s="14">
        <f t="shared" si="5"/>
        <v>7</v>
      </c>
    </row>
    <row r="23">
      <c r="A23" s="28">
        <v>43876.0</v>
      </c>
      <c r="B23" s="29" t="str">
        <f>Base!B23</f>
        <v/>
      </c>
      <c r="C23" s="29"/>
      <c r="D23" s="29"/>
      <c r="E23" s="29"/>
      <c r="F23" s="29"/>
      <c r="G23" s="29"/>
      <c r="H23" s="31">
        <f>Base!E23</f>
        <v>22</v>
      </c>
      <c r="I23" s="17">
        <f t="shared" si="1"/>
        <v>3</v>
      </c>
      <c r="J23" s="29"/>
      <c r="K23" s="29"/>
      <c r="L23" s="29"/>
      <c r="M23" s="14">
        <f>Base!F23</f>
        <v>15</v>
      </c>
      <c r="N23" s="29"/>
      <c r="O23" s="29">
        <f t="shared" si="2"/>
        <v>0</v>
      </c>
      <c r="Q23" s="14">
        <f>Base!J23</f>
        <v>7</v>
      </c>
      <c r="R23" s="17">
        <f t="shared" si="3"/>
        <v>0</v>
      </c>
      <c r="S23" s="8">
        <v>0.0</v>
      </c>
      <c r="T23" s="29">
        <f t="shared" si="4"/>
        <v>0</v>
      </c>
      <c r="V23" s="14">
        <f t="shared" si="5"/>
        <v>7</v>
      </c>
    </row>
    <row r="24">
      <c r="A24" s="28">
        <v>43877.0</v>
      </c>
      <c r="B24" s="29" t="str">
        <f>Base!B24</f>
        <v/>
      </c>
      <c r="C24" s="29"/>
      <c r="D24" s="29"/>
      <c r="E24" s="29"/>
      <c r="F24" s="29"/>
      <c r="G24" s="29"/>
      <c r="H24" s="31">
        <f>Base!E24</f>
        <v>22</v>
      </c>
      <c r="I24" s="17">
        <f t="shared" si="1"/>
        <v>0</v>
      </c>
      <c r="J24" s="29"/>
      <c r="K24" s="29"/>
      <c r="L24" s="29"/>
      <c r="M24" s="14">
        <f>Base!F24</f>
        <v>15</v>
      </c>
      <c r="N24" s="29"/>
      <c r="O24" s="29">
        <f t="shared" si="2"/>
        <v>0</v>
      </c>
      <c r="Q24" s="14">
        <f>Base!J24</f>
        <v>7</v>
      </c>
      <c r="R24" s="17">
        <f t="shared" si="3"/>
        <v>0</v>
      </c>
      <c r="S24" s="8">
        <v>0.0</v>
      </c>
      <c r="T24" s="29">
        <f t="shared" si="4"/>
        <v>0</v>
      </c>
      <c r="V24" s="14">
        <f t="shared" si="5"/>
        <v>7</v>
      </c>
    </row>
    <row r="25">
      <c r="A25" s="28">
        <v>43878.0</v>
      </c>
      <c r="B25" s="29">
        <f>Base!B25</f>
        <v>799</v>
      </c>
      <c r="C25" s="29"/>
      <c r="D25" s="29"/>
      <c r="E25" s="29"/>
      <c r="F25" s="29"/>
      <c r="G25" s="29"/>
      <c r="H25" s="31">
        <f>Base!E25</f>
        <v>22</v>
      </c>
      <c r="I25" s="17">
        <f t="shared" si="1"/>
        <v>0</v>
      </c>
      <c r="J25" s="29"/>
      <c r="K25" s="29"/>
      <c r="L25" s="29"/>
      <c r="M25" s="14">
        <f>Base!F25</f>
        <v>13</v>
      </c>
      <c r="N25" s="29"/>
      <c r="O25" s="29">
        <f t="shared" si="2"/>
        <v>0</v>
      </c>
      <c r="Q25" s="14">
        <f>Base!J25</f>
        <v>9</v>
      </c>
      <c r="R25" s="17">
        <f t="shared" si="3"/>
        <v>2</v>
      </c>
      <c r="S25" s="8">
        <v>0.0</v>
      </c>
      <c r="T25" s="29">
        <f t="shared" si="4"/>
        <v>0</v>
      </c>
      <c r="V25" s="14">
        <f t="shared" si="5"/>
        <v>9</v>
      </c>
    </row>
    <row r="26">
      <c r="A26" s="28">
        <v>43879.0</v>
      </c>
      <c r="B26" s="29">
        <f>Base!B26</f>
        <v>836</v>
      </c>
      <c r="C26" s="29">
        <f t="shared" ref="C26:C32" si="6">B26-B25</f>
        <v>37</v>
      </c>
      <c r="D26" s="29"/>
      <c r="E26" s="29"/>
      <c r="F26" s="29"/>
      <c r="G26" s="29"/>
      <c r="H26" s="31">
        <f>Base!E26</f>
        <v>22</v>
      </c>
      <c r="I26" s="17">
        <f t="shared" si="1"/>
        <v>0</v>
      </c>
      <c r="J26" s="29"/>
      <c r="K26" s="29"/>
      <c r="L26" s="29"/>
      <c r="M26" s="14">
        <f>Base!F26</f>
        <v>13</v>
      </c>
      <c r="N26" s="29"/>
      <c r="O26" s="29">
        <f t="shared" si="2"/>
        <v>0</v>
      </c>
      <c r="Q26" s="14">
        <f>Base!J26</f>
        <v>9</v>
      </c>
      <c r="R26" s="17">
        <f t="shared" si="3"/>
        <v>0</v>
      </c>
      <c r="S26" s="8">
        <v>0.0</v>
      </c>
      <c r="T26" s="29">
        <f t="shared" si="4"/>
        <v>0</v>
      </c>
      <c r="V26" s="14">
        <f t="shared" si="5"/>
        <v>9</v>
      </c>
    </row>
    <row r="27">
      <c r="A27" s="28">
        <v>43880.0</v>
      </c>
      <c r="B27" s="29">
        <f>Base!B27</f>
        <v>882</v>
      </c>
      <c r="C27" s="29">
        <f t="shared" si="6"/>
        <v>46</v>
      </c>
      <c r="D27" s="29"/>
      <c r="E27" s="29"/>
      <c r="F27" s="29"/>
      <c r="G27" s="29"/>
      <c r="H27" s="31">
        <f>Base!E27</f>
        <v>22</v>
      </c>
      <c r="I27" s="17">
        <f t="shared" si="1"/>
        <v>0</v>
      </c>
      <c r="M27" s="14">
        <f>Base!F27</f>
        <v>9</v>
      </c>
      <c r="N27" s="14" t="str">
        <f>Base!G27</f>
        <v/>
      </c>
      <c r="O27" s="29">
        <f t="shared" si="2"/>
        <v>0</v>
      </c>
      <c r="Q27" s="14">
        <f>Base!J27</f>
        <v>13</v>
      </c>
      <c r="R27" s="17">
        <f t="shared" si="3"/>
        <v>4</v>
      </c>
      <c r="S27" s="8">
        <v>0.0</v>
      </c>
      <c r="T27" s="29">
        <f t="shared" si="4"/>
        <v>0</v>
      </c>
      <c r="V27" s="14">
        <f t="shared" si="5"/>
        <v>13</v>
      </c>
    </row>
    <row r="28">
      <c r="A28" s="28">
        <v>43881.0</v>
      </c>
      <c r="B28" s="29">
        <f>Base!B28</f>
        <v>924</v>
      </c>
      <c r="C28" s="29">
        <f t="shared" si="6"/>
        <v>42</v>
      </c>
      <c r="D28" s="29"/>
      <c r="E28" s="29"/>
      <c r="F28" s="29"/>
      <c r="G28" s="29"/>
      <c r="H28" s="31">
        <f>Base!E28</f>
        <v>22</v>
      </c>
      <c r="I28" s="17">
        <f t="shared" si="1"/>
        <v>0</v>
      </c>
      <c r="M28" s="14">
        <f>Base!F28</f>
        <v>7</v>
      </c>
      <c r="N28" s="14" t="str">
        <f>Base!G28</f>
        <v/>
      </c>
      <c r="O28" s="29">
        <f t="shared" si="2"/>
        <v>0</v>
      </c>
      <c r="Q28" s="14">
        <f>Base!J28</f>
        <v>15</v>
      </c>
      <c r="R28" s="17">
        <f t="shared" si="3"/>
        <v>2</v>
      </c>
      <c r="S28" s="8">
        <v>0.0</v>
      </c>
      <c r="T28" s="29">
        <f t="shared" si="4"/>
        <v>0</v>
      </c>
      <c r="V28" s="14">
        <f t="shared" si="5"/>
        <v>15</v>
      </c>
    </row>
    <row r="29">
      <c r="A29" s="28">
        <v>43882.0</v>
      </c>
      <c r="B29" s="29">
        <f>Base!B29</f>
        <v>1004</v>
      </c>
      <c r="C29" s="29">
        <f t="shared" si="6"/>
        <v>80</v>
      </c>
      <c r="D29" s="29"/>
      <c r="E29" s="29"/>
      <c r="F29" s="29"/>
      <c r="G29" s="29"/>
      <c r="H29" s="31">
        <f>Base!E29</f>
        <v>22</v>
      </c>
      <c r="I29" s="17">
        <f t="shared" si="1"/>
        <v>0</v>
      </c>
      <c r="M29" s="14">
        <f>Base!F29</f>
        <v>5</v>
      </c>
      <c r="N29" s="14" t="str">
        <f>Base!G29</f>
        <v/>
      </c>
      <c r="O29" s="29">
        <f t="shared" si="2"/>
        <v>0</v>
      </c>
      <c r="Q29" s="14">
        <f>Base!J29</f>
        <v>17</v>
      </c>
      <c r="R29" s="17">
        <f t="shared" si="3"/>
        <v>2</v>
      </c>
      <c r="S29" s="8">
        <v>0.0</v>
      </c>
      <c r="T29" s="29">
        <f t="shared" si="4"/>
        <v>0</v>
      </c>
      <c r="V29" s="14">
        <f t="shared" si="5"/>
        <v>17</v>
      </c>
    </row>
    <row r="30">
      <c r="A30" s="28">
        <v>43883.0</v>
      </c>
      <c r="B30" s="29">
        <f>Base!B30</f>
        <v>1064</v>
      </c>
      <c r="C30" s="29">
        <f t="shared" si="6"/>
        <v>60</v>
      </c>
      <c r="D30" s="29"/>
      <c r="E30" s="29"/>
      <c r="F30" s="29"/>
      <c r="G30" s="29"/>
      <c r="H30" s="31">
        <f>Base!E30</f>
        <v>22</v>
      </c>
      <c r="I30" s="17">
        <f t="shared" si="1"/>
        <v>0</v>
      </c>
      <c r="M30" s="14">
        <f>Base!F30</f>
        <v>5</v>
      </c>
      <c r="N30" s="14" t="str">
        <f>Base!G30</f>
        <v/>
      </c>
      <c r="O30" s="29">
        <f t="shared" si="2"/>
        <v>0</v>
      </c>
      <c r="Q30" s="14">
        <f>Base!J30</f>
        <v>17</v>
      </c>
      <c r="R30" s="17">
        <f t="shared" si="3"/>
        <v>0</v>
      </c>
      <c r="S30" s="8">
        <v>0.0</v>
      </c>
      <c r="T30" s="29">
        <f t="shared" si="4"/>
        <v>0</v>
      </c>
      <c r="V30" s="14">
        <f t="shared" si="5"/>
        <v>17</v>
      </c>
    </row>
    <row r="31">
      <c r="A31" s="28">
        <v>43884.0</v>
      </c>
      <c r="B31" s="29">
        <f>Base!B31</f>
        <v>1076</v>
      </c>
      <c r="C31" s="29">
        <f t="shared" si="6"/>
        <v>12</v>
      </c>
      <c r="D31" s="29"/>
      <c r="E31" s="29"/>
      <c r="F31" s="29"/>
      <c r="G31" s="29"/>
      <c r="H31" s="31">
        <f>Base!E31</f>
        <v>22</v>
      </c>
      <c r="I31" s="17">
        <f t="shared" si="1"/>
        <v>0</v>
      </c>
      <c r="M31" s="14">
        <f>Base!F31</f>
        <v>4</v>
      </c>
      <c r="N31" s="14" t="str">
        <f>Base!G31</f>
        <v/>
      </c>
      <c r="O31" s="29">
        <f t="shared" si="2"/>
        <v>0</v>
      </c>
      <c r="Q31" s="14">
        <f>Base!J31</f>
        <v>18</v>
      </c>
      <c r="R31" s="17">
        <f t="shared" si="3"/>
        <v>1</v>
      </c>
      <c r="S31" s="8">
        <v>0.0</v>
      </c>
      <c r="T31" s="29">
        <f t="shared" si="4"/>
        <v>0</v>
      </c>
      <c r="V31" s="14">
        <f t="shared" si="5"/>
        <v>18</v>
      </c>
    </row>
    <row r="32">
      <c r="A32" s="28">
        <v>43885.0</v>
      </c>
      <c r="B32" s="29">
        <f>Base!B32</f>
        <v>1094</v>
      </c>
      <c r="C32" s="29">
        <f t="shared" si="6"/>
        <v>18</v>
      </c>
      <c r="D32" s="29"/>
      <c r="E32" s="29"/>
      <c r="F32" s="29"/>
      <c r="G32" s="29"/>
      <c r="H32" s="31">
        <f>Base!E32</f>
        <v>22</v>
      </c>
      <c r="I32" s="17">
        <f t="shared" si="1"/>
        <v>0</v>
      </c>
      <c r="M32" s="14">
        <f>Base!F32</f>
        <v>4</v>
      </c>
      <c r="N32" s="14" t="str">
        <f>Base!G32</f>
        <v/>
      </c>
      <c r="O32" s="29">
        <f t="shared" si="2"/>
        <v>0</v>
      </c>
      <c r="Q32" s="14">
        <f>Base!J32</f>
        <v>18</v>
      </c>
      <c r="R32" s="17">
        <f t="shared" si="3"/>
        <v>0</v>
      </c>
      <c r="S32" s="8">
        <v>0.0</v>
      </c>
      <c r="T32" s="29">
        <f t="shared" si="4"/>
        <v>0</v>
      </c>
      <c r="V32" s="14">
        <f t="shared" si="5"/>
        <v>18</v>
      </c>
    </row>
    <row r="33">
      <c r="A33" s="28">
        <v>43886.0</v>
      </c>
      <c r="B33" s="29" t="str">
        <f>Base!B33</f>
        <v/>
      </c>
      <c r="C33" s="29"/>
      <c r="D33" s="29"/>
      <c r="E33" s="29"/>
      <c r="F33" s="29"/>
      <c r="G33" s="29"/>
      <c r="H33" s="31">
        <f>Base!E33</f>
        <v>22</v>
      </c>
      <c r="I33" s="17">
        <f t="shared" si="1"/>
        <v>0</v>
      </c>
      <c r="M33" s="14">
        <f>Base!F33</f>
        <v>2</v>
      </c>
      <c r="N33" s="14" t="str">
        <f>Base!G33</f>
        <v/>
      </c>
      <c r="O33" s="29">
        <f t="shared" si="2"/>
        <v>0</v>
      </c>
      <c r="Q33" s="14">
        <f>Base!J33</f>
        <v>20</v>
      </c>
      <c r="R33" s="17">
        <f t="shared" si="3"/>
        <v>2</v>
      </c>
      <c r="S33" s="8">
        <v>0.0</v>
      </c>
      <c r="T33" s="29">
        <f t="shared" si="4"/>
        <v>0</v>
      </c>
      <c r="V33" s="14">
        <f t="shared" si="5"/>
        <v>20</v>
      </c>
    </row>
    <row r="34">
      <c r="A34" s="28">
        <v>43887.0</v>
      </c>
      <c r="B34" s="29" t="str">
        <f>Base!B34</f>
        <v/>
      </c>
      <c r="C34" s="29"/>
      <c r="D34" s="29"/>
      <c r="E34" s="29"/>
      <c r="F34" s="29"/>
      <c r="G34" s="29"/>
      <c r="H34" s="31">
        <f>Base!E34</f>
        <v>22</v>
      </c>
      <c r="I34" s="17">
        <f t="shared" si="1"/>
        <v>0</v>
      </c>
      <c r="M34" s="14">
        <f>Base!F34</f>
        <v>2</v>
      </c>
      <c r="N34" s="14" t="str">
        <f>Base!G34</f>
        <v/>
      </c>
      <c r="O34" s="29">
        <f t="shared" si="2"/>
        <v>0</v>
      </c>
      <c r="Q34" s="14">
        <f>Base!J34</f>
        <v>20</v>
      </c>
      <c r="R34" s="17">
        <f t="shared" si="3"/>
        <v>0</v>
      </c>
      <c r="S34" s="8">
        <v>0.0</v>
      </c>
      <c r="T34" s="29">
        <f t="shared" si="4"/>
        <v>0</v>
      </c>
      <c r="V34" s="14">
        <f t="shared" si="5"/>
        <v>20</v>
      </c>
    </row>
    <row r="35">
      <c r="A35" s="28">
        <v>43888.0</v>
      </c>
      <c r="B35" s="29">
        <f>Base!B35</f>
        <v>1568</v>
      </c>
      <c r="C35" s="29"/>
      <c r="D35" s="29"/>
      <c r="E35" s="29"/>
      <c r="F35" s="29"/>
      <c r="G35" s="29"/>
      <c r="H35" s="31">
        <f>Base!E35</f>
        <v>22</v>
      </c>
      <c r="I35" s="17">
        <f t="shared" si="1"/>
        <v>0</v>
      </c>
      <c r="M35" s="14">
        <f>Base!F35</f>
        <v>2</v>
      </c>
      <c r="N35" s="14" t="str">
        <f>Base!G35</f>
        <v/>
      </c>
      <c r="O35" s="29">
        <f t="shared" si="2"/>
        <v>0</v>
      </c>
      <c r="Q35" s="14">
        <f>Base!J35</f>
        <v>20</v>
      </c>
      <c r="R35" s="17">
        <f t="shared" si="3"/>
        <v>0</v>
      </c>
      <c r="S35" s="8">
        <v>0.0</v>
      </c>
      <c r="T35" s="29">
        <f t="shared" si="4"/>
        <v>0</v>
      </c>
      <c r="V35" s="14">
        <f t="shared" si="5"/>
        <v>20</v>
      </c>
    </row>
    <row r="36">
      <c r="A36" s="28">
        <v>43889.0</v>
      </c>
      <c r="B36" s="29">
        <f>Base!B36</f>
        <v>1601</v>
      </c>
      <c r="C36" s="29"/>
      <c r="D36" s="29"/>
      <c r="E36" s="29"/>
      <c r="F36" s="29"/>
      <c r="G36" s="29"/>
      <c r="H36" s="31">
        <f>Base!E36</f>
        <v>25</v>
      </c>
      <c r="I36" s="17">
        <f t="shared" si="1"/>
        <v>3</v>
      </c>
      <c r="M36" s="14">
        <f>Base!F36</f>
        <v>3</v>
      </c>
      <c r="N36" s="14" t="str">
        <f>Base!G36</f>
        <v/>
      </c>
      <c r="O36" s="29">
        <f t="shared" si="2"/>
        <v>0</v>
      </c>
      <c r="Q36" s="14">
        <f>Base!J36</f>
        <v>22</v>
      </c>
      <c r="R36" s="17">
        <f t="shared" si="3"/>
        <v>2</v>
      </c>
      <c r="S36" s="8">
        <v>0.0</v>
      </c>
      <c r="T36" s="29">
        <f t="shared" si="4"/>
        <v>0</v>
      </c>
      <c r="V36" s="14">
        <f t="shared" si="5"/>
        <v>22</v>
      </c>
    </row>
    <row r="37">
      <c r="A37" s="28">
        <v>43890.0</v>
      </c>
      <c r="B37" s="29" t="str">
        <f>Base!B37</f>
        <v/>
      </c>
      <c r="C37" s="29"/>
      <c r="D37" s="29"/>
      <c r="E37" s="29"/>
      <c r="F37" s="29"/>
      <c r="G37" s="29"/>
      <c r="H37" s="31">
        <f>Base!E37</f>
        <v>25</v>
      </c>
      <c r="I37" s="17">
        <f t="shared" si="1"/>
        <v>0</v>
      </c>
      <c r="M37" s="14">
        <f>Base!F37</f>
        <v>3</v>
      </c>
      <c r="N37" s="14" t="str">
        <f>Base!G37</f>
        <v/>
      </c>
      <c r="O37" s="29">
        <f t="shared" si="2"/>
        <v>0</v>
      </c>
      <c r="Q37" s="14">
        <f>Base!J37</f>
        <v>22</v>
      </c>
      <c r="R37" s="17">
        <f t="shared" si="3"/>
        <v>0</v>
      </c>
      <c r="S37" s="8">
        <v>0.0</v>
      </c>
      <c r="T37" s="29">
        <f t="shared" si="4"/>
        <v>0</v>
      </c>
      <c r="V37" s="14">
        <f t="shared" si="5"/>
        <v>22</v>
      </c>
    </row>
    <row r="38">
      <c r="A38" s="28">
        <v>43891.0</v>
      </c>
      <c r="B38" s="29" t="str">
        <f>Base!B38</f>
        <v/>
      </c>
      <c r="C38" s="29"/>
      <c r="D38" s="29"/>
      <c r="E38" s="29"/>
      <c r="F38" s="29"/>
      <c r="G38" s="29"/>
      <c r="H38" s="31">
        <f>Base!E38</f>
        <v>29</v>
      </c>
      <c r="I38" s="17">
        <f t="shared" si="1"/>
        <v>4</v>
      </c>
      <c r="M38" s="14">
        <f>Base!F38</f>
        <v>7</v>
      </c>
      <c r="N38" s="14" t="str">
        <f>Base!G38</f>
        <v/>
      </c>
      <c r="O38" s="29">
        <f t="shared" si="2"/>
        <v>0</v>
      </c>
      <c r="Q38" s="14">
        <f>Base!J38</f>
        <v>22</v>
      </c>
      <c r="R38" s="17">
        <f t="shared" si="3"/>
        <v>0</v>
      </c>
      <c r="S38" s="14">
        <f>Base!I38</f>
        <v>0</v>
      </c>
      <c r="T38" s="29">
        <f t="shared" si="4"/>
        <v>0</v>
      </c>
      <c r="V38" s="14">
        <f t="shared" si="5"/>
        <v>22</v>
      </c>
    </row>
    <row r="39">
      <c r="A39" s="28">
        <v>43892.0</v>
      </c>
      <c r="B39" s="29">
        <f>Base!B39</f>
        <v>1868</v>
      </c>
      <c r="C39" s="29"/>
      <c r="D39" s="29"/>
      <c r="E39" s="29"/>
      <c r="F39" s="29"/>
      <c r="G39" s="29"/>
      <c r="H39" s="31">
        <f>Base!E39</f>
        <v>29</v>
      </c>
      <c r="I39" s="17">
        <f t="shared" si="1"/>
        <v>0</v>
      </c>
      <c r="M39" s="14">
        <f>Base!F39</f>
        <v>7</v>
      </c>
      <c r="N39" s="14" t="str">
        <f>Base!G39</f>
        <v/>
      </c>
      <c r="O39" s="29">
        <f t="shared" si="2"/>
        <v>0</v>
      </c>
      <c r="Q39" s="14">
        <f>Base!J39</f>
        <v>22</v>
      </c>
      <c r="R39" s="17">
        <f t="shared" si="3"/>
        <v>0</v>
      </c>
      <c r="S39" s="14">
        <f>Base!I39</f>
        <v>0</v>
      </c>
      <c r="T39" s="29">
        <f t="shared" si="4"/>
        <v>0</v>
      </c>
      <c r="V39" s="14">
        <f t="shared" si="5"/>
        <v>22</v>
      </c>
    </row>
    <row r="40">
      <c r="A40" s="28">
        <v>43893.0</v>
      </c>
      <c r="B40" s="29" t="str">
        <f>Base!B40</f>
        <v/>
      </c>
      <c r="C40" s="29"/>
      <c r="D40" s="29"/>
      <c r="E40" s="29"/>
      <c r="F40" s="29"/>
      <c r="G40" s="29"/>
      <c r="H40" s="31">
        <f>Base!E40</f>
        <v>36</v>
      </c>
      <c r="I40" s="17">
        <f t="shared" si="1"/>
        <v>7</v>
      </c>
      <c r="M40" s="14">
        <f>Base!F40</f>
        <v>14</v>
      </c>
      <c r="N40" s="14" t="str">
        <f>Base!G40</f>
        <v/>
      </c>
      <c r="O40" s="29">
        <f t="shared" si="2"/>
        <v>0</v>
      </c>
      <c r="Q40" s="14">
        <f>Base!J40</f>
        <v>22</v>
      </c>
      <c r="R40" s="17">
        <f t="shared" si="3"/>
        <v>0</v>
      </c>
      <c r="S40" s="14">
        <f>Base!I40</f>
        <v>0</v>
      </c>
      <c r="T40" s="29">
        <f t="shared" si="4"/>
        <v>0</v>
      </c>
      <c r="V40" s="14">
        <f t="shared" si="5"/>
        <v>22</v>
      </c>
    </row>
    <row r="41">
      <c r="A41" s="28">
        <v>43894.0</v>
      </c>
      <c r="B41" s="29">
        <f>Base!B41</f>
        <v>2121</v>
      </c>
      <c r="C41" s="29"/>
      <c r="D41" s="29"/>
      <c r="E41" s="29"/>
      <c r="F41" s="29"/>
      <c r="G41" s="29"/>
      <c r="H41" s="31">
        <f>Base!E41</f>
        <v>50</v>
      </c>
      <c r="I41" s="17">
        <f t="shared" si="1"/>
        <v>14</v>
      </c>
      <c r="M41" s="14">
        <f>Base!F41</f>
        <v>28</v>
      </c>
      <c r="N41" s="14" t="str">
        <f>Base!G41</f>
        <v/>
      </c>
      <c r="O41" s="29">
        <f t="shared" si="2"/>
        <v>0</v>
      </c>
      <c r="Q41" s="14">
        <f>Base!J41</f>
        <v>22</v>
      </c>
      <c r="R41" s="17">
        <f t="shared" si="3"/>
        <v>0</v>
      </c>
      <c r="S41" s="14">
        <f>Base!I41</f>
        <v>0</v>
      </c>
      <c r="T41" s="29">
        <f t="shared" si="4"/>
        <v>0</v>
      </c>
      <c r="V41" s="14">
        <f t="shared" si="5"/>
        <v>22</v>
      </c>
    </row>
    <row r="42">
      <c r="A42" s="28">
        <v>43895.0</v>
      </c>
      <c r="B42" s="29" t="str">
        <f>Base!B42</f>
        <v/>
      </c>
      <c r="C42" s="29"/>
      <c r="D42" s="29"/>
      <c r="E42" s="29"/>
      <c r="F42" s="29"/>
      <c r="G42" s="29"/>
      <c r="H42" s="31">
        <f>Base!E42</f>
        <v>55</v>
      </c>
      <c r="I42" s="17">
        <f t="shared" si="1"/>
        <v>5</v>
      </c>
      <c r="M42" s="14">
        <f>Base!F42</f>
        <v>33</v>
      </c>
      <c r="N42" s="14" t="str">
        <f>Base!G42</f>
        <v/>
      </c>
      <c r="O42" s="29">
        <f t="shared" si="2"/>
        <v>0</v>
      </c>
      <c r="Q42" s="14">
        <f>Base!J42</f>
        <v>22</v>
      </c>
      <c r="R42" s="17">
        <f t="shared" si="3"/>
        <v>0</v>
      </c>
      <c r="S42" s="14">
        <f>Base!I42</f>
        <v>0</v>
      </c>
      <c r="T42" s="29">
        <f t="shared" si="4"/>
        <v>0</v>
      </c>
      <c r="V42" s="14">
        <f t="shared" si="5"/>
        <v>22</v>
      </c>
    </row>
    <row r="43">
      <c r="A43" s="28">
        <v>43896.0</v>
      </c>
      <c r="B43" s="29" t="str">
        <f>Base!B43</f>
        <v/>
      </c>
      <c r="C43" s="29"/>
      <c r="D43" s="29"/>
      <c r="E43" s="29"/>
      <c r="F43" s="29"/>
      <c r="G43" s="29"/>
      <c r="H43" s="31">
        <f>Base!E43</f>
        <v>83</v>
      </c>
      <c r="I43" s="17">
        <f t="shared" si="1"/>
        <v>28</v>
      </c>
      <c r="M43" s="14">
        <f>Base!F43</f>
        <v>60</v>
      </c>
      <c r="N43" s="14" t="str">
        <f>Base!G43</f>
        <v/>
      </c>
      <c r="O43" s="29">
        <f t="shared" si="2"/>
        <v>0</v>
      </c>
      <c r="Q43" s="14">
        <f>Base!J43</f>
        <v>23</v>
      </c>
      <c r="R43" s="17">
        <f t="shared" si="3"/>
        <v>1</v>
      </c>
      <c r="S43" s="14">
        <f>Base!I43</f>
        <v>0</v>
      </c>
      <c r="T43" s="29">
        <f t="shared" si="4"/>
        <v>0</v>
      </c>
      <c r="V43" s="14">
        <f t="shared" si="5"/>
        <v>23</v>
      </c>
    </row>
    <row r="44">
      <c r="A44" s="28">
        <v>43897.0</v>
      </c>
      <c r="B44" s="29" t="str">
        <f>Base!B44</f>
        <v/>
      </c>
      <c r="C44" s="29"/>
      <c r="D44" s="29"/>
      <c r="E44" s="29"/>
      <c r="F44" s="29"/>
      <c r="G44" s="29"/>
      <c r="H44" s="31">
        <f>Base!E44</f>
        <v>93</v>
      </c>
      <c r="I44" s="17">
        <f t="shared" si="1"/>
        <v>10</v>
      </c>
      <c r="M44" s="14">
        <f>Base!F44</f>
        <v>70</v>
      </c>
      <c r="N44" s="14" t="str">
        <f>Base!G44</f>
        <v/>
      </c>
      <c r="O44" s="29">
        <f t="shared" si="2"/>
        <v>0</v>
      </c>
      <c r="Q44" s="14">
        <f>Base!J44</f>
        <v>23</v>
      </c>
      <c r="R44" s="17">
        <f t="shared" si="3"/>
        <v>0</v>
      </c>
      <c r="S44" s="14">
        <f>Base!I44</f>
        <v>0</v>
      </c>
      <c r="T44" s="29">
        <f t="shared" si="4"/>
        <v>0</v>
      </c>
      <c r="V44" s="14">
        <f t="shared" si="5"/>
        <v>23</v>
      </c>
    </row>
    <row r="45">
      <c r="A45" s="28">
        <v>43898.0</v>
      </c>
      <c r="B45" s="29" t="str">
        <f>Base!B45</f>
        <v/>
      </c>
      <c r="C45" s="29"/>
      <c r="D45" s="29"/>
      <c r="E45" s="29"/>
      <c r="F45" s="29"/>
      <c r="G45" s="29"/>
      <c r="H45" s="31">
        <f>Base!E45</f>
        <v>99</v>
      </c>
      <c r="I45" s="17">
        <f t="shared" si="1"/>
        <v>6</v>
      </c>
      <c r="M45" s="14">
        <f>Base!F45</f>
        <v>75</v>
      </c>
      <c r="N45" s="14" t="str">
        <f>Base!G45</f>
        <v/>
      </c>
      <c r="O45" s="29">
        <f t="shared" si="2"/>
        <v>0</v>
      </c>
      <c r="Q45" s="14">
        <f>Base!J45</f>
        <v>24</v>
      </c>
      <c r="R45" s="17">
        <f t="shared" si="3"/>
        <v>1</v>
      </c>
      <c r="S45" s="14">
        <f>Base!I45</f>
        <v>0</v>
      </c>
      <c r="T45" s="29">
        <f t="shared" si="4"/>
        <v>0</v>
      </c>
      <c r="V45" s="14">
        <f t="shared" si="5"/>
        <v>24</v>
      </c>
    </row>
    <row r="46">
      <c r="A46" s="28">
        <v>43899.0</v>
      </c>
      <c r="B46" s="29">
        <f>Base!B46</f>
        <v>3010</v>
      </c>
      <c r="C46" s="29"/>
      <c r="D46" s="29"/>
      <c r="E46" s="29"/>
      <c r="F46" s="29"/>
      <c r="G46" s="29"/>
      <c r="H46" s="31">
        <f>Base!E46</f>
        <v>117</v>
      </c>
      <c r="I46" s="17">
        <f t="shared" si="1"/>
        <v>18</v>
      </c>
      <c r="M46" s="14">
        <f>Base!F46</f>
        <v>93</v>
      </c>
      <c r="N46" s="14" t="str">
        <f>Base!G46</f>
        <v/>
      </c>
      <c r="O46" s="29">
        <f t="shared" si="2"/>
        <v>0</v>
      </c>
      <c r="Q46" s="14">
        <f>Base!J46</f>
        <v>24</v>
      </c>
      <c r="R46" s="17">
        <f t="shared" si="3"/>
        <v>0</v>
      </c>
      <c r="S46" s="14">
        <f>Base!I46</f>
        <v>0</v>
      </c>
      <c r="T46" s="29">
        <f t="shared" si="4"/>
        <v>0</v>
      </c>
      <c r="V46" s="14">
        <f t="shared" si="5"/>
        <v>24</v>
      </c>
    </row>
    <row r="47">
      <c r="A47" s="28">
        <v>43900.0</v>
      </c>
      <c r="B47" s="29" t="str">
        <f>Base!B47</f>
        <v/>
      </c>
      <c r="C47" s="29"/>
      <c r="D47" s="29"/>
      <c r="E47" s="29"/>
      <c r="F47" s="29"/>
      <c r="G47" s="29"/>
      <c r="H47" s="31">
        <f>Base!E47</f>
        <v>129</v>
      </c>
      <c r="I47" s="17">
        <f t="shared" si="1"/>
        <v>12</v>
      </c>
      <c r="M47" s="14">
        <f>Base!F47</f>
        <v>104</v>
      </c>
      <c r="N47" s="14" t="str">
        <f>Base!G47</f>
        <v/>
      </c>
      <c r="O47" s="29">
        <f t="shared" si="2"/>
        <v>0</v>
      </c>
      <c r="Q47" s="14">
        <f>Base!J47</f>
        <v>25</v>
      </c>
      <c r="R47" s="17">
        <f t="shared" si="3"/>
        <v>1</v>
      </c>
      <c r="S47" s="14">
        <f>Base!I47</f>
        <v>0</v>
      </c>
      <c r="T47" s="29">
        <f t="shared" si="4"/>
        <v>0</v>
      </c>
      <c r="V47" s="14">
        <f t="shared" si="5"/>
        <v>25</v>
      </c>
    </row>
    <row r="48">
      <c r="A48" s="28">
        <v>43901.0</v>
      </c>
      <c r="B48" s="29">
        <f>Base!B48</f>
        <v>3842</v>
      </c>
      <c r="C48" s="29"/>
      <c r="D48" s="29"/>
      <c r="E48" s="29"/>
      <c r="F48" s="29"/>
      <c r="G48" s="29"/>
      <c r="H48" s="31">
        <f>Base!E48</f>
        <v>149</v>
      </c>
      <c r="I48" s="17">
        <f t="shared" si="1"/>
        <v>20</v>
      </c>
      <c r="M48" s="14">
        <f>Base!F48</f>
        <v>124</v>
      </c>
      <c r="N48" s="14" t="str">
        <f>Base!G48</f>
        <v/>
      </c>
      <c r="O48" s="29">
        <f t="shared" si="2"/>
        <v>0</v>
      </c>
      <c r="Q48" s="14">
        <f>Base!J48</f>
        <v>25</v>
      </c>
      <c r="R48" s="17">
        <f t="shared" si="3"/>
        <v>0</v>
      </c>
      <c r="S48" s="14">
        <f>Base!I48</f>
        <v>0</v>
      </c>
      <c r="T48" s="29">
        <f t="shared" si="4"/>
        <v>0</v>
      </c>
      <c r="V48" s="14">
        <f t="shared" si="5"/>
        <v>25</v>
      </c>
    </row>
    <row r="49">
      <c r="A49" s="28">
        <v>43902.0</v>
      </c>
      <c r="B49" s="29">
        <f>Base!B49</f>
        <v>4010</v>
      </c>
      <c r="C49" s="29">
        <f>B49-B48</f>
        <v>168</v>
      </c>
      <c r="D49" s="29"/>
      <c r="E49" s="29"/>
      <c r="G49" s="29"/>
      <c r="H49" s="31">
        <f>Base!E49</f>
        <v>158</v>
      </c>
      <c r="I49" s="17">
        <f t="shared" si="1"/>
        <v>9</v>
      </c>
      <c r="M49" s="14">
        <f>Base!F49</f>
        <v>126</v>
      </c>
      <c r="N49" s="14" t="str">
        <f>Base!G49</f>
        <v/>
      </c>
      <c r="O49" s="29">
        <f t="shared" si="2"/>
        <v>0</v>
      </c>
      <c r="Q49" s="14">
        <f>Base!J49</f>
        <v>32</v>
      </c>
      <c r="R49" s="17">
        <f t="shared" si="3"/>
        <v>7</v>
      </c>
      <c r="S49" s="14">
        <f>Base!I49</f>
        <v>0</v>
      </c>
      <c r="T49" s="29">
        <f t="shared" si="4"/>
        <v>0</v>
      </c>
      <c r="V49" s="14">
        <f t="shared" si="5"/>
        <v>32</v>
      </c>
    </row>
    <row r="50">
      <c r="A50" s="28">
        <v>43903.0</v>
      </c>
      <c r="B50" s="29" t="str">
        <f>Base!B50</f>
        <v/>
      </c>
      <c r="C50" s="29"/>
      <c r="D50" s="29"/>
      <c r="E50" s="29"/>
      <c r="G50" s="29"/>
      <c r="H50" s="31">
        <f>Base!E50</f>
        <v>197</v>
      </c>
      <c r="I50" s="17">
        <f t="shared" si="1"/>
        <v>39</v>
      </c>
      <c r="M50" s="14">
        <f>Base!F50</f>
        <v>164</v>
      </c>
      <c r="N50" s="14" t="str">
        <f>Base!G50</f>
        <v/>
      </c>
      <c r="O50" s="29">
        <f t="shared" si="2"/>
        <v>0</v>
      </c>
      <c r="Q50" s="14">
        <f>Base!J50</f>
        <v>33</v>
      </c>
      <c r="R50" s="17">
        <f t="shared" si="3"/>
        <v>1</v>
      </c>
      <c r="S50" s="14">
        <f>Base!I50</f>
        <v>0</v>
      </c>
      <c r="T50" s="29">
        <f t="shared" si="4"/>
        <v>0</v>
      </c>
      <c r="V50" s="14">
        <f t="shared" si="5"/>
        <v>33</v>
      </c>
    </row>
    <row r="51">
      <c r="A51" s="28">
        <v>43904.0</v>
      </c>
      <c r="B51" s="29">
        <f>Base!B51</f>
        <v>5419</v>
      </c>
      <c r="C51" s="29"/>
      <c r="D51" s="29"/>
      <c r="E51" s="29"/>
      <c r="F51" s="14">
        <f>Base!D51</f>
        <v>4661</v>
      </c>
      <c r="G51" s="29"/>
      <c r="H51" s="31">
        <f>Base!E51</f>
        <v>238</v>
      </c>
      <c r="I51" s="17">
        <f t="shared" si="1"/>
        <v>41</v>
      </c>
      <c r="M51" s="14">
        <f>Base!F51</f>
        <v>203</v>
      </c>
      <c r="N51" s="14">
        <f>Base!G51</f>
        <v>5</v>
      </c>
      <c r="O51" s="29">
        <f t="shared" si="2"/>
        <v>5</v>
      </c>
      <c r="P51" s="57">
        <f t="shared" ref="P51:P67" si="7">N51/M51</f>
        <v>0.02463054187</v>
      </c>
      <c r="Q51" s="14">
        <f>Base!J51</f>
        <v>35</v>
      </c>
      <c r="R51" s="17">
        <f t="shared" si="3"/>
        <v>2</v>
      </c>
      <c r="S51" s="14">
        <f>Base!I51</f>
        <v>0</v>
      </c>
      <c r="T51" s="29">
        <f t="shared" si="4"/>
        <v>0</v>
      </c>
      <c r="U51" s="57">
        <f t="shared" ref="U51:U67" si="8">S51/H51</f>
        <v>0</v>
      </c>
      <c r="V51" s="14">
        <f t="shared" si="5"/>
        <v>35</v>
      </c>
    </row>
    <row r="52">
      <c r="A52" s="28">
        <v>43905.0</v>
      </c>
      <c r="B52" s="29">
        <f>Base!B52</f>
        <v>5849</v>
      </c>
      <c r="C52" s="29">
        <f t="shared" ref="C52:C67" si="9">B52-B51</f>
        <v>430</v>
      </c>
      <c r="D52" s="14">
        <f>Base!C52</f>
        <v>641</v>
      </c>
      <c r="E52" s="29"/>
      <c r="F52" s="14">
        <f>Base!D52</f>
        <v>4780</v>
      </c>
      <c r="G52" s="29">
        <f t="shared" ref="G52:G67" si="10">F52-F51</f>
        <v>119</v>
      </c>
      <c r="H52" s="31">
        <f>Base!E52</f>
        <v>428</v>
      </c>
      <c r="I52" s="17">
        <f t="shared" si="1"/>
        <v>190</v>
      </c>
      <c r="J52" s="59">
        <f t="shared" ref="J52:J67" si="11">H52/B52</f>
        <v>0.07317490169</v>
      </c>
      <c r="L52" s="14">
        <f t="shared" ref="L52:L67" si="12">I52/C52</f>
        <v>0.4418604651</v>
      </c>
      <c r="M52" s="14">
        <f>Base!F52</f>
        <v>386</v>
      </c>
      <c r="N52" s="14">
        <f>Base!G52</f>
        <v>9</v>
      </c>
      <c r="O52" s="29">
        <f t="shared" si="2"/>
        <v>4</v>
      </c>
      <c r="P52" s="57">
        <f t="shared" si="7"/>
        <v>0.02331606218</v>
      </c>
      <c r="Q52" s="14">
        <f>Base!J52</f>
        <v>42</v>
      </c>
      <c r="R52" s="17">
        <f t="shared" si="3"/>
        <v>7</v>
      </c>
      <c r="S52" s="14">
        <f>Base!I52</f>
        <v>0</v>
      </c>
      <c r="T52" s="29">
        <f t="shared" si="4"/>
        <v>0</v>
      </c>
      <c r="U52" s="57">
        <f t="shared" si="8"/>
        <v>0</v>
      </c>
      <c r="V52" s="14">
        <f t="shared" si="5"/>
        <v>42</v>
      </c>
    </row>
    <row r="53">
      <c r="A53" s="28">
        <v>43906.0</v>
      </c>
      <c r="B53" s="29">
        <f>Base!B53</f>
        <v>7182</v>
      </c>
      <c r="C53" s="29">
        <f t="shared" si="9"/>
        <v>1333</v>
      </c>
      <c r="D53" s="14">
        <f>Base!C53</f>
        <v>811</v>
      </c>
      <c r="E53" s="14">
        <f t="shared" ref="E53:E67" si="13">D53-D52</f>
        <v>170</v>
      </c>
      <c r="F53" s="14">
        <f>Base!D53</f>
        <v>5818</v>
      </c>
      <c r="G53" s="29">
        <f t="shared" si="10"/>
        <v>1038</v>
      </c>
      <c r="H53" s="31">
        <f>Base!E53</f>
        <v>553</v>
      </c>
      <c r="I53" s="17">
        <f t="shared" si="1"/>
        <v>125</v>
      </c>
      <c r="J53" s="59">
        <f t="shared" si="11"/>
        <v>0.07699805068</v>
      </c>
      <c r="K53" s="59">
        <f t="shared" ref="K53:K67" si="14">average(J51:J53)</f>
        <v>0.07508647619</v>
      </c>
      <c r="L53" s="14">
        <f t="shared" si="12"/>
        <v>0.09377344336</v>
      </c>
      <c r="M53" s="14">
        <f>Base!F53</f>
        <v>511</v>
      </c>
      <c r="N53" s="14">
        <f>Base!G53</f>
        <v>12</v>
      </c>
      <c r="O53" s="29">
        <f t="shared" si="2"/>
        <v>3</v>
      </c>
      <c r="P53" s="57">
        <f t="shared" si="7"/>
        <v>0.02348336595</v>
      </c>
      <c r="Q53" s="14">
        <f>Base!J53</f>
        <v>42</v>
      </c>
      <c r="R53" s="17">
        <f t="shared" si="3"/>
        <v>0</v>
      </c>
      <c r="S53" s="14">
        <f>Base!I53</f>
        <v>0</v>
      </c>
      <c r="T53" s="29">
        <f t="shared" si="4"/>
        <v>0</v>
      </c>
      <c r="U53" s="57">
        <f t="shared" si="8"/>
        <v>0</v>
      </c>
      <c r="V53" s="14">
        <f t="shared" si="5"/>
        <v>42</v>
      </c>
    </row>
    <row r="54">
      <c r="A54" s="28">
        <v>43907.0</v>
      </c>
      <c r="B54" s="29">
        <f>Base!B54</f>
        <v>9799</v>
      </c>
      <c r="C54" s="29">
        <f t="shared" si="9"/>
        <v>2617</v>
      </c>
      <c r="D54" s="14">
        <f>Base!C54</f>
        <v>2957</v>
      </c>
      <c r="E54" s="14">
        <f t="shared" si="13"/>
        <v>2146</v>
      </c>
      <c r="F54" s="14">
        <f>Base!D54</f>
        <v>6169</v>
      </c>
      <c r="G54" s="29">
        <f t="shared" si="10"/>
        <v>351</v>
      </c>
      <c r="H54" s="31">
        <f>Base!E54</f>
        <v>673</v>
      </c>
      <c r="I54" s="17">
        <f t="shared" si="1"/>
        <v>120</v>
      </c>
      <c r="J54" s="59">
        <f t="shared" si="11"/>
        <v>0.0686804776</v>
      </c>
      <c r="K54" s="59">
        <f t="shared" si="14"/>
        <v>0.07295114332</v>
      </c>
      <c r="L54" s="14">
        <f t="shared" si="12"/>
        <v>0.04585403133</v>
      </c>
      <c r="M54" s="14">
        <f>Base!F54</f>
        <v>622</v>
      </c>
      <c r="N54" s="14">
        <f>Base!G54</f>
        <v>12</v>
      </c>
      <c r="O54" s="29">
        <f t="shared" si="2"/>
        <v>0</v>
      </c>
      <c r="P54" s="57">
        <f t="shared" si="7"/>
        <v>0.0192926045</v>
      </c>
      <c r="Q54" s="14">
        <f>Base!J54</f>
        <v>49</v>
      </c>
      <c r="R54" s="17">
        <f t="shared" si="3"/>
        <v>7</v>
      </c>
      <c r="S54" s="14">
        <f>Base!I54</f>
        <v>2</v>
      </c>
      <c r="T54" s="29">
        <f t="shared" si="4"/>
        <v>2</v>
      </c>
      <c r="U54" s="57">
        <f t="shared" si="8"/>
        <v>0.002971768202</v>
      </c>
      <c r="V54" s="14">
        <f t="shared" si="5"/>
        <v>51</v>
      </c>
    </row>
    <row r="55">
      <c r="A55" s="28">
        <v>43908.0</v>
      </c>
      <c r="B55" s="29">
        <f>Base!B55</f>
        <v>10944</v>
      </c>
      <c r="C55" s="29">
        <f t="shared" si="9"/>
        <v>1145</v>
      </c>
      <c r="D55" s="14">
        <f>Base!C55</f>
        <v>3297</v>
      </c>
      <c r="E55" s="14">
        <f t="shared" si="13"/>
        <v>340</v>
      </c>
      <c r="F55" s="14">
        <f>Base!D55</f>
        <v>6857</v>
      </c>
      <c r="G55" s="29">
        <f t="shared" si="10"/>
        <v>688</v>
      </c>
      <c r="H55" s="31">
        <f>Base!E55</f>
        <v>790</v>
      </c>
      <c r="I55" s="17">
        <f t="shared" si="1"/>
        <v>117</v>
      </c>
      <c r="J55" s="59">
        <f t="shared" si="11"/>
        <v>0.07218567251</v>
      </c>
      <c r="K55" s="59">
        <f t="shared" si="14"/>
        <v>0.07262140027</v>
      </c>
      <c r="L55" s="14">
        <f t="shared" si="12"/>
        <v>0.1021834061</v>
      </c>
      <c r="M55" s="14">
        <f>Base!F55</f>
        <v>728</v>
      </c>
      <c r="N55" s="14">
        <f>Base!G55</f>
        <v>15</v>
      </c>
      <c r="O55" s="29">
        <f t="shared" si="2"/>
        <v>3</v>
      </c>
      <c r="P55" s="57">
        <f t="shared" si="7"/>
        <v>0.0206043956</v>
      </c>
      <c r="Q55" s="14">
        <f>Base!J55</f>
        <v>60</v>
      </c>
      <c r="R55" s="17">
        <f t="shared" si="3"/>
        <v>11</v>
      </c>
      <c r="S55" s="14">
        <f>Base!I55</f>
        <v>2</v>
      </c>
      <c r="T55" s="29">
        <f t="shared" si="4"/>
        <v>0</v>
      </c>
      <c r="U55" s="57">
        <f t="shared" si="8"/>
        <v>0.00253164557</v>
      </c>
      <c r="V55" s="14">
        <f t="shared" si="5"/>
        <v>62</v>
      </c>
    </row>
    <row r="56">
      <c r="A56" s="28">
        <v>43909.0</v>
      </c>
      <c r="B56" s="29">
        <f>Base!B56</f>
        <v>12292</v>
      </c>
      <c r="C56" s="29">
        <f t="shared" si="9"/>
        <v>1348</v>
      </c>
      <c r="D56" s="14">
        <f>Base!C56</f>
        <v>3419</v>
      </c>
      <c r="E56" s="14">
        <f t="shared" si="13"/>
        <v>122</v>
      </c>
      <c r="F56" s="14">
        <f>Base!D56</f>
        <v>7973</v>
      </c>
      <c r="G56" s="29">
        <f t="shared" si="10"/>
        <v>1116</v>
      </c>
      <c r="H56" s="31">
        <f>Base!E56</f>
        <v>900</v>
      </c>
      <c r="I56" s="17">
        <f t="shared" si="1"/>
        <v>110</v>
      </c>
      <c r="J56" s="59">
        <f t="shared" si="11"/>
        <v>0.0732183534</v>
      </c>
      <c r="K56" s="59">
        <f t="shared" si="14"/>
        <v>0.07136150117</v>
      </c>
      <c r="L56" s="14">
        <f t="shared" si="12"/>
        <v>0.08160237389</v>
      </c>
      <c r="M56" s="14">
        <f>Base!F56</f>
        <v>823</v>
      </c>
      <c r="N56" s="14">
        <f>Base!G56</f>
        <v>20</v>
      </c>
      <c r="O56" s="29">
        <f t="shared" si="2"/>
        <v>5</v>
      </c>
      <c r="P56" s="57">
        <f t="shared" si="7"/>
        <v>0.02430133657</v>
      </c>
      <c r="Q56" s="14">
        <f>Base!J56</f>
        <v>75</v>
      </c>
      <c r="R56" s="17">
        <f t="shared" si="3"/>
        <v>15</v>
      </c>
      <c r="S56" s="14">
        <f>Base!I56</f>
        <v>2</v>
      </c>
      <c r="T56" s="29">
        <f t="shared" si="4"/>
        <v>0</v>
      </c>
      <c r="U56" s="57">
        <f t="shared" si="8"/>
        <v>0.002222222222</v>
      </c>
      <c r="V56" s="14">
        <f t="shared" si="5"/>
        <v>77</v>
      </c>
    </row>
    <row r="57">
      <c r="A57" s="28">
        <v>43910.0</v>
      </c>
      <c r="B57" s="29">
        <f>Base!B57</f>
        <v>13876</v>
      </c>
      <c r="C57" s="29">
        <f t="shared" si="9"/>
        <v>1584</v>
      </c>
      <c r="D57" s="14">
        <f>Base!C57</f>
        <v>3733</v>
      </c>
      <c r="E57" s="14">
        <f t="shared" si="13"/>
        <v>314</v>
      </c>
      <c r="F57" s="14">
        <f>Base!D57</f>
        <v>9113</v>
      </c>
      <c r="G57" s="29">
        <f t="shared" si="10"/>
        <v>1140</v>
      </c>
      <c r="H57" s="31">
        <f>Base!E57</f>
        <v>1030</v>
      </c>
      <c r="I57" s="17">
        <f t="shared" si="1"/>
        <v>130</v>
      </c>
      <c r="J57" s="59">
        <f t="shared" si="11"/>
        <v>0.0742288844</v>
      </c>
      <c r="K57" s="59">
        <f t="shared" si="14"/>
        <v>0.07321097011</v>
      </c>
      <c r="L57" s="14">
        <f t="shared" si="12"/>
        <v>0.08207070707</v>
      </c>
      <c r="M57" s="14">
        <f>Base!F57</f>
        <v>930</v>
      </c>
      <c r="N57" s="14">
        <f>Base!G57</f>
        <v>26</v>
      </c>
      <c r="O57" s="29">
        <f t="shared" si="2"/>
        <v>6</v>
      </c>
      <c r="P57" s="57">
        <f t="shared" si="7"/>
        <v>0.02795698925</v>
      </c>
      <c r="Q57" s="14">
        <f>Base!J57</f>
        <v>87</v>
      </c>
      <c r="R57" s="17">
        <f t="shared" si="3"/>
        <v>12</v>
      </c>
      <c r="S57" s="14">
        <f>Base!I57</f>
        <v>2</v>
      </c>
      <c r="T57" s="29">
        <f t="shared" si="4"/>
        <v>0</v>
      </c>
      <c r="U57" s="57">
        <f t="shared" si="8"/>
        <v>0.001941747573</v>
      </c>
      <c r="V57" s="14">
        <f t="shared" si="5"/>
        <v>89</v>
      </c>
    </row>
    <row r="58">
      <c r="A58" s="28">
        <v>43911.0</v>
      </c>
      <c r="B58" s="29">
        <f>Base!B58</f>
        <v>14661</v>
      </c>
      <c r="C58" s="29">
        <f t="shared" si="9"/>
        <v>785</v>
      </c>
      <c r="D58" s="14">
        <f>Base!C58</f>
        <v>3870</v>
      </c>
      <c r="E58" s="14">
        <f t="shared" si="13"/>
        <v>137</v>
      </c>
      <c r="F58" s="14">
        <f>Base!D58</f>
        <v>9113</v>
      </c>
      <c r="G58" s="29">
        <f t="shared" si="10"/>
        <v>0</v>
      </c>
      <c r="H58" s="31">
        <f>Base!E58</f>
        <v>1183</v>
      </c>
      <c r="I58" s="17">
        <f t="shared" si="1"/>
        <v>153</v>
      </c>
      <c r="J58" s="59">
        <f t="shared" si="11"/>
        <v>0.08069026669</v>
      </c>
      <c r="K58" s="59">
        <f t="shared" si="14"/>
        <v>0.07604583483</v>
      </c>
      <c r="L58" s="14">
        <f t="shared" si="12"/>
        <v>0.1949044586</v>
      </c>
      <c r="M58" s="14">
        <f>Base!F58</f>
        <v>1065</v>
      </c>
      <c r="N58" s="14">
        <f>Base!G58</f>
        <v>37</v>
      </c>
      <c r="O58" s="29">
        <f t="shared" si="2"/>
        <v>11</v>
      </c>
      <c r="P58" s="57">
        <f t="shared" si="7"/>
        <v>0.03474178404</v>
      </c>
      <c r="Q58" s="14">
        <f>Base!J58</f>
        <v>114</v>
      </c>
      <c r="R58" s="17">
        <f t="shared" si="3"/>
        <v>27</v>
      </c>
      <c r="S58" s="14">
        <f>Base!I58</f>
        <v>4</v>
      </c>
      <c r="T58" s="29">
        <f t="shared" si="4"/>
        <v>2</v>
      </c>
      <c r="U58" s="57">
        <f t="shared" si="8"/>
        <v>0.00338123415</v>
      </c>
      <c r="V58" s="14">
        <f t="shared" si="5"/>
        <v>118</v>
      </c>
    </row>
    <row r="59">
      <c r="A59" s="28">
        <v>43912.0</v>
      </c>
      <c r="B59" s="29">
        <f>Base!B59</f>
        <v>15196</v>
      </c>
      <c r="C59" s="29">
        <f t="shared" si="9"/>
        <v>535</v>
      </c>
      <c r="D59" s="14">
        <f>Base!C59</f>
        <v>3921</v>
      </c>
      <c r="E59" s="14">
        <f t="shared" si="13"/>
        <v>51</v>
      </c>
      <c r="F59" s="14">
        <f>Base!D59</f>
        <v>9969</v>
      </c>
      <c r="G59" s="29">
        <f t="shared" si="10"/>
        <v>856</v>
      </c>
      <c r="H59" s="31">
        <f>Base!E59</f>
        <v>1306</v>
      </c>
      <c r="I59" s="17">
        <f t="shared" si="1"/>
        <v>123</v>
      </c>
      <c r="J59" s="59">
        <f t="shared" si="11"/>
        <v>0.08594366939</v>
      </c>
      <c r="K59" s="59">
        <f t="shared" si="14"/>
        <v>0.08028760683</v>
      </c>
      <c r="L59" s="14">
        <f t="shared" si="12"/>
        <v>0.2299065421</v>
      </c>
      <c r="M59" s="14">
        <f>Base!F59</f>
        <v>1157</v>
      </c>
      <c r="N59" s="14">
        <f>Base!G59</f>
        <v>46</v>
      </c>
      <c r="O59" s="29">
        <f t="shared" si="2"/>
        <v>9</v>
      </c>
      <c r="P59" s="57">
        <f t="shared" si="7"/>
        <v>0.03975799481</v>
      </c>
      <c r="Q59" s="14">
        <f>Base!J59</f>
        <v>139</v>
      </c>
      <c r="R59" s="17">
        <f t="shared" si="3"/>
        <v>25</v>
      </c>
      <c r="S59" s="14">
        <f>Base!I59</f>
        <v>10</v>
      </c>
      <c r="T59" s="29">
        <f t="shared" si="4"/>
        <v>6</v>
      </c>
      <c r="U59" s="57">
        <f t="shared" si="8"/>
        <v>0.007656967841</v>
      </c>
      <c r="V59" s="14">
        <f t="shared" si="5"/>
        <v>149</v>
      </c>
    </row>
    <row r="60">
      <c r="A60" s="28">
        <v>43913.0</v>
      </c>
      <c r="B60" s="29">
        <f>Base!B60</f>
        <v>17923</v>
      </c>
      <c r="C60" s="29">
        <f t="shared" si="9"/>
        <v>2727</v>
      </c>
      <c r="D60" s="14">
        <f>Base!C60</f>
        <v>4813</v>
      </c>
      <c r="E60" s="14">
        <f t="shared" si="13"/>
        <v>892</v>
      </c>
      <c r="F60" s="14">
        <f>Base!D60</f>
        <v>11592</v>
      </c>
      <c r="G60" s="29">
        <f t="shared" si="10"/>
        <v>1623</v>
      </c>
      <c r="H60" s="31">
        <f>Base!E60</f>
        <v>1518</v>
      </c>
      <c r="I60" s="17">
        <f t="shared" si="1"/>
        <v>212</v>
      </c>
      <c r="J60" s="59">
        <f t="shared" si="11"/>
        <v>0.08469564247</v>
      </c>
      <c r="K60" s="59">
        <f t="shared" si="14"/>
        <v>0.08377652618</v>
      </c>
      <c r="L60" s="14">
        <f t="shared" si="12"/>
        <v>0.07774110744</v>
      </c>
      <c r="M60" s="14">
        <f>Base!F60</f>
        <v>1345</v>
      </c>
      <c r="N60" s="14">
        <f>Base!G60</f>
        <v>57</v>
      </c>
      <c r="O60" s="29">
        <f t="shared" si="2"/>
        <v>11</v>
      </c>
      <c r="P60" s="57">
        <f t="shared" si="7"/>
        <v>0.04237918216</v>
      </c>
      <c r="Q60" s="14">
        <f>Base!J60</f>
        <v>159</v>
      </c>
      <c r="R60" s="17">
        <f t="shared" si="3"/>
        <v>20</v>
      </c>
      <c r="S60" s="14">
        <f>Base!I60</f>
        <v>14</v>
      </c>
      <c r="T60" s="29">
        <f t="shared" si="4"/>
        <v>4</v>
      </c>
      <c r="U60" s="57">
        <f t="shared" si="8"/>
        <v>0.009222661397</v>
      </c>
      <c r="V60" s="14">
        <f t="shared" si="5"/>
        <v>173</v>
      </c>
    </row>
    <row r="61">
      <c r="A61" s="28">
        <v>43914.0</v>
      </c>
      <c r="B61" s="29">
        <f>Base!B61</f>
        <v>18416</v>
      </c>
      <c r="C61" s="29">
        <f t="shared" si="9"/>
        <v>493</v>
      </c>
      <c r="D61" s="14">
        <f>Base!C61</f>
        <v>4822</v>
      </c>
      <c r="E61" s="14">
        <f t="shared" si="13"/>
        <v>9</v>
      </c>
      <c r="F61" s="14">
        <f>Base!D61</f>
        <v>11970</v>
      </c>
      <c r="G61" s="29">
        <f t="shared" si="10"/>
        <v>378</v>
      </c>
      <c r="H61" s="31">
        <f>Base!E61</f>
        <v>1624</v>
      </c>
      <c r="I61" s="17">
        <f t="shared" si="1"/>
        <v>106</v>
      </c>
      <c r="J61" s="59">
        <f t="shared" si="11"/>
        <v>0.08818418766</v>
      </c>
      <c r="K61" s="59">
        <f t="shared" si="14"/>
        <v>0.08627449984</v>
      </c>
      <c r="L61" s="14">
        <f t="shared" si="12"/>
        <v>0.215010142</v>
      </c>
      <c r="M61" s="14">
        <f>Base!F61</f>
        <v>1426</v>
      </c>
      <c r="N61" s="14">
        <f>Base!G61</f>
        <v>64</v>
      </c>
      <c r="O61" s="29">
        <f t="shared" si="2"/>
        <v>7</v>
      </c>
      <c r="P61" s="57">
        <f t="shared" si="7"/>
        <v>0.04488078541</v>
      </c>
      <c r="Q61" s="14">
        <f>Base!J61</f>
        <v>183</v>
      </c>
      <c r="R61" s="17">
        <f t="shared" si="3"/>
        <v>24</v>
      </c>
      <c r="S61" s="14">
        <f>Base!I61</f>
        <v>15</v>
      </c>
      <c r="T61" s="29">
        <f t="shared" si="4"/>
        <v>1</v>
      </c>
      <c r="U61" s="57">
        <f t="shared" si="8"/>
        <v>0.009236453202</v>
      </c>
      <c r="V61" s="14">
        <f t="shared" si="5"/>
        <v>198</v>
      </c>
    </row>
    <row r="62">
      <c r="A62" s="28">
        <v>43915.0</v>
      </c>
      <c r="B62" s="29">
        <f>Base!B62</f>
        <v>20861</v>
      </c>
      <c r="C62" s="29">
        <f t="shared" si="9"/>
        <v>2445</v>
      </c>
      <c r="D62" s="14">
        <f>Base!C62</f>
        <v>5041</v>
      </c>
      <c r="E62" s="14">
        <f t="shared" si="13"/>
        <v>219</v>
      </c>
      <c r="F62" s="14">
        <f>Base!D62</f>
        <v>14024</v>
      </c>
      <c r="G62" s="29">
        <f t="shared" si="10"/>
        <v>2054</v>
      </c>
      <c r="H62" s="31">
        <f>Base!E62</f>
        <v>1796</v>
      </c>
      <c r="I62" s="17">
        <f t="shared" si="1"/>
        <v>172</v>
      </c>
      <c r="J62" s="59">
        <f t="shared" si="11"/>
        <v>0.08609366761</v>
      </c>
      <c r="K62" s="59">
        <f t="shared" si="14"/>
        <v>0.08632449925</v>
      </c>
      <c r="L62" s="14">
        <f t="shared" si="12"/>
        <v>0.07034764826</v>
      </c>
      <c r="M62" s="14">
        <f>Base!F62</f>
        <v>1578</v>
      </c>
      <c r="N62" s="14">
        <f>Base!G62</f>
        <v>45</v>
      </c>
      <c r="O62" s="29">
        <f t="shared" si="2"/>
        <v>-19</v>
      </c>
      <c r="P62" s="57">
        <f t="shared" si="7"/>
        <v>0.02851711027</v>
      </c>
      <c r="Q62" s="14">
        <f>Base!J62</f>
        <v>199</v>
      </c>
      <c r="R62" s="17">
        <f t="shared" si="3"/>
        <v>16</v>
      </c>
      <c r="S62" s="14">
        <f>Base!I62</f>
        <v>19</v>
      </c>
      <c r="T62" s="29">
        <f t="shared" si="4"/>
        <v>4</v>
      </c>
      <c r="U62" s="57">
        <f t="shared" si="8"/>
        <v>0.01057906459</v>
      </c>
      <c r="V62" s="14">
        <f t="shared" si="5"/>
        <v>218</v>
      </c>
    </row>
    <row r="63">
      <c r="A63" s="28">
        <v>43916.0</v>
      </c>
      <c r="B63" s="29">
        <f>Base!B63</f>
        <v>21885</v>
      </c>
      <c r="C63" s="29">
        <f t="shared" si="9"/>
        <v>1024</v>
      </c>
      <c r="D63" s="14">
        <f>Base!C63</f>
        <v>4902</v>
      </c>
      <c r="E63" s="14">
        <f t="shared" si="13"/>
        <v>-139</v>
      </c>
      <c r="F63" s="14">
        <f>Base!D63</f>
        <v>14952</v>
      </c>
      <c r="G63" s="29">
        <f t="shared" si="10"/>
        <v>928</v>
      </c>
      <c r="H63" s="31">
        <f>Base!E63</f>
        <v>2031</v>
      </c>
      <c r="I63" s="17">
        <f t="shared" si="1"/>
        <v>235</v>
      </c>
      <c r="J63" s="59">
        <f t="shared" si="11"/>
        <v>0.09280328992</v>
      </c>
      <c r="K63" s="59">
        <f t="shared" si="14"/>
        <v>0.0890270484</v>
      </c>
      <c r="L63" s="14">
        <f t="shared" si="12"/>
        <v>0.2294921875</v>
      </c>
      <c r="M63" s="14">
        <f>Base!F63</f>
        <v>1793</v>
      </c>
      <c r="N63" s="14">
        <f>Base!G63</f>
        <v>45</v>
      </c>
      <c r="O63" s="29">
        <f t="shared" si="2"/>
        <v>0</v>
      </c>
      <c r="P63" s="57">
        <f t="shared" si="7"/>
        <v>0.02509760178</v>
      </c>
      <c r="Q63" s="14">
        <f>Base!J63</f>
        <v>215</v>
      </c>
      <c r="R63" s="17">
        <f t="shared" si="3"/>
        <v>16</v>
      </c>
      <c r="S63" s="14">
        <f>Base!I63</f>
        <v>23</v>
      </c>
      <c r="T63" s="29">
        <f t="shared" si="4"/>
        <v>4</v>
      </c>
      <c r="U63" s="57">
        <f t="shared" si="8"/>
        <v>0.0113244707</v>
      </c>
      <c r="V63" s="14">
        <f t="shared" si="5"/>
        <v>238</v>
      </c>
    </row>
    <row r="64">
      <c r="A64" s="28">
        <v>43917.0</v>
      </c>
      <c r="B64" s="29">
        <f>Base!B64</f>
        <v>30948</v>
      </c>
      <c r="C64" s="29">
        <f t="shared" si="9"/>
        <v>9063</v>
      </c>
      <c r="D64" s="14">
        <f>Base!C64</f>
        <v>6780</v>
      </c>
      <c r="E64" s="14">
        <f t="shared" si="13"/>
        <v>1878</v>
      </c>
      <c r="F64" s="14">
        <f>Base!D64</f>
        <v>22007</v>
      </c>
      <c r="G64" s="29">
        <f t="shared" si="10"/>
        <v>7055</v>
      </c>
      <c r="H64" s="31">
        <f>Base!E64</f>
        <v>2161</v>
      </c>
      <c r="I64" s="17">
        <f t="shared" si="1"/>
        <v>130</v>
      </c>
      <c r="J64" s="59">
        <f t="shared" si="11"/>
        <v>0.06982680626</v>
      </c>
      <c r="K64" s="59">
        <f t="shared" si="14"/>
        <v>0.08290792126</v>
      </c>
      <c r="L64" s="14">
        <f t="shared" si="12"/>
        <v>0.01434403619</v>
      </c>
      <c r="M64" s="14">
        <f>Base!F64</f>
        <v>1876</v>
      </c>
      <c r="N64" s="14">
        <f>Base!G64</f>
        <v>54</v>
      </c>
      <c r="O64" s="29">
        <f t="shared" si="2"/>
        <v>9</v>
      </c>
      <c r="P64" s="57">
        <f t="shared" si="7"/>
        <v>0.02878464819</v>
      </c>
      <c r="Q64" s="14">
        <f>Base!J64</f>
        <v>259</v>
      </c>
      <c r="R64" s="17">
        <f t="shared" si="3"/>
        <v>44</v>
      </c>
      <c r="S64" s="14">
        <f>Base!I64</f>
        <v>26</v>
      </c>
      <c r="T64" s="29">
        <f t="shared" si="4"/>
        <v>3</v>
      </c>
      <c r="U64" s="57">
        <f t="shared" si="8"/>
        <v>0.01203146691</v>
      </c>
      <c r="V64" s="14">
        <f t="shared" si="5"/>
        <v>285</v>
      </c>
    </row>
    <row r="65">
      <c r="A65" s="28">
        <v>43918.0</v>
      </c>
      <c r="B65" s="29">
        <f>Base!B65</f>
        <v>35516</v>
      </c>
      <c r="C65" s="29">
        <f t="shared" si="9"/>
        <v>4568</v>
      </c>
      <c r="D65" s="14">
        <f>Base!C65</f>
        <v>8469</v>
      </c>
      <c r="E65" s="14">
        <f t="shared" si="13"/>
        <v>1689</v>
      </c>
      <c r="F65" s="14">
        <f>Base!D65</f>
        <v>24727</v>
      </c>
      <c r="G65" s="29">
        <f t="shared" si="10"/>
        <v>2720</v>
      </c>
      <c r="H65" s="31">
        <f>Base!E65</f>
        <v>2320</v>
      </c>
      <c r="I65" s="17">
        <f t="shared" si="1"/>
        <v>159</v>
      </c>
      <c r="J65" s="59">
        <f t="shared" si="11"/>
        <v>0.06532267147</v>
      </c>
      <c r="K65" s="59">
        <f t="shared" si="14"/>
        <v>0.07598425588</v>
      </c>
      <c r="L65" s="14">
        <f t="shared" si="12"/>
        <v>0.03480735552</v>
      </c>
      <c r="M65" s="14">
        <f>Base!F65</f>
        <v>1973</v>
      </c>
      <c r="N65" s="14">
        <f>Base!G65</f>
        <v>73</v>
      </c>
      <c r="O65" s="29">
        <f t="shared" si="2"/>
        <v>19</v>
      </c>
      <c r="P65" s="57">
        <f t="shared" si="7"/>
        <v>0.03699949316</v>
      </c>
      <c r="Q65" s="14">
        <f>Base!J65</f>
        <v>320</v>
      </c>
      <c r="R65" s="17">
        <f t="shared" si="3"/>
        <v>61</v>
      </c>
      <c r="S65" s="14">
        <f>Base!I65</f>
        <v>27</v>
      </c>
      <c r="T65" s="29">
        <f t="shared" si="4"/>
        <v>1</v>
      </c>
      <c r="U65" s="57">
        <f t="shared" si="8"/>
        <v>0.01163793103</v>
      </c>
      <c r="V65" s="14">
        <f t="shared" si="5"/>
        <v>347</v>
      </c>
    </row>
    <row r="66">
      <c r="A66" s="28">
        <v>43919.0</v>
      </c>
      <c r="B66" s="29">
        <f>Base!B66</f>
        <v>37674</v>
      </c>
      <c r="C66" s="29">
        <f t="shared" si="9"/>
        <v>2158</v>
      </c>
      <c r="D66" s="14">
        <f>Base!C66</f>
        <v>8213</v>
      </c>
      <c r="E66" s="14">
        <f t="shared" si="13"/>
        <v>-256</v>
      </c>
      <c r="F66" s="14">
        <f>Base!D66</f>
        <v>26991</v>
      </c>
      <c r="G66" s="29">
        <f t="shared" si="10"/>
        <v>2264</v>
      </c>
      <c r="H66" s="31">
        <f>Base!E66</f>
        <v>2470</v>
      </c>
      <c r="I66" s="17">
        <f t="shared" si="1"/>
        <v>150</v>
      </c>
      <c r="J66" s="59">
        <f t="shared" si="11"/>
        <v>0.06556245687</v>
      </c>
      <c r="K66" s="59">
        <f t="shared" si="14"/>
        <v>0.0669039782</v>
      </c>
      <c r="L66" s="14">
        <f t="shared" si="12"/>
        <v>0.06950880445</v>
      </c>
      <c r="M66" s="14">
        <f>Base!F66</f>
        <v>2048</v>
      </c>
      <c r="N66" s="14">
        <f>Base!G66</f>
        <v>73</v>
      </c>
      <c r="O66" s="29">
        <f t="shared" si="2"/>
        <v>0</v>
      </c>
      <c r="P66" s="57">
        <f t="shared" si="7"/>
        <v>0.03564453125</v>
      </c>
      <c r="Q66" s="14">
        <f>Base!J66</f>
        <v>388</v>
      </c>
      <c r="R66" s="17">
        <f t="shared" si="3"/>
        <v>68</v>
      </c>
      <c r="S66" s="14">
        <f>Base!I66</f>
        <v>34</v>
      </c>
      <c r="T66" s="29">
        <f t="shared" si="4"/>
        <v>7</v>
      </c>
      <c r="U66" s="57">
        <f t="shared" si="8"/>
        <v>0.01376518219</v>
      </c>
      <c r="V66" s="14">
        <f t="shared" si="5"/>
        <v>422</v>
      </c>
    </row>
    <row r="67">
      <c r="A67" s="28">
        <v>43920.0</v>
      </c>
      <c r="B67" s="29">
        <f>Base!B67</f>
        <v>39663</v>
      </c>
      <c r="C67" s="29">
        <f t="shared" si="9"/>
        <v>1989</v>
      </c>
      <c r="D67" s="14">
        <f>Base!C67</f>
        <v>8457</v>
      </c>
      <c r="E67" s="14">
        <f t="shared" si="13"/>
        <v>244</v>
      </c>
      <c r="F67" s="14">
        <f>Base!D67</f>
        <v>28580</v>
      </c>
      <c r="G67" s="29">
        <f t="shared" si="10"/>
        <v>1589</v>
      </c>
      <c r="H67" s="31">
        <f>Base!E67</f>
        <v>2626</v>
      </c>
      <c r="I67" s="17">
        <f t="shared" si="1"/>
        <v>156</v>
      </c>
      <c r="J67" s="59">
        <f t="shared" si="11"/>
        <v>0.06620780072</v>
      </c>
      <c r="K67" s="59">
        <f t="shared" si="14"/>
        <v>0.06569764302</v>
      </c>
      <c r="L67" s="14">
        <f t="shared" si="12"/>
        <v>0.07843137255</v>
      </c>
      <c r="M67" s="14">
        <f>Base!F67</f>
        <v>2110</v>
      </c>
      <c r="N67" s="14">
        <f>Base!G67</f>
        <v>94</v>
      </c>
      <c r="O67" s="29">
        <f t="shared" si="2"/>
        <v>21</v>
      </c>
      <c r="P67" s="57">
        <f t="shared" si="7"/>
        <v>0.04454976303</v>
      </c>
      <c r="Q67" s="14">
        <f>Base!J67</f>
        <v>479</v>
      </c>
      <c r="R67" s="17">
        <f t="shared" si="3"/>
        <v>91</v>
      </c>
      <c r="S67" s="14">
        <f>Base!I67</f>
        <v>37</v>
      </c>
      <c r="T67" s="29">
        <f t="shared" si="4"/>
        <v>3</v>
      </c>
      <c r="U67" s="57">
        <f t="shared" si="8"/>
        <v>0.01408987053</v>
      </c>
      <c r="V67" s="14">
        <f t="shared" si="5"/>
        <v>516</v>
      </c>
    </row>
    <row r="68">
      <c r="A68" s="28">
        <v>43921.0</v>
      </c>
    </row>
    <row r="69">
      <c r="A69" s="28">
        <v>43922.0</v>
      </c>
    </row>
    <row r="70">
      <c r="A70" s="28">
        <v>43923.0</v>
      </c>
    </row>
  </sheetData>
  <drawing r:id="rId1"/>
</worksheet>
</file>