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horvat\Documents\"/>
    </mc:Choice>
  </mc:AlternateContent>
  <xr:revisionPtr revIDLastSave="0" documentId="8_{51DA983E-B158-4000-B86F-B4B13668D222}" xr6:coauthVersionLast="46" xr6:coauthVersionMax="46" xr10:uidLastSave="{00000000-0000-0000-0000-000000000000}"/>
  <bookViews>
    <workbookView xWindow="-120" yWindow="-120" windowWidth="29040" windowHeight="15840" activeTab="2" xr2:uid="{6031B17A-314D-473D-98C9-DF1E29B1612D}"/>
  </bookViews>
  <sheets>
    <sheet name="FG-AA123456" sheetId="1" r:id="rId1"/>
    <sheet name="FG-BB654321" sheetId="2" r:id="rId2"/>
    <sheet name="FG-CC98765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F26" i="1"/>
  <c r="G26" i="2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F26" i="2"/>
  <c r="E26" i="3"/>
  <c r="AT26" i="3"/>
  <c r="BD26" i="3"/>
  <c r="H26" i="3"/>
  <c r="I26" i="3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AO26" i="3" s="1"/>
  <c r="AP26" i="3" s="1"/>
  <c r="AQ26" i="3" s="1"/>
  <c r="AR26" i="3" s="1"/>
  <c r="AS26" i="3" s="1"/>
  <c r="AU26" i="3" s="1"/>
  <c r="AV26" i="3" s="1"/>
  <c r="AW26" i="3" s="1"/>
  <c r="AX26" i="3" s="1"/>
  <c r="AY26" i="3" s="1"/>
  <c r="AZ26" i="3" s="1"/>
  <c r="BA26" i="3" s="1"/>
  <c r="BB26" i="3" s="1"/>
  <c r="BC26" i="3" s="1"/>
  <c r="G26" i="3"/>
  <c r="F26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E26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E26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Lahti, Ari (Nokia - FI/Oulu)</author>
  </authors>
  <commentList>
    <comment ref="A26" authorId="0" shapeId="0" xr:uid="{1082C085-7442-4C85-929D-A028BD0B0D76}">
      <text>
        <r>
          <rPr>
            <b/>
            <sz val="9"/>
            <color indexed="81"/>
            <rFont val="Tahoma"/>
            <family val="2"/>
          </rPr>
          <t>Demand-supply status.
Formula calculates receipts into next  weeks availability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Lahti, Ari (Nokia - FI/Oulu)</author>
  </authors>
  <commentList>
    <comment ref="A26" authorId="0" shapeId="0" xr:uid="{DFB542B4-375D-40B8-99B7-EB9672A161D2}">
      <text>
        <r>
          <rPr>
            <b/>
            <sz val="9"/>
            <color indexed="81"/>
            <rFont val="Tahoma"/>
            <family val="2"/>
          </rPr>
          <t>Demand-supply status.
Formula calculates receipts into next  weeks availability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Lahti, Ari (Nokia - FI/Oulu)</author>
  </authors>
  <commentList>
    <comment ref="A26" authorId="0" shapeId="0" xr:uid="{B5BA8B9C-AE24-46DB-8AA7-D78FA80C9769}">
      <text>
        <r>
          <rPr>
            <b/>
            <sz val="9"/>
            <color indexed="81"/>
            <rFont val="Tahoma"/>
            <family val="2"/>
          </rPr>
          <t>Demand-supply status.
Formula calculates receipts into next  weeks availability</t>
        </r>
      </text>
    </comment>
  </commentList>
</comments>
</file>

<file path=xl/sharedStrings.xml><?xml version="1.0" encoding="utf-8"?>
<sst xmlns="http://schemas.openxmlformats.org/spreadsheetml/2006/main" count="93" uniqueCount="15">
  <si>
    <t>FG-AA123456</t>
  </si>
  <si>
    <t>TOTAL</t>
  </si>
  <si>
    <t>Production Backlog</t>
  </si>
  <si>
    <t>Stock at Hand</t>
  </si>
  <si>
    <t>Demand</t>
  </si>
  <si>
    <t>Suzhou Yongchuang Metal Technology</t>
  </si>
  <si>
    <t>Confirmed Delivery ETA</t>
  </si>
  <si>
    <t>Smith Ltd</t>
  </si>
  <si>
    <t>Common Ltd</t>
  </si>
  <si>
    <t>SUM</t>
  </si>
  <si>
    <t>Material Balance</t>
  </si>
  <si>
    <t>FG-BB654321</t>
  </si>
  <si>
    <t>FG-CC987654</t>
  </si>
  <si>
    <t>Alpha Ltd</t>
  </si>
  <si>
    <t>Beta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</si>
</sst>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99"/>
      <name val="Arial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lightUp">
        <bgColor indexed="43"/>
      </patternFill>
    </fill>
    <fill>
      <patternFill patternType="solid">
        <fgColor indexed="22"/>
        <bgColor indexed="64"/>
      </patternFill>
    </fill>
    <fill>
      <patternFill patternType="lightUp">
        <bgColor indexed="22"/>
      </patternFill>
    </fill>
    <fill>
      <patternFill patternType="solid">
        <fgColor indexed="41"/>
        <bgColor indexed="64"/>
      </patternFill>
    </fill>
    <fill>
      <patternFill patternType="lightUp">
        <bgColor indexed="41"/>
      </patternFill>
    </fill>
    <fill>
      <patternFill patternType="lightUp">
        <bgColor theme="6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1" xfId="1" applyNumberFormat="1" applyFont="1" applyFill="1" applyBorder="1" applyAlignment="1" applyProtection="1">
      <alignment horizontal="left" vertical="center" indent="1"/>
    </xf>
    <xf numFmtId="0" fontId="2" fillId="2" borderId="2" xfId="1" applyNumberFormat="1" applyFont="1" applyFill="1" applyBorder="1" applyAlignment="1" applyProtection="1">
      <alignment horizontal="left" vertical="center" indent="1"/>
    </xf>
    <xf numFmtId="0" fontId="2" fillId="2" borderId="3" xfId="1" applyNumberFormat="1" applyFont="1" applyFill="1" applyBorder="1" applyAlignment="1" applyProtection="1">
      <alignment horizontal="right" vertical="center" indent="1"/>
    </xf>
    <xf numFmtId="0" fontId="1" fillId="3" borderId="0" xfId="1" applyFill="1" applyAlignment="1" applyProtection="1">
      <alignment horizontal="left" vertical="center" indent="1"/>
    </xf>
    <xf numFmtId="0" fontId="1" fillId="3" borderId="0" xfId="1" applyFill="1" applyAlignment="1" applyProtection="1">
      <alignment vertical="center"/>
    </xf>
    <xf numFmtId="0" fontId="2" fillId="4" borderId="1" xfId="1" applyNumberFormat="1" applyFont="1" applyFill="1" applyBorder="1" applyAlignment="1" applyProtection="1">
      <alignment horizontal="right" vertical="center" indent="1"/>
    </xf>
    <xf numFmtId="0" fontId="2" fillId="4" borderId="2" xfId="1" applyNumberFormat="1" applyFont="1" applyFill="1" applyBorder="1" applyAlignment="1" applyProtection="1">
      <alignment horizontal="right" vertical="center" indent="1"/>
    </xf>
    <xf numFmtId="0" fontId="2" fillId="4" borderId="3" xfId="1" applyNumberFormat="1" applyFont="1" applyFill="1" applyBorder="1" applyAlignment="1" applyProtection="1">
      <alignment horizontal="right" vertical="center" indent="1"/>
    </xf>
    <xf numFmtId="3" fontId="1" fillId="4" borderId="4" xfId="1" applyNumberFormat="1" applyFill="1" applyBorder="1" applyAlignment="1" applyProtection="1">
      <alignment horizontal="center" vertical="center"/>
    </xf>
    <xf numFmtId="164" fontId="2" fillId="0" borderId="3" xfId="1" applyNumberFormat="1" applyFont="1" applyBorder="1" applyAlignment="1" applyProtection="1">
      <alignment horizontal="center" vertical="center"/>
    </xf>
    <xf numFmtId="0" fontId="2" fillId="5" borderId="1" xfId="1" applyNumberFormat="1" applyFont="1" applyFill="1" applyBorder="1" applyAlignment="1" applyProtection="1">
      <alignment horizontal="right" vertical="center" indent="1"/>
    </xf>
    <xf numFmtId="0" fontId="2" fillId="5" borderId="2" xfId="1" applyNumberFormat="1" applyFont="1" applyFill="1" applyBorder="1" applyAlignment="1" applyProtection="1">
      <alignment horizontal="right" vertical="center" indent="1"/>
    </xf>
    <xf numFmtId="0" fontId="2" fillId="5" borderId="3" xfId="1" applyNumberFormat="1" applyFont="1" applyFill="1" applyBorder="1" applyAlignment="1" applyProtection="1">
      <alignment horizontal="right" vertical="center" indent="1"/>
    </xf>
    <xf numFmtId="3" fontId="1" fillId="5" borderId="5" xfId="1" applyNumberFormat="1" applyFill="1" applyBorder="1" applyAlignment="1" applyProtection="1">
      <alignment horizontal="center" vertical="center"/>
    </xf>
    <xf numFmtId="0" fontId="2" fillId="6" borderId="6" xfId="1" applyNumberFormat="1" applyFont="1" applyFill="1" applyBorder="1" applyAlignment="1" applyProtection="1">
      <alignment horizontal="center" vertical="center"/>
    </xf>
    <xf numFmtId="0" fontId="2" fillId="7" borderId="7" xfId="1" applyNumberFormat="1" applyFont="1" applyFill="1" applyBorder="1" applyAlignment="1" applyProtection="1">
      <alignment horizontal="right" vertical="center" indent="1"/>
    </xf>
    <xf numFmtId="0" fontId="2" fillId="7" borderId="8" xfId="1" applyNumberFormat="1" applyFont="1" applyFill="1" applyBorder="1" applyAlignment="1" applyProtection="1">
      <alignment horizontal="right" vertical="center" indent="1"/>
    </xf>
    <xf numFmtId="0" fontId="3" fillId="7" borderId="9" xfId="1" applyNumberFormat="1" applyFont="1" applyFill="1" applyBorder="1" applyAlignment="1" applyProtection="1">
      <alignment horizontal="right" vertical="center" indent="1"/>
    </xf>
    <xf numFmtId="0" fontId="1" fillId="8" borderId="7" xfId="1" applyFill="1" applyBorder="1" applyAlignment="1" applyProtection="1">
      <alignment horizontal="left" vertical="center" indent="1"/>
    </xf>
    <xf numFmtId="3" fontId="1" fillId="7" borderId="10" xfId="1" applyNumberFormat="1" applyFill="1" applyBorder="1" applyAlignment="1" applyProtection="1">
      <alignment horizontal="center" vertical="center"/>
    </xf>
    <xf numFmtId="0" fontId="2" fillId="9" borderId="11" xfId="1" applyNumberFormat="1" applyFont="1" applyFill="1" applyBorder="1" applyAlignment="1" applyProtection="1">
      <alignment horizontal="left" vertical="center" indent="1"/>
    </xf>
    <xf numFmtId="0" fontId="2" fillId="9" borderId="12" xfId="1" applyNumberFormat="1" applyFont="1" applyFill="1" applyBorder="1" applyAlignment="1" applyProtection="1">
      <alignment horizontal="left" vertical="center" indent="1"/>
    </xf>
    <xf numFmtId="0" fontId="2" fillId="9" borderId="13" xfId="1" applyNumberFormat="1" applyFont="1" applyFill="1" applyBorder="1" applyAlignment="1" applyProtection="1">
      <alignment horizontal="right" vertical="center" indent="1"/>
    </xf>
    <xf numFmtId="0" fontId="1" fillId="10" borderId="14" xfId="1" applyFill="1" applyBorder="1" applyAlignment="1" applyProtection="1">
      <alignment horizontal="left" vertical="center" indent="1"/>
    </xf>
    <xf numFmtId="3" fontId="1" fillId="9" borderId="15" xfId="1" applyNumberFormat="1" applyFill="1" applyBorder="1" applyAlignment="1" applyProtection="1">
      <alignment horizontal="center" vertical="center"/>
    </xf>
    <xf numFmtId="3" fontId="1" fillId="10" borderId="14" xfId="1" applyNumberFormat="1" applyFill="1" applyBorder="1" applyAlignment="1" applyProtection="1">
      <alignment horizontal="left" vertical="center" indent="1"/>
    </xf>
    <xf numFmtId="0" fontId="2" fillId="11" borderId="2" xfId="1" applyNumberFormat="1" applyFont="1" applyFill="1" applyBorder="1" applyAlignment="1" applyProtection="1">
      <alignment horizontal="left" vertical="center" indent="1"/>
    </xf>
    <xf numFmtId="0" fontId="2" fillId="11" borderId="3" xfId="1" applyNumberFormat="1" applyFont="1" applyFill="1" applyBorder="1" applyAlignment="1" applyProtection="1">
      <alignment horizontal="right" vertical="center" indent="1"/>
    </xf>
    <xf numFmtId="3" fontId="1" fillId="12" borderId="11" xfId="1" applyNumberFormat="1" applyFill="1" applyBorder="1" applyAlignment="1" applyProtection="1">
      <alignment horizontal="left" vertical="center" indent="1"/>
    </xf>
    <xf numFmtId="3" fontId="1" fillId="11" borderId="16" xfId="1" applyNumberFormat="1" applyFill="1" applyBorder="1" applyAlignment="1" applyProtection="1">
      <alignment horizontal="center" vertical="center"/>
    </xf>
    <xf numFmtId="0" fontId="2" fillId="3" borderId="0" xfId="1" applyNumberFormat="1" applyFont="1" applyFill="1" applyAlignment="1" applyProtection="1">
      <alignment horizontal="right" vertical="center" indent="1"/>
    </xf>
    <xf numFmtId="0" fontId="2" fillId="3" borderId="17" xfId="1" applyNumberFormat="1" applyFont="1" applyFill="1" applyBorder="1" applyAlignment="1" applyProtection="1">
      <alignment horizontal="right" vertical="center" indent="1"/>
    </xf>
    <xf numFmtId="0" fontId="1" fillId="13" borderId="7" xfId="1" applyFill="1" applyBorder="1" applyAlignment="1" applyProtection="1">
      <alignment horizontal="left" vertical="center" indent="1"/>
    </xf>
    <xf numFmtId="3" fontId="1" fillId="0" borderId="18" xfId="1" applyNumberFormat="1" applyFill="1" applyBorder="1" applyAlignment="1" applyProtection="1">
      <alignment horizontal="center" vertical="center"/>
    </xf>
  </cellXfs>
  <cellStyles count="2">
    <cellStyle name="Normal" xfId="0" builtinId="0"/>
    <cellStyle name="Normal 4" xfId="1" xr:uid="{80B72382-D882-46A6-B5B5-0445DA808353}"/>
  </cellStyles>
  <dxfs count="10">
    <dxf>
      <fill>
        <patternFill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57"/>
        </patternFill>
      </fill>
    </dxf>
    <dxf>
      <fill>
        <patternFill>
          <bgColor indexed="10"/>
        </patternFill>
      </fill>
    </dxf>
    <dxf>
      <fill>
        <patternFill>
          <bgColor indexed="57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3663-09DF-497E-AE39-D26463040C53}">
  <dimension ref="A1:BD26"/>
  <sheetViews>
    <sheetView topLeftCell="AD1" workbookViewId="0">
      <selection activeCell="E5" sqref="E5:BD5"/>
    </sheetView>
  </sheetViews>
  <sheetFormatPr defaultRowHeight="15" x14ac:dyDescent="0.25"/>
  <cols>
    <col min="1" max="1" width="38" bestFit="1" customWidth="1"/>
    <col min="3" max="3" width="38.7109375" bestFit="1" customWidth="1"/>
    <col min="4" max="4" width="9.85546875" bestFit="1" customWidth="1"/>
    <col min="5" max="13" width="9.7109375" bestFit="1" customWidth="1"/>
    <col min="18" max="26" width="9.5703125" bestFit="1" customWidth="1"/>
    <col min="27" max="31" width="9.42578125" bestFit="1" customWidth="1"/>
    <col min="32" max="39" width="9.5703125" bestFit="1" customWidth="1"/>
    <col min="40" max="43" width="9.28515625" bestFit="1" customWidth="1"/>
    <col min="44" max="48" width="9.85546875" bestFit="1" customWidth="1"/>
    <col min="49" max="52" width="9.42578125" bestFit="1" customWidth="1"/>
    <col min="53" max="56" width="9.5703125" bestFit="1" customWidth="1"/>
  </cols>
  <sheetData>
    <row r="1" spans="1:56" ht="15.75" thickBot="1" x14ac:dyDescent="0.3">
      <c r="A1" s="1" t="s">
        <v>0</v>
      </c>
      <c r="B1" s="2"/>
      <c r="C1" s="3" t="s">
        <v>1</v>
      </c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</row>
    <row r="2" spans="1:56" ht="15.75" thickBot="1" x14ac:dyDescent="0.3">
      <c r="A2" s="6" t="s">
        <v>2</v>
      </c>
      <c r="B2" s="7"/>
      <c r="C2" s="8"/>
      <c r="D2" s="9">
        <v>88000</v>
      </c>
      <c r="E2" s="10">
        <v>44543</v>
      </c>
      <c r="F2" s="10">
        <v>44550</v>
      </c>
      <c r="G2" s="10">
        <v>44557</v>
      </c>
      <c r="H2" s="10">
        <v>44564</v>
      </c>
      <c r="I2" s="10">
        <v>44571</v>
      </c>
      <c r="J2" s="10">
        <v>44578</v>
      </c>
      <c r="K2" s="10">
        <v>44585</v>
      </c>
      <c r="L2" s="10">
        <v>44592</v>
      </c>
      <c r="M2" s="10">
        <v>44599</v>
      </c>
      <c r="N2" s="10">
        <v>44606</v>
      </c>
      <c r="O2" s="10">
        <v>44613</v>
      </c>
      <c r="P2" s="10">
        <v>44620</v>
      </c>
      <c r="Q2" s="10">
        <v>44627</v>
      </c>
      <c r="R2" s="10">
        <v>44634</v>
      </c>
      <c r="S2" s="10">
        <v>44641</v>
      </c>
      <c r="T2" s="10">
        <v>44648</v>
      </c>
      <c r="U2" s="10">
        <v>44655</v>
      </c>
      <c r="V2" s="10">
        <v>44662</v>
      </c>
      <c r="W2" s="10">
        <v>44669</v>
      </c>
      <c r="X2" s="10">
        <v>44676</v>
      </c>
      <c r="Y2" s="10">
        <v>44683</v>
      </c>
      <c r="Z2" s="10">
        <v>44690</v>
      </c>
      <c r="AA2" s="10">
        <v>44697</v>
      </c>
      <c r="AB2" s="10">
        <v>44704</v>
      </c>
      <c r="AC2" s="10">
        <v>44711</v>
      </c>
      <c r="AD2" s="10">
        <v>44718</v>
      </c>
      <c r="AE2" s="10">
        <v>44725</v>
      </c>
      <c r="AF2" s="10">
        <v>44732</v>
      </c>
      <c r="AG2" s="10">
        <v>44739</v>
      </c>
      <c r="AH2" s="10">
        <v>44746</v>
      </c>
      <c r="AI2" s="10">
        <v>44753</v>
      </c>
      <c r="AJ2" s="10">
        <v>44760</v>
      </c>
      <c r="AK2" s="10">
        <v>44767</v>
      </c>
      <c r="AL2" s="10">
        <v>44774</v>
      </c>
      <c r="AM2" s="10">
        <v>44781</v>
      </c>
      <c r="AN2" s="10">
        <v>44788</v>
      </c>
      <c r="AO2" s="10">
        <v>44795</v>
      </c>
      <c r="AP2" s="10">
        <v>44802</v>
      </c>
      <c r="AQ2" s="10">
        <v>44809</v>
      </c>
      <c r="AR2" s="10">
        <v>44816</v>
      </c>
      <c r="AS2" s="10">
        <v>44823</v>
      </c>
      <c r="AT2" s="10">
        <v>44830</v>
      </c>
      <c r="AU2" s="10">
        <v>44837</v>
      </c>
      <c r="AV2" s="10">
        <v>44844</v>
      </c>
      <c r="AW2" s="10">
        <v>44851</v>
      </c>
      <c r="AX2" s="10">
        <v>44858</v>
      </c>
      <c r="AY2" s="10">
        <v>44865</v>
      </c>
      <c r="AZ2" s="10">
        <v>44872</v>
      </c>
      <c r="BA2" s="10">
        <v>44879</v>
      </c>
      <c r="BB2" s="10">
        <v>44886</v>
      </c>
      <c r="BC2" s="10">
        <v>44893</v>
      </c>
      <c r="BD2" s="10">
        <v>44900</v>
      </c>
    </row>
    <row r="3" spans="1:56" ht="15.75" thickBot="1" x14ac:dyDescent="0.3">
      <c r="A3" s="11" t="s">
        <v>3</v>
      </c>
      <c r="B3" s="12"/>
      <c r="C3" s="13"/>
      <c r="D3" s="14">
        <v>165523</v>
      </c>
      <c r="E3" s="15">
        <v>202150</v>
      </c>
      <c r="F3" s="15">
        <v>202151</v>
      </c>
      <c r="G3" s="15">
        <v>202152</v>
      </c>
      <c r="H3" s="15">
        <v>202201</v>
      </c>
      <c r="I3" s="15">
        <v>202202</v>
      </c>
      <c r="J3" s="15">
        <v>202203</v>
      </c>
      <c r="K3" s="15">
        <v>202204</v>
      </c>
      <c r="L3" s="15">
        <v>202205</v>
      </c>
      <c r="M3" s="15">
        <v>202206</v>
      </c>
      <c r="N3" s="15">
        <v>202207</v>
      </c>
      <c r="O3" s="15">
        <v>202208</v>
      </c>
      <c r="P3" s="15">
        <v>202209</v>
      </c>
      <c r="Q3" s="15">
        <v>202210</v>
      </c>
      <c r="R3" s="15">
        <v>202211</v>
      </c>
      <c r="S3" s="15">
        <v>202212</v>
      </c>
      <c r="T3" s="15">
        <v>202213</v>
      </c>
      <c r="U3" s="15">
        <v>202214</v>
      </c>
      <c r="V3" s="15">
        <v>202215</v>
      </c>
      <c r="W3" s="15">
        <v>202216</v>
      </c>
      <c r="X3" s="15">
        <v>202217</v>
      </c>
      <c r="Y3" s="15">
        <v>202218</v>
      </c>
      <c r="Z3" s="15">
        <v>202219</v>
      </c>
      <c r="AA3" s="15">
        <v>202220</v>
      </c>
      <c r="AB3" s="15">
        <v>202221</v>
      </c>
      <c r="AC3" s="15">
        <v>202222</v>
      </c>
      <c r="AD3" s="15">
        <v>202223</v>
      </c>
      <c r="AE3" s="15">
        <v>202224</v>
      </c>
      <c r="AF3" s="15">
        <v>202225</v>
      </c>
      <c r="AG3" s="15">
        <v>202226</v>
      </c>
      <c r="AH3" s="15">
        <v>202227</v>
      </c>
      <c r="AI3" s="15">
        <v>202228</v>
      </c>
      <c r="AJ3" s="15">
        <v>202229</v>
      </c>
      <c r="AK3" s="15">
        <v>202230</v>
      </c>
      <c r="AL3" s="15">
        <v>202231</v>
      </c>
      <c r="AM3" s="15">
        <v>202232</v>
      </c>
      <c r="AN3" s="15">
        <v>202233</v>
      </c>
      <c r="AO3" s="15">
        <v>202234</v>
      </c>
      <c r="AP3" s="15">
        <v>202235</v>
      </c>
      <c r="AQ3" s="15">
        <v>202236</v>
      </c>
      <c r="AR3" s="15">
        <v>202237</v>
      </c>
      <c r="AS3" s="15">
        <v>202238</v>
      </c>
      <c r="AT3" s="15">
        <v>202239</v>
      </c>
      <c r="AU3" s="15">
        <v>202240</v>
      </c>
      <c r="AV3" s="15">
        <v>202241</v>
      </c>
      <c r="AW3" s="15">
        <v>202242</v>
      </c>
      <c r="AX3" s="15">
        <v>202243</v>
      </c>
      <c r="AY3" s="15">
        <v>202244</v>
      </c>
      <c r="AZ3" s="15">
        <v>202245</v>
      </c>
      <c r="BA3" s="15">
        <v>202246</v>
      </c>
      <c r="BB3" s="15">
        <v>202247</v>
      </c>
      <c r="BC3" s="15">
        <v>202248</v>
      </c>
      <c r="BD3" s="15">
        <v>202249</v>
      </c>
    </row>
    <row r="4" spans="1:56" x14ac:dyDescent="0.25">
      <c r="A4" s="16" t="s">
        <v>4</v>
      </c>
      <c r="B4" s="17"/>
      <c r="C4" s="18" t="s">
        <v>5</v>
      </c>
      <c r="D4" s="19"/>
      <c r="E4" s="20">
        <v>10000</v>
      </c>
      <c r="F4" s="20">
        <v>1000</v>
      </c>
      <c r="G4" s="20">
        <v>1000</v>
      </c>
      <c r="H4" s="20">
        <v>1000</v>
      </c>
      <c r="I4" s="20">
        <v>10000</v>
      </c>
      <c r="J4" s="20">
        <v>0</v>
      </c>
      <c r="K4" s="20">
        <v>0</v>
      </c>
      <c r="L4" s="20">
        <v>10000</v>
      </c>
      <c r="M4" s="20">
        <v>100000</v>
      </c>
      <c r="N4" s="20">
        <v>90000</v>
      </c>
      <c r="O4" s="20">
        <v>0</v>
      </c>
      <c r="P4" s="20">
        <v>0</v>
      </c>
      <c r="Q4" s="20">
        <v>10000</v>
      </c>
      <c r="R4" s="20">
        <v>0</v>
      </c>
      <c r="S4" s="20">
        <v>0</v>
      </c>
      <c r="T4" s="20">
        <v>7000</v>
      </c>
      <c r="U4" s="20">
        <v>0</v>
      </c>
      <c r="V4" s="20">
        <v>0</v>
      </c>
      <c r="W4" s="20">
        <v>0</v>
      </c>
      <c r="X4" s="20">
        <v>10000</v>
      </c>
      <c r="Y4" s="20">
        <v>0</v>
      </c>
      <c r="Z4" s="20">
        <v>9000</v>
      </c>
      <c r="AA4" s="20">
        <v>0</v>
      </c>
      <c r="AB4" s="20">
        <v>5000</v>
      </c>
      <c r="AC4" s="20">
        <v>10000</v>
      </c>
      <c r="AD4" s="20">
        <v>4000</v>
      </c>
      <c r="AE4" s="20">
        <v>99999</v>
      </c>
      <c r="AF4" s="20">
        <v>0</v>
      </c>
      <c r="AG4" s="20">
        <v>80000</v>
      </c>
      <c r="AH4" s="20">
        <v>999999</v>
      </c>
      <c r="AI4" s="20">
        <v>0</v>
      </c>
      <c r="AJ4" s="20">
        <v>0</v>
      </c>
      <c r="AK4" s="20">
        <v>80000</v>
      </c>
      <c r="AL4" s="20">
        <v>0</v>
      </c>
      <c r="AM4" s="20">
        <v>0</v>
      </c>
      <c r="AN4" s="20">
        <v>0</v>
      </c>
      <c r="AO4" s="20">
        <v>9000</v>
      </c>
      <c r="AP4" s="20">
        <v>0</v>
      </c>
      <c r="AQ4" s="20">
        <v>0</v>
      </c>
      <c r="AR4" s="20">
        <v>0</v>
      </c>
      <c r="AS4" s="20">
        <v>80000</v>
      </c>
      <c r="AT4" s="20">
        <v>0</v>
      </c>
      <c r="AU4" s="20">
        <v>0</v>
      </c>
      <c r="AV4" s="20">
        <v>0</v>
      </c>
      <c r="AW4" s="20">
        <v>0</v>
      </c>
      <c r="AX4" s="20">
        <v>8000</v>
      </c>
      <c r="AY4" s="20">
        <v>0</v>
      </c>
      <c r="AZ4" s="20">
        <v>70000</v>
      </c>
      <c r="BA4" s="20">
        <v>0</v>
      </c>
      <c r="BB4" s="20">
        <v>0</v>
      </c>
      <c r="BC4" s="20">
        <v>7000</v>
      </c>
      <c r="BD4" s="20">
        <v>0</v>
      </c>
    </row>
    <row r="5" spans="1:56" x14ac:dyDescent="0.25">
      <c r="A5" s="21" t="s">
        <v>6</v>
      </c>
      <c r="B5" s="22"/>
      <c r="C5" s="23" t="s">
        <v>7</v>
      </c>
      <c r="D5" s="24"/>
      <c r="E5" s="25">
        <v>50</v>
      </c>
      <c r="F5" s="25">
        <v>0</v>
      </c>
      <c r="G5" s="25">
        <v>100</v>
      </c>
      <c r="H5" s="25">
        <v>1000</v>
      </c>
      <c r="I5" s="25">
        <v>0</v>
      </c>
      <c r="J5" s="25">
        <v>0</v>
      </c>
      <c r="K5" s="25">
        <v>0</v>
      </c>
      <c r="L5" s="25">
        <v>0</v>
      </c>
      <c r="M5" s="25">
        <v>20000</v>
      </c>
      <c r="N5" s="25">
        <v>7500</v>
      </c>
      <c r="O5" s="25">
        <v>0</v>
      </c>
      <c r="P5" s="25">
        <v>0</v>
      </c>
      <c r="Q5" s="25">
        <v>0</v>
      </c>
      <c r="R5" s="25">
        <v>0</v>
      </c>
      <c r="S5" s="25">
        <v>5000</v>
      </c>
      <c r="T5" s="25">
        <v>22500</v>
      </c>
      <c r="U5" s="25">
        <v>0</v>
      </c>
      <c r="V5" s="25">
        <v>52500</v>
      </c>
      <c r="W5" s="25">
        <v>5000</v>
      </c>
      <c r="X5" s="25">
        <v>10000</v>
      </c>
      <c r="Y5" s="25">
        <v>5000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2500</v>
      </c>
      <c r="AF5" s="25">
        <v>2500</v>
      </c>
      <c r="AG5" s="25">
        <v>5000</v>
      </c>
      <c r="AH5" s="25">
        <v>0</v>
      </c>
      <c r="AI5" s="25">
        <v>0</v>
      </c>
      <c r="AJ5" s="25">
        <v>37500</v>
      </c>
      <c r="AK5" s="25">
        <v>55000</v>
      </c>
      <c r="AL5" s="25">
        <v>0</v>
      </c>
      <c r="AM5" s="25">
        <v>0</v>
      </c>
      <c r="AN5" s="25">
        <v>100000</v>
      </c>
      <c r="AO5" s="25">
        <v>50000</v>
      </c>
      <c r="AP5" s="25">
        <v>67500</v>
      </c>
      <c r="AQ5" s="25">
        <v>32500</v>
      </c>
      <c r="AR5" s="25">
        <v>85000</v>
      </c>
      <c r="AS5" s="25">
        <v>72500</v>
      </c>
      <c r="AT5" s="25">
        <v>12500</v>
      </c>
      <c r="AU5" s="25">
        <v>22500</v>
      </c>
      <c r="AV5" s="25">
        <v>0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</row>
    <row r="6" spans="1:56" x14ac:dyDescent="0.25">
      <c r="A6" s="21" t="s">
        <v>6</v>
      </c>
      <c r="B6" s="22"/>
      <c r="C6" s="23" t="s">
        <v>8</v>
      </c>
      <c r="D6" s="24"/>
      <c r="E6" s="25">
        <v>0</v>
      </c>
      <c r="F6" s="25">
        <v>0</v>
      </c>
      <c r="G6" s="25">
        <v>0</v>
      </c>
      <c r="H6" s="25">
        <v>0</v>
      </c>
      <c r="I6" s="25">
        <v>60000</v>
      </c>
      <c r="J6" s="25">
        <v>0</v>
      </c>
      <c r="K6" s="25">
        <v>0</v>
      </c>
      <c r="L6" s="25">
        <v>35000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5000</v>
      </c>
      <c r="W6" s="25">
        <v>37500</v>
      </c>
      <c r="X6" s="25">
        <v>25000</v>
      </c>
      <c r="Y6" s="25">
        <v>0</v>
      </c>
      <c r="Z6" s="25">
        <v>85000</v>
      </c>
      <c r="AA6" s="25">
        <v>10000</v>
      </c>
      <c r="AB6" s="25">
        <v>17500</v>
      </c>
      <c r="AC6" s="25">
        <v>5000</v>
      </c>
      <c r="AD6" s="25">
        <v>7500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5000</v>
      </c>
      <c r="AM6" s="25">
        <v>0</v>
      </c>
      <c r="AN6" s="25">
        <v>5000</v>
      </c>
      <c r="AO6" s="25">
        <v>0</v>
      </c>
      <c r="AP6" s="25">
        <v>0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25">
        <v>0</v>
      </c>
      <c r="AW6" s="25">
        <v>0</v>
      </c>
      <c r="AX6" s="25">
        <v>0</v>
      </c>
      <c r="AY6" s="25">
        <v>0</v>
      </c>
      <c r="AZ6" s="25">
        <v>0</v>
      </c>
      <c r="BA6" s="25">
        <v>0</v>
      </c>
      <c r="BB6" s="25">
        <v>0</v>
      </c>
      <c r="BC6" s="25">
        <v>145000</v>
      </c>
      <c r="BD6" s="25">
        <v>82500</v>
      </c>
    </row>
    <row r="7" spans="1:56" ht="18" customHeight="1" x14ac:dyDescent="0.25">
      <c r="A7" s="21" t="s">
        <v>6</v>
      </c>
      <c r="B7" s="22"/>
      <c r="C7" s="23"/>
      <c r="D7" s="24"/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</row>
    <row r="8" spans="1:56" x14ac:dyDescent="0.25">
      <c r="A8" s="21" t="s">
        <v>6</v>
      </c>
      <c r="B8" s="22"/>
      <c r="C8" s="23"/>
      <c r="D8" s="24"/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0</v>
      </c>
      <c r="AW8" s="25">
        <v>0</v>
      </c>
      <c r="AX8" s="25">
        <v>0</v>
      </c>
      <c r="AY8" s="25">
        <v>0</v>
      </c>
      <c r="AZ8" s="25">
        <v>0</v>
      </c>
      <c r="BA8" s="25">
        <v>0</v>
      </c>
      <c r="BB8" s="25">
        <v>0</v>
      </c>
      <c r="BC8" s="25">
        <v>0</v>
      </c>
      <c r="BD8" s="25">
        <v>0</v>
      </c>
    </row>
    <row r="9" spans="1:56" x14ac:dyDescent="0.25">
      <c r="A9" s="21" t="s">
        <v>6</v>
      </c>
      <c r="B9" s="22"/>
      <c r="C9" s="23"/>
      <c r="D9" s="24"/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25">
        <v>0</v>
      </c>
      <c r="AW9" s="25">
        <v>0</v>
      </c>
      <c r="AX9" s="25">
        <v>0</v>
      </c>
      <c r="AY9" s="25">
        <v>0</v>
      </c>
      <c r="AZ9" s="25">
        <v>0</v>
      </c>
      <c r="BA9" s="25">
        <v>0</v>
      </c>
      <c r="BB9" s="25">
        <v>0</v>
      </c>
      <c r="BC9" s="25">
        <v>0</v>
      </c>
      <c r="BD9" s="25">
        <v>0</v>
      </c>
    </row>
    <row r="10" spans="1:56" x14ac:dyDescent="0.25">
      <c r="A10" s="21" t="s">
        <v>6</v>
      </c>
      <c r="B10" s="22"/>
      <c r="C10" s="23"/>
      <c r="D10" s="24"/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</row>
    <row r="11" spans="1:56" x14ac:dyDescent="0.25">
      <c r="A11" s="21" t="s">
        <v>6</v>
      </c>
      <c r="B11" s="22"/>
      <c r="C11" s="23"/>
      <c r="D11" s="24"/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</row>
    <row r="12" spans="1:56" x14ac:dyDescent="0.25">
      <c r="A12" s="21" t="s">
        <v>6</v>
      </c>
      <c r="B12" s="22"/>
      <c r="C12" s="23"/>
      <c r="D12" s="24"/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</row>
    <row r="13" spans="1:56" x14ac:dyDescent="0.25">
      <c r="A13" s="21" t="s">
        <v>6</v>
      </c>
      <c r="B13" s="22"/>
      <c r="C13" s="23"/>
      <c r="D13" s="24"/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</row>
    <row r="14" spans="1:56" x14ac:dyDescent="0.25">
      <c r="A14" s="21" t="s">
        <v>6</v>
      </c>
      <c r="B14" s="22"/>
      <c r="C14" s="23"/>
      <c r="D14" s="24"/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</row>
    <row r="15" spans="1:56" x14ac:dyDescent="0.25">
      <c r="A15" s="21" t="s">
        <v>6</v>
      </c>
      <c r="B15" s="22"/>
      <c r="C15" s="23"/>
      <c r="D15" s="24"/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</row>
    <row r="16" spans="1:56" x14ac:dyDescent="0.25">
      <c r="A16" s="21" t="s">
        <v>6</v>
      </c>
      <c r="B16" s="22"/>
      <c r="C16" s="23"/>
      <c r="D16" s="24"/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</row>
    <row r="17" spans="1:56" x14ac:dyDescent="0.25">
      <c r="A17" s="21" t="s">
        <v>6</v>
      </c>
      <c r="B17" s="22"/>
      <c r="C17" s="23"/>
      <c r="D17" s="24"/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</row>
    <row r="18" spans="1:56" x14ac:dyDescent="0.25">
      <c r="A18" s="21" t="s">
        <v>6</v>
      </c>
      <c r="B18" s="22"/>
      <c r="C18" s="23"/>
      <c r="D18" s="24"/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  <c r="AV18" s="25">
        <v>0</v>
      </c>
      <c r="AW18" s="25">
        <v>0</v>
      </c>
      <c r="AX18" s="25">
        <v>0</v>
      </c>
      <c r="AY18" s="25">
        <v>0</v>
      </c>
      <c r="AZ18" s="25">
        <v>0</v>
      </c>
      <c r="BA18" s="25">
        <v>0</v>
      </c>
      <c r="BB18" s="25">
        <v>0</v>
      </c>
      <c r="BC18" s="25">
        <v>0</v>
      </c>
      <c r="BD18" s="25">
        <v>0</v>
      </c>
    </row>
    <row r="19" spans="1:56" x14ac:dyDescent="0.25">
      <c r="A19" s="21" t="s">
        <v>6</v>
      </c>
      <c r="B19" s="22"/>
      <c r="C19" s="23"/>
      <c r="D19" s="24"/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</row>
    <row r="20" spans="1:56" x14ac:dyDescent="0.25">
      <c r="A20" s="21" t="s">
        <v>6</v>
      </c>
      <c r="B20" s="22"/>
      <c r="C20" s="23"/>
      <c r="D20" s="24"/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</row>
    <row r="21" spans="1:56" x14ac:dyDescent="0.25">
      <c r="A21" s="21" t="s">
        <v>6</v>
      </c>
      <c r="B21" s="22"/>
      <c r="C21" s="23"/>
      <c r="D21" s="24"/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</row>
    <row r="22" spans="1:56" x14ac:dyDescent="0.25">
      <c r="A22" s="21" t="s">
        <v>6</v>
      </c>
      <c r="B22" s="22"/>
      <c r="C22" s="23"/>
      <c r="D22" s="24"/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0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</row>
    <row r="23" spans="1:56" x14ac:dyDescent="0.25">
      <c r="A23" s="21" t="s">
        <v>6</v>
      </c>
      <c r="B23" s="22"/>
      <c r="C23" s="23"/>
      <c r="D23" s="24"/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25">
        <v>0</v>
      </c>
      <c r="BA23" s="25">
        <v>0</v>
      </c>
      <c r="BB23" s="25">
        <v>0</v>
      </c>
      <c r="BC23" s="25">
        <v>0</v>
      </c>
      <c r="BD23" s="25">
        <v>0</v>
      </c>
    </row>
    <row r="24" spans="1:56" ht="15.75" thickBot="1" x14ac:dyDescent="0.3">
      <c r="A24" s="21" t="s">
        <v>6</v>
      </c>
      <c r="B24" s="22"/>
      <c r="C24" s="23"/>
      <c r="D24" s="26"/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25">
        <v>0</v>
      </c>
      <c r="BA24" s="25">
        <v>0</v>
      </c>
      <c r="BB24" s="25">
        <v>0</v>
      </c>
      <c r="BC24" s="25">
        <v>0</v>
      </c>
      <c r="BD24" s="25">
        <v>0</v>
      </c>
    </row>
    <row r="25" spans="1:56" ht="15.75" thickBot="1" x14ac:dyDescent="0.3">
      <c r="A25" s="21" t="s">
        <v>6</v>
      </c>
      <c r="B25" s="27"/>
      <c r="C25" s="28" t="s">
        <v>9</v>
      </c>
      <c r="D25" s="29"/>
      <c r="E25" s="30">
        <f>SUM(E5:E24)</f>
        <v>50</v>
      </c>
      <c r="F25" s="30">
        <f t="shared" ref="F25:BD25" si="0">SUM(F5:F24)</f>
        <v>0</v>
      </c>
      <c r="G25" s="30">
        <f t="shared" si="0"/>
        <v>100</v>
      </c>
      <c r="H25" s="30">
        <f t="shared" si="0"/>
        <v>1000</v>
      </c>
      <c r="I25" s="30">
        <f t="shared" si="0"/>
        <v>60000</v>
      </c>
      <c r="J25" s="30">
        <f t="shared" si="0"/>
        <v>0</v>
      </c>
      <c r="K25" s="30">
        <f t="shared" si="0"/>
        <v>0</v>
      </c>
      <c r="L25" s="30">
        <f t="shared" si="0"/>
        <v>35000</v>
      </c>
      <c r="M25" s="30">
        <f t="shared" si="0"/>
        <v>20000</v>
      </c>
      <c r="N25" s="30">
        <f t="shared" si="0"/>
        <v>7500</v>
      </c>
      <c r="O25" s="30">
        <f t="shared" si="0"/>
        <v>0</v>
      </c>
      <c r="P25" s="30">
        <f t="shared" si="0"/>
        <v>0</v>
      </c>
      <c r="Q25" s="30">
        <f t="shared" si="0"/>
        <v>0</v>
      </c>
      <c r="R25" s="30">
        <f t="shared" si="0"/>
        <v>0</v>
      </c>
      <c r="S25" s="30">
        <f t="shared" si="0"/>
        <v>5000</v>
      </c>
      <c r="T25" s="30">
        <f t="shared" si="0"/>
        <v>22500</v>
      </c>
      <c r="U25" s="30">
        <f t="shared" si="0"/>
        <v>0</v>
      </c>
      <c r="V25" s="30">
        <f t="shared" si="0"/>
        <v>57500</v>
      </c>
      <c r="W25" s="30">
        <f t="shared" si="0"/>
        <v>42500</v>
      </c>
      <c r="X25" s="30">
        <f t="shared" si="0"/>
        <v>35000</v>
      </c>
      <c r="Y25" s="30">
        <f t="shared" si="0"/>
        <v>5000</v>
      </c>
      <c r="Z25" s="30">
        <f t="shared" si="0"/>
        <v>85000</v>
      </c>
      <c r="AA25" s="30">
        <f t="shared" si="0"/>
        <v>10000</v>
      </c>
      <c r="AB25" s="30">
        <f t="shared" si="0"/>
        <v>17500</v>
      </c>
      <c r="AC25" s="30">
        <f t="shared" si="0"/>
        <v>5000</v>
      </c>
      <c r="AD25" s="30">
        <f t="shared" si="0"/>
        <v>7500</v>
      </c>
      <c r="AE25" s="30">
        <f t="shared" si="0"/>
        <v>2500</v>
      </c>
      <c r="AF25" s="30">
        <f t="shared" si="0"/>
        <v>2500</v>
      </c>
      <c r="AG25" s="30">
        <f t="shared" si="0"/>
        <v>5000</v>
      </c>
      <c r="AH25" s="30">
        <f t="shared" si="0"/>
        <v>0</v>
      </c>
      <c r="AI25" s="30">
        <f t="shared" si="0"/>
        <v>0</v>
      </c>
      <c r="AJ25" s="30">
        <f t="shared" si="0"/>
        <v>37500</v>
      </c>
      <c r="AK25" s="30">
        <f t="shared" si="0"/>
        <v>55000</v>
      </c>
      <c r="AL25" s="30">
        <f t="shared" si="0"/>
        <v>5000</v>
      </c>
      <c r="AM25" s="30">
        <f t="shared" si="0"/>
        <v>0</v>
      </c>
      <c r="AN25" s="30">
        <f t="shared" si="0"/>
        <v>105000</v>
      </c>
      <c r="AO25" s="30">
        <f t="shared" si="0"/>
        <v>50000</v>
      </c>
      <c r="AP25" s="30">
        <f t="shared" si="0"/>
        <v>67500</v>
      </c>
      <c r="AQ25" s="30">
        <f t="shared" si="0"/>
        <v>32500</v>
      </c>
      <c r="AR25" s="30">
        <f t="shared" si="0"/>
        <v>85000</v>
      </c>
      <c r="AS25" s="30">
        <f t="shared" si="0"/>
        <v>72500</v>
      </c>
      <c r="AT25" s="30">
        <f t="shared" si="0"/>
        <v>12500</v>
      </c>
      <c r="AU25" s="30">
        <f t="shared" si="0"/>
        <v>22500</v>
      </c>
      <c r="AV25" s="30">
        <f t="shared" si="0"/>
        <v>0</v>
      </c>
      <c r="AW25" s="30">
        <f t="shared" si="0"/>
        <v>0</v>
      </c>
      <c r="AX25" s="30">
        <f t="shared" si="0"/>
        <v>0</v>
      </c>
      <c r="AY25" s="30">
        <f t="shared" si="0"/>
        <v>0</v>
      </c>
      <c r="AZ25" s="30">
        <f t="shared" si="0"/>
        <v>0</v>
      </c>
      <c r="BA25" s="30">
        <f t="shared" si="0"/>
        <v>0</v>
      </c>
      <c r="BB25" s="30">
        <f t="shared" si="0"/>
        <v>0</v>
      </c>
      <c r="BC25" s="30">
        <f t="shared" si="0"/>
        <v>145000</v>
      </c>
      <c r="BD25" s="30">
        <f t="shared" si="0"/>
        <v>82500</v>
      </c>
    </row>
    <row r="26" spans="1:56" ht="15.75" thickBot="1" x14ac:dyDescent="0.3">
      <c r="A26" s="31" t="s">
        <v>10</v>
      </c>
      <c r="B26" s="31"/>
      <c r="C26" s="32"/>
      <c r="D26" s="33"/>
      <c r="E26" s="34">
        <f>D3-D2-E4</f>
        <v>67523</v>
      </c>
      <c r="F26" s="34">
        <f>E26+E25-F4</f>
        <v>66573</v>
      </c>
      <c r="G26" s="34">
        <f t="shared" ref="G26:BD26" si="1">F26+F25-G4</f>
        <v>65573</v>
      </c>
      <c r="H26" s="34">
        <f t="shared" si="1"/>
        <v>64673</v>
      </c>
      <c r="I26" s="34">
        <f t="shared" si="1"/>
        <v>55673</v>
      </c>
      <c r="J26" s="34">
        <f t="shared" si="1"/>
        <v>115673</v>
      </c>
      <c r="K26" s="34">
        <f t="shared" si="1"/>
        <v>115673</v>
      </c>
      <c r="L26" s="34">
        <f t="shared" si="1"/>
        <v>105673</v>
      </c>
      <c r="M26" s="34">
        <f t="shared" si="1"/>
        <v>40673</v>
      </c>
      <c r="N26" s="34">
        <f t="shared" si="1"/>
        <v>-29327</v>
      </c>
      <c r="O26" s="34">
        <f t="shared" si="1"/>
        <v>-21827</v>
      </c>
      <c r="P26" s="34">
        <f t="shared" si="1"/>
        <v>-21827</v>
      </c>
      <c r="Q26" s="34">
        <f t="shared" si="1"/>
        <v>-31827</v>
      </c>
      <c r="R26" s="34">
        <f t="shared" si="1"/>
        <v>-31827</v>
      </c>
      <c r="S26" s="34">
        <f t="shared" si="1"/>
        <v>-31827</v>
      </c>
      <c r="T26" s="34">
        <f t="shared" si="1"/>
        <v>-33827</v>
      </c>
      <c r="U26" s="34">
        <f t="shared" si="1"/>
        <v>-11327</v>
      </c>
      <c r="V26" s="34">
        <f t="shared" si="1"/>
        <v>-11327</v>
      </c>
      <c r="W26" s="34">
        <f t="shared" si="1"/>
        <v>46173</v>
      </c>
      <c r="X26" s="34">
        <f t="shared" si="1"/>
        <v>78673</v>
      </c>
      <c r="Y26" s="34">
        <f t="shared" si="1"/>
        <v>113673</v>
      </c>
      <c r="Z26" s="34">
        <f t="shared" si="1"/>
        <v>109673</v>
      </c>
      <c r="AA26" s="34">
        <f t="shared" si="1"/>
        <v>194673</v>
      </c>
      <c r="AB26" s="34">
        <f t="shared" si="1"/>
        <v>199673</v>
      </c>
      <c r="AC26" s="34">
        <f t="shared" si="1"/>
        <v>207173</v>
      </c>
      <c r="AD26" s="34">
        <f t="shared" si="1"/>
        <v>208173</v>
      </c>
      <c r="AE26" s="34">
        <f t="shared" si="1"/>
        <v>115674</v>
      </c>
      <c r="AF26" s="34">
        <f t="shared" si="1"/>
        <v>118174</v>
      </c>
      <c r="AG26" s="34">
        <f t="shared" si="1"/>
        <v>40674</v>
      </c>
      <c r="AH26" s="34">
        <f t="shared" si="1"/>
        <v>-954325</v>
      </c>
      <c r="AI26" s="34">
        <f t="shared" si="1"/>
        <v>-954325</v>
      </c>
      <c r="AJ26" s="34">
        <f t="shared" si="1"/>
        <v>-954325</v>
      </c>
      <c r="AK26" s="34">
        <f t="shared" si="1"/>
        <v>-996825</v>
      </c>
      <c r="AL26" s="34">
        <f t="shared" si="1"/>
        <v>-941825</v>
      </c>
      <c r="AM26" s="34">
        <f t="shared" si="1"/>
        <v>-936825</v>
      </c>
      <c r="AN26" s="34">
        <f t="shared" si="1"/>
        <v>-936825</v>
      </c>
      <c r="AO26" s="34">
        <f t="shared" si="1"/>
        <v>-840825</v>
      </c>
      <c r="AP26" s="34">
        <f t="shared" si="1"/>
        <v>-790825</v>
      </c>
      <c r="AQ26" s="34">
        <f t="shared" si="1"/>
        <v>-723325</v>
      </c>
      <c r="AR26" s="34">
        <f t="shared" si="1"/>
        <v>-690825</v>
      </c>
      <c r="AS26" s="34">
        <f t="shared" si="1"/>
        <v>-685825</v>
      </c>
      <c r="AT26" s="34">
        <f t="shared" si="1"/>
        <v>-613325</v>
      </c>
      <c r="AU26" s="34">
        <f t="shared" si="1"/>
        <v>-600825</v>
      </c>
      <c r="AV26" s="34">
        <f t="shared" si="1"/>
        <v>-578325</v>
      </c>
      <c r="AW26" s="34">
        <f t="shared" si="1"/>
        <v>-578325</v>
      </c>
      <c r="AX26" s="34">
        <f t="shared" si="1"/>
        <v>-586325</v>
      </c>
      <c r="AY26" s="34">
        <f t="shared" si="1"/>
        <v>-586325</v>
      </c>
      <c r="AZ26" s="34">
        <f t="shared" si="1"/>
        <v>-656325</v>
      </c>
      <c r="BA26" s="34">
        <f t="shared" si="1"/>
        <v>-656325</v>
      </c>
      <c r="BB26" s="34">
        <f t="shared" si="1"/>
        <v>-656325</v>
      </c>
      <c r="BC26" s="34">
        <f t="shared" si="1"/>
        <v>-663325</v>
      </c>
      <c r="BD26" s="34">
        <f t="shared" si="1"/>
        <v>-518325</v>
      </c>
    </row>
  </sheetData>
  <conditionalFormatting sqref="E26">
    <cfRule type="cellIs" dxfId="9" priority="3" operator="lessThan">
      <formula>0</formula>
    </cfRule>
    <cfRule type="cellIs" dxfId="8" priority="4" operator="greaterThanOrEqual">
      <formula>0</formula>
    </cfRule>
  </conditionalFormatting>
  <conditionalFormatting sqref="F26:BD26">
    <cfRule type="cellIs" dxfId="7" priority="1" operator="lessThan">
      <formula>0</formula>
    </cfRule>
    <cfRule type="cellIs" dxfId="6" priority="2" operator="greaterThanOrEqual">
      <formula>0</formula>
    </cfRule>
  </conditionalFormatting>
  <dataValidations count="1">
    <dataValidation type="whole" allowBlank="1" showInputMessage="1" showErrorMessage="1" sqref="D2:D3 E4:BD24" xr:uid="{CC6FCAA0-5F0D-4C82-8094-D99B0767123B}">
      <formula1>-9.99999999999999E+21</formula1>
      <formula2>9.99999999999999E+21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BAD2-9774-4FFB-9535-C3E2CCA78B10}">
  <dimension ref="A1:BD26"/>
  <sheetViews>
    <sheetView workbookViewId="0">
      <selection activeCell="E2" sqref="E2:BD3"/>
    </sheetView>
  </sheetViews>
  <sheetFormatPr defaultRowHeight="15" x14ac:dyDescent="0.25"/>
  <cols>
    <col min="1" max="1" width="38" bestFit="1" customWidth="1"/>
    <col min="3" max="3" width="38.7109375" bestFit="1" customWidth="1"/>
    <col min="4" max="4" width="9.85546875" bestFit="1" customWidth="1"/>
    <col min="5" max="13" width="9.7109375" bestFit="1" customWidth="1"/>
    <col min="18" max="26" width="9.5703125" bestFit="1" customWidth="1"/>
    <col min="27" max="31" width="9.42578125" bestFit="1" customWidth="1"/>
    <col min="32" max="39" width="9.5703125" bestFit="1" customWidth="1"/>
    <col min="40" max="43" width="9.28515625" bestFit="1" customWidth="1"/>
    <col min="44" max="48" width="9.85546875" bestFit="1" customWidth="1"/>
    <col min="49" max="52" width="9.42578125" bestFit="1" customWidth="1"/>
    <col min="53" max="56" width="8.85546875" bestFit="1" customWidth="1"/>
  </cols>
  <sheetData>
    <row r="1" spans="1:56" ht="15.75" thickBot="1" x14ac:dyDescent="0.3">
      <c r="A1" s="1" t="s">
        <v>11</v>
      </c>
      <c r="B1" s="2"/>
      <c r="C1" s="3" t="s">
        <v>1</v>
      </c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</row>
    <row r="2" spans="1:56" ht="15.75" thickBot="1" x14ac:dyDescent="0.3">
      <c r="A2" s="6" t="s">
        <v>2</v>
      </c>
      <c r="B2" s="7"/>
      <c r="C2" s="8"/>
      <c r="D2" s="9">
        <v>99000</v>
      </c>
      <c r="E2" s="10">
        <v>44543</v>
      </c>
      <c r="F2" s="10">
        <v>44550</v>
      </c>
      <c r="G2" s="10">
        <v>44557</v>
      </c>
      <c r="H2" s="10">
        <v>44564</v>
      </c>
      <c r="I2" s="10">
        <v>44571</v>
      </c>
      <c r="J2" s="10">
        <v>44578</v>
      </c>
      <c r="K2" s="10">
        <v>44585</v>
      </c>
      <c r="L2" s="10">
        <v>44592</v>
      </c>
      <c r="M2" s="10">
        <v>44599</v>
      </c>
      <c r="N2" s="10">
        <v>44606</v>
      </c>
      <c r="O2" s="10">
        <v>44613</v>
      </c>
      <c r="P2" s="10">
        <v>44620</v>
      </c>
      <c r="Q2" s="10">
        <v>44627</v>
      </c>
      <c r="R2" s="10">
        <v>44634</v>
      </c>
      <c r="S2" s="10">
        <v>44641</v>
      </c>
      <c r="T2" s="10">
        <v>44648</v>
      </c>
      <c r="U2" s="10">
        <v>44655</v>
      </c>
      <c r="V2" s="10">
        <v>44662</v>
      </c>
      <c r="W2" s="10">
        <v>44669</v>
      </c>
      <c r="X2" s="10">
        <v>44676</v>
      </c>
      <c r="Y2" s="10">
        <v>44683</v>
      </c>
      <c r="Z2" s="10">
        <v>44690</v>
      </c>
      <c r="AA2" s="10">
        <v>44697</v>
      </c>
      <c r="AB2" s="10">
        <v>44704</v>
      </c>
      <c r="AC2" s="10">
        <v>44711</v>
      </c>
      <c r="AD2" s="10">
        <v>44718</v>
      </c>
      <c r="AE2" s="10">
        <v>44725</v>
      </c>
      <c r="AF2" s="10">
        <v>44732</v>
      </c>
      <c r="AG2" s="10">
        <v>44739</v>
      </c>
      <c r="AH2" s="10">
        <v>44746</v>
      </c>
      <c r="AI2" s="10">
        <v>44753</v>
      </c>
      <c r="AJ2" s="10">
        <v>44760</v>
      </c>
      <c r="AK2" s="10">
        <v>44767</v>
      </c>
      <c r="AL2" s="10">
        <v>44774</v>
      </c>
      <c r="AM2" s="10">
        <v>44781</v>
      </c>
      <c r="AN2" s="10">
        <v>44788</v>
      </c>
      <c r="AO2" s="10">
        <v>44795</v>
      </c>
      <c r="AP2" s="10">
        <v>44802</v>
      </c>
      <c r="AQ2" s="10">
        <v>44809</v>
      </c>
      <c r="AR2" s="10">
        <v>44816</v>
      </c>
      <c r="AS2" s="10">
        <v>44823</v>
      </c>
      <c r="AT2" s="10">
        <v>44830</v>
      </c>
      <c r="AU2" s="10">
        <v>44837</v>
      </c>
      <c r="AV2" s="10">
        <v>44844</v>
      </c>
      <c r="AW2" s="10">
        <v>44851</v>
      </c>
      <c r="AX2" s="10">
        <v>44858</v>
      </c>
      <c r="AY2" s="10">
        <v>44865</v>
      </c>
      <c r="AZ2" s="10">
        <v>44872</v>
      </c>
      <c r="BA2" s="10">
        <v>44879</v>
      </c>
      <c r="BB2" s="10">
        <v>44886</v>
      </c>
      <c r="BC2" s="10">
        <v>44893</v>
      </c>
      <c r="BD2" s="10">
        <v>44900</v>
      </c>
    </row>
    <row r="3" spans="1:56" ht="15.75" thickBot="1" x14ac:dyDescent="0.3">
      <c r="A3" s="11" t="s">
        <v>3</v>
      </c>
      <c r="B3" s="12"/>
      <c r="C3" s="13"/>
      <c r="D3" s="14">
        <v>10000</v>
      </c>
      <c r="E3" s="15">
        <v>202150</v>
      </c>
      <c r="F3" s="15">
        <v>202151</v>
      </c>
      <c r="G3" s="15">
        <v>202152</v>
      </c>
      <c r="H3" s="15">
        <v>202201</v>
      </c>
      <c r="I3" s="15">
        <v>202202</v>
      </c>
      <c r="J3" s="15">
        <v>202203</v>
      </c>
      <c r="K3" s="15">
        <v>202204</v>
      </c>
      <c r="L3" s="15">
        <v>202205</v>
      </c>
      <c r="M3" s="15">
        <v>202206</v>
      </c>
      <c r="N3" s="15">
        <v>202207</v>
      </c>
      <c r="O3" s="15">
        <v>202208</v>
      </c>
      <c r="P3" s="15">
        <v>202209</v>
      </c>
      <c r="Q3" s="15">
        <v>202210</v>
      </c>
      <c r="R3" s="15">
        <v>202211</v>
      </c>
      <c r="S3" s="15">
        <v>202212</v>
      </c>
      <c r="T3" s="15">
        <v>202213</v>
      </c>
      <c r="U3" s="15">
        <v>202214</v>
      </c>
      <c r="V3" s="15">
        <v>202215</v>
      </c>
      <c r="W3" s="15">
        <v>202216</v>
      </c>
      <c r="X3" s="15">
        <v>202217</v>
      </c>
      <c r="Y3" s="15">
        <v>202218</v>
      </c>
      <c r="Z3" s="15">
        <v>202219</v>
      </c>
      <c r="AA3" s="15">
        <v>202220</v>
      </c>
      <c r="AB3" s="15">
        <v>202221</v>
      </c>
      <c r="AC3" s="15">
        <v>202222</v>
      </c>
      <c r="AD3" s="15">
        <v>202223</v>
      </c>
      <c r="AE3" s="15">
        <v>202224</v>
      </c>
      <c r="AF3" s="15">
        <v>202225</v>
      </c>
      <c r="AG3" s="15">
        <v>202226</v>
      </c>
      <c r="AH3" s="15">
        <v>202227</v>
      </c>
      <c r="AI3" s="15">
        <v>202228</v>
      </c>
      <c r="AJ3" s="15">
        <v>202229</v>
      </c>
      <c r="AK3" s="15">
        <v>202230</v>
      </c>
      <c r="AL3" s="15">
        <v>202231</v>
      </c>
      <c r="AM3" s="15">
        <v>202232</v>
      </c>
      <c r="AN3" s="15">
        <v>202233</v>
      </c>
      <c r="AO3" s="15">
        <v>202234</v>
      </c>
      <c r="AP3" s="15">
        <v>202235</v>
      </c>
      <c r="AQ3" s="15">
        <v>202236</v>
      </c>
      <c r="AR3" s="15">
        <v>202237</v>
      </c>
      <c r="AS3" s="15">
        <v>202238</v>
      </c>
      <c r="AT3" s="15">
        <v>202239</v>
      </c>
      <c r="AU3" s="15">
        <v>202240</v>
      </c>
      <c r="AV3" s="15">
        <v>202241</v>
      </c>
      <c r="AW3" s="15">
        <v>202242</v>
      </c>
      <c r="AX3" s="15">
        <v>202243</v>
      </c>
      <c r="AY3" s="15">
        <v>202244</v>
      </c>
      <c r="AZ3" s="15">
        <v>202245</v>
      </c>
      <c r="BA3" s="15">
        <v>202246</v>
      </c>
      <c r="BB3" s="15">
        <v>202247</v>
      </c>
      <c r="BC3" s="15">
        <v>202248</v>
      </c>
      <c r="BD3" s="15">
        <v>202249</v>
      </c>
    </row>
    <row r="4" spans="1:56" x14ac:dyDescent="0.25">
      <c r="A4" s="16" t="s">
        <v>4</v>
      </c>
      <c r="B4" s="17"/>
      <c r="C4" s="18" t="s">
        <v>5</v>
      </c>
      <c r="D4" s="19"/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1000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10000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10000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1000</v>
      </c>
      <c r="AN4" s="20">
        <v>10000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20">
        <v>10000</v>
      </c>
      <c r="AW4" s="20">
        <v>0</v>
      </c>
      <c r="AX4" s="20">
        <v>0</v>
      </c>
      <c r="AY4" s="20">
        <v>0</v>
      </c>
      <c r="AZ4" s="20">
        <v>0</v>
      </c>
      <c r="BA4" s="20">
        <v>0</v>
      </c>
      <c r="BB4" s="20">
        <v>0</v>
      </c>
      <c r="BC4" s="20">
        <v>0</v>
      </c>
      <c r="BD4" s="20">
        <v>0</v>
      </c>
    </row>
    <row r="5" spans="1:56" x14ac:dyDescent="0.25">
      <c r="A5" s="21" t="s">
        <v>6</v>
      </c>
      <c r="B5" s="22"/>
      <c r="C5" s="23" t="s">
        <v>8</v>
      </c>
      <c r="D5" s="24"/>
      <c r="E5" s="25">
        <v>99</v>
      </c>
      <c r="F5" s="25">
        <v>7777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60000</v>
      </c>
      <c r="T5" s="25">
        <v>80000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0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</row>
    <row r="6" spans="1:56" x14ac:dyDescent="0.25">
      <c r="A6" s="21" t="s">
        <v>6</v>
      </c>
      <c r="B6" s="22"/>
      <c r="C6" s="23"/>
      <c r="D6" s="24"/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0</v>
      </c>
      <c r="AO6" s="25">
        <v>0</v>
      </c>
      <c r="AP6" s="25">
        <v>0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25">
        <v>0</v>
      </c>
      <c r="AW6" s="25">
        <v>0</v>
      </c>
      <c r="AX6" s="25">
        <v>0</v>
      </c>
      <c r="AY6" s="25">
        <v>0</v>
      </c>
      <c r="AZ6" s="25">
        <v>0</v>
      </c>
      <c r="BA6" s="25">
        <v>0</v>
      </c>
      <c r="BB6" s="25">
        <v>0</v>
      </c>
      <c r="BC6" s="25">
        <v>0</v>
      </c>
      <c r="BD6" s="25">
        <v>0</v>
      </c>
    </row>
    <row r="7" spans="1:56" ht="18" customHeight="1" x14ac:dyDescent="0.25">
      <c r="A7" s="21" t="s">
        <v>6</v>
      </c>
      <c r="B7" s="22"/>
      <c r="C7" s="23"/>
      <c r="D7" s="24"/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</row>
    <row r="8" spans="1:56" x14ac:dyDescent="0.25">
      <c r="A8" s="21" t="s">
        <v>6</v>
      </c>
      <c r="B8" s="22"/>
      <c r="C8" s="23"/>
      <c r="D8" s="24"/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0</v>
      </c>
      <c r="AW8" s="25">
        <v>0</v>
      </c>
      <c r="AX8" s="25">
        <v>0</v>
      </c>
      <c r="AY8" s="25">
        <v>0</v>
      </c>
      <c r="AZ8" s="25">
        <v>0</v>
      </c>
      <c r="BA8" s="25">
        <v>0</v>
      </c>
      <c r="BB8" s="25">
        <v>0</v>
      </c>
      <c r="BC8" s="25">
        <v>0</v>
      </c>
      <c r="BD8" s="25">
        <v>0</v>
      </c>
    </row>
    <row r="9" spans="1:56" x14ac:dyDescent="0.25">
      <c r="A9" s="21" t="s">
        <v>6</v>
      </c>
      <c r="B9" s="22"/>
      <c r="C9" s="23"/>
      <c r="D9" s="24"/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25">
        <v>0</v>
      </c>
      <c r="AW9" s="25">
        <v>0</v>
      </c>
      <c r="AX9" s="25">
        <v>0</v>
      </c>
      <c r="AY9" s="25">
        <v>0</v>
      </c>
      <c r="AZ9" s="25">
        <v>0</v>
      </c>
      <c r="BA9" s="25">
        <v>0</v>
      </c>
      <c r="BB9" s="25">
        <v>0</v>
      </c>
      <c r="BC9" s="25">
        <v>0</v>
      </c>
      <c r="BD9" s="25">
        <v>0</v>
      </c>
    </row>
    <row r="10" spans="1:56" x14ac:dyDescent="0.25">
      <c r="A10" s="21" t="s">
        <v>6</v>
      </c>
      <c r="B10" s="22"/>
      <c r="C10" s="23"/>
      <c r="D10" s="24"/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</row>
    <row r="11" spans="1:56" x14ac:dyDescent="0.25">
      <c r="A11" s="21" t="s">
        <v>6</v>
      </c>
      <c r="B11" s="22"/>
      <c r="C11" s="23"/>
      <c r="D11" s="24"/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</row>
    <row r="12" spans="1:56" x14ac:dyDescent="0.25">
      <c r="A12" s="21" t="s">
        <v>6</v>
      </c>
      <c r="B12" s="22"/>
      <c r="C12" s="23"/>
      <c r="D12" s="24"/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</row>
    <row r="13" spans="1:56" x14ac:dyDescent="0.25">
      <c r="A13" s="21" t="s">
        <v>6</v>
      </c>
      <c r="B13" s="22"/>
      <c r="C13" s="23"/>
      <c r="D13" s="24"/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</row>
    <row r="14" spans="1:56" x14ac:dyDescent="0.25">
      <c r="A14" s="21" t="s">
        <v>6</v>
      </c>
      <c r="B14" s="22"/>
      <c r="C14" s="23"/>
      <c r="D14" s="24"/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</row>
    <row r="15" spans="1:56" x14ac:dyDescent="0.25">
      <c r="A15" s="21" t="s">
        <v>6</v>
      </c>
      <c r="B15" s="22"/>
      <c r="C15" s="23"/>
      <c r="D15" s="24"/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</row>
    <row r="16" spans="1:56" x14ac:dyDescent="0.25">
      <c r="A16" s="21" t="s">
        <v>6</v>
      </c>
      <c r="B16" s="22"/>
      <c r="C16" s="23"/>
      <c r="D16" s="24"/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</row>
    <row r="17" spans="1:56" x14ac:dyDescent="0.25">
      <c r="A17" s="21" t="s">
        <v>6</v>
      </c>
      <c r="B17" s="22"/>
      <c r="C17" s="23"/>
      <c r="D17" s="24"/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</row>
    <row r="18" spans="1:56" x14ac:dyDescent="0.25">
      <c r="A18" s="21" t="s">
        <v>6</v>
      </c>
      <c r="B18" s="22"/>
      <c r="C18" s="23"/>
      <c r="D18" s="24"/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  <c r="AV18" s="25">
        <v>0</v>
      </c>
      <c r="AW18" s="25">
        <v>0</v>
      </c>
      <c r="AX18" s="25">
        <v>0</v>
      </c>
      <c r="AY18" s="25">
        <v>0</v>
      </c>
      <c r="AZ18" s="25">
        <v>0</v>
      </c>
      <c r="BA18" s="25">
        <v>0</v>
      </c>
      <c r="BB18" s="25">
        <v>0</v>
      </c>
      <c r="BC18" s="25">
        <v>0</v>
      </c>
      <c r="BD18" s="25">
        <v>0</v>
      </c>
    </row>
    <row r="19" spans="1:56" x14ac:dyDescent="0.25">
      <c r="A19" s="21" t="s">
        <v>6</v>
      </c>
      <c r="B19" s="22"/>
      <c r="C19" s="23"/>
      <c r="D19" s="24"/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</row>
    <row r="20" spans="1:56" x14ac:dyDescent="0.25">
      <c r="A20" s="21" t="s">
        <v>6</v>
      </c>
      <c r="B20" s="22"/>
      <c r="C20" s="23"/>
      <c r="D20" s="24"/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</row>
    <row r="21" spans="1:56" x14ac:dyDescent="0.25">
      <c r="A21" s="21" t="s">
        <v>6</v>
      </c>
      <c r="B21" s="22"/>
      <c r="C21" s="23"/>
      <c r="D21" s="24"/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</row>
    <row r="22" spans="1:56" x14ac:dyDescent="0.25">
      <c r="A22" s="21" t="s">
        <v>6</v>
      </c>
      <c r="B22" s="22"/>
      <c r="C22" s="23"/>
      <c r="D22" s="24"/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0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</row>
    <row r="23" spans="1:56" x14ac:dyDescent="0.25">
      <c r="A23" s="21" t="s">
        <v>6</v>
      </c>
      <c r="B23" s="22"/>
      <c r="C23" s="23"/>
      <c r="D23" s="24"/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25">
        <v>0</v>
      </c>
      <c r="BA23" s="25">
        <v>0</v>
      </c>
      <c r="BB23" s="25">
        <v>0</v>
      </c>
      <c r="BC23" s="25">
        <v>0</v>
      </c>
      <c r="BD23" s="25">
        <v>0</v>
      </c>
    </row>
    <row r="24" spans="1:56" ht="15.75" thickBot="1" x14ac:dyDescent="0.3">
      <c r="A24" s="21" t="s">
        <v>6</v>
      </c>
      <c r="B24" s="22"/>
      <c r="C24" s="23"/>
      <c r="D24" s="26"/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25">
        <v>0</v>
      </c>
      <c r="BA24" s="25">
        <v>0</v>
      </c>
      <c r="BB24" s="25">
        <v>0</v>
      </c>
      <c r="BC24" s="25">
        <v>0</v>
      </c>
      <c r="BD24" s="25">
        <v>0</v>
      </c>
    </row>
    <row r="25" spans="1:56" ht="15.75" thickBot="1" x14ac:dyDescent="0.3">
      <c r="A25" s="21" t="s">
        <v>6</v>
      </c>
      <c r="B25" s="27"/>
      <c r="C25" s="28" t="s">
        <v>9</v>
      </c>
      <c r="D25" s="29"/>
      <c r="E25" s="30">
        <f>SUM(E5:E24)</f>
        <v>99</v>
      </c>
      <c r="F25" s="30">
        <f t="shared" ref="F25:BD25" si="0">SUM(F5:F24)</f>
        <v>7777</v>
      </c>
      <c r="G25" s="30">
        <f t="shared" si="0"/>
        <v>0</v>
      </c>
      <c r="H25" s="30">
        <f t="shared" si="0"/>
        <v>0</v>
      </c>
      <c r="I25" s="30">
        <f t="shared" si="0"/>
        <v>0</v>
      </c>
      <c r="J25" s="30">
        <f t="shared" si="0"/>
        <v>0</v>
      </c>
      <c r="K25" s="30">
        <f t="shared" si="0"/>
        <v>0</v>
      </c>
      <c r="L25" s="30">
        <f t="shared" si="0"/>
        <v>0</v>
      </c>
      <c r="M25" s="30">
        <f t="shared" si="0"/>
        <v>0</v>
      </c>
      <c r="N25" s="30">
        <f t="shared" si="0"/>
        <v>0</v>
      </c>
      <c r="O25" s="30">
        <f t="shared" si="0"/>
        <v>0</v>
      </c>
      <c r="P25" s="30">
        <f t="shared" si="0"/>
        <v>0</v>
      </c>
      <c r="Q25" s="30">
        <f t="shared" si="0"/>
        <v>0</v>
      </c>
      <c r="R25" s="30">
        <f t="shared" si="0"/>
        <v>0</v>
      </c>
      <c r="S25" s="30">
        <f t="shared" si="0"/>
        <v>60000</v>
      </c>
      <c r="T25" s="30">
        <f t="shared" si="0"/>
        <v>80000</v>
      </c>
      <c r="U25" s="30">
        <f t="shared" si="0"/>
        <v>0</v>
      </c>
      <c r="V25" s="30">
        <f t="shared" si="0"/>
        <v>0</v>
      </c>
      <c r="W25" s="30">
        <f t="shared" si="0"/>
        <v>0</v>
      </c>
      <c r="X25" s="30">
        <f t="shared" si="0"/>
        <v>0</v>
      </c>
      <c r="Y25" s="30">
        <f t="shared" si="0"/>
        <v>0</v>
      </c>
      <c r="Z25" s="30">
        <f t="shared" si="0"/>
        <v>0</v>
      </c>
      <c r="AA25" s="30">
        <f t="shared" si="0"/>
        <v>0</v>
      </c>
      <c r="AB25" s="30">
        <f t="shared" si="0"/>
        <v>0</v>
      </c>
      <c r="AC25" s="30">
        <f t="shared" si="0"/>
        <v>0</v>
      </c>
      <c r="AD25" s="30">
        <f t="shared" si="0"/>
        <v>0</v>
      </c>
      <c r="AE25" s="30">
        <f t="shared" si="0"/>
        <v>0</v>
      </c>
      <c r="AF25" s="30">
        <f t="shared" si="0"/>
        <v>0</v>
      </c>
      <c r="AG25" s="30">
        <f t="shared" si="0"/>
        <v>0</v>
      </c>
      <c r="AH25" s="30">
        <f t="shared" si="0"/>
        <v>0</v>
      </c>
      <c r="AI25" s="30">
        <f t="shared" si="0"/>
        <v>0</v>
      </c>
      <c r="AJ25" s="30">
        <f t="shared" si="0"/>
        <v>0</v>
      </c>
      <c r="AK25" s="30">
        <f t="shared" si="0"/>
        <v>0</v>
      </c>
      <c r="AL25" s="30">
        <f t="shared" si="0"/>
        <v>0</v>
      </c>
      <c r="AM25" s="30">
        <f t="shared" si="0"/>
        <v>0</v>
      </c>
      <c r="AN25" s="30">
        <f t="shared" si="0"/>
        <v>0</v>
      </c>
      <c r="AO25" s="30">
        <f t="shared" si="0"/>
        <v>0</v>
      </c>
      <c r="AP25" s="30">
        <f t="shared" si="0"/>
        <v>0</v>
      </c>
      <c r="AQ25" s="30">
        <f t="shared" si="0"/>
        <v>0</v>
      </c>
      <c r="AR25" s="30">
        <f t="shared" si="0"/>
        <v>0</v>
      </c>
      <c r="AS25" s="30">
        <f t="shared" si="0"/>
        <v>0</v>
      </c>
      <c r="AT25" s="30">
        <f t="shared" si="0"/>
        <v>0</v>
      </c>
      <c r="AU25" s="30">
        <f t="shared" si="0"/>
        <v>0</v>
      </c>
      <c r="AV25" s="30">
        <f t="shared" si="0"/>
        <v>0</v>
      </c>
      <c r="AW25" s="30">
        <f t="shared" si="0"/>
        <v>0</v>
      </c>
      <c r="AX25" s="30">
        <f t="shared" si="0"/>
        <v>0</v>
      </c>
      <c r="AY25" s="30">
        <f t="shared" si="0"/>
        <v>0</v>
      </c>
      <c r="AZ25" s="30">
        <f t="shared" si="0"/>
        <v>0</v>
      </c>
      <c r="BA25" s="30">
        <f t="shared" si="0"/>
        <v>0</v>
      </c>
      <c r="BB25" s="30">
        <f t="shared" si="0"/>
        <v>0</v>
      </c>
      <c r="BC25" s="30">
        <f t="shared" si="0"/>
        <v>0</v>
      </c>
      <c r="BD25" s="30">
        <f t="shared" si="0"/>
        <v>0</v>
      </c>
    </row>
    <row r="26" spans="1:56" ht="15.75" thickBot="1" x14ac:dyDescent="0.3">
      <c r="A26" s="31" t="s">
        <v>10</v>
      </c>
      <c r="B26" s="31"/>
      <c r="C26" s="32"/>
      <c r="D26" s="33"/>
      <c r="E26" s="34">
        <f>D3-D2-E4</f>
        <v>-89000</v>
      </c>
      <c r="F26" s="34">
        <f>E26+E25-F4</f>
        <v>-88901</v>
      </c>
      <c r="G26" s="34">
        <f t="shared" ref="G26:BD26" si="1">F26+F25-G4</f>
        <v>-81124</v>
      </c>
      <c r="H26" s="34">
        <f t="shared" si="1"/>
        <v>-81124</v>
      </c>
      <c r="I26" s="34">
        <f t="shared" si="1"/>
        <v>-81124</v>
      </c>
      <c r="J26" s="34">
        <f t="shared" si="1"/>
        <v>-81124</v>
      </c>
      <c r="K26" s="34">
        <f t="shared" si="1"/>
        <v>-81124</v>
      </c>
      <c r="L26" s="34">
        <f t="shared" si="1"/>
        <v>-82124</v>
      </c>
      <c r="M26" s="34">
        <f t="shared" si="1"/>
        <v>-82124</v>
      </c>
      <c r="N26" s="34">
        <f t="shared" si="1"/>
        <v>-82124</v>
      </c>
      <c r="O26" s="34">
        <f t="shared" si="1"/>
        <v>-82124</v>
      </c>
      <c r="P26" s="34">
        <f t="shared" si="1"/>
        <v>-82124</v>
      </c>
      <c r="Q26" s="34">
        <f t="shared" si="1"/>
        <v>-82124</v>
      </c>
      <c r="R26" s="34">
        <f t="shared" si="1"/>
        <v>-92124</v>
      </c>
      <c r="S26" s="34">
        <f t="shared" si="1"/>
        <v>-92124</v>
      </c>
      <c r="T26" s="34">
        <f t="shared" si="1"/>
        <v>-32124</v>
      </c>
      <c r="U26" s="34">
        <f t="shared" si="1"/>
        <v>47876</v>
      </c>
      <c r="V26" s="34">
        <f t="shared" si="1"/>
        <v>47876</v>
      </c>
      <c r="W26" s="34">
        <f t="shared" si="1"/>
        <v>47876</v>
      </c>
      <c r="X26" s="34">
        <f t="shared" si="1"/>
        <v>47876</v>
      </c>
      <c r="Y26" s="34">
        <f t="shared" si="1"/>
        <v>47876</v>
      </c>
      <c r="Z26" s="34">
        <f t="shared" si="1"/>
        <v>47876</v>
      </c>
      <c r="AA26" s="34">
        <f t="shared" si="1"/>
        <v>47876</v>
      </c>
      <c r="AB26" s="34">
        <f t="shared" si="1"/>
        <v>37876</v>
      </c>
      <c r="AC26" s="34">
        <f t="shared" si="1"/>
        <v>37876</v>
      </c>
      <c r="AD26" s="34">
        <f t="shared" si="1"/>
        <v>37876</v>
      </c>
      <c r="AE26" s="34">
        <f t="shared" si="1"/>
        <v>37876</v>
      </c>
      <c r="AF26" s="34">
        <f t="shared" si="1"/>
        <v>37876</v>
      </c>
      <c r="AG26" s="34">
        <f t="shared" si="1"/>
        <v>37876</v>
      </c>
      <c r="AH26" s="34">
        <f t="shared" si="1"/>
        <v>37876</v>
      </c>
      <c r="AI26" s="34">
        <f t="shared" si="1"/>
        <v>37876</v>
      </c>
      <c r="AJ26" s="34">
        <f t="shared" si="1"/>
        <v>37876</v>
      </c>
      <c r="AK26" s="34">
        <f t="shared" si="1"/>
        <v>37876</v>
      </c>
      <c r="AL26" s="34">
        <f t="shared" si="1"/>
        <v>37876</v>
      </c>
      <c r="AM26" s="34">
        <f t="shared" si="1"/>
        <v>36876</v>
      </c>
      <c r="AN26" s="34">
        <f t="shared" si="1"/>
        <v>26876</v>
      </c>
      <c r="AO26" s="34">
        <f t="shared" si="1"/>
        <v>26876</v>
      </c>
      <c r="AP26" s="34">
        <f t="shared" si="1"/>
        <v>26876</v>
      </c>
      <c r="AQ26" s="34">
        <f t="shared" si="1"/>
        <v>26876</v>
      </c>
      <c r="AR26" s="34">
        <f t="shared" si="1"/>
        <v>26876</v>
      </c>
      <c r="AS26" s="34">
        <f t="shared" si="1"/>
        <v>26876</v>
      </c>
      <c r="AT26" s="34">
        <f t="shared" si="1"/>
        <v>26876</v>
      </c>
      <c r="AU26" s="34">
        <f t="shared" si="1"/>
        <v>26876</v>
      </c>
      <c r="AV26" s="34">
        <f t="shared" si="1"/>
        <v>16876</v>
      </c>
      <c r="AW26" s="34">
        <f t="shared" si="1"/>
        <v>16876</v>
      </c>
      <c r="AX26" s="34">
        <f t="shared" si="1"/>
        <v>16876</v>
      </c>
      <c r="AY26" s="34">
        <f t="shared" si="1"/>
        <v>16876</v>
      </c>
      <c r="AZ26" s="34">
        <f t="shared" si="1"/>
        <v>16876</v>
      </c>
      <c r="BA26" s="34">
        <f t="shared" si="1"/>
        <v>16876</v>
      </c>
      <c r="BB26" s="34">
        <f t="shared" si="1"/>
        <v>16876</v>
      </c>
      <c r="BC26" s="34">
        <f t="shared" si="1"/>
        <v>16876</v>
      </c>
      <c r="BD26" s="34">
        <f t="shared" si="1"/>
        <v>16876</v>
      </c>
    </row>
  </sheetData>
  <conditionalFormatting sqref="E26">
    <cfRule type="cellIs" dxfId="5" priority="3" operator="lessThan">
      <formula>0</formula>
    </cfRule>
    <cfRule type="cellIs" dxfId="4" priority="4" operator="greaterThanOrEqual">
      <formula>0</formula>
    </cfRule>
  </conditionalFormatting>
  <conditionalFormatting sqref="F26:BD26">
    <cfRule type="cellIs" dxfId="3" priority="1" operator="lessThan">
      <formula>0</formula>
    </cfRule>
    <cfRule type="cellIs" dxfId="2" priority="2" operator="greaterThanOrEqual">
      <formula>0</formula>
    </cfRule>
  </conditionalFormatting>
  <dataValidations count="1">
    <dataValidation type="whole" allowBlank="1" showInputMessage="1" showErrorMessage="1" sqref="D2:D3 E4:BD24" xr:uid="{1349497E-F41D-4A6B-BA0F-70D900A159C9}">
      <formula1>-9.99999999999999E+21</formula1>
      <formula2>9.99999999999999E+21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7ADFE-9D3D-4946-8577-3775A9398AC5}">
  <dimension ref="A1:BD26"/>
  <sheetViews>
    <sheetView tabSelected="1" topLeftCell="AD1" workbookViewId="0">
      <selection activeCell="AJ14" sqref="AI14:AJ16"/>
    </sheetView>
  </sheetViews>
  <sheetFormatPr defaultRowHeight="15" x14ac:dyDescent="0.25"/>
  <cols>
    <col min="1" max="1" width="38" bestFit="1" customWidth="1"/>
    <col min="3" max="3" width="38.7109375" bestFit="1" customWidth="1"/>
    <col min="4" max="4" width="9.85546875" bestFit="1" customWidth="1"/>
    <col min="5" max="13" width="9.7109375" bestFit="1" customWidth="1"/>
    <col min="18" max="26" width="9.5703125" bestFit="1" customWidth="1"/>
    <col min="27" max="31" width="9.42578125" bestFit="1" customWidth="1"/>
    <col min="32" max="39" width="9.5703125" bestFit="1" customWidth="1"/>
    <col min="40" max="43" width="9.28515625" bestFit="1" customWidth="1"/>
    <col min="44" max="48" width="9.85546875" bestFit="1" customWidth="1"/>
    <col min="49" max="52" width="9.42578125" bestFit="1" customWidth="1"/>
    <col min="53" max="56" width="8.85546875" bestFit="1" customWidth="1"/>
  </cols>
  <sheetData>
    <row r="1" spans="1:56" ht="15.75" thickBot="1" x14ac:dyDescent="0.3">
      <c r="A1" s="1" t="s">
        <v>12</v>
      </c>
      <c r="B1" s="2"/>
      <c r="C1" s="3" t="s">
        <v>1</v>
      </c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</row>
    <row r="2" spans="1:56" ht="15.75" thickBot="1" x14ac:dyDescent="0.3">
      <c r="A2" s="6" t="s">
        <v>2</v>
      </c>
      <c r="B2" s="7"/>
      <c r="C2" s="8"/>
      <c r="D2" s="9">
        <v>55</v>
      </c>
      <c r="E2" s="10">
        <v>44543</v>
      </c>
      <c r="F2" s="10">
        <v>44550</v>
      </c>
      <c r="G2" s="10">
        <v>44557</v>
      </c>
      <c r="H2" s="10">
        <v>44564</v>
      </c>
      <c r="I2" s="10">
        <v>44571</v>
      </c>
      <c r="J2" s="10">
        <v>44578</v>
      </c>
      <c r="K2" s="10">
        <v>44585</v>
      </c>
      <c r="L2" s="10">
        <v>44592</v>
      </c>
      <c r="M2" s="10">
        <v>44599</v>
      </c>
      <c r="N2" s="10">
        <v>44606</v>
      </c>
      <c r="O2" s="10">
        <v>44613</v>
      </c>
      <c r="P2" s="10">
        <v>44620</v>
      </c>
      <c r="Q2" s="10">
        <v>44627</v>
      </c>
      <c r="R2" s="10">
        <v>44634</v>
      </c>
      <c r="S2" s="10">
        <v>44641</v>
      </c>
      <c r="T2" s="10">
        <v>44648</v>
      </c>
      <c r="U2" s="10">
        <v>44655</v>
      </c>
      <c r="V2" s="10">
        <v>44662</v>
      </c>
      <c r="W2" s="10">
        <v>44669</v>
      </c>
      <c r="X2" s="10">
        <v>44676</v>
      </c>
      <c r="Y2" s="10">
        <v>44683</v>
      </c>
      <c r="Z2" s="10">
        <v>44690</v>
      </c>
      <c r="AA2" s="10">
        <v>44697</v>
      </c>
      <c r="AB2" s="10">
        <v>44704</v>
      </c>
      <c r="AC2" s="10">
        <v>44711</v>
      </c>
      <c r="AD2" s="10">
        <v>44718</v>
      </c>
      <c r="AE2" s="10">
        <v>44725</v>
      </c>
      <c r="AF2" s="10">
        <v>44732</v>
      </c>
      <c r="AG2" s="10">
        <v>44739</v>
      </c>
      <c r="AH2" s="10">
        <v>44746</v>
      </c>
      <c r="AI2" s="10">
        <v>44753</v>
      </c>
      <c r="AJ2" s="10">
        <v>44760</v>
      </c>
      <c r="AK2" s="10">
        <v>44767</v>
      </c>
      <c r="AL2" s="10">
        <v>44774</v>
      </c>
      <c r="AM2" s="10">
        <v>44781</v>
      </c>
      <c r="AN2" s="10">
        <v>44788</v>
      </c>
      <c r="AO2" s="10">
        <v>44795</v>
      </c>
      <c r="AP2" s="10">
        <v>44802</v>
      </c>
      <c r="AQ2" s="10">
        <v>44809</v>
      </c>
      <c r="AR2" s="10">
        <v>44816</v>
      </c>
      <c r="AS2" s="10">
        <v>44823</v>
      </c>
      <c r="AT2" s="10">
        <v>44830</v>
      </c>
      <c r="AU2" s="10">
        <v>44837</v>
      </c>
      <c r="AV2" s="10">
        <v>44844</v>
      </c>
      <c r="AW2" s="10">
        <v>44851</v>
      </c>
      <c r="AX2" s="10">
        <v>44858</v>
      </c>
      <c r="AY2" s="10">
        <v>44865</v>
      </c>
      <c r="AZ2" s="10">
        <v>44872</v>
      </c>
      <c r="BA2" s="10">
        <v>44879</v>
      </c>
      <c r="BB2" s="10">
        <v>44886</v>
      </c>
      <c r="BC2" s="10">
        <v>44893</v>
      </c>
      <c r="BD2" s="10">
        <v>44900</v>
      </c>
    </row>
    <row r="3" spans="1:56" ht="15.75" thickBot="1" x14ac:dyDescent="0.3">
      <c r="A3" s="11" t="s">
        <v>3</v>
      </c>
      <c r="B3" s="12"/>
      <c r="C3" s="13"/>
      <c r="D3" s="14">
        <v>100</v>
      </c>
      <c r="E3" s="15">
        <v>202150</v>
      </c>
      <c r="F3" s="15">
        <v>202151</v>
      </c>
      <c r="G3" s="15">
        <v>202152</v>
      </c>
      <c r="H3" s="15">
        <v>202201</v>
      </c>
      <c r="I3" s="15">
        <v>202202</v>
      </c>
      <c r="J3" s="15">
        <v>202203</v>
      </c>
      <c r="K3" s="15">
        <v>202204</v>
      </c>
      <c r="L3" s="15">
        <v>202205</v>
      </c>
      <c r="M3" s="15">
        <v>202206</v>
      </c>
      <c r="N3" s="15">
        <v>202207</v>
      </c>
      <c r="O3" s="15">
        <v>202208</v>
      </c>
      <c r="P3" s="15">
        <v>202209</v>
      </c>
      <c r="Q3" s="15">
        <v>202210</v>
      </c>
      <c r="R3" s="15">
        <v>202211</v>
      </c>
      <c r="S3" s="15">
        <v>202212</v>
      </c>
      <c r="T3" s="15">
        <v>202213</v>
      </c>
      <c r="U3" s="15">
        <v>202214</v>
      </c>
      <c r="V3" s="15">
        <v>202215</v>
      </c>
      <c r="W3" s="15">
        <v>202216</v>
      </c>
      <c r="X3" s="15">
        <v>202217</v>
      </c>
      <c r="Y3" s="15">
        <v>202218</v>
      </c>
      <c r="Z3" s="15">
        <v>202219</v>
      </c>
      <c r="AA3" s="15">
        <v>202220</v>
      </c>
      <c r="AB3" s="15">
        <v>202221</v>
      </c>
      <c r="AC3" s="15">
        <v>202222</v>
      </c>
      <c r="AD3" s="15">
        <v>202223</v>
      </c>
      <c r="AE3" s="15">
        <v>202224</v>
      </c>
      <c r="AF3" s="15">
        <v>202225</v>
      </c>
      <c r="AG3" s="15">
        <v>202226</v>
      </c>
      <c r="AH3" s="15">
        <v>202227</v>
      </c>
      <c r="AI3" s="15">
        <v>202228</v>
      </c>
      <c r="AJ3" s="15">
        <v>202229</v>
      </c>
      <c r="AK3" s="15">
        <v>202230</v>
      </c>
      <c r="AL3" s="15">
        <v>202231</v>
      </c>
      <c r="AM3" s="15">
        <v>202232</v>
      </c>
      <c r="AN3" s="15">
        <v>202233</v>
      </c>
      <c r="AO3" s="15">
        <v>202234</v>
      </c>
      <c r="AP3" s="15">
        <v>202235</v>
      </c>
      <c r="AQ3" s="15">
        <v>202236</v>
      </c>
      <c r="AR3" s="15">
        <v>202237</v>
      </c>
      <c r="AS3" s="15">
        <v>202238</v>
      </c>
      <c r="AT3" s="15">
        <v>202239</v>
      </c>
      <c r="AU3" s="15">
        <v>202240</v>
      </c>
      <c r="AV3" s="15">
        <v>202241</v>
      </c>
      <c r="AW3" s="15">
        <v>202242</v>
      </c>
      <c r="AX3" s="15">
        <v>202243</v>
      </c>
      <c r="AY3" s="15">
        <v>202244</v>
      </c>
      <c r="AZ3" s="15">
        <v>202245</v>
      </c>
      <c r="BA3" s="15">
        <v>202246</v>
      </c>
      <c r="BB3" s="15">
        <v>202247</v>
      </c>
      <c r="BC3" s="15">
        <v>202248</v>
      </c>
      <c r="BD3" s="15">
        <v>202249</v>
      </c>
    </row>
    <row r="4" spans="1:56" x14ac:dyDescent="0.25">
      <c r="A4" s="16" t="s">
        <v>4</v>
      </c>
      <c r="B4" s="17"/>
      <c r="C4" s="18" t="s">
        <v>5</v>
      </c>
      <c r="D4" s="19"/>
      <c r="E4" s="20">
        <v>0</v>
      </c>
      <c r="F4" s="20">
        <v>150</v>
      </c>
      <c r="G4" s="20">
        <v>0</v>
      </c>
      <c r="H4" s="20">
        <v>250</v>
      </c>
      <c r="I4" s="20">
        <v>0</v>
      </c>
      <c r="J4" s="20">
        <v>6000</v>
      </c>
      <c r="K4" s="20">
        <v>0</v>
      </c>
      <c r="L4" s="20">
        <v>0</v>
      </c>
      <c r="M4" s="20">
        <v>888</v>
      </c>
      <c r="N4" s="20">
        <v>0</v>
      </c>
      <c r="O4" s="20">
        <v>0</v>
      </c>
      <c r="P4" s="20">
        <v>760</v>
      </c>
      <c r="Q4" s="20">
        <v>0</v>
      </c>
      <c r="R4" s="20">
        <v>0</v>
      </c>
      <c r="S4" s="20">
        <v>0</v>
      </c>
      <c r="T4" s="20">
        <v>900</v>
      </c>
      <c r="U4" s="20">
        <v>0</v>
      </c>
      <c r="V4" s="20">
        <v>600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  <c r="AO4" s="20">
        <v>0</v>
      </c>
      <c r="AP4" s="20">
        <v>0</v>
      </c>
      <c r="AQ4" s="20">
        <v>0</v>
      </c>
      <c r="AR4" s="20">
        <v>7000</v>
      </c>
      <c r="AS4" s="20">
        <v>0</v>
      </c>
      <c r="AT4" s="20">
        <v>0</v>
      </c>
      <c r="AU4" s="20">
        <v>0</v>
      </c>
      <c r="AV4" s="20">
        <v>0</v>
      </c>
      <c r="AW4" s="20">
        <v>0</v>
      </c>
      <c r="AX4" s="20">
        <v>0</v>
      </c>
      <c r="AY4" s="20">
        <v>0</v>
      </c>
      <c r="AZ4" s="20">
        <v>60000</v>
      </c>
      <c r="BA4" s="20">
        <v>0</v>
      </c>
      <c r="BB4" s="20">
        <v>80000</v>
      </c>
      <c r="BC4" s="20">
        <v>0</v>
      </c>
      <c r="BD4" s="20">
        <v>0</v>
      </c>
    </row>
    <row r="5" spans="1:56" x14ac:dyDescent="0.25">
      <c r="A5" s="21" t="s">
        <v>6</v>
      </c>
      <c r="B5" s="22"/>
      <c r="C5" s="23" t="s">
        <v>13</v>
      </c>
      <c r="D5" s="24"/>
      <c r="E5" s="25">
        <v>0</v>
      </c>
      <c r="F5" s="25">
        <v>600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600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700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0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</row>
    <row r="6" spans="1:56" x14ac:dyDescent="0.25">
      <c r="A6" s="21" t="s">
        <v>6</v>
      </c>
      <c r="B6" s="22"/>
      <c r="C6" s="23" t="s">
        <v>14</v>
      </c>
      <c r="D6" s="24"/>
      <c r="E6" s="25">
        <v>0</v>
      </c>
      <c r="F6" s="25">
        <v>0</v>
      </c>
      <c r="G6" s="25">
        <v>0</v>
      </c>
      <c r="H6" s="25">
        <v>8000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60000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700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0</v>
      </c>
      <c r="AO6" s="25">
        <v>0</v>
      </c>
      <c r="AP6" s="25">
        <v>0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25">
        <v>0</v>
      </c>
      <c r="AW6" s="25">
        <v>0</v>
      </c>
      <c r="AX6" s="25">
        <v>0</v>
      </c>
      <c r="AY6" s="25">
        <v>0</v>
      </c>
      <c r="AZ6" s="25">
        <v>0</v>
      </c>
      <c r="BA6" s="25">
        <v>0</v>
      </c>
      <c r="BB6" s="25">
        <v>0</v>
      </c>
      <c r="BC6" s="25">
        <v>0</v>
      </c>
      <c r="BD6" s="25">
        <v>0</v>
      </c>
    </row>
    <row r="7" spans="1:56" ht="18" customHeight="1" x14ac:dyDescent="0.25">
      <c r="A7" s="21" t="s">
        <v>6</v>
      </c>
      <c r="B7" s="22"/>
      <c r="C7" s="23" t="s">
        <v>7</v>
      </c>
      <c r="D7" s="24"/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700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900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100000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</row>
    <row r="8" spans="1:56" x14ac:dyDescent="0.25">
      <c r="A8" s="21" t="s">
        <v>6</v>
      </c>
      <c r="B8" s="22"/>
      <c r="C8" s="23"/>
      <c r="D8" s="24"/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0</v>
      </c>
      <c r="AW8" s="25">
        <v>0</v>
      </c>
      <c r="AX8" s="25">
        <v>0</v>
      </c>
      <c r="AY8" s="25">
        <v>0</v>
      </c>
      <c r="AZ8" s="25">
        <v>0</v>
      </c>
      <c r="BA8" s="25">
        <v>0</v>
      </c>
      <c r="BB8" s="25">
        <v>0</v>
      </c>
      <c r="BC8" s="25">
        <v>0</v>
      </c>
      <c r="BD8" s="25">
        <v>0</v>
      </c>
    </row>
    <row r="9" spans="1:56" x14ac:dyDescent="0.25">
      <c r="A9" s="21" t="s">
        <v>6</v>
      </c>
      <c r="B9" s="22"/>
      <c r="C9" s="23"/>
      <c r="D9" s="24"/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25">
        <v>0</v>
      </c>
      <c r="AW9" s="25">
        <v>0</v>
      </c>
      <c r="AX9" s="25">
        <v>0</v>
      </c>
      <c r="AY9" s="25">
        <v>0</v>
      </c>
      <c r="AZ9" s="25">
        <v>0</v>
      </c>
      <c r="BA9" s="25">
        <v>0</v>
      </c>
      <c r="BB9" s="25">
        <v>0</v>
      </c>
      <c r="BC9" s="25">
        <v>0</v>
      </c>
      <c r="BD9" s="25">
        <v>0</v>
      </c>
    </row>
    <row r="10" spans="1:56" x14ac:dyDescent="0.25">
      <c r="A10" s="21" t="s">
        <v>6</v>
      </c>
      <c r="B10" s="22"/>
      <c r="C10" s="23"/>
      <c r="D10" s="24"/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</row>
    <row r="11" spans="1:56" x14ac:dyDescent="0.25">
      <c r="A11" s="21" t="s">
        <v>6</v>
      </c>
      <c r="B11" s="22"/>
      <c r="C11" s="23"/>
      <c r="D11" s="24"/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</row>
    <row r="12" spans="1:56" x14ac:dyDescent="0.25">
      <c r="A12" s="21" t="s">
        <v>6</v>
      </c>
      <c r="B12" s="22"/>
      <c r="C12" s="23"/>
      <c r="D12" s="24"/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</row>
    <row r="13" spans="1:56" x14ac:dyDescent="0.25">
      <c r="A13" s="21" t="s">
        <v>6</v>
      </c>
      <c r="B13" s="22"/>
      <c r="C13" s="23"/>
      <c r="D13" s="24"/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</row>
    <row r="14" spans="1:56" x14ac:dyDescent="0.25">
      <c r="A14" s="21" t="s">
        <v>6</v>
      </c>
      <c r="B14" s="22"/>
      <c r="C14" s="23"/>
      <c r="D14" s="24"/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</row>
    <row r="15" spans="1:56" x14ac:dyDescent="0.25">
      <c r="A15" s="21" t="s">
        <v>6</v>
      </c>
      <c r="B15" s="22"/>
      <c r="C15" s="23"/>
      <c r="D15" s="24"/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</row>
    <row r="16" spans="1:56" x14ac:dyDescent="0.25">
      <c r="A16" s="21" t="s">
        <v>6</v>
      </c>
      <c r="B16" s="22"/>
      <c r="C16" s="23"/>
      <c r="D16" s="24"/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</row>
    <row r="17" spans="1:56" x14ac:dyDescent="0.25">
      <c r="A17" s="21" t="s">
        <v>6</v>
      </c>
      <c r="B17" s="22"/>
      <c r="C17" s="23"/>
      <c r="D17" s="24"/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</row>
    <row r="18" spans="1:56" x14ac:dyDescent="0.25">
      <c r="A18" s="21" t="s">
        <v>6</v>
      </c>
      <c r="B18" s="22"/>
      <c r="C18" s="23"/>
      <c r="D18" s="24"/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  <c r="AV18" s="25">
        <v>0</v>
      </c>
      <c r="AW18" s="25">
        <v>0</v>
      </c>
      <c r="AX18" s="25">
        <v>0</v>
      </c>
      <c r="AY18" s="25">
        <v>0</v>
      </c>
      <c r="AZ18" s="25">
        <v>0</v>
      </c>
      <c r="BA18" s="25">
        <v>0</v>
      </c>
      <c r="BB18" s="25">
        <v>0</v>
      </c>
      <c r="BC18" s="25">
        <v>0</v>
      </c>
      <c r="BD18" s="25">
        <v>0</v>
      </c>
    </row>
    <row r="19" spans="1:56" x14ac:dyDescent="0.25">
      <c r="A19" s="21" t="s">
        <v>6</v>
      </c>
      <c r="B19" s="22"/>
      <c r="C19" s="23"/>
      <c r="D19" s="24"/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</row>
    <row r="20" spans="1:56" x14ac:dyDescent="0.25">
      <c r="A20" s="21" t="s">
        <v>6</v>
      </c>
      <c r="B20" s="22"/>
      <c r="C20" s="23"/>
      <c r="D20" s="24"/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</row>
    <row r="21" spans="1:56" x14ac:dyDescent="0.25">
      <c r="A21" s="21" t="s">
        <v>6</v>
      </c>
      <c r="B21" s="22"/>
      <c r="C21" s="23"/>
      <c r="D21" s="24"/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</row>
    <row r="22" spans="1:56" x14ac:dyDescent="0.25">
      <c r="A22" s="21" t="s">
        <v>6</v>
      </c>
      <c r="B22" s="22"/>
      <c r="C22" s="23"/>
      <c r="D22" s="24"/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0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</row>
    <row r="23" spans="1:56" x14ac:dyDescent="0.25">
      <c r="A23" s="21" t="s">
        <v>6</v>
      </c>
      <c r="B23" s="22"/>
      <c r="C23" s="23"/>
      <c r="D23" s="24"/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25">
        <v>0</v>
      </c>
      <c r="BA23" s="25">
        <v>0</v>
      </c>
      <c r="BB23" s="25">
        <v>0</v>
      </c>
      <c r="BC23" s="25">
        <v>0</v>
      </c>
      <c r="BD23" s="25">
        <v>0</v>
      </c>
    </row>
    <row r="24" spans="1:56" ht="15.75" thickBot="1" x14ac:dyDescent="0.3">
      <c r="A24" s="21" t="s">
        <v>6</v>
      </c>
      <c r="B24" s="22"/>
      <c r="C24" s="23"/>
      <c r="D24" s="26"/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25">
        <v>0</v>
      </c>
      <c r="BA24" s="25">
        <v>0</v>
      </c>
      <c r="BB24" s="25">
        <v>0</v>
      </c>
      <c r="BC24" s="25">
        <v>0</v>
      </c>
      <c r="BD24" s="25">
        <v>0</v>
      </c>
    </row>
    <row r="25" spans="1:56" ht="15.75" thickBot="1" x14ac:dyDescent="0.3">
      <c r="A25" s="21" t="s">
        <v>6</v>
      </c>
      <c r="B25" s="27"/>
      <c r="C25" s="28" t="s">
        <v>9</v>
      </c>
      <c r="D25" s="29"/>
      <c r="E25" s="30">
        <f>SUM(E5:E24)</f>
        <v>0</v>
      </c>
      <c r="F25" s="30">
        <f t="shared" ref="F25:BD25" si="0">SUM(F5:F24)</f>
        <v>600</v>
      </c>
      <c r="G25" s="30">
        <f t="shared" si="0"/>
        <v>0</v>
      </c>
      <c r="H25" s="30">
        <f t="shared" si="0"/>
        <v>8000</v>
      </c>
      <c r="I25" s="30">
        <f t="shared" si="0"/>
        <v>0</v>
      </c>
      <c r="J25" s="30">
        <f t="shared" si="0"/>
        <v>0</v>
      </c>
      <c r="K25" s="30">
        <f t="shared" si="0"/>
        <v>0</v>
      </c>
      <c r="L25" s="30">
        <f t="shared" si="0"/>
        <v>0</v>
      </c>
      <c r="M25" s="30">
        <f t="shared" si="0"/>
        <v>0</v>
      </c>
      <c r="N25" s="30">
        <f t="shared" si="0"/>
        <v>0</v>
      </c>
      <c r="O25" s="30">
        <f t="shared" si="0"/>
        <v>700</v>
      </c>
      <c r="P25" s="30">
        <f t="shared" si="0"/>
        <v>0</v>
      </c>
      <c r="Q25" s="30">
        <f t="shared" si="0"/>
        <v>0</v>
      </c>
      <c r="R25" s="30">
        <f t="shared" si="0"/>
        <v>0</v>
      </c>
      <c r="S25" s="30">
        <f t="shared" si="0"/>
        <v>60000</v>
      </c>
      <c r="T25" s="30">
        <f t="shared" si="0"/>
        <v>0</v>
      </c>
      <c r="U25" s="30">
        <f t="shared" si="0"/>
        <v>600</v>
      </c>
      <c r="V25" s="30">
        <f t="shared" si="0"/>
        <v>0</v>
      </c>
      <c r="W25" s="30">
        <f t="shared" si="0"/>
        <v>0</v>
      </c>
      <c r="X25" s="30">
        <f t="shared" si="0"/>
        <v>0</v>
      </c>
      <c r="Y25" s="30">
        <f t="shared" si="0"/>
        <v>0</v>
      </c>
      <c r="Z25" s="30">
        <f t="shared" si="0"/>
        <v>900</v>
      </c>
      <c r="AA25" s="30">
        <f t="shared" si="0"/>
        <v>0</v>
      </c>
      <c r="AB25" s="30">
        <f t="shared" si="0"/>
        <v>0</v>
      </c>
      <c r="AC25" s="30">
        <f t="shared" si="0"/>
        <v>700</v>
      </c>
      <c r="AD25" s="30">
        <f t="shared" si="0"/>
        <v>0</v>
      </c>
      <c r="AE25" s="30">
        <f t="shared" si="0"/>
        <v>0</v>
      </c>
      <c r="AF25" s="30">
        <f t="shared" si="0"/>
        <v>0</v>
      </c>
      <c r="AG25" s="30">
        <f t="shared" si="0"/>
        <v>700</v>
      </c>
      <c r="AH25" s="30">
        <f t="shared" si="0"/>
        <v>0</v>
      </c>
      <c r="AI25" s="30">
        <f t="shared" si="0"/>
        <v>0</v>
      </c>
      <c r="AJ25" s="30">
        <f t="shared" si="0"/>
        <v>0</v>
      </c>
      <c r="AK25" s="30">
        <f t="shared" si="0"/>
        <v>0</v>
      </c>
      <c r="AL25" s="30">
        <f t="shared" si="0"/>
        <v>0</v>
      </c>
      <c r="AM25" s="30">
        <f t="shared" si="0"/>
        <v>0</v>
      </c>
      <c r="AN25" s="30">
        <f t="shared" si="0"/>
        <v>0</v>
      </c>
      <c r="AO25" s="30">
        <f t="shared" si="0"/>
        <v>0</v>
      </c>
      <c r="AP25" s="30">
        <f t="shared" si="0"/>
        <v>0</v>
      </c>
      <c r="AQ25" s="30">
        <f t="shared" si="0"/>
        <v>0</v>
      </c>
      <c r="AR25" s="30">
        <f t="shared" si="0"/>
        <v>0</v>
      </c>
      <c r="AS25" s="30">
        <f t="shared" si="0"/>
        <v>0</v>
      </c>
      <c r="AT25" s="30">
        <f t="shared" si="0"/>
        <v>0</v>
      </c>
      <c r="AU25" s="30">
        <f t="shared" si="0"/>
        <v>0</v>
      </c>
      <c r="AV25" s="30">
        <f t="shared" si="0"/>
        <v>0</v>
      </c>
      <c r="AW25" s="30">
        <f t="shared" si="0"/>
        <v>100000</v>
      </c>
      <c r="AX25" s="30">
        <f t="shared" si="0"/>
        <v>0</v>
      </c>
      <c r="AY25" s="30">
        <f t="shared" si="0"/>
        <v>0</v>
      </c>
      <c r="AZ25" s="30">
        <f t="shared" si="0"/>
        <v>0</v>
      </c>
      <c r="BA25" s="30">
        <f t="shared" si="0"/>
        <v>0</v>
      </c>
      <c r="BB25" s="30">
        <f t="shared" si="0"/>
        <v>0</v>
      </c>
      <c r="BC25" s="30">
        <f t="shared" si="0"/>
        <v>0</v>
      </c>
      <c r="BD25" s="30">
        <f t="shared" si="0"/>
        <v>0</v>
      </c>
    </row>
    <row r="26" spans="1:56" ht="15.75" thickBot="1" x14ac:dyDescent="0.3">
      <c r="A26" s="31" t="s">
        <v>10</v>
      </c>
      <c r="B26" s="31"/>
      <c r="C26" s="32"/>
      <c r="D26" s="33"/>
      <c r="E26" s="34">
        <f>D3-D2-E4</f>
        <v>45</v>
      </c>
      <c r="F26" s="34">
        <f>E26+E25-F4</f>
        <v>-105</v>
      </c>
      <c r="G26" s="34">
        <f>F26+F25-G4</f>
        <v>495</v>
      </c>
      <c r="H26" s="34">
        <f t="shared" ref="H26:BC26" si="1">G26+G25-H4</f>
        <v>245</v>
      </c>
      <c r="I26" s="34">
        <f t="shared" si="1"/>
        <v>8245</v>
      </c>
      <c r="J26" s="34">
        <f t="shared" si="1"/>
        <v>2245</v>
      </c>
      <c r="K26" s="34">
        <f t="shared" si="1"/>
        <v>2245</v>
      </c>
      <c r="L26" s="34">
        <f t="shared" si="1"/>
        <v>2245</v>
      </c>
      <c r="M26" s="34">
        <f t="shared" si="1"/>
        <v>1357</v>
      </c>
      <c r="N26" s="34">
        <f t="shared" si="1"/>
        <v>1357</v>
      </c>
      <c r="O26" s="34">
        <f t="shared" si="1"/>
        <v>1357</v>
      </c>
      <c r="P26" s="34">
        <f t="shared" si="1"/>
        <v>1297</v>
      </c>
      <c r="Q26" s="34">
        <f t="shared" si="1"/>
        <v>1297</v>
      </c>
      <c r="R26" s="34">
        <f t="shared" si="1"/>
        <v>1297</v>
      </c>
      <c r="S26" s="34">
        <f t="shared" si="1"/>
        <v>1297</v>
      </c>
      <c r="T26" s="34">
        <f t="shared" si="1"/>
        <v>60397</v>
      </c>
      <c r="U26" s="34">
        <f t="shared" si="1"/>
        <v>60397</v>
      </c>
      <c r="V26" s="34">
        <f t="shared" si="1"/>
        <v>60397</v>
      </c>
      <c r="W26" s="34">
        <f t="shared" si="1"/>
        <v>60397</v>
      </c>
      <c r="X26" s="34">
        <f t="shared" si="1"/>
        <v>60397</v>
      </c>
      <c r="Y26" s="34">
        <f t="shared" si="1"/>
        <v>60397</v>
      </c>
      <c r="Z26" s="34">
        <f t="shared" si="1"/>
        <v>60397</v>
      </c>
      <c r="AA26" s="34">
        <f t="shared" si="1"/>
        <v>61297</v>
      </c>
      <c r="AB26" s="34">
        <f t="shared" si="1"/>
        <v>61297</v>
      </c>
      <c r="AC26" s="34">
        <f t="shared" si="1"/>
        <v>61297</v>
      </c>
      <c r="AD26" s="34">
        <f t="shared" si="1"/>
        <v>61997</v>
      </c>
      <c r="AE26" s="34">
        <f t="shared" si="1"/>
        <v>61997</v>
      </c>
      <c r="AF26" s="34">
        <f t="shared" si="1"/>
        <v>61997</v>
      </c>
      <c r="AG26" s="34">
        <f t="shared" si="1"/>
        <v>61997</v>
      </c>
      <c r="AH26" s="34">
        <f t="shared" si="1"/>
        <v>62697</v>
      </c>
      <c r="AI26" s="34">
        <f t="shared" si="1"/>
        <v>62697</v>
      </c>
      <c r="AJ26" s="34">
        <f t="shared" si="1"/>
        <v>62697</v>
      </c>
      <c r="AK26" s="34">
        <f t="shared" si="1"/>
        <v>62697</v>
      </c>
      <c r="AL26" s="34">
        <f t="shared" si="1"/>
        <v>62697</v>
      </c>
      <c r="AM26" s="34">
        <f t="shared" si="1"/>
        <v>62697</v>
      </c>
      <c r="AN26" s="34">
        <f t="shared" si="1"/>
        <v>62697</v>
      </c>
      <c r="AO26" s="34">
        <f t="shared" si="1"/>
        <v>62697</v>
      </c>
      <c r="AP26" s="34">
        <f t="shared" si="1"/>
        <v>62697</v>
      </c>
      <c r="AQ26" s="34">
        <f t="shared" si="1"/>
        <v>62697</v>
      </c>
      <c r="AR26" s="34">
        <f t="shared" si="1"/>
        <v>55697</v>
      </c>
      <c r="AS26" s="34">
        <f t="shared" si="1"/>
        <v>55697</v>
      </c>
      <c r="AT26" s="34">
        <f>AS26+AS25-AT4</f>
        <v>55697</v>
      </c>
      <c r="AU26" s="34">
        <f t="shared" si="1"/>
        <v>55697</v>
      </c>
      <c r="AV26" s="34">
        <f t="shared" si="1"/>
        <v>55697</v>
      </c>
      <c r="AW26" s="34">
        <f t="shared" si="1"/>
        <v>55697</v>
      </c>
      <c r="AX26" s="34">
        <f t="shared" si="1"/>
        <v>155697</v>
      </c>
      <c r="AY26" s="34">
        <f t="shared" si="1"/>
        <v>155697</v>
      </c>
      <c r="AZ26" s="34">
        <f t="shared" si="1"/>
        <v>95697</v>
      </c>
      <c r="BA26" s="34">
        <f t="shared" si="1"/>
        <v>95697</v>
      </c>
      <c r="BB26" s="34">
        <f t="shared" si="1"/>
        <v>15697</v>
      </c>
      <c r="BC26" s="34">
        <f t="shared" si="1"/>
        <v>15697</v>
      </c>
      <c r="BD26" s="34">
        <f>BC26+BC25-BD4</f>
        <v>15697</v>
      </c>
    </row>
  </sheetData>
  <conditionalFormatting sqref="E26:BD26">
    <cfRule type="cellIs" dxfId="1" priority="1" operator="lessThan">
      <formula>0</formula>
    </cfRule>
    <cfRule type="cellIs" dxfId="0" priority="2" operator="greaterThanOrEqual">
      <formula>0</formula>
    </cfRule>
  </conditionalFormatting>
  <dataValidations count="1">
    <dataValidation type="whole" allowBlank="1" showInputMessage="1" showErrorMessage="1" sqref="D2:D3 E4:BD24" xr:uid="{268A6935-BAC5-4845-9A70-E6E38C2F69F6}">
      <formula1>-9.99999999999999E+21</formula1>
      <formula2>9.99999999999999E+21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FG-AA123456</vt:lpstr>
      <vt:lpstr>FG-BB654321</vt:lpstr>
      <vt:lpstr>FG-CC987654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Horvath, Patrik (Nokia - HU/Budapest)</dc:creator>
  <cp:lastModifiedBy>Horvath, Patrik (Nokia - HU/Budapest)</cp:lastModifiedBy>
  <dcterms:created xsi:type="dcterms:W3CDTF">2021-12-13T15:49:22Z</dcterms:created>
  <dcterms:modified xsi:type="dcterms:W3CDTF">2021-12-13T16:24:48Z</dcterms:modified>
</cp:coreProperties>
</file>