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FNhLhKwYE9wLVJ5LEJ5uKsWz7+dDmJoAUbLI3wKdNM="/>
    </ext>
  </extLst>
</workbook>
</file>

<file path=xl/sharedStrings.xml><?xml version="1.0" encoding="utf-8"?>
<sst xmlns="http://schemas.openxmlformats.org/spreadsheetml/2006/main" count="68" uniqueCount="53">
  <si>
    <t>Team Members</t>
  </si>
  <si>
    <t>First Name</t>
  </si>
  <si>
    <t>Last Name</t>
  </si>
  <si>
    <t>Student ID</t>
  </si>
  <si>
    <t>Nickname</t>
  </si>
  <si>
    <t xml:space="preserve">Jadon </t>
  </si>
  <si>
    <t>Games</t>
  </si>
  <si>
    <t>jadon</t>
  </si>
  <si>
    <t>Matia</t>
  </si>
  <si>
    <t>Komsic</t>
  </si>
  <si>
    <t>matia</t>
  </si>
  <si>
    <t>Khaled</t>
  </si>
  <si>
    <t>Rezgui</t>
  </si>
  <si>
    <t>khaled</t>
  </si>
  <si>
    <t>Safaa</t>
  </si>
  <si>
    <t>Kentaoui</t>
  </si>
  <si>
    <t>safaa</t>
  </si>
  <si>
    <t xml:space="preserve">Log Table </t>
  </si>
  <si>
    <t>Date</t>
  </si>
  <si>
    <t>Who</t>
  </si>
  <si>
    <t xml:space="preserve">Activity </t>
  </si>
  <si>
    <t xml:space="preserve">Hours Spent </t>
  </si>
  <si>
    <t xml:space="preserve">Detail  </t>
  </si>
  <si>
    <t xml:space="preserve">Result </t>
  </si>
  <si>
    <t>Hours Spent</t>
  </si>
  <si>
    <t xml:space="preserve">total </t>
  </si>
  <si>
    <t>Sprint 3</t>
  </si>
  <si>
    <t xml:space="preserve">Meeting </t>
  </si>
  <si>
    <t>Discussion on plans for Sprint 3</t>
  </si>
  <si>
    <t>Discussion and distribution of tasks</t>
  </si>
  <si>
    <t xml:space="preserve">Meeting during Lab </t>
  </si>
  <si>
    <t>Demo of Sprint 2 core features, dicussion for next sprint</t>
  </si>
  <si>
    <t>Task</t>
  </si>
  <si>
    <t>Fixing Sprint 2 reservation issues and adding reservation properties</t>
  </si>
  <si>
    <t>Reservation process works properly</t>
  </si>
  <si>
    <t>Start of Process 1, Implementation of branches in the backend front end. Filter for car features.</t>
  </si>
  <si>
    <t>Task completed</t>
  </si>
  <si>
    <t xml:space="preserve">Discussion of core features and acceptance tests </t>
  </si>
  <si>
    <t>Completion of process 1 and near-completion of process 2</t>
  </si>
  <si>
    <t>Fixing the Unit Tests for each code file</t>
  </si>
  <si>
    <t>Creating Database variable for the acceptance form</t>
  </si>
  <si>
    <t>Start of Process 2</t>
  </si>
  <si>
    <t xml:space="preserve">Progress check for core features and tasks </t>
  </si>
  <si>
    <t>Completion of process 2 and start/work on process 3</t>
  </si>
  <si>
    <t>task</t>
  </si>
  <si>
    <t xml:space="preserve">Last minute work for the sprint deadline  </t>
  </si>
  <si>
    <t>Process 3 completed, verification of functionalities working properly.</t>
  </si>
  <si>
    <t>Completing the Diagrams</t>
  </si>
  <si>
    <t xml:space="preserve">Integration of continous pipeline and documentation </t>
  </si>
  <si>
    <t xml:space="preserve">Completing inegration and documention </t>
  </si>
  <si>
    <t>Additional documentation</t>
  </si>
  <si>
    <t xml:space="preserve">Total hours </t>
  </si>
  <si>
    <t xml:space="preserve">Total team hours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</si>
</sst>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2" numFmtId="0" xfId="0" applyBorder="1" applyFont="1"/>
    <xf borderId="6" fillId="2" fontId="1" numFmtId="0" xfId="0" applyBorder="1" applyFill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textRotation="255" vertical="top"/>
    </xf>
    <xf borderId="15" fillId="0" fontId="1" numFmtId="0" xfId="0" applyAlignment="1" applyBorder="1" applyFont="1">
      <alignment horizontal="center" textRotation="255" vertical="top"/>
    </xf>
    <xf borderId="15" fillId="0" fontId="1" numFmtId="0" xfId="0" applyAlignment="1" applyBorder="1" applyFont="1">
      <alignment horizontal="center" vertical="center"/>
    </xf>
    <xf borderId="16" fillId="0" fontId="1" numFmtId="0" xfId="0" applyBorder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3" fillId="2" fontId="1" numFmtId="14" xfId="0" applyAlignment="1" applyBorder="1" applyFont="1" applyNumberFormat="1">
      <alignment horizontal="center" vertical="center"/>
    </xf>
    <xf borderId="10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vertical="top"/>
    </xf>
    <xf borderId="10" fillId="2" fontId="1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.5"/>
    <col customWidth="1" min="3" max="3" width="2.63"/>
    <col customWidth="1" min="4" max="4" width="2.5"/>
    <col customWidth="1" min="5" max="5" width="2.63"/>
    <col customWidth="1" min="6" max="6" width="12.63"/>
    <col customWidth="1" min="8" max="8" width="18.5"/>
    <col customWidth="1" min="9" max="9" width="19.13"/>
  </cols>
  <sheetData>
    <row r="1" ht="15.75" customHeight="1"/>
    <row r="2" ht="15.75" customHeight="1"/>
    <row r="3" ht="15.75" customHeight="1">
      <c r="G3" s="1" t="s">
        <v>0</v>
      </c>
      <c r="H3" s="2"/>
      <c r="I3" s="2"/>
      <c r="J3" s="3"/>
    </row>
    <row r="4" ht="15.75" customHeight="1">
      <c r="G4" s="4" t="s">
        <v>1</v>
      </c>
      <c r="H4" s="4" t="s">
        <v>2</v>
      </c>
      <c r="I4" s="4" t="s">
        <v>3</v>
      </c>
      <c r="J4" s="4" t="s">
        <v>4</v>
      </c>
    </row>
    <row r="5" ht="15.75" customHeight="1">
      <c r="G5" s="5"/>
      <c r="H5" s="5"/>
      <c r="I5" s="5"/>
      <c r="J5" s="5"/>
    </row>
    <row r="6" ht="15.75" customHeight="1">
      <c r="G6" s="6" t="s">
        <v>5</v>
      </c>
      <c r="H6" s="7" t="s">
        <v>6</v>
      </c>
      <c r="I6" s="7">
        <v>4.0173613E7</v>
      </c>
      <c r="J6" s="8" t="s">
        <v>7</v>
      </c>
    </row>
    <row r="7" ht="15.75" customHeight="1">
      <c r="G7" s="9" t="s">
        <v>8</v>
      </c>
      <c r="H7" s="10" t="s">
        <v>9</v>
      </c>
      <c r="I7" s="10">
        <v>4.0175388E7</v>
      </c>
      <c r="J7" s="11" t="s">
        <v>10</v>
      </c>
    </row>
    <row r="8" ht="15.75" customHeight="1">
      <c r="G8" s="9" t="s">
        <v>11</v>
      </c>
      <c r="H8" s="10" t="s">
        <v>12</v>
      </c>
      <c r="I8" s="10">
        <v>4.0176606E7</v>
      </c>
      <c r="J8" s="11" t="s">
        <v>13</v>
      </c>
    </row>
    <row r="9" ht="15.75" customHeight="1">
      <c r="G9" s="12" t="s">
        <v>14</v>
      </c>
      <c r="H9" s="13" t="s">
        <v>15</v>
      </c>
      <c r="I9" s="13">
        <v>4.0228872E7</v>
      </c>
      <c r="J9" s="14" t="s">
        <v>16</v>
      </c>
    </row>
    <row r="10" ht="15.75" customHeight="1"/>
    <row r="11" ht="15.75" customHeight="1"/>
    <row r="12" ht="15.75" customHeight="1"/>
    <row r="13" ht="15.75" customHeight="1">
      <c r="A13" s="15" t="s">
        <v>17</v>
      </c>
      <c r="J13" s="16"/>
    </row>
    <row r="14" ht="15.75" customHeight="1">
      <c r="A14" s="17" t="s">
        <v>18</v>
      </c>
      <c r="B14" s="1" t="s">
        <v>19</v>
      </c>
      <c r="C14" s="2"/>
      <c r="D14" s="2"/>
      <c r="E14" s="3"/>
      <c r="F14" s="17" t="s">
        <v>20</v>
      </c>
      <c r="G14" s="17" t="s">
        <v>21</v>
      </c>
      <c r="H14" s="17" t="s">
        <v>22</v>
      </c>
      <c r="I14" s="17" t="s">
        <v>23</v>
      </c>
      <c r="J14" s="1" t="s">
        <v>24</v>
      </c>
      <c r="K14" s="2"/>
      <c r="L14" s="2"/>
      <c r="M14" s="3"/>
      <c r="N14" s="4" t="s">
        <v>25</v>
      </c>
    </row>
    <row r="15" ht="72.75" customHeight="1">
      <c r="A15" s="5"/>
      <c r="B15" s="18" t="str">
        <f>$J$6</f>
        <v>jadon</v>
      </c>
      <c r="C15" s="18" t="str">
        <f>$J$7</f>
        <v>matia</v>
      </c>
      <c r="D15" s="19" t="str">
        <f>$J$8</f>
        <v>khaled</v>
      </c>
      <c r="E15" s="19" t="str">
        <f>$J$9</f>
        <v>safaa</v>
      </c>
      <c r="F15" s="5"/>
      <c r="G15" s="5"/>
      <c r="H15" s="5"/>
      <c r="I15" s="5"/>
      <c r="J15" s="20" t="str">
        <f>$J$6</f>
        <v>jadon</v>
      </c>
      <c r="K15" s="20" t="str">
        <f>$J$7</f>
        <v>matia</v>
      </c>
      <c r="L15" s="20" t="str">
        <f>$J$8</f>
        <v>khaled</v>
      </c>
      <c r="M15" s="20" t="str">
        <f>$J$9</f>
        <v>safaa</v>
      </c>
    </row>
    <row r="16" ht="15.75" customHeight="1">
      <c r="I16" s="21"/>
      <c r="M16" s="21"/>
    </row>
    <row r="17" ht="15.75" customHeight="1">
      <c r="A17" s="22" t="s">
        <v>26</v>
      </c>
      <c r="B17" s="23"/>
      <c r="C17" s="23"/>
      <c r="D17" s="23"/>
      <c r="E17" s="23"/>
      <c r="F17" s="23"/>
      <c r="G17" s="23"/>
      <c r="H17" s="23"/>
      <c r="I17" s="24"/>
      <c r="J17" s="23"/>
      <c r="K17" s="23"/>
      <c r="L17" s="23"/>
      <c r="M17" s="24"/>
    </row>
    <row r="18" ht="64.5" customHeight="1">
      <c r="A18" s="25">
        <f>DATE(2024,3,18)</f>
        <v>45369</v>
      </c>
      <c r="B18" s="26">
        <v>1.0</v>
      </c>
      <c r="C18" s="26">
        <v>1.0</v>
      </c>
      <c r="D18" s="26">
        <v>1.0</v>
      </c>
      <c r="E18" s="26">
        <v>1.0</v>
      </c>
      <c r="F18" s="27" t="s">
        <v>27</v>
      </c>
      <c r="G18" s="27">
        <v>0.5</v>
      </c>
      <c r="H18" s="28" t="s">
        <v>28</v>
      </c>
      <c r="I18" s="29" t="s">
        <v>29</v>
      </c>
      <c r="J18" s="30">
        <f t="shared" ref="J18:M18" si="1">$G18*B18</f>
        <v>0.5</v>
      </c>
      <c r="K18" s="30">
        <f t="shared" si="1"/>
        <v>0.5</v>
      </c>
      <c r="L18" s="30">
        <f t="shared" si="1"/>
        <v>0.5</v>
      </c>
      <c r="M18" s="31">
        <f t="shared" si="1"/>
        <v>0.5</v>
      </c>
    </row>
    <row r="19" ht="78.0" customHeight="1">
      <c r="A19" s="25">
        <f t="shared" ref="A19:A20" si="3">DATE(2024,3,22)</f>
        <v>45373</v>
      </c>
      <c r="B19" s="26">
        <v>1.0</v>
      </c>
      <c r="C19" s="26">
        <v>1.0</v>
      </c>
      <c r="D19" s="26">
        <v>1.0</v>
      </c>
      <c r="E19" s="26">
        <v>1.0</v>
      </c>
      <c r="F19" s="27" t="s">
        <v>27</v>
      </c>
      <c r="G19" s="27">
        <v>2.0</v>
      </c>
      <c r="H19" s="28" t="s">
        <v>30</v>
      </c>
      <c r="I19" s="29" t="s">
        <v>31</v>
      </c>
      <c r="J19" s="30">
        <f t="shared" ref="J19:M19" si="2">$G19*B19</f>
        <v>2</v>
      </c>
      <c r="K19" s="30">
        <f t="shared" si="2"/>
        <v>2</v>
      </c>
      <c r="L19" s="30">
        <f t="shared" si="2"/>
        <v>2</v>
      </c>
      <c r="M19" s="31">
        <f t="shared" si="2"/>
        <v>2</v>
      </c>
    </row>
    <row r="20" ht="78.0" customHeight="1">
      <c r="A20" s="25">
        <f t="shared" si="3"/>
        <v>45373</v>
      </c>
      <c r="B20" s="26">
        <v>0.0</v>
      </c>
      <c r="C20" s="26">
        <v>0.0</v>
      </c>
      <c r="D20" s="26">
        <v>1.0</v>
      </c>
      <c r="E20" s="26">
        <v>1.0</v>
      </c>
      <c r="F20" s="27" t="s">
        <v>32</v>
      </c>
      <c r="G20" s="27">
        <v>6.0</v>
      </c>
      <c r="H20" s="28" t="s">
        <v>33</v>
      </c>
      <c r="I20" s="29" t="s">
        <v>34</v>
      </c>
      <c r="J20" s="30">
        <v>0.0</v>
      </c>
      <c r="K20" s="30">
        <v>0.0</v>
      </c>
      <c r="L20" s="30">
        <f>$G20*D20</f>
        <v>6</v>
      </c>
      <c r="M20" s="31">
        <f>E20*G20</f>
        <v>6</v>
      </c>
    </row>
    <row r="21" ht="65.25" customHeight="1">
      <c r="A21" s="25">
        <f>DATE(2024,3,24)</f>
        <v>45375</v>
      </c>
      <c r="B21" s="26">
        <v>0.0</v>
      </c>
      <c r="C21" s="26">
        <v>0.0</v>
      </c>
      <c r="D21" s="26">
        <v>1.0</v>
      </c>
      <c r="E21" s="26">
        <v>0.0</v>
      </c>
      <c r="F21" s="27" t="s">
        <v>32</v>
      </c>
      <c r="G21" s="32">
        <v>5.0</v>
      </c>
      <c r="H21" s="33" t="s">
        <v>35</v>
      </c>
      <c r="I21" s="29" t="s">
        <v>36</v>
      </c>
      <c r="J21" s="30">
        <f t="shared" ref="J21:K21" si="4">$G21*B21</f>
        <v>0</v>
      </c>
      <c r="K21" s="30">
        <f t="shared" si="4"/>
        <v>0</v>
      </c>
      <c r="L21" s="30">
        <f>8</f>
        <v>8</v>
      </c>
      <c r="M21" s="31">
        <v>1.0</v>
      </c>
    </row>
    <row r="22" ht="65.25" customHeight="1">
      <c r="A22" s="25">
        <f t="shared" ref="A22:A25" si="6">DATE(2024,3,25)</f>
        <v>45376</v>
      </c>
      <c r="B22" s="26">
        <v>1.0</v>
      </c>
      <c r="C22" s="26">
        <v>1.0</v>
      </c>
      <c r="D22" s="26">
        <v>1.0</v>
      </c>
      <c r="E22" s="26">
        <v>1.0</v>
      </c>
      <c r="F22" s="27" t="s">
        <v>27</v>
      </c>
      <c r="G22" s="27">
        <v>0.5</v>
      </c>
      <c r="H22" s="28" t="s">
        <v>37</v>
      </c>
      <c r="I22" s="29" t="s">
        <v>38</v>
      </c>
      <c r="J22" s="30">
        <f t="shared" ref="J22:M22" si="5">$G22*B22</f>
        <v>0.5</v>
      </c>
      <c r="K22" s="30">
        <f t="shared" si="5"/>
        <v>0.5</v>
      </c>
      <c r="L22" s="30">
        <f t="shared" si="5"/>
        <v>0.5</v>
      </c>
      <c r="M22" s="31">
        <f t="shared" si="5"/>
        <v>0.5</v>
      </c>
    </row>
    <row r="23" ht="65.25" customHeight="1">
      <c r="A23" s="25">
        <f t="shared" si="6"/>
        <v>45376</v>
      </c>
      <c r="B23" s="26">
        <v>1.0</v>
      </c>
      <c r="C23" s="26">
        <v>0.0</v>
      </c>
      <c r="D23" s="26">
        <v>0.0</v>
      </c>
      <c r="E23" s="26">
        <v>0.0</v>
      </c>
      <c r="F23" s="27" t="s">
        <v>32</v>
      </c>
      <c r="G23" s="27">
        <v>5.0</v>
      </c>
      <c r="H23" s="28" t="s">
        <v>39</v>
      </c>
      <c r="I23" s="29" t="s">
        <v>36</v>
      </c>
      <c r="J23" s="30">
        <f t="shared" ref="J23:M23" si="7">$G23*B23</f>
        <v>5</v>
      </c>
      <c r="K23" s="30">
        <f t="shared" si="7"/>
        <v>0</v>
      </c>
      <c r="L23" s="30">
        <f t="shared" si="7"/>
        <v>0</v>
      </c>
      <c r="M23" s="31">
        <f t="shared" si="7"/>
        <v>0</v>
      </c>
    </row>
    <row r="24" ht="65.25" customHeight="1">
      <c r="A24" s="25">
        <f t="shared" si="6"/>
        <v>45376</v>
      </c>
      <c r="B24" s="26">
        <v>0.0</v>
      </c>
      <c r="C24" s="26">
        <v>0.0</v>
      </c>
      <c r="D24" s="26">
        <v>0.0</v>
      </c>
      <c r="E24" s="26">
        <v>1.0</v>
      </c>
      <c r="F24" s="27" t="s">
        <v>32</v>
      </c>
      <c r="G24" s="27">
        <v>5.0</v>
      </c>
      <c r="H24" s="28" t="s">
        <v>40</v>
      </c>
      <c r="I24" s="29" t="s">
        <v>36</v>
      </c>
      <c r="J24" s="30">
        <f t="shared" ref="J24:M24" si="8">$G24*B24</f>
        <v>0</v>
      </c>
      <c r="K24" s="30">
        <f t="shared" si="8"/>
        <v>0</v>
      </c>
      <c r="L24" s="30">
        <f t="shared" si="8"/>
        <v>0</v>
      </c>
      <c r="M24" s="31">
        <f t="shared" si="8"/>
        <v>5</v>
      </c>
    </row>
    <row r="25" ht="65.25" customHeight="1">
      <c r="A25" s="25">
        <f t="shared" si="6"/>
        <v>45376</v>
      </c>
      <c r="B25" s="26">
        <v>0.0</v>
      </c>
      <c r="C25" s="26">
        <v>0.0</v>
      </c>
      <c r="D25" s="26">
        <v>1.0</v>
      </c>
      <c r="E25" s="34">
        <v>1.0</v>
      </c>
      <c r="F25" s="27" t="s">
        <v>32</v>
      </c>
      <c r="G25" s="32">
        <v>6.0</v>
      </c>
      <c r="H25" s="28" t="s">
        <v>41</v>
      </c>
      <c r="I25" s="29" t="s">
        <v>36</v>
      </c>
      <c r="J25" s="30">
        <f t="shared" ref="J25:M25" si="9">$G25*B25</f>
        <v>0</v>
      </c>
      <c r="K25" s="30">
        <f t="shared" si="9"/>
        <v>0</v>
      </c>
      <c r="L25" s="30">
        <f t="shared" si="9"/>
        <v>6</v>
      </c>
      <c r="M25" s="31">
        <f t="shared" si="9"/>
        <v>6</v>
      </c>
    </row>
    <row r="26" ht="65.25" customHeight="1">
      <c r="A26" s="25">
        <f t="shared" ref="A26:A30" si="11">DATE(2024,3,25)</f>
        <v>45376</v>
      </c>
      <c r="B26" s="27">
        <v>1.0</v>
      </c>
      <c r="C26" s="27">
        <v>1.0</v>
      </c>
      <c r="D26" s="27">
        <v>1.0</v>
      </c>
      <c r="E26" s="27">
        <v>1.0</v>
      </c>
      <c r="F26" s="27" t="s">
        <v>27</v>
      </c>
      <c r="G26" s="27">
        <v>0.5</v>
      </c>
      <c r="H26" s="28" t="s">
        <v>42</v>
      </c>
      <c r="I26" s="29" t="s">
        <v>43</v>
      </c>
      <c r="J26" s="30">
        <f t="shared" ref="J26:M26" si="10">$G26*B26</f>
        <v>0.5</v>
      </c>
      <c r="K26" s="30">
        <f t="shared" si="10"/>
        <v>0.5</v>
      </c>
      <c r="L26" s="30">
        <f t="shared" si="10"/>
        <v>0.5</v>
      </c>
      <c r="M26" s="31">
        <f t="shared" si="10"/>
        <v>0.5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t="61.5" customHeight="1">
      <c r="A27" s="25">
        <f t="shared" si="11"/>
        <v>45376</v>
      </c>
      <c r="B27" s="26">
        <v>0.0</v>
      </c>
      <c r="C27" s="26">
        <v>0.0</v>
      </c>
      <c r="D27" s="26">
        <v>1.0</v>
      </c>
      <c r="E27" s="26">
        <v>0.0</v>
      </c>
      <c r="F27" s="27" t="s">
        <v>44</v>
      </c>
      <c r="G27" s="32">
        <v>3.0</v>
      </c>
      <c r="H27" s="35" t="s">
        <v>45</v>
      </c>
      <c r="I27" s="36" t="s">
        <v>46</v>
      </c>
      <c r="J27" s="30">
        <f t="shared" ref="J27:M27" si="12">$G27*B27</f>
        <v>0</v>
      </c>
      <c r="K27" s="30">
        <f t="shared" si="12"/>
        <v>0</v>
      </c>
      <c r="L27" s="30">
        <f t="shared" si="12"/>
        <v>3</v>
      </c>
      <c r="M27" s="31">
        <f t="shared" si="12"/>
        <v>0</v>
      </c>
    </row>
    <row r="28" ht="61.5" customHeight="1">
      <c r="A28" s="25">
        <f t="shared" si="11"/>
        <v>45376</v>
      </c>
      <c r="B28" s="26">
        <v>0.0</v>
      </c>
      <c r="C28" s="26">
        <v>1.0</v>
      </c>
      <c r="D28" s="26">
        <v>0.0</v>
      </c>
      <c r="E28" s="26">
        <v>0.0</v>
      </c>
      <c r="F28" s="27" t="s">
        <v>44</v>
      </c>
      <c r="G28" s="27">
        <v>5.0</v>
      </c>
      <c r="H28" s="35" t="s">
        <v>47</v>
      </c>
      <c r="I28" s="29" t="s">
        <v>36</v>
      </c>
      <c r="J28" s="30">
        <f t="shared" ref="J28:M28" si="13">$G28*B28</f>
        <v>0</v>
      </c>
      <c r="K28" s="30">
        <f t="shared" si="13"/>
        <v>5</v>
      </c>
      <c r="L28" s="30">
        <f t="shared" si="13"/>
        <v>0</v>
      </c>
      <c r="M28" s="31">
        <f t="shared" si="13"/>
        <v>0</v>
      </c>
    </row>
    <row r="29" ht="61.5" customHeight="1">
      <c r="A29" s="25">
        <f t="shared" si="11"/>
        <v>45376</v>
      </c>
      <c r="B29" s="26">
        <v>1.0</v>
      </c>
      <c r="C29" s="26">
        <v>0.0</v>
      </c>
      <c r="D29" s="26">
        <v>0.0</v>
      </c>
      <c r="E29" s="26">
        <v>0.0</v>
      </c>
      <c r="F29" s="27" t="s">
        <v>44</v>
      </c>
      <c r="G29" s="27">
        <v>8.0</v>
      </c>
      <c r="H29" s="35" t="s">
        <v>48</v>
      </c>
      <c r="I29" s="29" t="s">
        <v>49</v>
      </c>
      <c r="J29" s="30">
        <f t="shared" ref="J29:M29" si="14">$G29*B29</f>
        <v>8</v>
      </c>
      <c r="K29" s="30">
        <f t="shared" si="14"/>
        <v>0</v>
      </c>
      <c r="L29" s="30">
        <f t="shared" si="14"/>
        <v>0</v>
      </c>
      <c r="M29" s="31">
        <f t="shared" si="14"/>
        <v>0</v>
      </c>
    </row>
    <row r="30" ht="61.5" customHeight="1">
      <c r="A30" s="25">
        <f t="shared" si="11"/>
        <v>45376</v>
      </c>
      <c r="B30" s="26">
        <v>0.0</v>
      </c>
      <c r="C30" s="26">
        <v>0.0</v>
      </c>
      <c r="D30" s="34">
        <v>0.0</v>
      </c>
      <c r="E30" s="26">
        <v>1.0</v>
      </c>
      <c r="F30" s="27" t="s">
        <v>44</v>
      </c>
      <c r="G30" s="27">
        <v>6.0</v>
      </c>
      <c r="H30" s="35" t="s">
        <v>45</v>
      </c>
      <c r="I30" s="29" t="s">
        <v>50</v>
      </c>
      <c r="J30" s="30">
        <f t="shared" ref="J30:M30" si="15">$G30*B30</f>
        <v>0</v>
      </c>
      <c r="K30" s="30">
        <f t="shared" si="15"/>
        <v>0</v>
      </c>
      <c r="L30" s="30">
        <f t="shared" si="15"/>
        <v>0</v>
      </c>
      <c r="M30" s="31">
        <f t="shared" si="15"/>
        <v>6</v>
      </c>
    </row>
    <row r="31" ht="15.75" customHeight="1">
      <c r="I31" s="21" t="s">
        <v>51</v>
      </c>
      <c r="J31" s="15">
        <f t="shared" ref="J31:M31" si="16">SUM(J18:J30)</f>
        <v>16.5</v>
      </c>
      <c r="K31" s="15">
        <f t="shared" si="16"/>
        <v>8.5</v>
      </c>
      <c r="L31" s="15">
        <f t="shared" si="16"/>
        <v>26.5</v>
      </c>
      <c r="M31" s="21">
        <f t="shared" si="16"/>
        <v>27.5</v>
      </c>
    </row>
    <row r="32" ht="15.75" customHeight="1">
      <c r="I32" s="15" t="s">
        <v>52</v>
      </c>
      <c r="N32" s="15">
        <f>SUM(J31:M31)</f>
        <v>79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F14:F15"/>
    <mergeCell ref="G14:G15"/>
    <mergeCell ref="H14:H15"/>
    <mergeCell ref="I14:I15"/>
    <mergeCell ref="J14:M14"/>
    <mergeCell ref="G3:J3"/>
    <mergeCell ref="G4:G5"/>
    <mergeCell ref="H4:H5"/>
    <mergeCell ref="I4:I5"/>
    <mergeCell ref="J4:J5"/>
    <mergeCell ref="A14:A15"/>
    <mergeCell ref="B14:E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2024-03-27T07:54:58Z</dcterms:created>
  <dc:creator>laptop</dc:creator>
</cp:coreProperties>
</file>