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Bureau\341\"/>
    </mc:Choice>
  </mc:AlternateContent>
  <xr:revisionPtr revIDLastSave="0" documentId="8_{628E19BE-D9DA-44CF-A441-4884C7B08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K23" i="1"/>
  <c r="L23" i="1"/>
  <c r="M23" i="1"/>
  <c r="A23" i="1"/>
  <c r="J28" i="1"/>
  <c r="K28" i="1"/>
  <c r="L28" i="1"/>
  <c r="M28" i="1"/>
  <c r="J26" i="1"/>
  <c r="K26" i="1"/>
  <c r="L26" i="1"/>
  <c r="M26" i="1"/>
  <c r="A26" i="1"/>
  <c r="A25" i="1"/>
  <c r="A24" i="1"/>
  <c r="L25" i="1"/>
  <c r="M25" i="1"/>
  <c r="K25" i="1"/>
  <c r="L27" i="1"/>
  <c r="M27" i="1"/>
  <c r="K27" i="1"/>
  <c r="J27" i="1"/>
  <c r="J25" i="1"/>
  <c r="A29" i="1"/>
  <c r="A28" i="1" s="1"/>
  <c r="J24" i="1"/>
  <c r="K24" i="1"/>
  <c r="L24" i="1"/>
  <c r="M24" i="1"/>
  <c r="A22" i="1"/>
  <c r="L21" i="1"/>
  <c r="M21" i="1"/>
  <c r="K21" i="1"/>
  <c r="J21" i="1"/>
  <c r="A21" i="1"/>
  <c r="A20" i="1"/>
  <c r="A19" i="1"/>
  <c r="A18" i="1"/>
  <c r="M29" i="1"/>
  <c r="L29" i="1"/>
  <c r="K29" i="1"/>
  <c r="J29" i="1"/>
  <c r="M22" i="1"/>
  <c r="L22" i="1"/>
  <c r="K22" i="1"/>
  <c r="J22" i="1"/>
  <c r="M20" i="1"/>
  <c r="L20" i="1"/>
  <c r="K20" i="1"/>
  <c r="J20" i="1"/>
  <c r="M19" i="1"/>
  <c r="L19" i="1"/>
  <c r="K19" i="1"/>
  <c r="J19" i="1"/>
  <c r="M18" i="1"/>
  <c r="L18" i="1"/>
  <c r="K18" i="1"/>
  <c r="J18" i="1"/>
  <c r="M15" i="1"/>
  <c r="L15" i="1"/>
  <c r="K15" i="1"/>
  <c r="J15" i="1"/>
  <c r="E15" i="1"/>
  <c r="D15" i="1"/>
  <c r="C15" i="1"/>
  <c r="B15" i="1"/>
  <c r="J30" i="1" l="1"/>
  <c r="L30" i="1"/>
  <c r="K30" i="1"/>
  <c r="M30" i="1"/>
  <c r="N31" i="1" l="1"/>
</calcChain>
</file>

<file path=xl/sharedStrings.xml><?xml version="1.0" encoding="utf-8"?>
<sst xmlns="http://schemas.openxmlformats.org/spreadsheetml/2006/main" count="65" uniqueCount="54">
  <si>
    <t>Team Members</t>
  </si>
  <si>
    <t>First Name</t>
  </si>
  <si>
    <t>Last Name</t>
  </si>
  <si>
    <t>Student ID</t>
  </si>
  <si>
    <t>Nickname</t>
  </si>
  <si>
    <t xml:space="preserve">Jadon </t>
  </si>
  <si>
    <t>Games</t>
  </si>
  <si>
    <t>jadon</t>
  </si>
  <si>
    <t>Matia</t>
  </si>
  <si>
    <t>Komsic</t>
  </si>
  <si>
    <t>matia</t>
  </si>
  <si>
    <t>Khaled</t>
  </si>
  <si>
    <t>Rezgui</t>
  </si>
  <si>
    <t>khaled</t>
  </si>
  <si>
    <t>Safaa</t>
  </si>
  <si>
    <t>Kentaoui</t>
  </si>
  <si>
    <t>safaa</t>
  </si>
  <si>
    <t xml:space="preserve">Log Table </t>
  </si>
  <si>
    <t>Date</t>
  </si>
  <si>
    <t>Who</t>
  </si>
  <si>
    <t xml:space="preserve">Activity </t>
  </si>
  <si>
    <t xml:space="preserve">Hours Spent </t>
  </si>
  <si>
    <t xml:space="preserve">Detail  </t>
  </si>
  <si>
    <t xml:space="preserve">Result </t>
  </si>
  <si>
    <t>Hours Spent</t>
  </si>
  <si>
    <t xml:space="preserve">total </t>
  </si>
  <si>
    <t xml:space="preserve">Sprint 1 </t>
  </si>
  <si>
    <t xml:space="preserve">Meeting </t>
  </si>
  <si>
    <t>Assigned rolls to all member and task were given</t>
  </si>
  <si>
    <t xml:space="preserve">Total hours </t>
  </si>
  <si>
    <t xml:space="preserve">Total team hours </t>
  </si>
  <si>
    <t>Team meeting on sprint 2 brief</t>
  </si>
  <si>
    <t>Sprint planning</t>
  </si>
  <si>
    <t>first meeting, introductions, and plans for meeting in person. Plan for the used framework</t>
  </si>
  <si>
    <t>Team has an idea of where we are in development</t>
  </si>
  <si>
    <t>Srum meeting: What we did during the week/what we will do during spring break</t>
  </si>
  <si>
    <t>Backend application development</t>
  </si>
  <si>
    <t xml:space="preserve">Front end application development </t>
  </si>
  <si>
    <t xml:space="preserve">Search Functionality + Car browsing page works </t>
  </si>
  <si>
    <t>Full stack development</t>
  </si>
  <si>
    <t>Documentation</t>
  </si>
  <si>
    <t xml:space="preserve">Planning sprint 3 </t>
  </si>
  <si>
    <t>Document for sprint 3 planning is done</t>
  </si>
  <si>
    <t>Development</t>
  </si>
  <si>
    <t>User can now login, we can keep track of which one is logged and make reservation based on logged user</t>
  </si>
  <si>
    <t>Lab meeting</t>
  </si>
  <si>
    <t>Features demo to the TA, feedback received</t>
  </si>
  <si>
    <t>Car/Reservation list are now displayed, linked to the backend/db</t>
  </si>
  <si>
    <t>Documenting meeting minutes</t>
  </si>
  <si>
    <t>Throughout the sessions, meeting minutes were logged in and displayed in the repos</t>
  </si>
  <si>
    <t>Repos now has unit tests and acceptance tests for continuous integration</t>
  </si>
  <si>
    <t>Unit tests/AT</t>
  </si>
  <si>
    <t>CRUD operations on reservations are working</t>
  </si>
  <si>
    <t>Database + CRUD operations on users and cars are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</si>
</sst>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0" xfId="0" applyFont="1" applyFill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left" vertical="top" textRotation="255"/>
    </xf>
    <xf numFmtId="0" fontId="1" fillId="0" borderId="14" xfId="0" applyFont="1" applyBorder="1" applyAlignment="1">
      <alignment horizontal="center" vertical="top" textRotation="255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2" borderId="1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AC31"/>
  <sheetViews>
    <sheetView tabSelected="1" topLeftCell="A23" workbookViewId="0">
      <selection activeCell="C19" sqref="C19"/>
    </sheetView>
  </sheetViews>
  <sheetFormatPr baseColWidth="10" defaultColWidth="12.5703125" defaultRowHeight="15.75" customHeight="1" x14ac:dyDescent="0.2"/>
  <cols>
    <col min="2" max="2" width="2.42578125" customWidth="1"/>
    <col min="3" max="3" width="2.5703125" customWidth="1"/>
    <col min="4" max="4" width="2.42578125" customWidth="1"/>
    <col min="5" max="5" width="7" customWidth="1"/>
    <col min="6" max="6" width="16.85546875" bestFit="1" customWidth="1"/>
    <col min="8" max="8" width="18.42578125" customWidth="1"/>
    <col min="9" max="9" width="19.140625" customWidth="1"/>
  </cols>
  <sheetData>
    <row r="3" spans="1:14" ht="12.75" x14ac:dyDescent="0.2">
      <c r="G3" s="34" t="s">
        <v>0</v>
      </c>
      <c r="H3" s="35"/>
      <c r="I3" s="35"/>
      <c r="J3" s="36"/>
    </row>
    <row r="4" spans="1:14" ht="12.75" x14ac:dyDescent="0.2">
      <c r="G4" s="37" t="s">
        <v>1</v>
      </c>
      <c r="H4" s="37" t="s">
        <v>2</v>
      </c>
      <c r="I4" s="37" t="s">
        <v>3</v>
      </c>
      <c r="J4" s="37" t="s">
        <v>4</v>
      </c>
    </row>
    <row r="5" spans="1:14" ht="12.75" x14ac:dyDescent="0.2">
      <c r="G5" s="33"/>
      <c r="H5" s="33"/>
      <c r="I5" s="33"/>
      <c r="J5" s="33"/>
    </row>
    <row r="6" spans="1:14" ht="12.75" x14ac:dyDescent="0.2">
      <c r="G6" s="2" t="s">
        <v>5</v>
      </c>
      <c r="H6" s="3" t="s">
        <v>6</v>
      </c>
      <c r="I6" s="3">
        <v>40173613</v>
      </c>
      <c r="J6" s="4" t="s">
        <v>7</v>
      </c>
    </row>
    <row r="7" spans="1:14" ht="12.75" x14ac:dyDescent="0.2">
      <c r="G7" s="5" t="s">
        <v>8</v>
      </c>
      <c r="H7" s="6" t="s">
        <v>9</v>
      </c>
      <c r="I7" s="6">
        <v>40175388</v>
      </c>
      <c r="J7" s="7" t="s">
        <v>10</v>
      </c>
    </row>
    <row r="8" spans="1:14" ht="12.75" x14ac:dyDescent="0.2">
      <c r="G8" s="5" t="s">
        <v>11</v>
      </c>
      <c r="H8" s="6" t="s">
        <v>12</v>
      </c>
      <c r="I8" s="6">
        <v>40176606</v>
      </c>
      <c r="J8" s="7" t="s">
        <v>13</v>
      </c>
    </row>
    <row r="9" spans="1:14" ht="12.75" x14ac:dyDescent="0.2">
      <c r="G9" s="8" t="s">
        <v>14</v>
      </c>
      <c r="H9" s="9" t="s">
        <v>15</v>
      </c>
      <c r="I9" s="9">
        <v>40228872</v>
      </c>
      <c r="J9" s="10" t="s">
        <v>16</v>
      </c>
    </row>
    <row r="13" spans="1:14" ht="12.75" x14ac:dyDescent="0.2">
      <c r="A13" s="11" t="s">
        <v>17</v>
      </c>
      <c r="J13" s="12"/>
    </row>
    <row r="14" spans="1:14" ht="12.75" x14ac:dyDescent="0.2">
      <c r="A14" s="32" t="s">
        <v>18</v>
      </c>
      <c r="B14" s="34" t="s">
        <v>19</v>
      </c>
      <c r="C14" s="35"/>
      <c r="D14" s="35"/>
      <c r="E14" s="36"/>
      <c r="F14" s="32" t="s">
        <v>20</v>
      </c>
      <c r="G14" s="32" t="s">
        <v>21</v>
      </c>
      <c r="H14" s="32" t="s">
        <v>22</v>
      </c>
      <c r="I14" s="32" t="s">
        <v>23</v>
      </c>
      <c r="J14" s="34" t="s">
        <v>24</v>
      </c>
      <c r="K14" s="35"/>
      <c r="L14" s="35"/>
      <c r="M14" s="36"/>
      <c r="N14" s="1" t="s">
        <v>25</v>
      </c>
    </row>
    <row r="15" spans="1:14" ht="72.75" customHeight="1" x14ac:dyDescent="0.2">
      <c r="A15" s="33"/>
      <c r="B15" s="13" t="str">
        <f>$J$6</f>
        <v>jadon</v>
      </c>
      <c r="C15" s="13" t="str">
        <f>$J$7</f>
        <v>matia</v>
      </c>
      <c r="D15" s="14" t="str">
        <f>$J$8</f>
        <v>khaled</v>
      </c>
      <c r="E15" s="14" t="str">
        <f>$J$9</f>
        <v>safaa</v>
      </c>
      <c r="F15" s="33"/>
      <c r="G15" s="33"/>
      <c r="H15" s="33"/>
      <c r="I15" s="33"/>
      <c r="J15" s="15" t="str">
        <f>$J$6</f>
        <v>jadon</v>
      </c>
      <c r="K15" s="15" t="str">
        <f>$J$7</f>
        <v>matia</v>
      </c>
      <c r="L15" s="15" t="str">
        <f>$J$8</f>
        <v>khaled</v>
      </c>
      <c r="M15" s="15" t="str">
        <f>$J$9</f>
        <v>safaa</v>
      </c>
    </row>
    <row r="16" spans="1:14" ht="12.75" x14ac:dyDescent="0.2">
      <c r="I16" s="16"/>
      <c r="M16" s="16"/>
    </row>
    <row r="17" spans="1:29" ht="12.75" x14ac:dyDescent="0.2">
      <c r="A17" s="17" t="s">
        <v>26</v>
      </c>
      <c r="B17" s="18"/>
      <c r="C17" s="18"/>
      <c r="D17" s="18"/>
      <c r="E17" s="18"/>
      <c r="F17" s="18"/>
      <c r="G17" s="18"/>
      <c r="H17" s="18"/>
      <c r="I17" s="19"/>
      <c r="J17" s="18"/>
      <c r="K17" s="18"/>
      <c r="L17" s="18"/>
      <c r="M17" s="19"/>
    </row>
    <row r="18" spans="1:29" ht="64.5" customHeight="1" x14ac:dyDescent="0.2">
      <c r="A18" s="20">
        <f>DATE(2024,2,16)</f>
        <v>45338</v>
      </c>
      <c r="B18" s="21">
        <v>1</v>
      </c>
      <c r="C18" s="21">
        <v>0</v>
      </c>
      <c r="D18" s="21">
        <v>1</v>
      </c>
      <c r="E18" s="21">
        <v>1</v>
      </c>
      <c r="F18" s="22" t="s">
        <v>27</v>
      </c>
      <c r="G18" s="22">
        <v>2</v>
      </c>
      <c r="H18" s="23" t="s">
        <v>31</v>
      </c>
      <c r="I18" s="24" t="s">
        <v>33</v>
      </c>
      <c r="J18" s="25">
        <f t="shared" ref="J18:M18" si="0">$G18*B18</f>
        <v>2</v>
      </c>
      <c r="K18" s="25">
        <f t="shared" si="0"/>
        <v>0</v>
      </c>
      <c r="L18" s="25">
        <f t="shared" si="0"/>
        <v>2</v>
      </c>
      <c r="M18" s="26">
        <f t="shared" si="0"/>
        <v>2</v>
      </c>
    </row>
    <row r="19" spans="1:29" ht="78" customHeight="1" x14ac:dyDescent="0.2">
      <c r="A19" s="20">
        <f>DATE(2024,2,19)</f>
        <v>45341</v>
      </c>
      <c r="B19" s="21">
        <v>1</v>
      </c>
      <c r="C19" s="21">
        <v>1</v>
      </c>
      <c r="D19" s="21">
        <v>1</v>
      </c>
      <c r="E19" s="21">
        <v>1</v>
      </c>
      <c r="F19" s="22" t="s">
        <v>27</v>
      </c>
      <c r="G19" s="22">
        <v>0.5</v>
      </c>
      <c r="H19" s="23" t="s">
        <v>32</v>
      </c>
      <c r="I19" s="24" t="s">
        <v>28</v>
      </c>
      <c r="J19" s="25">
        <f t="shared" ref="J19:M19" si="1">$G19*B19</f>
        <v>0.5</v>
      </c>
      <c r="K19" s="25">
        <f t="shared" si="1"/>
        <v>0.5</v>
      </c>
      <c r="L19" s="25">
        <f t="shared" si="1"/>
        <v>0.5</v>
      </c>
      <c r="M19" s="26">
        <f t="shared" si="1"/>
        <v>0.5</v>
      </c>
    </row>
    <row r="20" spans="1:29" ht="65.25" customHeight="1" x14ac:dyDescent="0.2">
      <c r="A20" s="20">
        <f>DATE(2024,2,23)</f>
        <v>45345</v>
      </c>
      <c r="B20" s="21">
        <v>1</v>
      </c>
      <c r="C20" s="21">
        <v>1</v>
      </c>
      <c r="D20" s="21">
        <v>1</v>
      </c>
      <c r="E20" s="21">
        <v>1</v>
      </c>
      <c r="F20" s="22" t="s">
        <v>27</v>
      </c>
      <c r="G20" s="22">
        <v>0.5</v>
      </c>
      <c r="H20" s="23" t="s">
        <v>35</v>
      </c>
      <c r="I20" s="24" t="s">
        <v>34</v>
      </c>
      <c r="J20" s="25">
        <f t="shared" ref="J20:M21" si="2">$G20*B20</f>
        <v>0.5</v>
      </c>
      <c r="K20" s="25">
        <f t="shared" si="2"/>
        <v>0.5</v>
      </c>
      <c r="L20" s="25">
        <f t="shared" si="2"/>
        <v>0.5</v>
      </c>
      <c r="M20" s="26">
        <f t="shared" si="2"/>
        <v>0.5</v>
      </c>
    </row>
    <row r="21" spans="1:29" ht="65.25" customHeight="1" x14ac:dyDescent="0.2">
      <c r="A21" s="20">
        <f>DATE(2024,3,6)</f>
        <v>45357</v>
      </c>
      <c r="B21" s="21">
        <v>0</v>
      </c>
      <c r="C21" s="21">
        <v>0</v>
      </c>
      <c r="D21" s="21">
        <v>1</v>
      </c>
      <c r="E21" s="21">
        <v>0</v>
      </c>
      <c r="F21" s="22" t="s">
        <v>43</v>
      </c>
      <c r="G21" s="22">
        <v>5</v>
      </c>
      <c r="H21" s="31" t="s">
        <v>37</v>
      </c>
      <c r="I21" s="24" t="s">
        <v>38</v>
      </c>
      <c r="J21" s="25">
        <f>$G21*B21</f>
        <v>0</v>
      </c>
      <c r="K21" s="25">
        <f t="shared" si="2"/>
        <v>0</v>
      </c>
      <c r="L21" s="25">
        <f>$G21*D21</f>
        <v>5</v>
      </c>
      <c r="M21" s="25">
        <f t="shared" ref="M21" si="3">$G21*E21</f>
        <v>0</v>
      </c>
    </row>
    <row r="22" spans="1:29" ht="65.25" customHeight="1" x14ac:dyDescent="0.2">
      <c r="A22" s="20">
        <f>DATE(2024,3,6)</f>
        <v>45357</v>
      </c>
      <c r="B22" s="27">
        <v>0</v>
      </c>
      <c r="C22" s="27">
        <v>0</v>
      </c>
      <c r="D22" s="27">
        <v>0</v>
      </c>
      <c r="E22" s="27">
        <v>1</v>
      </c>
      <c r="F22" s="22" t="s">
        <v>43</v>
      </c>
      <c r="G22" s="22">
        <v>5</v>
      </c>
      <c r="H22" s="23" t="s">
        <v>36</v>
      </c>
      <c r="I22" s="24" t="s">
        <v>53</v>
      </c>
      <c r="J22" s="28">
        <f t="shared" ref="J22:M26" si="4">$G22*B22</f>
        <v>0</v>
      </c>
      <c r="K22" s="28">
        <f t="shared" si="4"/>
        <v>0</v>
      </c>
      <c r="L22" s="28">
        <f t="shared" si="4"/>
        <v>0</v>
      </c>
      <c r="M22" s="29">
        <f t="shared" si="4"/>
        <v>5</v>
      </c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65.25" customHeight="1" x14ac:dyDescent="0.2">
      <c r="A23" s="20">
        <f>A22</f>
        <v>45357</v>
      </c>
      <c r="B23" s="27">
        <v>0</v>
      </c>
      <c r="C23" s="27">
        <v>0</v>
      </c>
      <c r="D23" s="27">
        <v>0</v>
      </c>
      <c r="E23" s="27">
        <v>1</v>
      </c>
      <c r="F23" s="22" t="s">
        <v>43</v>
      </c>
      <c r="G23" s="22">
        <v>3</v>
      </c>
      <c r="H23" s="23" t="s">
        <v>36</v>
      </c>
      <c r="I23" s="24" t="s">
        <v>52</v>
      </c>
      <c r="J23" s="28">
        <f t="shared" si="4"/>
        <v>0</v>
      </c>
      <c r="K23" s="28">
        <f t="shared" si="4"/>
        <v>0</v>
      </c>
      <c r="L23" s="28">
        <f t="shared" si="4"/>
        <v>0</v>
      </c>
      <c r="M23" s="29">
        <f t="shared" si="4"/>
        <v>3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 spans="1:29" ht="65.25" customHeight="1" x14ac:dyDescent="0.2">
      <c r="A24" s="20">
        <f>DATE(2024,3,8)</f>
        <v>45359</v>
      </c>
      <c r="B24" s="27">
        <v>0</v>
      </c>
      <c r="C24" s="27">
        <v>0</v>
      </c>
      <c r="D24" s="27">
        <v>0</v>
      </c>
      <c r="E24" s="27">
        <v>1</v>
      </c>
      <c r="F24" s="22" t="s">
        <v>40</v>
      </c>
      <c r="G24" s="22">
        <v>1</v>
      </c>
      <c r="H24" s="23" t="s">
        <v>41</v>
      </c>
      <c r="I24" s="24" t="s">
        <v>42</v>
      </c>
      <c r="J24" s="28">
        <f t="shared" si="4"/>
        <v>0</v>
      </c>
      <c r="K24" s="28">
        <f t="shared" si="4"/>
        <v>0</v>
      </c>
      <c r="L24" s="28">
        <f t="shared" si="4"/>
        <v>0</v>
      </c>
      <c r="M24" s="29">
        <f t="shared" si="4"/>
        <v>1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 spans="1:29" ht="65.25" customHeight="1" x14ac:dyDescent="0.2">
      <c r="A25" s="20">
        <f>DATE(2024,3,8)</f>
        <v>45359</v>
      </c>
      <c r="B25" s="27">
        <v>1</v>
      </c>
      <c r="C25" s="27">
        <v>1</v>
      </c>
      <c r="D25" s="27">
        <v>1</v>
      </c>
      <c r="E25" s="27">
        <v>1</v>
      </c>
      <c r="F25" s="22" t="s">
        <v>27</v>
      </c>
      <c r="G25" s="22">
        <v>2.5</v>
      </c>
      <c r="H25" s="23" t="s">
        <v>45</v>
      </c>
      <c r="I25" s="24" t="s">
        <v>46</v>
      </c>
      <c r="J25" s="28">
        <f t="shared" si="4"/>
        <v>2.5</v>
      </c>
      <c r="K25" s="28">
        <f t="shared" si="4"/>
        <v>2.5</v>
      </c>
      <c r="L25" s="28">
        <f t="shared" ref="L25:L26" si="5">$G25*D25</f>
        <v>2.5</v>
      </c>
      <c r="M25" s="29">
        <f t="shared" ref="M25:M26" si="6">$G25*E25</f>
        <v>2.5</v>
      </c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 spans="1:29" ht="65.25" customHeight="1" x14ac:dyDescent="0.2">
      <c r="A26" s="20">
        <f>DATE(2024,3,8)</f>
        <v>45359</v>
      </c>
      <c r="B26" s="27">
        <v>1</v>
      </c>
      <c r="C26" s="27">
        <v>0</v>
      </c>
      <c r="D26" s="27">
        <v>0</v>
      </c>
      <c r="E26" s="27">
        <v>0</v>
      </c>
      <c r="F26" s="22" t="s">
        <v>40</v>
      </c>
      <c r="G26" s="22">
        <v>1</v>
      </c>
      <c r="H26" s="23" t="s">
        <v>48</v>
      </c>
      <c r="I26" s="24" t="s">
        <v>49</v>
      </c>
      <c r="J26" s="28">
        <f t="shared" si="4"/>
        <v>1</v>
      </c>
      <c r="K26" s="28">
        <f t="shared" si="4"/>
        <v>0</v>
      </c>
      <c r="L26" s="28">
        <f t="shared" si="5"/>
        <v>0</v>
      </c>
      <c r="M26" s="38">
        <f t="shared" si="6"/>
        <v>0</v>
      </c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ht="65.25" customHeight="1" x14ac:dyDescent="0.2">
      <c r="A27" s="20">
        <v>45361</v>
      </c>
      <c r="B27" s="27">
        <v>0</v>
      </c>
      <c r="C27" s="27">
        <v>0</v>
      </c>
      <c r="D27" s="27">
        <v>1</v>
      </c>
      <c r="E27" s="27">
        <v>0</v>
      </c>
      <c r="F27" s="22" t="s">
        <v>43</v>
      </c>
      <c r="G27" s="22">
        <v>6</v>
      </c>
      <c r="H27" s="23" t="s">
        <v>39</v>
      </c>
      <c r="I27" s="24" t="s">
        <v>47</v>
      </c>
      <c r="J27" s="28">
        <f>$G27*B27</f>
        <v>0</v>
      </c>
      <c r="K27" s="28">
        <f>$G27*C27</f>
        <v>0</v>
      </c>
      <c r="L27" s="28">
        <f>$G27*D27</f>
        <v>6</v>
      </c>
      <c r="M27" s="28">
        <f>$G27*E27</f>
        <v>0</v>
      </c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65.25" customHeight="1" x14ac:dyDescent="0.2">
      <c r="A28" s="20">
        <f>A29</f>
        <v>45362</v>
      </c>
      <c r="B28" s="27">
        <v>1</v>
      </c>
      <c r="C28" s="27">
        <v>0</v>
      </c>
      <c r="D28" s="27">
        <v>0</v>
      </c>
      <c r="E28" s="27">
        <v>0</v>
      </c>
      <c r="F28" s="22" t="s">
        <v>43</v>
      </c>
      <c r="G28" s="22">
        <v>6</v>
      </c>
      <c r="H28" s="23" t="s">
        <v>51</v>
      </c>
      <c r="I28" s="24" t="s">
        <v>50</v>
      </c>
      <c r="J28" s="28">
        <f>$G28*B28</f>
        <v>6</v>
      </c>
      <c r="K28" s="28">
        <f>$G28*C28</f>
        <v>0</v>
      </c>
      <c r="L28" s="28">
        <f>$G28*D28</f>
        <v>0</v>
      </c>
      <c r="M28" s="28">
        <f>$G28*E28</f>
        <v>0</v>
      </c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 spans="1:29" ht="62.25" customHeight="1" x14ac:dyDescent="0.2">
      <c r="A29" s="20">
        <f>DATE(2024,3,11)</f>
        <v>45362</v>
      </c>
      <c r="B29" s="21">
        <v>0</v>
      </c>
      <c r="C29" s="21">
        <v>0</v>
      </c>
      <c r="D29" s="21">
        <v>1</v>
      </c>
      <c r="E29" s="21">
        <v>0</v>
      </c>
      <c r="F29" s="22" t="s">
        <v>43</v>
      </c>
      <c r="G29" s="22">
        <v>5</v>
      </c>
      <c r="H29" s="31" t="s">
        <v>39</v>
      </c>
      <c r="I29" s="24" t="s">
        <v>44</v>
      </c>
      <c r="J29" s="25">
        <f t="shared" ref="J29:M29" si="7">$G29*B29</f>
        <v>0</v>
      </c>
      <c r="K29" s="25">
        <f t="shared" si="7"/>
        <v>0</v>
      </c>
      <c r="L29" s="25">
        <f t="shared" si="7"/>
        <v>5</v>
      </c>
      <c r="M29" s="26">
        <f t="shared" si="7"/>
        <v>0</v>
      </c>
    </row>
    <row r="30" spans="1:29" ht="12.75" x14ac:dyDescent="0.2">
      <c r="I30" s="16" t="s">
        <v>29</v>
      </c>
      <c r="J30" s="11">
        <f>SUM(J18:J29)</f>
        <v>12.5</v>
      </c>
      <c r="K30" s="11">
        <f>SUM(K18:K29)</f>
        <v>3.5</v>
      </c>
      <c r="L30" s="11">
        <f>SUM(L18:L29)</f>
        <v>21.5</v>
      </c>
      <c r="M30" s="16">
        <f>SUM(M18:M29)</f>
        <v>14.5</v>
      </c>
    </row>
    <row r="31" spans="1:29" ht="12.75" x14ac:dyDescent="0.2">
      <c r="I31" s="11" t="s">
        <v>30</v>
      </c>
      <c r="N31" s="11">
        <f>SUM(J30:M30)</f>
        <v>52</v>
      </c>
    </row>
  </sheetData>
  <mergeCells count="12">
    <mergeCell ref="A14:A15"/>
    <mergeCell ref="B14:E14"/>
    <mergeCell ref="G3:J3"/>
    <mergeCell ref="G4:G5"/>
    <mergeCell ref="H4:H5"/>
    <mergeCell ref="I4:I5"/>
    <mergeCell ref="J4:J5"/>
    <mergeCell ref="F14:F15"/>
    <mergeCell ref="G14:G15"/>
    <mergeCell ref="H14:H15"/>
    <mergeCell ref="I14:I15"/>
    <mergeCell ref="J14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Rezgui</dc:creator>
  <cp:lastModifiedBy>Khaled Rezgui</cp:lastModifiedBy>
  <dcterms:created xsi:type="dcterms:W3CDTF">2024-03-13T03:50:20Z</dcterms:created>
  <dcterms:modified xsi:type="dcterms:W3CDTF">2024-03-13T03:50:20Z</dcterms:modified>
</cp:coreProperties>
</file>