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ing\Learning\"/>
    </mc:Choice>
  </mc:AlternateContent>
  <xr:revisionPtr revIDLastSave="0" documentId="8_{0EBFD1AC-51D0-4BFC-B3DF-B9F664592583}" xr6:coauthVersionLast="47" xr6:coauthVersionMax="47" xr10:uidLastSave="{00000000-0000-0000-0000-000000000000}"/>
  <bookViews>
    <workbookView xWindow="30060" yWindow="750" windowWidth="25815" windowHeight="11295" xr2:uid="{00000000-000D-0000-FFFF-FFFF00000000}"/>
  </bookViews>
  <sheets>
    <sheet name="Sheet1 (3)" sheetId="5" r:id="rId1"/>
    <sheet name="Sheet1" sheetId="1" r:id="rId2"/>
    <sheet name="Sheet2" sheetId="4" r:id="rId3"/>
    <sheet name="Sheet1 (2)" sheetId="2" r:id="rId4"/>
    <sheet name="Sheet3" sheetId="3" r:id="rId5"/>
  </sheets>
  <definedNames>
    <definedName name="a">#REF!</definedName>
    <definedName name="aa">#REF!</definedName>
    <definedName name="ah">#REF!</definedName>
    <definedName name="al">#REF!</definedName>
    <definedName name="b">#REF!</definedName>
    <definedName name="bh">#REF!</definedName>
    <definedName name="bl">#REF!</definedName>
    <definedName name="ch">#REF!</definedName>
    <definedName name="cl">#REF!</definedName>
    <definedName name="Data13">#REF!</definedName>
    <definedName name="Data14">#REF!</definedName>
    <definedName name="PA">#REF!</definedName>
    <definedName name="PB">#REF!</definedName>
    <definedName name="SAPBEXrevision" hidden="1">1</definedName>
    <definedName name="SAPBEXsysID" hidden="1">"BWP"</definedName>
    <definedName name="SAPBEXwbID" hidden="1">"3T2CJGFBZ176I5P877E9LSOBL"</definedName>
    <definedName name="STDCurve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5" l="1"/>
  <c r="E32" i="5"/>
  <c r="E29" i="5"/>
  <c r="E30" i="5" s="1"/>
  <c r="E40" i="5" s="1"/>
  <c r="E28" i="5"/>
  <c r="E33" i="5" s="1"/>
  <c r="F20" i="5"/>
  <c r="E9" i="5"/>
  <c r="E19" i="5" s="1"/>
  <c r="E11" i="5"/>
  <c r="E7" i="5"/>
  <c r="E12" i="5" s="1"/>
  <c r="H38" i="1"/>
  <c r="E41" i="5" l="1"/>
  <c r="E35" i="5"/>
  <c r="E36" i="5"/>
  <c r="E34" i="5"/>
  <c r="E13" i="5"/>
  <c r="E14" i="5"/>
  <c r="F19" i="5" s="1"/>
  <c r="E15" i="5"/>
  <c r="E20" i="5"/>
  <c r="E28" i="1"/>
  <c r="E31" i="1"/>
  <c r="E29" i="1"/>
  <c r="E32" i="1" s="1"/>
  <c r="E11" i="1"/>
  <c r="E19" i="1" s="1"/>
  <c r="E10" i="1"/>
  <c r="E7" i="1"/>
  <c r="E12" i="1" s="1"/>
  <c r="F40" i="5" l="1"/>
  <c r="H31" i="1"/>
  <c r="H32" i="1" s="1"/>
  <c r="H28" i="1"/>
  <c r="H39" i="1"/>
  <c r="H40" i="1" s="1"/>
  <c r="E40" i="1"/>
  <c r="E14" i="1"/>
  <c r="F19" i="1" s="1"/>
  <c r="E13" i="1"/>
  <c r="E20" i="1"/>
  <c r="E15" i="1"/>
  <c r="E33" i="1"/>
  <c r="H34" i="1"/>
  <c r="H35" i="1" s="1"/>
  <c r="F41" i="1" l="1"/>
  <c r="F20" i="1"/>
  <c r="E35" i="1"/>
  <c r="E41" i="1"/>
  <c r="E36" i="1"/>
  <c r="E34" i="1"/>
  <c r="F40" i="1" l="1"/>
</calcChain>
</file>

<file path=xl/sharedStrings.xml><?xml version="1.0" encoding="utf-8"?>
<sst xmlns="http://schemas.openxmlformats.org/spreadsheetml/2006/main" count="361" uniqueCount="175">
  <si>
    <t>Project A</t>
  </si>
  <si>
    <t>No.</t>
  </si>
  <si>
    <t>Variable</t>
  </si>
  <si>
    <t>Description</t>
  </si>
  <si>
    <t>Value</t>
  </si>
  <si>
    <t>Data Source</t>
  </si>
  <si>
    <t xml:space="preserve">BC </t>
  </si>
  <si>
    <t xml:space="preserve">SD </t>
  </si>
  <si>
    <t>CD</t>
  </si>
  <si>
    <t xml:space="preserve">DD </t>
  </si>
  <si>
    <t>Assessment Date</t>
  </si>
  <si>
    <t>D</t>
  </si>
  <si>
    <t>Calculation</t>
  </si>
  <si>
    <t>Formuala</t>
  </si>
  <si>
    <t>PD</t>
  </si>
  <si>
    <t>Project Duration</t>
  </si>
  <si>
    <t>(CD-SD)</t>
  </si>
  <si>
    <t>EV</t>
  </si>
  <si>
    <t>% Disbursement</t>
  </si>
  <si>
    <t>(D/BC)</t>
  </si>
  <si>
    <t>T</t>
  </si>
  <si>
    <t>% Time used</t>
  </si>
  <si>
    <t>(DD-SD)/(CD-SD)</t>
  </si>
  <si>
    <t>PV</t>
  </si>
  <si>
    <t>Planned Disbursement (Back Loaded)</t>
  </si>
  <si>
    <t>0.65*T^2+0.35*T</t>
  </si>
  <si>
    <t>PV(l)</t>
  </si>
  <si>
    <t>Planned Disbursement (Range-Low)</t>
  </si>
  <si>
    <t>-0.387 *T^3+1.442* T^2-0.055*T</t>
  </si>
  <si>
    <t>PV(h)</t>
  </si>
  <si>
    <t>Planned Disbursement (Range-High)</t>
  </si>
  <si>
    <t>-0.794*T^3+0.632*T^2+1.162*T</t>
  </si>
  <si>
    <t>TL</t>
  </si>
  <si>
    <t>Latest planned time to achieve EV</t>
  </si>
  <si>
    <t>EV=-0.387 *T^3+1.442* T^2-0.055*T</t>
  </si>
  <si>
    <t>TE</t>
  </si>
  <si>
    <t>Earliest planned time to achieve EV</t>
  </si>
  <si>
    <t>EV=-0.794*T^3+0.632*T^2+1.162*T</t>
  </si>
  <si>
    <t>Analysis</t>
  </si>
  <si>
    <t>Performance</t>
  </si>
  <si>
    <t>Normal Range</t>
  </si>
  <si>
    <t>Within normal range</t>
  </si>
  <si>
    <t>Project B</t>
  </si>
  <si>
    <t>Below normal range</t>
  </si>
  <si>
    <t>Beyond normal range</t>
  </si>
  <si>
    <t>PC-I or PC-II</t>
  </si>
  <si>
    <t>PC-III</t>
  </si>
  <si>
    <t>Budgeted Cost</t>
  </si>
  <si>
    <t>Total Disbursement</t>
  </si>
  <si>
    <t>Months</t>
  </si>
  <si>
    <t>Expected Duration</t>
  </si>
  <si>
    <t>ED</t>
  </si>
  <si>
    <t xml:space="preserve">Planned Duration </t>
  </si>
  <si>
    <t xml:space="preserve">PD </t>
  </si>
  <si>
    <t>55% Over budget</t>
  </si>
  <si>
    <t>Estimate at Completion (High)</t>
  </si>
  <si>
    <t xml:space="preserve">EAC3 </t>
  </si>
  <si>
    <t>13% Over budget</t>
  </si>
  <si>
    <t>Estimate at Completion (Low)</t>
  </si>
  <si>
    <t xml:space="preserve">EAC2 </t>
  </si>
  <si>
    <t>5% Over budget</t>
  </si>
  <si>
    <t>Estimate at Completion</t>
  </si>
  <si>
    <t xml:space="preserve">EAC1 </t>
  </si>
  <si>
    <t>Over Budget</t>
  </si>
  <si>
    <t xml:space="preserve">Cost Performance Index  </t>
  </si>
  <si>
    <t xml:space="preserve">CPI  </t>
  </si>
  <si>
    <t>Cost Variance</t>
  </si>
  <si>
    <t>CV</t>
  </si>
  <si>
    <t>Behind Schedule</t>
  </si>
  <si>
    <t>Schedule Performance Index</t>
  </si>
  <si>
    <t>SPI</t>
  </si>
  <si>
    <t xml:space="preserve">Schedule Variance </t>
  </si>
  <si>
    <t xml:space="preserve">SV </t>
  </si>
  <si>
    <t>Physical Progress</t>
  </si>
  <si>
    <t xml:space="preserve">PP </t>
  </si>
  <si>
    <t>Financial Progress</t>
  </si>
  <si>
    <t xml:space="preserve">FP </t>
  </si>
  <si>
    <t xml:space="preserve">Earned Value </t>
  </si>
  <si>
    <t xml:space="preserve">EV </t>
  </si>
  <si>
    <t xml:space="preserve">Actual Cost </t>
  </si>
  <si>
    <t xml:space="preserve">AC </t>
  </si>
  <si>
    <t>Planned Value</t>
  </si>
  <si>
    <t xml:space="preserve">PV </t>
  </si>
  <si>
    <t>Budget Cost</t>
  </si>
  <si>
    <t>BAC</t>
  </si>
  <si>
    <t>Remarks</t>
  </si>
  <si>
    <t>Parameter</t>
  </si>
  <si>
    <t>No</t>
  </si>
  <si>
    <t xml:space="preserve"> </t>
  </si>
  <si>
    <t>Status Data</t>
  </si>
  <si>
    <t>Basic Performance Analysis</t>
  </si>
  <si>
    <t>Schedule Analysis</t>
  </si>
  <si>
    <t>Budget Analysis</t>
  </si>
  <si>
    <t>Budget Forecast</t>
  </si>
  <si>
    <t>Time Forecast</t>
  </si>
  <si>
    <t>Project Name</t>
  </si>
  <si>
    <t>AC</t>
  </si>
  <si>
    <t>CPI</t>
  </si>
  <si>
    <t>SV</t>
  </si>
  <si>
    <t>EAC</t>
  </si>
  <si>
    <t>VAC</t>
  </si>
  <si>
    <t>FP</t>
  </si>
  <si>
    <t>PP</t>
  </si>
  <si>
    <t>Primary School Peshawar</t>
  </si>
  <si>
    <t>Primary School Bardan</t>
  </si>
  <si>
    <t>Irrigation Channel</t>
  </si>
  <si>
    <t>Basic Helath Peshawar</t>
  </si>
  <si>
    <t>Basic Health Unit Bannu</t>
  </si>
  <si>
    <t>High School Tank</t>
  </si>
  <si>
    <t>Road N7 section 2</t>
  </si>
  <si>
    <t>Road Farm to Market</t>
  </si>
  <si>
    <t>Portfolio Performance</t>
  </si>
  <si>
    <t>** Values in 000's</t>
  </si>
  <si>
    <t>Start Date</t>
  </si>
  <si>
    <t>Finish Date</t>
  </si>
  <si>
    <t>Project Success Factor</t>
  </si>
  <si>
    <t>Project Management's Competence</t>
  </si>
  <si>
    <t>Competent project manager</t>
  </si>
  <si>
    <t>Competencies of project management team</t>
  </si>
  <si>
    <t>Leadership quality of PM</t>
  </si>
  <si>
    <t>Correct choice of project management methodology/tool</t>
  </si>
  <si>
    <t>Rapport of PM with contractors</t>
  </si>
  <si>
    <t>The project leader possessed adequate interpersonal skills</t>
  </si>
  <si>
    <t>The project leader possessed adequate administrative skills</t>
  </si>
  <si>
    <t>Top management's enthusiastic support to the PM and project team at site</t>
  </si>
  <si>
    <t>Project Manager's Technical capability</t>
  </si>
  <si>
    <t>Good communications/feedback</t>
  </si>
  <si>
    <t>Clear communication channels</t>
  </si>
  <si>
    <t>Skilled and suitably qualified project team</t>
  </si>
  <si>
    <t>Effective monitoring &amp; control</t>
  </si>
  <si>
    <t xml:space="preserve">Organizational &amp; managerial environment </t>
  </si>
  <si>
    <t>Favorable social environment</t>
  </si>
  <si>
    <t>Sufficient staff</t>
  </si>
  <si>
    <t>Rapport of PM with sponsor</t>
  </si>
  <si>
    <t>There was strong local ownership of the project</t>
  </si>
  <si>
    <t>Fair compensation for employees</t>
  </si>
  <si>
    <t xml:space="preserve">Delegation of authority </t>
  </si>
  <si>
    <t>Equitable administration for personnel</t>
  </si>
  <si>
    <t>Financial and Technical Control</t>
  </si>
  <si>
    <t>There was a detailed budget for the project</t>
  </si>
  <si>
    <t xml:space="preserve">Budget Management </t>
  </si>
  <si>
    <t>Formal Procedures</t>
  </si>
  <si>
    <t>Scope and nature of work was well defined in the tender</t>
  </si>
  <si>
    <t>Clear organization/job descriptions</t>
  </si>
  <si>
    <t>Top Management Support</t>
  </si>
  <si>
    <t>Commitment of all parties to the project</t>
  </si>
  <si>
    <t>Support of Project champion</t>
  </si>
  <si>
    <t>Support from stakeholders</t>
  </si>
  <si>
    <t>Support from senior management</t>
  </si>
  <si>
    <t>Technical Tasks</t>
  </si>
  <si>
    <t>Effective change management</t>
  </si>
  <si>
    <t xml:space="preserve">Having relevant past experience </t>
  </si>
  <si>
    <t>Past experience of project management methodology/tool</t>
  </si>
  <si>
    <t>Deviations from the plan were routinely and clearly dealt with</t>
  </si>
  <si>
    <t>Personnel</t>
  </si>
  <si>
    <t>Training the human resources in the skills demanded by the project</t>
  </si>
  <si>
    <t>Employee development (training)</t>
  </si>
  <si>
    <t>Risks were addressed/assessed/managed</t>
  </si>
  <si>
    <t>The detailed project plans were understood and accepted by all team members</t>
  </si>
  <si>
    <t>Project Characteristics</t>
  </si>
  <si>
    <t>Uniqueness of the project activities</t>
  </si>
  <si>
    <t xml:space="preserve">Urgency of need </t>
  </si>
  <si>
    <t xml:space="preserve">Level of complexity project </t>
  </si>
  <si>
    <t>The project goals and terms could be changed if conditions made it necessary</t>
  </si>
  <si>
    <t>Contractor/ consultant performance</t>
  </si>
  <si>
    <t>Good performance by contractors</t>
  </si>
  <si>
    <t>Good performance by consultants</t>
  </si>
  <si>
    <t>Competencies of project designers</t>
  </si>
  <si>
    <t>Score (1-5)</t>
  </si>
  <si>
    <t>Item</t>
  </si>
  <si>
    <t>Data Date</t>
  </si>
  <si>
    <t>Actual Cost</t>
  </si>
  <si>
    <t>(AC/BC)</t>
  </si>
  <si>
    <t>Physical Progress Estimate %</t>
  </si>
  <si>
    <t>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</si>
</sst>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0.00000"/>
    <numFmt numFmtId="168" formatCode="_(* #,##0_);_(* \(#,##0\);_(* &quot;-&quot;??_);_(@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0"/>
      <name val="Courier"/>
      <family val="3"/>
    </font>
    <font>
      <sz val="10"/>
      <color rgb="FF000000"/>
      <name val="Times New Roman"/>
      <family val="1"/>
    </font>
    <font>
      <sz val="11"/>
      <color theme="1"/>
      <name val="Times New Roman"/>
      <family val="2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MS Serif"/>
      <family val="1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indexed="39"/>
      <name val="Arial"/>
      <family val="2"/>
    </font>
    <font>
      <b/>
      <sz val="11"/>
      <color indexed="9"/>
      <name val="Arial"/>
      <family val="2"/>
    </font>
    <font>
      <b/>
      <i/>
      <sz val="11"/>
      <color indexed="9"/>
      <name val="Arial"/>
      <family val="2"/>
    </font>
    <font>
      <b/>
      <sz val="12"/>
      <name val="MS Serif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MS Serif"/>
      <family val="1"/>
    </font>
    <font>
      <sz val="11"/>
      <color indexed="9"/>
      <name val="Arial"/>
      <family val="2"/>
    </font>
    <font>
      <sz val="11"/>
      <name val="Arial"/>
      <family val="2"/>
    </font>
    <font>
      <sz val="11"/>
      <color indexed="8"/>
      <name val="Times New Roman"/>
      <family val="1"/>
    </font>
    <font>
      <sz val="10"/>
      <color indexed="56"/>
      <name val="Arial"/>
      <family val="2"/>
    </font>
    <font>
      <sz val="8"/>
      <name val="Times New Roman"/>
      <family val="1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i/>
      <sz val="12"/>
      <color indexed="8"/>
      <name val="Arial"/>
      <family val="2"/>
    </font>
    <font>
      <sz val="12"/>
      <color indexed="9"/>
      <name val="Arial"/>
      <family val="2"/>
    </font>
    <font>
      <i/>
      <sz val="12"/>
      <color indexed="9"/>
      <name val="Arial"/>
      <family val="2"/>
    </font>
    <font>
      <b/>
      <sz val="11"/>
      <color indexed="18"/>
      <name val="Arial Narrow"/>
      <family val="2"/>
    </font>
    <font>
      <sz val="11"/>
      <color indexed="56"/>
      <name val="Times New Roman"/>
      <family val="1"/>
    </font>
    <font>
      <sz val="11"/>
      <color rgb="FF003366"/>
      <name val="Times New Roman"/>
      <family val="1"/>
    </font>
    <font>
      <b/>
      <sz val="11"/>
      <color indexed="56"/>
      <name val="Times New Roman"/>
      <family val="1"/>
    </font>
    <font>
      <i/>
      <sz val="11"/>
      <color indexed="9"/>
      <name val="Arial"/>
      <family val="2"/>
    </font>
    <font>
      <b/>
      <sz val="10"/>
      <color indexed="62"/>
      <name val="MS Serif"/>
      <family val="1"/>
    </font>
    <font>
      <b/>
      <sz val="10"/>
      <color rgb="FF333399"/>
      <name val="MS Serif"/>
      <family val="1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8"/>
      <name val="CG omega"/>
    </font>
    <font>
      <sz val="19"/>
      <color indexed="48"/>
      <name val="Arial"/>
      <family val="2"/>
    </font>
    <font>
      <b/>
      <sz val="18"/>
      <name val="CG Omega"/>
      <family val="2"/>
    </font>
    <font>
      <b/>
      <sz val="16"/>
      <color indexed="23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sz val="10"/>
      <color indexed="10"/>
      <name val="Arial"/>
      <family val="2"/>
    </font>
    <font>
      <sz val="12"/>
      <color indexed="14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5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0"/>
      </patternFill>
    </fill>
    <fill>
      <patternFill patternType="solid">
        <fgColor indexed="47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4"/>
      </patternFill>
    </fill>
    <fill>
      <patternFill patternType="lightUp">
        <fgColor indexed="48"/>
        <bgColor indexed="41"/>
      </patternFill>
    </fill>
    <fill>
      <patternFill patternType="lightTrellis">
        <fgColor indexed="54"/>
        <bgColor indexed="9"/>
      </patternFill>
    </fill>
    <fill>
      <patternFill patternType="lightUp">
        <fgColor indexed="22"/>
        <bgColor indexed="35"/>
      </patternFill>
    </fill>
    <fill>
      <patternFill patternType="solid">
        <fgColor indexed="44"/>
        <bgColor indexed="64"/>
      </patternFill>
    </fill>
    <fill>
      <patternFill patternType="solid">
        <fgColor indexed="41"/>
      </patternFill>
    </fill>
    <fill>
      <patternFill patternType="solid">
        <fgColor indexed="9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35"/>
      </patternFill>
    </fill>
    <fill>
      <patternFill patternType="solid">
        <fgColor indexed="40"/>
      </patternFill>
    </fill>
    <fill>
      <patternFill patternType="solid">
        <fgColor rgb="FFFFFFFF"/>
        <bgColor rgb="FFFFFFFF"/>
      </patternFill>
    </fill>
    <fill>
      <patternFill patternType="solid">
        <fgColor indexed="1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24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ck">
        <color indexed="24"/>
      </top>
      <bottom/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rgb="FF9999FF"/>
      </top>
      <bottom style="thin">
        <color rgb="FF9999FF"/>
      </bottom>
      <diagonal/>
    </border>
    <border>
      <left/>
      <right/>
      <top style="thin">
        <color indexed="24"/>
      </top>
      <bottom style="thick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50">
    <xf numFmtId="0" fontId="0" fillId="0" borderId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>
      <alignment shrinkToFit="1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5" fillId="0" borderId="0"/>
    <xf numFmtId="0" fontId="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>
      <alignment vertical="top"/>
    </xf>
    <xf numFmtId="0" fontId="4" fillId="0" borderId="0"/>
    <xf numFmtId="0" fontId="4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5" fillId="0" borderId="0"/>
    <xf numFmtId="0" fontId="1" fillId="0" borderId="0"/>
    <xf numFmtId="0" fontId="5" fillId="0" borderId="0"/>
    <xf numFmtId="0" fontId="4" fillId="0" borderId="0"/>
    <xf numFmtId="0" fontId="4" fillId="0" borderId="0"/>
    <xf numFmtId="39" fontId="12" fillId="0" borderId="0"/>
    <xf numFmtId="0" fontId="4" fillId="0" borderId="0"/>
    <xf numFmtId="39" fontId="12" fillId="0" borderId="0"/>
    <xf numFmtId="0" fontId="4" fillId="0" borderId="0"/>
    <xf numFmtId="0" fontId="4" fillId="0" borderId="0"/>
    <xf numFmtId="0" fontId="10" fillId="0" borderId="0">
      <alignment vertical="top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10" fillId="0" borderId="0">
      <alignment vertical="top"/>
    </xf>
    <xf numFmtId="0" fontId="4" fillId="0" borderId="0"/>
    <xf numFmtId="0" fontId="4" fillId="0" borderId="0"/>
    <xf numFmtId="0" fontId="4" fillId="0" borderId="0"/>
    <xf numFmtId="0" fontId="10" fillId="0" borderId="0">
      <alignment vertical="top"/>
    </xf>
    <xf numFmtId="0" fontId="4" fillId="0" borderId="0"/>
    <xf numFmtId="0" fontId="14" fillId="0" borderId="0"/>
    <xf numFmtId="0" fontId="5" fillId="0" borderId="0"/>
    <xf numFmtId="0" fontId="1" fillId="0" borderId="0"/>
    <xf numFmtId="0" fontId="7" fillId="0" borderId="0"/>
    <xf numFmtId="0" fontId="5" fillId="0" borderId="0"/>
    <xf numFmtId="0" fontId="1" fillId="0" borderId="0"/>
    <xf numFmtId="0" fontId="14" fillId="0" borderId="0"/>
    <xf numFmtId="0" fontId="4" fillId="0" borderId="0"/>
    <xf numFmtId="0" fontId="4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7" fillId="0" borderId="0"/>
    <xf numFmtId="0" fontId="1" fillId="0" borderId="0"/>
    <xf numFmtId="0" fontId="10" fillId="0" borderId="0">
      <alignment vertical="top"/>
    </xf>
    <xf numFmtId="0" fontId="4" fillId="0" borderId="0"/>
    <xf numFmtId="0" fontId="1" fillId="0" borderId="0"/>
    <xf numFmtId="0" fontId="5" fillId="0" borderId="0"/>
    <xf numFmtId="0" fontId="7" fillId="0" borderId="0"/>
    <xf numFmtId="0" fontId="4" fillId="0" borderId="0"/>
    <xf numFmtId="0" fontId="6" fillId="3" borderId="5" applyNumberFormat="0" applyFont="0" applyAlignment="0" applyProtection="0"/>
    <xf numFmtId="0" fontId="6" fillId="3" borderId="5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15" fillId="3" borderId="6" applyNumberFormat="0" applyProtection="0">
      <alignment vertical="center"/>
    </xf>
    <xf numFmtId="4" fontId="16" fillId="3" borderId="6" applyNumberFormat="0" applyProtection="0">
      <alignment vertical="center"/>
    </xf>
    <xf numFmtId="4" fontId="17" fillId="3" borderId="6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0" fillId="4" borderId="8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8" fillId="4" borderId="7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8" fillId="4" borderId="7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0" fontId="5" fillId="0" borderId="0"/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0" fontId="5" fillId="0" borderId="0"/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20" fillId="4" borderId="8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0" fontId="5" fillId="0" borderId="0"/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4" fontId="19" fillId="4" borderId="7" applyNumberFormat="0" applyProtection="0">
      <alignment vertical="center"/>
    </xf>
    <xf numFmtId="4" fontId="15" fillId="3" borderId="9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15" fillId="3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1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2" fillId="5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1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2" fillId="6" borderId="6" applyNumberFormat="0" applyProtection="0">
      <alignment vertical="center"/>
    </xf>
    <xf numFmtId="4" fontId="23" fillId="3" borderId="6" applyNumberFormat="0" applyProtection="0">
      <alignment horizontal="right" vertical="center"/>
    </xf>
    <xf numFmtId="4" fontId="17" fillId="3" borderId="6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4" fillId="4" borderId="7" applyNumberFormat="0" applyProtection="0">
      <alignment horizontal="left" vertical="center" indent="1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24" fillId="4" borderId="7" applyNumberFormat="0" applyProtection="0">
      <alignment horizontal="left" vertical="center" indent="1"/>
    </xf>
    <xf numFmtId="4" fontId="10" fillId="4" borderId="8" applyNumberFormat="0" applyProtection="0">
      <alignment horizontal="left" vertical="center" indent="1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4" fontId="23" fillId="3" borderId="6" applyNumberFormat="0" applyProtection="0">
      <alignment horizontal="right" vertical="center"/>
    </xf>
    <xf numFmtId="0" fontId="5" fillId="0" borderId="0"/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0" fontId="25" fillId="4" borderId="7" applyNumberFormat="0" applyProtection="0">
      <alignment horizontal="left" vertical="top" indent="1"/>
    </xf>
    <xf numFmtId="4" fontId="10" fillId="4" borderId="8" applyNumberFormat="0" applyProtection="0">
      <alignment horizontal="left" vertical="center" indent="1"/>
    </xf>
    <xf numFmtId="4" fontId="10" fillId="4" borderId="8" applyNumberFormat="0" applyProtection="0">
      <alignment horizontal="left" vertical="center" indent="1"/>
    </xf>
    <xf numFmtId="4" fontId="10" fillId="4" borderId="8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0" fontId="26" fillId="8" borderId="6" applyNumberFormat="0" applyProtection="0">
      <alignment horizontal="left" vertical="center" indent="1"/>
    </xf>
    <xf numFmtId="0" fontId="26" fillId="9" borderId="6" applyNumberFormat="0" applyProtection="0">
      <alignment horizontal="left" vertical="center" indent="1"/>
    </xf>
    <xf numFmtId="4" fontId="24" fillId="10" borderId="0" applyNumberFormat="0" applyProtection="0">
      <alignment horizontal="left" vertical="center" indent="1"/>
    </xf>
    <xf numFmtId="4" fontId="24" fillId="10" borderId="0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25" fillId="11" borderId="0" applyNumberFormat="0" applyProtection="0">
      <alignment horizontal="left" vertical="center" wrapText="1" indent="1"/>
    </xf>
    <xf numFmtId="4" fontId="24" fillId="10" borderId="0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24" fillId="10" borderId="0" applyNumberFormat="0" applyProtection="0">
      <alignment horizontal="left" vertical="center" indent="1"/>
    </xf>
    <xf numFmtId="4" fontId="24" fillId="10" borderId="0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4" fillId="10" borderId="0" applyNumberFormat="0" applyProtection="0">
      <alignment horizontal="left" vertical="center" indent="1"/>
    </xf>
    <xf numFmtId="4" fontId="24" fillId="10" borderId="0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0" fontId="5" fillId="0" borderId="0"/>
    <xf numFmtId="4" fontId="24" fillId="10" borderId="0" applyNumberFormat="0" applyProtection="0">
      <alignment horizontal="left" vertical="center" indent="1"/>
    </xf>
    <xf numFmtId="4" fontId="24" fillId="10" borderId="0" applyNumberFormat="0" applyProtection="0">
      <alignment horizontal="left" vertical="center" indent="1"/>
    </xf>
    <xf numFmtId="4" fontId="24" fillId="10" borderId="0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0" fontId="4" fillId="8" borderId="8" applyNumberFormat="0" applyProtection="0">
      <alignment horizontal="left" vertical="center" wrapText="1" indent="1"/>
    </xf>
    <xf numFmtId="4" fontId="26" fillId="9" borderId="6" applyNumberFormat="0" applyProtection="0">
      <alignment horizontal="left" vertical="center" indent="1"/>
    </xf>
    <xf numFmtId="0" fontId="4" fillId="8" borderId="8" applyNumberFormat="0" applyProtection="0">
      <alignment horizontal="left" vertical="center" wrapText="1" indent="1"/>
    </xf>
    <xf numFmtId="0" fontId="4" fillId="8" borderId="8" applyNumberFormat="0" applyProtection="0">
      <alignment horizontal="left" vertical="center" indent="1"/>
    </xf>
    <xf numFmtId="4" fontId="27" fillId="6" borderId="10" applyNumberFormat="0" applyProtection="0">
      <alignment vertical="center"/>
    </xf>
    <xf numFmtId="0" fontId="5" fillId="0" borderId="0"/>
    <xf numFmtId="4" fontId="10" fillId="12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4" fontId="10" fillId="13" borderId="8" applyNumberFormat="0" applyProtection="0">
      <alignment horizontal="right" vertical="center"/>
    </xf>
    <xf numFmtId="4" fontId="10" fillId="13" borderId="8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0" fontId="5" fillId="0" borderId="0"/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24" fillId="6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4" fontId="10" fillId="12" borderId="7" applyNumberFormat="0" applyProtection="0">
      <alignment horizontal="right" vertical="center"/>
    </xf>
    <xf numFmtId="0" fontId="5" fillId="0" borderId="0"/>
    <xf numFmtId="4" fontId="10" fillId="14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4" fontId="10" fillId="15" borderId="8" applyNumberFormat="0" applyProtection="0">
      <alignment horizontal="right" vertical="center"/>
    </xf>
    <xf numFmtId="4" fontId="10" fillId="15" borderId="8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0" fontId="5" fillId="0" borderId="0"/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24" fillId="13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4" fontId="10" fillId="14" borderId="7" applyNumberFormat="0" applyProtection="0">
      <alignment horizontal="right" vertical="center"/>
    </xf>
    <xf numFmtId="0" fontId="5" fillId="0" borderId="0"/>
    <xf numFmtId="4" fontId="10" fillId="16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10" fillId="6" borderId="8" applyNumberFormat="0" applyProtection="0">
      <alignment horizontal="right" vertical="center"/>
    </xf>
    <xf numFmtId="4" fontId="10" fillId="6" borderId="8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0" fontId="5" fillId="0" borderId="0"/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24" fillId="15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10" fillId="16" borderId="7" applyNumberFormat="0" applyProtection="0">
      <alignment horizontal="right" vertical="center"/>
    </xf>
    <xf numFmtId="4" fontId="28" fillId="17" borderId="10" applyNumberFormat="0" applyProtection="0">
      <alignment vertical="center"/>
    </xf>
    <xf numFmtId="0" fontId="5" fillId="0" borderId="0"/>
    <xf numFmtId="4" fontId="10" fillId="18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4" fontId="10" fillId="19" borderId="8" applyNumberFormat="0" applyProtection="0">
      <alignment horizontal="right" vertical="center"/>
    </xf>
    <xf numFmtId="4" fontId="10" fillId="19" borderId="8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0" fontId="5" fillId="0" borderId="0"/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24" fillId="20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4" fontId="10" fillId="18" borderId="7" applyNumberFormat="0" applyProtection="0">
      <alignment horizontal="right" vertical="center"/>
    </xf>
    <xf numFmtId="0" fontId="5" fillId="0" borderId="0"/>
    <xf numFmtId="4" fontId="10" fillId="21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4" fontId="10" fillId="22" borderId="8" applyNumberFormat="0" applyProtection="0">
      <alignment horizontal="right" vertical="center"/>
    </xf>
    <xf numFmtId="4" fontId="10" fillId="22" borderId="8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0" fontId="5" fillId="0" borderId="0"/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24" fillId="19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4" fontId="10" fillId="21" borderId="7" applyNumberFormat="0" applyProtection="0">
      <alignment horizontal="right" vertical="center"/>
    </xf>
    <xf numFmtId="0" fontId="5" fillId="0" borderId="0"/>
    <xf numFmtId="4" fontId="10" fillId="23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10" fillId="24" borderId="8" applyNumberFormat="0" applyProtection="0">
      <alignment horizontal="right" vertical="center"/>
    </xf>
    <xf numFmtId="4" fontId="10" fillId="24" borderId="8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0" fontId="5" fillId="0" borderId="0"/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24" fillId="17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10" fillId="23" borderId="7" applyNumberFormat="0" applyProtection="0">
      <alignment horizontal="right" vertical="center"/>
    </xf>
    <xf numFmtId="4" fontId="27" fillId="5" borderId="10" applyNumberFormat="0" applyProtection="0">
      <alignment vertical="center"/>
    </xf>
    <xf numFmtId="0" fontId="5" fillId="0" borderId="0"/>
    <xf numFmtId="4" fontId="10" fillId="25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4" fontId="10" fillId="26" borderId="8" applyNumberFormat="0" applyProtection="0">
      <alignment horizontal="right" vertical="center"/>
    </xf>
    <xf numFmtId="4" fontId="10" fillId="26" borderId="8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0" fontId="5" fillId="0" borderId="0"/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24" fillId="27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4" fontId="10" fillId="25" borderId="7" applyNumberFormat="0" applyProtection="0">
      <alignment horizontal="right" vertical="center"/>
    </xf>
    <xf numFmtId="0" fontId="5" fillId="0" borderId="0"/>
    <xf numFmtId="4" fontId="10" fillId="28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4" fontId="10" fillId="27" borderId="8" applyNumberFormat="0" applyProtection="0">
      <alignment horizontal="right" vertical="center"/>
    </xf>
    <xf numFmtId="4" fontId="10" fillId="27" borderId="8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0" fontId="5" fillId="0" borderId="0"/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24" fillId="26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4" fontId="10" fillId="28" borderId="7" applyNumberFormat="0" applyProtection="0">
      <alignment horizontal="right" vertical="center"/>
    </xf>
    <xf numFmtId="0" fontId="5" fillId="0" borderId="0"/>
    <xf numFmtId="4" fontId="10" fillId="29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10" fillId="30" borderId="8" applyNumberFormat="0" applyProtection="0">
      <alignment horizontal="right" vertical="center"/>
    </xf>
    <xf numFmtId="4" fontId="10" fillId="30" borderId="8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0" fontId="5" fillId="0" borderId="0"/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24" fillId="5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10" fillId="29" borderId="7" applyNumberFormat="0" applyProtection="0">
      <alignment horizontal="right" vertical="center"/>
    </xf>
    <xf numFmtId="4" fontId="21" fillId="6" borderId="10" applyNumberFormat="0" applyProtection="0">
      <alignment vertical="center"/>
    </xf>
    <xf numFmtId="0" fontId="5" fillId="0" borderId="0"/>
    <xf numFmtId="4" fontId="18" fillId="31" borderId="11" applyNumberFormat="0" applyProtection="0">
      <alignment horizontal="left" vertical="center" indent="1"/>
    </xf>
    <xf numFmtId="4" fontId="18" fillId="31" borderId="11" applyNumberFormat="0" applyProtection="0">
      <alignment horizontal="left" vertical="center" indent="1"/>
    </xf>
    <xf numFmtId="4" fontId="25" fillId="32" borderId="11" applyNumberFormat="0" applyProtection="0">
      <alignment horizontal="left" vertical="center" indent="1"/>
    </xf>
    <xf numFmtId="4" fontId="18" fillId="31" borderId="11" applyNumberFormat="0" applyProtection="0">
      <alignment horizontal="left" vertical="center" indent="1"/>
    </xf>
    <xf numFmtId="0" fontId="5" fillId="0" borderId="0"/>
    <xf numFmtId="4" fontId="18" fillId="31" borderId="11" applyNumberFormat="0" applyProtection="0">
      <alignment horizontal="left" vertical="center" indent="1"/>
    </xf>
    <xf numFmtId="4" fontId="18" fillId="31" borderId="11" applyNumberFormat="0" applyProtection="0">
      <alignment horizontal="left" vertical="center" indent="1"/>
    </xf>
    <xf numFmtId="4" fontId="18" fillId="31" borderId="11" applyNumberFormat="0" applyProtection="0">
      <alignment horizontal="left" vertical="center" indent="1"/>
    </xf>
    <xf numFmtId="4" fontId="18" fillId="31" borderId="11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18" fillId="31" borderId="11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18" fillId="31" borderId="11" applyNumberFormat="0" applyProtection="0">
      <alignment horizontal="left" vertical="center" indent="1"/>
    </xf>
    <xf numFmtId="4" fontId="26" fillId="9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6" fillId="33" borderId="6" applyNumberFormat="0" applyProtection="0">
      <alignment horizontal="left" vertical="center" indent="1"/>
    </xf>
    <xf numFmtId="4" fontId="25" fillId="34" borderId="6" applyNumberFormat="0" applyProtection="0">
      <alignment horizontal="left" vertical="center" indent="1"/>
    </xf>
    <xf numFmtId="0" fontId="5" fillId="0" borderId="0"/>
    <xf numFmtId="4" fontId="18" fillId="35" borderId="0" applyNumberFormat="0" applyProtection="0">
      <alignment horizontal="left" vertical="center" indent="1"/>
    </xf>
    <xf numFmtId="4" fontId="18" fillId="35" borderId="0" applyNumberFormat="0" applyProtection="0">
      <alignment horizontal="left" vertical="center" indent="1"/>
    </xf>
    <xf numFmtId="4" fontId="10" fillId="36" borderId="0" applyNumberFormat="0" applyProtection="0">
      <alignment horizontal="left" vertical="center" indent="1"/>
    </xf>
    <xf numFmtId="4" fontId="18" fillId="35" borderId="0" applyNumberFormat="0" applyProtection="0">
      <alignment horizontal="left" vertical="center" indent="1"/>
    </xf>
    <xf numFmtId="0" fontId="5" fillId="0" borderId="0"/>
    <xf numFmtId="4" fontId="18" fillId="35" borderId="0" applyNumberFormat="0" applyProtection="0">
      <alignment horizontal="left" vertical="center" indent="1"/>
    </xf>
    <xf numFmtId="4" fontId="18" fillId="35" borderId="0" applyNumberFormat="0" applyProtection="0">
      <alignment horizontal="left" vertical="center" indent="1"/>
    </xf>
    <xf numFmtId="4" fontId="18" fillId="35" borderId="0" applyNumberFormat="0" applyProtection="0">
      <alignment horizontal="left" vertical="center" indent="1"/>
    </xf>
    <xf numFmtId="4" fontId="18" fillId="35" borderId="0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0" fontId="5" fillId="0" borderId="0"/>
    <xf numFmtId="4" fontId="18" fillId="35" borderId="0" applyNumberFormat="0" applyProtection="0">
      <alignment horizontal="left" vertical="center" indent="1"/>
    </xf>
    <xf numFmtId="4" fontId="18" fillId="35" borderId="0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26" fillId="37" borderId="6" applyNumberFormat="0" applyProtection="0">
      <alignment horizontal="left" vertical="center" indent="1"/>
    </xf>
    <xf numFmtId="4" fontId="10" fillId="38" borderId="6" applyNumberFormat="0" applyProtection="0">
      <alignment horizontal="left" vertical="center" indent="1"/>
    </xf>
    <xf numFmtId="0" fontId="5" fillId="0" borderId="0"/>
    <xf numFmtId="4" fontId="18" fillId="10" borderId="0" applyNumberFormat="0" applyProtection="0">
      <alignment horizontal="left" vertical="center" indent="1"/>
    </xf>
    <xf numFmtId="4" fontId="18" fillId="10" borderId="0" applyNumberFormat="0" applyProtection="0">
      <alignment horizontal="left" vertical="center" indent="1"/>
    </xf>
    <xf numFmtId="4" fontId="18" fillId="10" borderId="0" applyNumberFormat="0" applyProtection="0">
      <alignment horizontal="left" vertical="center" indent="1"/>
    </xf>
    <xf numFmtId="4" fontId="18" fillId="10" borderId="0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0" fontId="5" fillId="0" borderId="0"/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26" fillId="7" borderId="6" applyNumberFormat="0" applyProtection="0">
      <alignment horizontal="left" vertical="center" indent="1"/>
    </xf>
    <xf numFmtId="4" fontId="18" fillId="10" borderId="0" applyNumberFormat="0" applyProtection="0">
      <alignment horizontal="left" vertical="center" indent="1"/>
    </xf>
    <xf numFmtId="4" fontId="18" fillId="10" borderId="0" applyNumberFormat="0" applyProtection="0">
      <alignment horizontal="left" vertical="center" indent="1"/>
    </xf>
    <xf numFmtId="4" fontId="18" fillId="10" borderId="0" applyNumberFormat="0" applyProtection="0">
      <alignment horizontal="left" vertical="center" indent="1"/>
    </xf>
    <xf numFmtId="4" fontId="18" fillId="10" borderId="0" applyNumberFormat="0" applyProtection="0">
      <alignment horizontal="left" vertical="center" indent="1"/>
    </xf>
    <xf numFmtId="0" fontId="5" fillId="0" borderId="0"/>
    <xf numFmtId="4" fontId="18" fillId="10" borderId="0" applyNumberFormat="0" applyProtection="0">
      <alignment horizontal="left" vertical="center" indent="1"/>
    </xf>
    <xf numFmtId="0" fontId="5" fillId="0" borderId="0"/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0" fontId="5" fillId="0" borderId="0"/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0" fontId="5" fillId="0" borderId="0"/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4" fontId="24" fillId="35" borderId="7" applyNumberFormat="0" applyProtection="0">
      <alignment horizontal="right" vertical="center"/>
    </xf>
    <xf numFmtId="4" fontId="29" fillId="39" borderId="12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29" fillId="39" borderId="6" applyNumberFormat="0" applyProtection="0">
      <alignment horizontal="center" vertical="center"/>
    </xf>
    <xf numFmtId="4" fontId="30" fillId="40" borderId="10">
      <alignment horizontal="left" vertical="center" indent="1"/>
    </xf>
    <xf numFmtId="0" fontId="5" fillId="0" borderId="0"/>
    <xf numFmtId="0" fontId="5" fillId="0" borderId="0"/>
    <xf numFmtId="4" fontId="10" fillId="35" borderId="0" applyNumberFormat="0" applyProtection="0">
      <alignment horizontal="left" vertical="center" indent="1"/>
    </xf>
    <xf numFmtId="4" fontId="10" fillId="35" borderId="0" applyNumberFormat="0" applyProtection="0">
      <alignment horizontal="left" vertical="center" indent="1"/>
    </xf>
    <xf numFmtId="4" fontId="10" fillId="35" borderId="0" applyNumberFormat="0" applyProtection="0">
      <alignment horizontal="left" vertical="center" indent="1"/>
    </xf>
    <xf numFmtId="4" fontId="10" fillId="35" borderId="0" applyNumberFormat="0" applyProtection="0">
      <alignment horizontal="left" vertical="center" indent="1"/>
    </xf>
    <xf numFmtId="4" fontId="10" fillId="35" borderId="0" applyNumberFormat="0" applyProtection="0">
      <alignment horizontal="left" vertical="center" indent="1"/>
    </xf>
    <xf numFmtId="4" fontId="31" fillId="0" borderId="0" applyNumberFormat="0" applyProtection="0">
      <alignment horizontal="left" vertical="center" indent="1"/>
    </xf>
    <xf numFmtId="4" fontId="31" fillId="0" borderId="0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31" fillId="0" borderId="0" applyNumberFormat="0" applyProtection="0">
      <alignment horizontal="left" vertical="center" indent="1"/>
    </xf>
    <xf numFmtId="4" fontId="31" fillId="0" borderId="0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6" borderId="0" applyNumberFormat="0" applyProtection="0">
      <alignment horizontal="left" vertical="center" indent="1"/>
    </xf>
    <xf numFmtId="4" fontId="10" fillId="36" borderId="0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5" borderId="0" applyNumberFormat="0" applyProtection="0">
      <alignment horizontal="left" vertical="center" indent="1"/>
    </xf>
    <xf numFmtId="4" fontId="10" fillId="36" borderId="0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6" borderId="0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8" borderId="8" applyNumberFormat="0" applyProtection="0">
      <alignment horizontal="left" vertical="center" indent="1"/>
    </xf>
    <xf numFmtId="4" fontId="10" fillId="35" borderId="0" applyNumberFormat="0" applyProtection="0">
      <alignment horizontal="left" vertical="center" indent="1"/>
    </xf>
    <xf numFmtId="4" fontId="10" fillId="35" borderId="0" applyNumberFormat="0" applyProtection="0">
      <alignment horizontal="left" vertical="center" indent="1"/>
    </xf>
    <xf numFmtId="0" fontId="5" fillId="0" borderId="0"/>
    <xf numFmtId="0" fontId="5" fillId="0" borderId="0"/>
    <xf numFmtId="4" fontId="10" fillId="10" borderId="0" applyNumberFormat="0" applyProtection="0">
      <alignment horizontal="left" vertical="center" indent="1"/>
    </xf>
    <xf numFmtId="4" fontId="10" fillId="10" borderId="0" applyNumberFormat="0" applyProtection="0">
      <alignment horizontal="left" vertical="center" indent="1"/>
    </xf>
    <xf numFmtId="4" fontId="10" fillId="10" borderId="0" applyNumberFormat="0" applyProtection="0">
      <alignment horizontal="left" vertical="center" indent="1"/>
    </xf>
    <xf numFmtId="4" fontId="10" fillId="10" borderId="0" applyNumberFormat="0" applyProtection="0">
      <alignment horizontal="left" vertical="center" indent="1"/>
    </xf>
    <xf numFmtId="4" fontId="10" fillId="10" borderId="0" applyNumberFormat="0" applyProtection="0">
      <alignment horizontal="left" vertical="center" indent="1"/>
    </xf>
    <xf numFmtId="4" fontId="31" fillId="0" borderId="0" applyNumberFormat="0" applyProtection="0">
      <alignment horizontal="left" vertical="center" indent="1"/>
    </xf>
    <xf numFmtId="4" fontId="31" fillId="0" borderId="0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31" fillId="0" borderId="0" applyNumberFormat="0" applyProtection="0">
      <alignment horizontal="left" vertical="center" indent="1"/>
    </xf>
    <xf numFmtId="4" fontId="31" fillId="0" borderId="0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11" borderId="0" applyNumberFormat="0" applyProtection="0">
      <alignment horizontal="left" vertical="center" indent="1"/>
    </xf>
    <xf numFmtId="4" fontId="10" fillId="11" borderId="0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10" borderId="0" applyNumberFormat="0" applyProtection="0">
      <alignment horizontal="left" vertical="center" indent="1"/>
    </xf>
    <xf numFmtId="4" fontId="10" fillId="11" borderId="0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11" borderId="0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41" borderId="8" applyNumberFormat="0" applyProtection="0">
      <alignment horizontal="left" vertical="center" indent="1"/>
    </xf>
    <xf numFmtId="4" fontId="10" fillId="10" borderId="0" applyNumberFormat="0" applyProtection="0">
      <alignment horizontal="left" vertical="center" indent="1"/>
    </xf>
    <xf numFmtId="4" fontId="10" fillId="10" borderId="0" applyNumberFormat="0" applyProtection="0">
      <alignment horizontal="left" vertical="center" indent="1"/>
    </xf>
    <xf numFmtId="0" fontId="5" fillId="0" borderId="0"/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4" fillId="10" borderId="7" applyNumberFormat="0" applyProtection="0">
      <alignment horizontal="left" vertical="center" indent="1"/>
    </xf>
    <xf numFmtId="0" fontId="5" fillId="0" borderId="0"/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41" borderId="8" applyNumberFormat="0" applyProtection="0">
      <alignment horizontal="left" vertical="center" indent="1"/>
    </xf>
    <xf numFmtId="0" fontId="4" fillId="41" borderId="8" applyNumberFormat="0" applyProtection="0">
      <alignment horizontal="left" vertical="center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4" fillId="10" borderId="7" applyNumberFormat="0" applyProtection="0">
      <alignment horizontal="left" vertical="top" indent="1"/>
    </xf>
    <xf numFmtId="0" fontId="5" fillId="0" borderId="0"/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4" fillId="11" borderId="7" applyNumberFormat="0" applyProtection="0">
      <alignment horizontal="left" vertical="center" indent="1"/>
    </xf>
    <xf numFmtId="0" fontId="5" fillId="0" borderId="0"/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42" borderId="8" applyNumberFormat="0" applyProtection="0">
      <alignment horizontal="left" vertical="center" indent="1"/>
    </xf>
    <xf numFmtId="0" fontId="4" fillId="42" borderId="8" applyNumberFormat="0" applyProtection="0">
      <alignment horizontal="left" vertical="center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4" fillId="11" borderId="7" applyNumberFormat="0" applyProtection="0">
      <alignment horizontal="left" vertical="top" indent="1"/>
    </xf>
    <xf numFmtId="0" fontId="5" fillId="0" borderId="0"/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4" fillId="35" borderId="7" applyNumberFormat="0" applyProtection="0">
      <alignment horizontal="left" vertical="center" indent="1"/>
    </xf>
    <xf numFmtId="0" fontId="5" fillId="0" borderId="0"/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43" borderId="8" applyNumberFormat="0" applyProtection="0">
      <alignment horizontal="left" vertical="center" indent="1"/>
    </xf>
    <xf numFmtId="0" fontId="4" fillId="43" borderId="8" applyNumberFormat="0" applyProtection="0">
      <alignment horizontal="left" vertical="center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4" fillId="35" borderId="7" applyNumberFormat="0" applyProtection="0">
      <alignment horizontal="left" vertical="top" indent="1"/>
    </xf>
    <xf numFmtId="0" fontId="5" fillId="0" borderId="0"/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4" fillId="44" borderId="7" applyNumberFormat="0" applyProtection="0">
      <alignment horizontal="left" vertical="center" indent="1"/>
    </xf>
    <xf numFmtId="0" fontId="5" fillId="0" borderId="0"/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4" fillId="44" borderId="7" applyNumberFormat="0" applyProtection="0">
      <alignment horizontal="left" vertical="top" indent="1"/>
    </xf>
    <xf numFmtId="0" fontId="5" fillId="0" borderId="0"/>
    <xf numFmtId="0" fontId="5" fillId="0" borderId="0"/>
    <xf numFmtId="4" fontId="32" fillId="40" borderId="10">
      <alignment vertical="center"/>
    </xf>
    <xf numFmtId="4" fontId="32" fillId="40" borderId="10">
      <alignment vertical="center"/>
    </xf>
    <xf numFmtId="4" fontId="10" fillId="45" borderId="8" applyNumberFormat="0" applyProtection="0">
      <alignment vertical="center"/>
    </xf>
    <xf numFmtId="4" fontId="10" fillId="45" borderId="8" applyNumberFormat="0" applyProtection="0">
      <alignment vertical="center"/>
    </xf>
    <xf numFmtId="4" fontId="10" fillId="45" borderId="8" applyNumberFormat="0" applyProtection="0">
      <alignment vertical="center"/>
    </xf>
    <xf numFmtId="4" fontId="24" fillId="44" borderId="7" applyNumberFormat="0" applyProtection="0">
      <alignment vertical="center"/>
    </xf>
    <xf numFmtId="4" fontId="32" fillId="40" borderId="10">
      <alignment vertical="center"/>
    </xf>
    <xf numFmtId="4" fontId="32" fillId="40" borderId="10">
      <alignment vertical="center"/>
    </xf>
    <xf numFmtId="4" fontId="24" fillId="44" borderId="7" applyNumberFormat="0" applyProtection="0">
      <alignment vertical="center"/>
    </xf>
    <xf numFmtId="0" fontId="5" fillId="0" borderId="0"/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0" fontId="5" fillId="0" borderId="0"/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4" fontId="24" fillId="44" borderId="7" applyNumberFormat="0" applyProtection="0">
      <alignment vertical="center"/>
    </xf>
    <xf numFmtId="0" fontId="5" fillId="0" borderId="0"/>
    <xf numFmtId="4" fontId="33" fillId="40" borderId="10">
      <alignment vertical="center"/>
    </xf>
    <xf numFmtId="4" fontId="33" fillId="40" borderId="10">
      <alignment vertical="center"/>
    </xf>
    <xf numFmtId="4" fontId="20" fillId="45" borderId="8" applyNumberFormat="0" applyProtection="0">
      <alignment vertical="center"/>
    </xf>
    <xf numFmtId="4" fontId="20" fillId="45" borderId="8" applyNumberFormat="0" applyProtection="0">
      <alignment vertical="center"/>
    </xf>
    <xf numFmtId="4" fontId="20" fillId="45" borderId="8" applyNumberFormat="0" applyProtection="0">
      <alignment vertical="center"/>
    </xf>
    <xf numFmtId="4" fontId="34" fillId="44" borderId="7" applyNumberFormat="0" applyProtection="0">
      <alignment vertical="center"/>
    </xf>
    <xf numFmtId="4" fontId="33" fillId="40" borderId="10">
      <alignment vertical="center"/>
    </xf>
    <xf numFmtId="4" fontId="33" fillId="40" borderId="10">
      <alignment vertical="center"/>
    </xf>
    <xf numFmtId="4" fontId="34" fillId="44" borderId="7" applyNumberFormat="0" applyProtection="0">
      <alignment vertical="center"/>
    </xf>
    <xf numFmtId="0" fontId="5" fillId="0" borderId="0"/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0" fontId="5" fillId="0" borderId="0"/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4" fillId="44" borderId="7" applyNumberFormat="0" applyProtection="0">
      <alignment vertical="center"/>
    </xf>
    <xf numFmtId="4" fontId="35" fillId="5" borderId="10">
      <alignment vertical="center"/>
    </xf>
    <xf numFmtId="4" fontId="36" fillId="5" borderId="10">
      <alignment vertical="center"/>
    </xf>
    <xf numFmtId="4" fontId="35" fillId="6" borderId="10">
      <alignment vertical="center"/>
    </xf>
    <xf numFmtId="4" fontId="36" fillId="6" borderId="10">
      <alignment vertical="center"/>
    </xf>
    <xf numFmtId="0" fontId="5" fillId="0" borderId="0"/>
    <xf numFmtId="4" fontId="37" fillId="44" borderId="10">
      <alignment horizontal="left" vertical="center" indent="1"/>
    </xf>
    <xf numFmtId="4" fontId="37" fillId="44" borderId="10">
      <alignment horizontal="left" vertical="center" indent="1"/>
    </xf>
    <xf numFmtId="4" fontId="10" fillId="45" borderId="8" applyNumberFormat="0" applyProtection="0">
      <alignment horizontal="left" vertical="center" indent="1"/>
    </xf>
    <xf numFmtId="4" fontId="10" fillId="45" borderId="8" applyNumberFormat="0" applyProtection="0">
      <alignment horizontal="left" vertical="center" indent="1"/>
    </xf>
    <xf numFmtId="4" fontId="10" fillId="45" borderId="8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37" fillId="44" borderId="10">
      <alignment horizontal="left" vertical="center" indent="1"/>
    </xf>
    <xf numFmtId="4" fontId="37" fillId="44" borderId="10">
      <alignment horizontal="left" vertical="center" indent="1"/>
    </xf>
    <xf numFmtId="4" fontId="18" fillId="35" borderId="13" applyNumberFormat="0" applyProtection="0">
      <alignment horizontal="left" vertical="center" indent="1"/>
    </xf>
    <xf numFmtId="0" fontId="5" fillId="0" borderId="0"/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0" fontId="5" fillId="0" borderId="0"/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4" fontId="18" fillId="35" borderId="13" applyNumberFormat="0" applyProtection="0">
      <alignment horizontal="left" vertical="center" indent="1"/>
    </xf>
    <xf numFmtId="0" fontId="5" fillId="0" borderId="0"/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0" fontId="10" fillId="45" borderId="7" applyNumberFormat="0" applyProtection="0">
      <alignment horizontal="left" vertical="top" indent="1"/>
    </xf>
    <xf numFmtId="4" fontId="10" fillId="45" borderId="8" applyNumberFormat="0" applyProtection="0">
      <alignment horizontal="left" vertical="center" indent="1"/>
    </xf>
    <xf numFmtId="4" fontId="10" fillId="45" borderId="8" applyNumberFormat="0" applyProtection="0">
      <alignment horizontal="left" vertical="center" indent="1"/>
    </xf>
    <xf numFmtId="4" fontId="10" fillId="45" borderId="8" applyNumberFormat="0" applyProtection="0">
      <alignment horizontal="left" vertical="center" indent="1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38" fillId="38" borderId="6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38" fillId="0" borderId="6" applyNumberFormat="0" applyProtection="0">
      <alignment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10" fillId="38" borderId="8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38" fillId="40" borderId="6" applyNumberFormat="0" applyProtection="0">
      <alignment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39" fillId="46" borderId="14" applyNumberFormat="0" applyProtection="0">
      <alignment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24" fillId="44" borderId="7" applyNumberFormat="0" applyProtection="0">
      <alignment horizontal="right" vertical="center"/>
    </xf>
    <xf numFmtId="4" fontId="10" fillId="38" borderId="8" applyNumberFormat="0" applyProtection="0">
      <alignment horizontal="right" vertical="center"/>
    </xf>
    <xf numFmtId="4" fontId="10" fillId="38" borderId="8" applyNumberFormat="0" applyProtection="0">
      <alignment horizontal="right" vertical="center"/>
    </xf>
    <xf numFmtId="4" fontId="10" fillId="36" borderId="7" applyNumberFormat="0" applyProtection="0">
      <alignment horizontal="right" vertical="center"/>
    </xf>
    <xf numFmtId="4" fontId="10" fillId="36" borderId="7" applyNumberFormat="0" applyProtection="0">
      <alignment horizontal="right" vertical="center"/>
    </xf>
    <xf numFmtId="4" fontId="10" fillId="38" borderId="8" applyNumberFormat="0" applyProtection="0">
      <alignment horizontal="right" vertical="center"/>
    </xf>
    <xf numFmtId="4" fontId="10" fillId="38" borderId="8" applyNumberFormat="0" applyProtection="0">
      <alignment horizontal="right"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38" fillId="40" borderId="6" applyNumberFormat="0" applyProtection="0">
      <alignment vertical="center"/>
    </xf>
    <xf numFmtId="4" fontId="24" fillId="44" borderId="7" applyNumberFormat="0" applyProtection="0">
      <alignment horizontal="right" vertical="center"/>
    </xf>
    <xf numFmtId="0" fontId="5" fillId="0" borderId="0"/>
    <xf numFmtId="0" fontId="5" fillId="0" borderId="0"/>
    <xf numFmtId="4" fontId="34" fillId="44" borderId="7" applyNumberFormat="0" applyProtection="0">
      <alignment horizontal="right" vertical="center"/>
    </xf>
    <xf numFmtId="4" fontId="20" fillId="38" borderId="8" applyNumberFormat="0" applyProtection="0">
      <alignment horizontal="right" vertical="center"/>
    </xf>
    <xf numFmtId="4" fontId="34" fillId="44" borderId="7" applyNumberFormat="0" applyProtection="0">
      <alignment horizontal="right" vertical="center"/>
    </xf>
    <xf numFmtId="4" fontId="34" fillId="44" borderId="7" applyNumberFormat="0" applyProtection="0">
      <alignment horizontal="right" vertical="center"/>
    </xf>
    <xf numFmtId="4" fontId="34" fillId="44" borderId="7" applyNumberFormat="0" applyProtection="0">
      <alignment horizontal="right"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0" fontId="5" fillId="0" borderId="0"/>
    <xf numFmtId="4" fontId="34" fillId="44" borderId="7" applyNumberFormat="0" applyProtection="0">
      <alignment horizontal="right" vertical="center"/>
    </xf>
    <xf numFmtId="4" fontId="34" fillId="44" borderId="7" applyNumberFormat="0" applyProtection="0">
      <alignment horizontal="right" vertical="center"/>
    </xf>
    <xf numFmtId="4" fontId="34" fillId="44" borderId="7" applyNumberFormat="0" applyProtection="0">
      <alignment horizontal="right" vertical="center"/>
    </xf>
    <xf numFmtId="4" fontId="34" fillId="44" borderId="7" applyNumberFormat="0" applyProtection="0">
      <alignment horizontal="right" vertical="center"/>
    </xf>
    <xf numFmtId="4" fontId="34" fillId="44" borderId="7" applyNumberFormat="0" applyProtection="0">
      <alignment horizontal="right"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40" fillId="40" borderId="6" applyNumberFormat="0" applyProtection="0">
      <alignment vertical="center"/>
    </xf>
    <xf numFmtId="4" fontId="34" fillId="44" borderId="7" applyNumberFormat="0" applyProtection="0">
      <alignment horizontal="right" vertical="center"/>
    </xf>
    <xf numFmtId="4" fontId="34" fillId="44" borderId="7" applyNumberFormat="0" applyProtection="0">
      <alignment horizontal="right"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27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41" fillId="5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27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1" fillId="6" borderId="6" applyNumberFormat="0" applyProtection="0">
      <alignment vertical="center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0" fontId="42" fillId="47" borderId="6" applyNumberFormat="0" applyProtection="0">
      <alignment horizontal="left" vertical="center" indent="1"/>
    </xf>
    <xf numFmtId="0" fontId="4" fillId="47" borderId="6" applyNumberFormat="0" applyProtection="0">
      <alignment horizontal="left" vertical="center" indent="1"/>
    </xf>
    <xf numFmtId="0" fontId="4" fillId="47" borderId="6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18" fillId="35" borderId="7" applyNumberFormat="0" applyProtection="0">
      <alignment horizontal="left" vertical="center" indent="1"/>
    </xf>
    <xf numFmtId="4" fontId="42" fillId="39" borderId="6" applyNumberFormat="0" applyProtection="0">
      <alignment horizontal="left" vertical="center" wrapText="1" indent="1"/>
    </xf>
    <xf numFmtId="4" fontId="18" fillId="35" borderId="7" applyNumberFormat="0" applyProtection="0">
      <alignment horizontal="left" vertical="center" indent="1"/>
    </xf>
    <xf numFmtId="4" fontId="42" fillId="39" borderId="6" applyNumberFormat="0" applyProtection="0">
      <alignment horizontal="left" vertical="center" wrapText="1" indent="1"/>
    </xf>
    <xf numFmtId="4" fontId="18" fillId="35" borderId="7" applyNumberFormat="0" applyProtection="0">
      <alignment horizontal="left" vertical="center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10" fillId="48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42" fillId="0" borderId="6" applyNumberFormat="0" applyProtection="0">
      <alignment horizontal="left" vertical="center" wrapText="1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42" fillId="39" borderId="6" applyNumberFormat="0" applyProtection="0">
      <alignment horizontal="left" vertical="center" wrapText="1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43" fillId="49" borderId="14" applyNumberFormat="0" applyProtection="0">
      <alignment horizontal="left" vertical="center" wrapText="1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18" fillId="35" borderId="7" applyNumberFormat="0" applyProtection="0">
      <alignment horizontal="left" vertical="center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4" fontId="42" fillId="39" borderId="6" applyNumberFormat="0" applyProtection="0">
      <alignment horizontal="left" vertical="center" wrapText="1" indent="1"/>
    </xf>
    <xf numFmtId="0" fontId="4" fillId="8" borderId="8" applyNumberFormat="0" applyProtection="0">
      <alignment horizontal="left" vertical="center" indent="1"/>
    </xf>
    <xf numFmtId="4" fontId="10" fillId="48" borderId="7" applyNumberFormat="0" applyProtection="0">
      <alignment horizontal="left" vertical="center" indent="1"/>
    </xf>
    <xf numFmtId="4" fontId="10" fillId="48" borderId="7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4" fontId="18" fillId="35" borderId="7" applyNumberFormat="0" applyProtection="0">
      <alignment horizontal="left" vertical="center" wrapText="1" indent="1"/>
    </xf>
    <xf numFmtId="4" fontId="18" fillId="35" borderId="7" applyNumberFormat="0" applyProtection="0">
      <alignment horizontal="left" vertical="center" wrapText="1" indent="1"/>
    </xf>
    <xf numFmtId="0" fontId="4" fillId="8" borderId="8" applyNumberFormat="0" applyProtection="0">
      <alignment horizontal="left" vertical="center" indent="1"/>
    </xf>
    <xf numFmtId="0" fontId="5" fillId="0" borderId="0"/>
    <xf numFmtId="0" fontId="10" fillId="11" borderId="7" applyNumberFormat="0" applyProtection="0">
      <alignment horizontal="left" vertical="top" wrapText="1" indent="1"/>
    </xf>
    <xf numFmtId="0" fontId="10" fillId="11" borderId="7" applyNumberFormat="0" applyProtection="0">
      <alignment horizontal="left" vertical="top" wrapText="1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wrapText="1" indent="1"/>
    </xf>
    <xf numFmtId="0" fontId="4" fillId="8" borderId="8" applyNumberFormat="0" applyProtection="0">
      <alignment horizontal="left" vertical="center" wrapText="1" indent="1"/>
    </xf>
    <xf numFmtId="0" fontId="4" fillId="8" borderId="8" applyNumberFormat="0" applyProtection="0">
      <alignment horizontal="left" vertical="center" wrapText="1" indent="1"/>
    </xf>
    <xf numFmtId="0" fontId="4" fillId="8" borderId="8" applyNumberFormat="0" applyProtection="0">
      <alignment horizontal="left" vertical="center" wrapText="1" indent="1"/>
    </xf>
    <xf numFmtId="0" fontId="10" fillId="11" borderId="7" applyNumberFormat="0" applyProtection="0">
      <alignment horizontal="left" vertical="top" indent="1"/>
    </xf>
    <xf numFmtId="0" fontId="42" fillId="47" borderId="6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10" fillId="11" borderId="7" applyNumberFormat="0" applyProtection="0">
      <alignment horizontal="left" vertical="top" indent="1"/>
    </xf>
    <xf numFmtId="0" fontId="4" fillId="8" borderId="8" applyNumberFormat="0" applyProtection="0">
      <alignment horizontal="left" vertical="center" indent="1"/>
    </xf>
    <xf numFmtId="0" fontId="5" fillId="0" borderId="0"/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10" fillId="11" borderId="7" applyNumberFormat="0" applyProtection="0">
      <alignment horizontal="left" vertical="top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10" fillId="11" borderId="7" applyNumberFormat="0" applyProtection="0">
      <alignment horizontal="left" vertical="top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4" fillId="8" borderId="8" applyNumberFormat="0" applyProtection="0">
      <alignment horizontal="left" vertical="center" indent="1"/>
    </xf>
    <xf numFmtId="0" fontId="10" fillId="11" borderId="7" applyNumberFormat="0" applyProtection="0">
      <alignment horizontal="left" vertical="top" wrapText="1" indent="1"/>
    </xf>
    <xf numFmtId="0" fontId="10" fillId="11" borderId="7" applyNumberFormat="0" applyProtection="0">
      <alignment horizontal="left" vertical="top" wrapText="1" indent="1"/>
    </xf>
    <xf numFmtId="0" fontId="10" fillId="11" borderId="7" applyNumberFormat="0" applyProtection="0">
      <alignment horizontal="left" vertical="top" wrapText="1" indent="1"/>
    </xf>
    <xf numFmtId="0" fontId="10" fillId="11" borderId="7" applyNumberFormat="0" applyProtection="0">
      <alignment horizontal="left" vertical="top" wrapText="1" indent="1"/>
    </xf>
    <xf numFmtId="0" fontId="10" fillId="11" borderId="7" applyNumberFormat="0" applyProtection="0">
      <alignment horizontal="left" vertical="top" wrapText="1" indent="1"/>
    </xf>
    <xf numFmtId="0" fontId="10" fillId="11" borderId="7" applyNumberFormat="0" applyProtection="0">
      <alignment horizontal="left" vertical="top" wrapText="1" indent="1"/>
    </xf>
    <xf numFmtId="0" fontId="10" fillId="11" borderId="7" applyNumberFormat="0" applyProtection="0">
      <alignment horizontal="left" vertical="top" wrapText="1" indent="1"/>
    </xf>
    <xf numFmtId="0" fontId="10" fillId="11" borderId="7" applyNumberFormat="0" applyProtection="0">
      <alignment horizontal="left" vertical="top" wrapText="1" indent="1"/>
    </xf>
    <xf numFmtId="4" fontId="44" fillId="40" borderId="10">
      <alignment vertical="center"/>
    </xf>
    <xf numFmtId="4" fontId="45" fillId="40" borderId="10">
      <alignment vertical="center"/>
    </xf>
    <xf numFmtId="4" fontId="21" fillId="5" borderId="10">
      <alignment vertical="center"/>
    </xf>
    <xf numFmtId="4" fontId="22" fillId="5" borderId="10">
      <alignment vertical="center"/>
    </xf>
    <xf numFmtId="4" fontId="21" fillId="6" borderId="10">
      <alignment vertical="center"/>
    </xf>
    <xf numFmtId="4" fontId="22" fillId="6" borderId="10">
      <alignment vertical="center"/>
    </xf>
    <xf numFmtId="4" fontId="37" fillId="45" borderId="10">
      <alignment horizontal="left" vertical="center" indent="1"/>
    </xf>
    <xf numFmtId="0" fontId="5" fillId="0" borderId="0"/>
    <xf numFmtId="0" fontId="46" fillId="0" borderId="0" applyNumberFormat="0" applyProtection="0"/>
    <xf numFmtId="4" fontId="47" fillId="11" borderId="13" applyNumberFormat="0" applyProtection="0">
      <alignment horizontal="left" vertical="center" indent="1"/>
    </xf>
    <xf numFmtId="4" fontId="47" fillId="11" borderId="13" applyNumberFormat="0" applyProtection="0">
      <alignment horizontal="left" vertical="center" indent="1"/>
    </xf>
    <xf numFmtId="0" fontId="5" fillId="0" borderId="0"/>
    <xf numFmtId="4" fontId="47" fillId="11" borderId="13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4" fontId="47" fillId="11" borderId="13" applyNumberFormat="0" applyProtection="0">
      <alignment horizontal="left" vertical="center" indent="1"/>
    </xf>
    <xf numFmtId="4" fontId="47" fillId="11" borderId="13" applyNumberFormat="0" applyProtection="0">
      <alignment horizontal="left" vertical="center" indent="1"/>
    </xf>
    <xf numFmtId="4" fontId="47" fillId="11" borderId="13" applyNumberFormat="0" applyProtection="0">
      <alignment horizontal="left" vertical="center" indent="1"/>
    </xf>
    <xf numFmtId="4" fontId="47" fillId="11" borderId="13" applyNumberFormat="0" applyProtection="0">
      <alignment horizontal="left" vertical="center" indent="1"/>
    </xf>
    <xf numFmtId="4" fontId="48" fillId="0" borderId="0" applyNumberFormat="0" applyProtection="0">
      <alignment horizontal="left" vertical="center" indent="1"/>
    </xf>
    <xf numFmtId="4" fontId="48" fillId="0" borderId="0" applyNumberFormat="0" applyProtection="0">
      <alignment horizontal="left" vertical="center" indent="1"/>
    </xf>
    <xf numFmtId="0" fontId="49" fillId="0" borderId="0"/>
    <xf numFmtId="4" fontId="47" fillId="11" borderId="13" applyNumberFormat="0" applyProtection="0">
      <alignment horizontal="left" vertical="center" indent="1"/>
    </xf>
    <xf numFmtId="4" fontId="48" fillId="0" borderId="0" applyNumberFormat="0" applyProtection="0">
      <alignment horizontal="left" vertical="center" indent="1"/>
    </xf>
    <xf numFmtId="4" fontId="47" fillId="50" borderId="0" applyNumberFormat="0" applyProtection="0">
      <alignment horizontal="left" vertical="center" indent="1"/>
    </xf>
    <xf numFmtId="0" fontId="49" fillId="0" borderId="0"/>
    <xf numFmtId="4" fontId="47" fillId="11" borderId="13" applyNumberFormat="0" applyProtection="0">
      <alignment horizontal="left" vertical="center" indent="1"/>
    </xf>
    <xf numFmtId="0" fontId="5" fillId="0" borderId="0"/>
    <xf numFmtId="0" fontId="49" fillId="0" borderId="0"/>
    <xf numFmtId="0" fontId="49" fillId="0" borderId="0"/>
    <xf numFmtId="4" fontId="47" fillId="50" borderId="0" applyNumberFormat="0" applyProtection="0">
      <alignment horizontal="left" vertical="center" indent="1"/>
    </xf>
    <xf numFmtId="4" fontId="47" fillId="11" borderId="13" applyNumberFormat="0" applyProtection="0">
      <alignment horizontal="left" vertical="center" indent="1"/>
    </xf>
    <xf numFmtId="4" fontId="47" fillId="11" borderId="13" applyNumberFormat="0" applyProtection="0">
      <alignment horizontal="left" vertical="center" indent="1"/>
    </xf>
    <xf numFmtId="4" fontId="47" fillId="50" borderId="0" applyNumberFormat="0" applyProtection="0">
      <alignment horizontal="left" vertical="center" indent="1"/>
    </xf>
    <xf numFmtId="4" fontId="47" fillId="50" borderId="0" applyNumberFormat="0" applyProtection="0">
      <alignment horizontal="left" vertical="center" indent="1"/>
    </xf>
    <xf numFmtId="0" fontId="49" fillId="0" borderId="0"/>
    <xf numFmtId="0" fontId="50" fillId="0" borderId="0" applyNumberFormat="0" applyProtection="0"/>
    <xf numFmtId="0" fontId="5" fillId="0" borderId="0"/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2" fillId="38" borderId="8" applyNumberFormat="0" applyProtection="0">
      <alignment horizontal="right" vertical="center"/>
    </xf>
    <xf numFmtId="4" fontId="52" fillId="38" borderId="8" applyNumberFormat="0" applyProtection="0">
      <alignment horizontal="right" vertical="center"/>
    </xf>
    <xf numFmtId="4" fontId="53" fillId="44" borderId="7" applyNumberFormat="0" applyProtection="0">
      <alignment horizontal="right" vertical="center"/>
    </xf>
    <xf numFmtId="4" fontId="53" fillId="44" borderId="7" applyNumberFormat="0" applyProtection="0">
      <alignment horizontal="right" vertical="center"/>
    </xf>
    <xf numFmtId="4" fontId="51" fillId="40" borderId="15" applyNumberFormat="0" applyProtection="0">
      <alignment horizontal="right" vertical="center"/>
    </xf>
    <xf numFmtId="4" fontId="51" fillId="40" borderId="15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15" applyNumberFormat="0" applyProtection="0">
      <alignment horizontal="right" vertical="center"/>
    </xf>
    <xf numFmtId="4" fontId="51" fillId="40" borderId="15" applyNumberFormat="0" applyProtection="0">
      <alignment horizontal="right" vertical="center"/>
    </xf>
    <xf numFmtId="4" fontId="51" fillId="40" borderId="15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3" fillId="44" borderId="7" applyNumberFormat="0" applyProtection="0">
      <alignment horizontal="right" vertical="center"/>
    </xf>
    <xf numFmtId="4" fontId="53" fillId="44" borderId="7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0" fontId="5" fillId="0" borderId="0"/>
    <xf numFmtId="4" fontId="53" fillId="44" borderId="7" applyNumberFormat="0" applyProtection="0">
      <alignment horizontal="right" vertical="center"/>
    </xf>
    <xf numFmtId="4" fontId="53" fillId="44" borderId="7" applyNumberFormat="0" applyProtection="0">
      <alignment horizontal="right" vertical="center"/>
    </xf>
    <xf numFmtId="4" fontId="53" fillId="44" borderId="7" applyNumberFormat="0" applyProtection="0">
      <alignment horizontal="right" vertical="center"/>
    </xf>
    <xf numFmtId="4" fontId="53" fillId="44" borderId="7" applyNumberFormat="0" applyProtection="0">
      <alignment horizontal="right" vertical="center"/>
    </xf>
    <xf numFmtId="4" fontId="53" fillId="44" borderId="7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0" fontId="5" fillId="0" borderId="0"/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4" fontId="51" fillId="40" borderId="6" applyNumberFormat="0" applyProtection="0">
      <alignment horizontal="right" vertical="center"/>
    </xf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/>
    </xf>
    <xf numFmtId="165" fontId="0" fillId="0" borderId="4" xfId="1" applyFont="1" applyBorder="1" applyAlignment="1">
      <alignment horizontal="left"/>
    </xf>
    <xf numFmtId="2" fontId="0" fillId="0" borderId="4" xfId="0" applyNumberFormat="1" applyBorder="1" applyAlignment="1">
      <alignment vertical="center"/>
    </xf>
    <xf numFmtId="0" fontId="3" fillId="0" borderId="4" xfId="0" applyFont="1" applyBorder="1"/>
    <xf numFmtId="166" fontId="0" fillId="0" borderId="4" xfId="0" applyNumberFormat="1" applyBorder="1" applyAlignment="1">
      <alignment vertical="center"/>
    </xf>
    <xf numFmtId="1" fontId="0" fillId="0" borderId="4" xfId="0" applyNumberFormat="1" applyBorder="1"/>
    <xf numFmtId="166" fontId="0" fillId="0" borderId="0" xfId="0" applyNumberFormat="1"/>
    <xf numFmtId="2" fontId="0" fillId="0" borderId="4" xfId="0" applyNumberFormat="1" applyBorder="1"/>
    <xf numFmtId="165" fontId="0" fillId="0" borderId="4" xfId="1" applyFont="1" applyBorder="1"/>
    <xf numFmtId="0" fontId="3" fillId="0" borderId="4" xfId="0" quotePrefix="1" applyFont="1" applyBorder="1"/>
    <xf numFmtId="0" fontId="0" fillId="0" borderId="4" xfId="0" quotePrefix="1" applyBorder="1"/>
    <xf numFmtId="165" fontId="0" fillId="0" borderId="0" xfId="1" applyFont="1"/>
    <xf numFmtId="1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9" fontId="0" fillId="0" borderId="0" xfId="2149" applyFont="1"/>
    <xf numFmtId="0" fontId="0" fillId="0" borderId="4" xfId="0" applyBorder="1"/>
    <xf numFmtId="168" fontId="0" fillId="0" borderId="4" xfId="1" applyNumberFormat="1" applyFont="1" applyBorder="1"/>
    <xf numFmtId="168" fontId="54" fillId="0" borderId="4" xfId="1" applyNumberFormat="1" applyFont="1" applyBorder="1"/>
    <xf numFmtId="9" fontId="0" fillId="0" borderId="4" xfId="2149" applyFont="1" applyBorder="1"/>
    <xf numFmtId="0" fontId="2" fillId="0" borderId="4" xfId="0" applyFont="1" applyBorder="1"/>
    <xf numFmtId="168" fontId="2" fillId="0" borderId="4" xfId="1" applyNumberFormat="1" applyFont="1" applyBorder="1"/>
    <xf numFmtId="168" fontId="55" fillId="0" borderId="4" xfId="1" applyNumberFormat="1" applyFont="1" applyBorder="1"/>
    <xf numFmtId="2" fontId="2" fillId="0" borderId="4" xfId="0" applyNumberFormat="1" applyFont="1" applyBorder="1"/>
    <xf numFmtId="9" fontId="2" fillId="0" borderId="4" xfId="2149" applyFont="1" applyBorder="1"/>
    <xf numFmtId="165" fontId="2" fillId="0" borderId="16" xfId="1" applyFont="1" applyBorder="1" applyAlignment="1">
      <alignment horizontal="right"/>
    </xf>
    <xf numFmtId="168" fontId="2" fillId="0" borderId="17" xfId="1" applyNumberFormat="1" applyFont="1" applyBorder="1"/>
    <xf numFmtId="0" fontId="2" fillId="0" borderId="16" xfId="0" applyFont="1" applyBorder="1"/>
    <xf numFmtId="0" fontId="2" fillId="0" borderId="16" xfId="0" applyFont="1" applyBorder="1" applyAlignment="1">
      <alignment horizontal="right"/>
    </xf>
    <xf numFmtId="0" fontId="2" fillId="0" borderId="17" xfId="0" applyFont="1" applyBorder="1"/>
    <xf numFmtId="0" fontId="2" fillId="51" borderId="1" xfId="0" applyFont="1" applyFill="1" applyBorder="1"/>
    <xf numFmtId="0" fontId="0" fillId="51" borderId="2" xfId="0" applyFill="1" applyBorder="1"/>
    <xf numFmtId="0" fontId="0" fillId="51" borderId="3" xfId="0" applyFill="1" applyBorder="1"/>
    <xf numFmtId="0" fontId="2" fillId="52" borderId="4" xfId="0" applyFont="1" applyFill="1" applyBorder="1" applyAlignment="1">
      <alignment horizontal="right"/>
    </xf>
    <xf numFmtId="0" fontId="2" fillId="52" borderId="4" xfId="0" applyFont="1" applyFill="1" applyBorder="1"/>
    <xf numFmtId="0" fontId="56" fillId="0" borderId="0" xfId="0" applyFont="1" applyAlignment="1">
      <alignment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horizontal="center" vertical="center"/>
    </xf>
  </cellXfs>
  <cellStyles count="2150">
    <cellStyle name="Comma" xfId="1" builtinId="3"/>
    <cellStyle name="Comma 2" xfId="2" xr:uid="{00000000-0005-0000-0000-000001000000}"/>
    <cellStyle name="Comma 2 2" xfId="3" xr:uid="{00000000-0005-0000-0000-000002000000}"/>
    <cellStyle name="Comma 2 2 2" xfId="4" xr:uid="{00000000-0005-0000-0000-000003000000}"/>
    <cellStyle name="Comma 2 3" xfId="5" xr:uid="{00000000-0005-0000-0000-000004000000}"/>
    <cellStyle name="Comma 2 4" xfId="6" xr:uid="{00000000-0005-0000-0000-000005000000}"/>
    <cellStyle name="Comma 3" xfId="7" xr:uid="{00000000-0005-0000-0000-000006000000}"/>
    <cellStyle name="Comma 3 2" xfId="8" xr:uid="{00000000-0005-0000-0000-000007000000}"/>
    <cellStyle name="Comma 4" xfId="9" xr:uid="{00000000-0005-0000-0000-000008000000}"/>
    <cellStyle name="Comma 5" xfId="10" xr:uid="{00000000-0005-0000-0000-000009000000}"/>
    <cellStyle name="Comma 5 2" xfId="11" xr:uid="{00000000-0005-0000-0000-00000A000000}"/>
    <cellStyle name="Comma 6" xfId="12" xr:uid="{00000000-0005-0000-0000-00000B000000}"/>
    <cellStyle name="Comma 7" xfId="13" xr:uid="{00000000-0005-0000-0000-00000C000000}"/>
    <cellStyle name="Comma 7 2" xfId="14" xr:uid="{00000000-0005-0000-0000-00000D000000}"/>
    <cellStyle name="Comma 8" xfId="15" xr:uid="{00000000-0005-0000-0000-00000E000000}"/>
    <cellStyle name="Comma 9" xfId="16" xr:uid="{00000000-0005-0000-0000-00000F000000}"/>
    <cellStyle name="Currency 2" xfId="17" xr:uid="{00000000-0005-0000-0000-000010000000}"/>
    <cellStyle name="Currency 2 2" xfId="18" xr:uid="{00000000-0005-0000-0000-000011000000}"/>
    <cellStyle name="Currency 2 2 2" xfId="19" xr:uid="{00000000-0005-0000-0000-000012000000}"/>
    <cellStyle name="Currency 3" xfId="20" xr:uid="{00000000-0005-0000-0000-000013000000}"/>
    <cellStyle name="Currency 3 2" xfId="21" xr:uid="{00000000-0005-0000-0000-000014000000}"/>
    <cellStyle name="Currency 4" xfId="22" xr:uid="{00000000-0005-0000-0000-000015000000}"/>
    <cellStyle name="Currency 5" xfId="23" xr:uid="{00000000-0005-0000-0000-000016000000}"/>
    <cellStyle name="Hyperlink 10" xfId="24" xr:uid="{00000000-0005-0000-0000-000017000000}"/>
    <cellStyle name="Hyperlink 11" xfId="25" xr:uid="{00000000-0005-0000-0000-000018000000}"/>
    <cellStyle name="Hyperlink 12" xfId="26" xr:uid="{00000000-0005-0000-0000-000019000000}"/>
    <cellStyle name="Hyperlink 13" xfId="27" xr:uid="{00000000-0005-0000-0000-00001A000000}"/>
    <cellStyle name="Hyperlink 14" xfId="28" xr:uid="{00000000-0005-0000-0000-00001B000000}"/>
    <cellStyle name="Hyperlink 15" xfId="29" xr:uid="{00000000-0005-0000-0000-00001C000000}"/>
    <cellStyle name="Hyperlink 16" xfId="30" xr:uid="{00000000-0005-0000-0000-00001D000000}"/>
    <cellStyle name="Hyperlink 17" xfId="31" xr:uid="{00000000-0005-0000-0000-00001E000000}"/>
    <cellStyle name="Hyperlink 2" xfId="32" xr:uid="{00000000-0005-0000-0000-00001F000000}"/>
    <cellStyle name="Hyperlink 3" xfId="33" xr:uid="{00000000-0005-0000-0000-000020000000}"/>
    <cellStyle name="Hyperlink 4" xfId="34" xr:uid="{00000000-0005-0000-0000-000021000000}"/>
    <cellStyle name="Hyperlink 5" xfId="35" xr:uid="{00000000-0005-0000-0000-000022000000}"/>
    <cellStyle name="Hyperlink 6" xfId="36" xr:uid="{00000000-0005-0000-0000-000023000000}"/>
    <cellStyle name="Hyperlink 7" xfId="37" xr:uid="{00000000-0005-0000-0000-000024000000}"/>
    <cellStyle name="Hyperlink 8" xfId="38" xr:uid="{00000000-0005-0000-0000-000025000000}"/>
    <cellStyle name="Hyperlink 9" xfId="39" xr:uid="{00000000-0005-0000-0000-000026000000}"/>
    <cellStyle name="Normal" xfId="0" builtinId="0"/>
    <cellStyle name="Normal 10" xfId="40" xr:uid="{00000000-0005-0000-0000-000028000000}"/>
    <cellStyle name="Normal 11" xfId="41" xr:uid="{00000000-0005-0000-0000-000029000000}"/>
    <cellStyle name="Normal 12" xfId="42" xr:uid="{00000000-0005-0000-0000-00002A000000}"/>
    <cellStyle name="Normal 12 2" xfId="43" xr:uid="{00000000-0005-0000-0000-00002B000000}"/>
    <cellStyle name="Normal 12 3" xfId="44" xr:uid="{00000000-0005-0000-0000-00002C000000}"/>
    <cellStyle name="Normal 13" xfId="45" xr:uid="{00000000-0005-0000-0000-00002D000000}"/>
    <cellStyle name="Normal 14" xfId="46" xr:uid="{00000000-0005-0000-0000-00002E000000}"/>
    <cellStyle name="Normal 15" xfId="47" xr:uid="{00000000-0005-0000-0000-00002F000000}"/>
    <cellStyle name="Normal 16" xfId="48" xr:uid="{00000000-0005-0000-0000-000030000000}"/>
    <cellStyle name="Normal 17" xfId="49" xr:uid="{00000000-0005-0000-0000-000031000000}"/>
    <cellStyle name="Normal 18" xfId="50" xr:uid="{00000000-0005-0000-0000-000032000000}"/>
    <cellStyle name="Normal 18 2" xfId="51" xr:uid="{00000000-0005-0000-0000-000033000000}"/>
    <cellStyle name="Normal 19" xfId="52" xr:uid="{00000000-0005-0000-0000-000034000000}"/>
    <cellStyle name="Normal 2" xfId="53" xr:uid="{00000000-0005-0000-0000-000035000000}"/>
    <cellStyle name="Normal 2 10" xfId="54" xr:uid="{00000000-0005-0000-0000-000036000000}"/>
    <cellStyle name="Normal 2 11" xfId="55" xr:uid="{00000000-0005-0000-0000-000037000000}"/>
    <cellStyle name="Normal 2 12" xfId="56" xr:uid="{00000000-0005-0000-0000-000038000000}"/>
    <cellStyle name="Normal 2 13" xfId="57" xr:uid="{00000000-0005-0000-0000-000039000000}"/>
    <cellStyle name="Normal 2 14" xfId="58" xr:uid="{00000000-0005-0000-0000-00003A000000}"/>
    <cellStyle name="Normal 2 15" xfId="59" xr:uid="{00000000-0005-0000-0000-00003B000000}"/>
    <cellStyle name="Normal 2 16" xfId="60" xr:uid="{00000000-0005-0000-0000-00003C000000}"/>
    <cellStyle name="Normal 2 17" xfId="61" xr:uid="{00000000-0005-0000-0000-00003D000000}"/>
    <cellStyle name="Normal 2 18" xfId="62" xr:uid="{00000000-0005-0000-0000-00003E000000}"/>
    <cellStyle name="Normal 2 19" xfId="63" xr:uid="{00000000-0005-0000-0000-00003F000000}"/>
    <cellStyle name="Normal 2 19 2" xfId="64" xr:uid="{00000000-0005-0000-0000-000040000000}"/>
    <cellStyle name="Normal 2 2" xfId="65" xr:uid="{00000000-0005-0000-0000-000041000000}"/>
    <cellStyle name="Normal 2 2 2" xfId="66" xr:uid="{00000000-0005-0000-0000-000042000000}"/>
    <cellStyle name="Normal 2 2 3" xfId="67" xr:uid="{00000000-0005-0000-0000-000043000000}"/>
    <cellStyle name="Normal 2 2 4" xfId="68" xr:uid="{00000000-0005-0000-0000-000044000000}"/>
    <cellStyle name="Normal 2 2 5" xfId="69" xr:uid="{00000000-0005-0000-0000-000045000000}"/>
    <cellStyle name="Normal 2 2 6" xfId="70" xr:uid="{00000000-0005-0000-0000-000046000000}"/>
    <cellStyle name="Normal 2 20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3 3" xfId="74" xr:uid="{00000000-0005-0000-0000-00004A000000}"/>
    <cellStyle name="Normal 2 4" xfId="75" xr:uid="{00000000-0005-0000-0000-00004B000000}"/>
    <cellStyle name="Normal 2 5" xfId="76" xr:uid="{00000000-0005-0000-0000-00004C000000}"/>
    <cellStyle name="Normal 2 6" xfId="77" xr:uid="{00000000-0005-0000-0000-00004D000000}"/>
    <cellStyle name="Normal 2 7" xfId="78" xr:uid="{00000000-0005-0000-0000-00004E000000}"/>
    <cellStyle name="Normal 2 8" xfId="79" xr:uid="{00000000-0005-0000-0000-00004F000000}"/>
    <cellStyle name="Normal 2 9" xfId="80" xr:uid="{00000000-0005-0000-0000-000050000000}"/>
    <cellStyle name="Normal 2_AAA" xfId="81" xr:uid="{00000000-0005-0000-0000-000051000000}"/>
    <cellStyle name="Normal 20" xfId="82" xr:uid="{00000000-0005-0000-0000-000052000000}"/>
    <cellStyle name="Normal 20 2" xfId="83" xr:uid="{00000000-0005-0000-0000-000053000000}"/>
    <cellStyle name="Normal 21" xfId="84" xr:uid="{00000000-0005-0000-0000-000054000000}"/>
    <cellStyle name="Normal 22" xfId="85" xr:uid="{00000000-0005-0000-0000-000055000000}"/>
    <cellStyle name="Normal 23" xfId="86" xr:uid="{00000000-0005-0000-0000-000056000000}"/>
    <cellStyle name="Normal 24" xfId="87" xr:uid="{00000000-0005-0000-0000-000057000000}"/>
    <cellStyle name="Normal 25" xfId="88" xr:uid="{00000000-0005-0000-0000-000058000000}"/>
    <cellStyle name="Normal 25 2" xfId="89" xr:uid="{00000000-0005-0000-0000-000059000000}"/>
    <cellStyle name="Normal 26" xfId="90" xr:uid="{00000000-0005-0000-0000-00005A000000}"/>
    <cellStyle name="Normal 27" xfId="91" xr:uid="{00000000-0005-0000-0000-00005B000000}"/>
    <cellStyle name="Normal 27 2" xfId="92" xr:uid="{00000000-0005-0000-0000-00005C000000}"/>
    <cellStyle name="Normal 28" xfId="93" xr:uid="{00000000-0005-0000-0000-00005D000000}"/>
    <cellStyle name="Normal 28 2" xfId="94" xr:uid="{00000000-0005-0000-0000-00005E000000}"/>
    <cellStyle name="Normal 29" xfId="95" xr:uid="{00000000-0005-0000-0000-00005F000000}"/>
    <cellStyle name="Normal 29 2" xfId="96" xr:uid="{00000000-0005-0000-0000-000060000000}"/>
    <cellStyle name="Normal 3" xfId="97" xr:uid="{00000000-0005-0000-0000-000061000000}"/>
    <cellStyle name="Normal 3 2" xfId="98" xr:uid="{00000000-0005-0000-0000-000062000000}"/>
    <cellStyle name="Normal 3 2 2" xfId="99" xr:uid="{00000000-0005-0000-0000-000063000000}"/>
    <cellStyle name="Normal 3 2 3" xfId="100" xr:uid="{00000000-0005-0000-0000-000064000000}"/>
    <cellStyle name="Normal 3 2 4" xfId="101" xr:uid="{00000000-0005-0000-0000-000065000000}"/>
    <cellStyle name="Normal 3 3" xfId="102" xr:uid="{00000000-0005-0000-0000-000066000000}"/>
    <cellStyle name="Normal 3 3 2" xfId="103" xr:uid="{00000000-0005-0000-0000-000067000000}"/>
    <cellStyle name="Normal 3 3 3" xfId="104" xr:uid="{00000000-0005-0000-0000-000068000000}"/>
    <cellStyle name="Normal 3 4" xfId="105" xr:uid="{00000000-0005-0000-0000-000069000000}"/>
    <cellStyle name="Normal 3 5" xfId="106" xr:uid="{00000000-0005-0000-0000-00006A000000}"/>
    <cellStyle name="Normal 3 6" xfId="107" xr:uid="{00000000-0005-0000-0000-00006B000000}"/>
    <cellStyle name="Normal 3 7" xfId="108" xr:uid="{00000000-0005-0000-0000-00006C000000}"/>
    <cellStyle name="Normal 30" xfId="109" xr:uid="{00000000-0005-0000-0000-00006D000000}"/>
    <cellStyle name="Normal 30 2" xfId="110" xr:uid="{00000000-0005-0000-0000-00006E000000}"/>
    <cellStyle name="Normal 31" xfId="111" xr:uid="{00000000-0005-0000-0000-00006F000000}"/>
    <cellStyle name="Normal 31 2" xfId="112" xr:uid="{00000000-0005-0000-0000-000070000000}"/>
    <cellStyle name="Normal 32" xfId="113" xr:uid="{00000000-0005-0000-0000-000071000000}"/>
    <cellStyle name="Normal 32 2" xfId="114" xr:uid="{00000000-0005-0000-0000-000072000000}"/>
    <cellStyle name="Normal 33" xfId="115" xr:uid="{00000000-0005-0000-0000-000073000000}"/>
    <cellStyle name="Normal 4" xfId="116" xr:uid="{00000000-0005-0000-0000-000074000000}"/>
    <cellStyle name="Normal 4 2" xfId="117" xr:uid="{00000000-0005-0000-0000-000075000000}"/>
    <cellStyle name="Normal 4 2 2" xfId="118" xr:uid="{00000000-0005-0000-0000-000076000000}"/>
    <cellStyle name="Normal 4 2 3" xfId="119" xr:uid="{00000000-0005-0000-0000-000077000000}"/>
    <cellStyle name="Normal 4 2 4" xfId="120" xr:uid="{00000000-0005-0000-0000-000078000000}"/>
    <cellStyle name="Normal 4 2 5" xfId="121" xr:uid="{00000000-0005-0000-0000-000079000000}"/>
    <cellStyle name="Normal 4 3" xfId="122" xr:uid="{00000000-0005-0000-0000-00007A000000}"/>
    <cellStyle name="Normal 4 4" xfId="123" xr:uid="{00000000-0005-0000-0000-00007B000000}"/>
    <cellStyle name="Normal 4 5" xfId="124" xr:uid="{00000000-0005-0000-0000-00007C000000}"/>
    <cellStyle name="Normal 5" xfId="125" xr:uid="{00000000-0005-0000-0000-00007D000000}"/>
    <cellStyle name="Normal 5 2" xfId="126" xr:uid="{00000000-0005-0000-0000-00007E000000}"/>
    <cellStyle name="Normal 5 2 2" xfId="127" xr:uid="{00000000-0005-0000-0000-00007F000000}"/>
    <cellStyle name="Normal 5 2 3" xfId="128" xr:uid="{00000000-0005-0000-0000-000080000000}"/>
    <cellStyle name="Normal 5 2 4" xfId="129" xr:uid="{00000000-0005-0000-0000-000081000000}"/>
    <cellStyle name="Normal 5 3" xfId="130" xr:uid="{00000000-0005-0000-0000-000082000000}"/>
    <cellStyle name="Normal 5 3 2" xfId="131" xr:uid="{00000000-0005-0000-0000-000083000000}"/>
    <cellStyle name="Normal 5_AAA" xfId="132" xr:uid="{00000000-0005-0000-0000-000084000000}"/>
    <cellStyle name="Normal 6" xfId="133" xr:uid="{00000000-0005-0000-0000-000085000000}"/>
    <cellStyle name="Normal 6 2" xfId="134" xr:uid="{00000000-0005-0000-0000-000086000000}"/>
    <cellStyle name="Normal 6 2 2" xfId="135" xr:uid="{00000000-0005-0000-0000-000087000000}"/>
    <cellStyle name="Normal 6 3" xfId="136" xr:uid="{00000000-0005-0000-0000-000088000000}"/>
    <cellStyle name="Normal 6 4" xfId="137" xr:uid="{00000000-0005-0000-0000-000089000000}"/>
    <cellStyle name="Normal 6 5" xfId="138" xr:uid="{00000000-0005-0000-0000-00008A000000}"/>
    <cellStyle name="Normal 7" xfId="139" xr:uid="{00000000-0005-0000-0000-00008B000000}"/>
    <cellStyle name="Normal 7 2" xfId="140" xr:uid="{00000000-0005-0000-0000-00008C000000}"/>
    <cellStyle name="Normal 8" xfId="141" xr:uid="{00000000-0005-0000-0000-00008D000000}"/>
    <cellStyle name="Normal 8 2" xfId="142" xr:uid="{00000000-0005-0000-0000-00008E000000}"/>
    <cellStyle name="Normal 8 3" xfId="143" xr:uid="{00000000-0005-0000-0000-00008F000000}"/>
    <cellStyle name="Normal 8 4" xfId="144" xr:uid="{00000000-0005-0000-0000-000090000000}"/>
    <cellStyle name="Normal 9" xfId="145" xr:uid="{00000000-0005-0000-0000-000091000000}"/>
    <cellStyle name="Note 2" xfId="146" xr:uid="{00000000-0005-0000-0000-000092000000}"/>
    <cellStyle name="Note 2 2" xfId="147" xr:uid="{00000000-0005-0000-0000-000093000000}"/>
    <cellStyle name="Per cent" xfId="2149" builtinId="5"/>
    <cellStyle name="Percent 2" xfId="148" xr:uid="{00000000-0005-0000-0000-000095000000}"/>
    <cellStyle name="Percent 2 2" xfId="149" xr:uid="{00000000-0005-0000-0000-000096000000}"/>
    <cellStyle name="Percent 2 2 2" xfId="150" xr:uid="{00000000-0005-0000-0000-000097000000}"/>
    <cellStyle name="Percent 3" xfId="151" xr:uid="{00000000-0005-0000-0000-000098000000}"/>
    <cellStyle name="Percent 3 2" xfId="152" xr:uid="{00000000-0005-0000-0000-000099000000}"/>
    <cellStyle name="Percent 4" xfId="153" xr:uid="{00000000-0005-0000-0000-00009A000000}"/>
    <cellStyle name="Percent 5" xfId="154" xr:uid="{00000000-0005-0000-0000-00009B000000}"/>
    <cellStyle name="Percent 6" xfId="155" xr:uid="{00000000-0005-0000-0000-00009C000000}"/>
    <cellStyle name="Percent 6 2" xfId="156" xr:uid="{00000000-0005-0000-0000-00009D000000}"/>
    <cellStyle name="Percent 6 3" xfId="157" xr:uid="{00000000-0005-0000-0000-00009E000000}"/>
    <cellStyle name="Percent 8" xfId="158" xr:uid="{00000000-0005-0000-0000-00009F000000}"/>
    <cellStyle name="SAPBEXaggData" xfId="159" xr:uid="{00000000-0005-0000-0000-0000A0000000}"/>
    <cellStyle name="SAPBEXaggData 10" xfId="160" xr:uid="{00000000-0005-0000-0000-0000A1000000}"/>
    <cellStyle name="SAPBEXaggData 11" xfId="161" xr:uid="{00000000-0005-0000-0000-0000A2000000}"/>
    <cellStyle name="SAPBEXaggData 12" xfId="162" xr:uid="{00000000-0005-0000-0000-0000A3000000}"/>
    <cellStyle name="SAPBEXaggData 12 2" xfId="163" xr:uid="{00000000-0005-0000-0000-0000A4000000}"/>
    <cellStyle name="SAPBEXaggData 13" xfId="164" xr:uid="{00000000-0005-0000-0000-0000A5000000}"/>
    <cellStyle name="SAPBEXaggData 13 2" xfId="165" xr:uid="{00000000-0005-0000-0000-0000A6000000}"/>
    <cellStyle name="SAPBEXaggData 14" xfId="166" xr:uid="{00000000-0005-0000-0000-0000A7000000}"/>
    <cellStyle name="SAPBEXaggData 14 2" xfId="167" xr:uid="{00000000-0005-0000-0000-0000A8000000}"/>
    <cellStyle name="SAPBEXaggData 15" xfId="168" xr:uid="{00000000-0005-0000-0000-0000A9000000}"/>
    <cellStyle name="SAPBEXaggData 15 2" xfId="169" xr:uid="{00000000-0005-0000-0000-0000AA000000}"/>
    <cellStyle name="SAPBEXaggData 2" xfId="170" xr:uid="{00000000-0005-0000-0000-0000AB000000}"/>
    <cellStyle name="SAPBEXaggData 2 2" xfId="171" xr:uid="{00000000-0005-0000-0000-0000AC000000}"/>
    <cellStyle name="SAPBEXaggData 2 2 2" xfId="172" xr:uid="{00000000-0005-0000-0000-0000AD000000}"/>
    <cellStyle name="SAPBEXaggData 2 2 3" xfId="173" xr:uid="{00000000-0005-0000-0000-0000AE000000}"/>
    <cellStyle name="SAPBEXaggData 2 2 4" xfId="174" xr:uid="{00000000-0005-0000-0000-0000AF000000}"/>
    <cellStyle name="SAPBEXaggData 2 2 5" xfId="175" xr:uid="{00000000-0005-0000-0000-0000B0000000}"/>
    <cellStyle name="SAPBEXaggData 2 2 6" xfId="176" xr:uid="{00000000-0005-0000-0000-0000B1000000}"/>
    <cellStyle name="SAPBEXaggData 2 2 7" xfId="177" xr:uid="{00000000-0005-0000-0000-0000B2000000}"/>
    <cellStyle name="SAPBEXaggData 2 3" xfId="178" xr:uid="{00000000-0005-0000-0000-0000B3000000}"/>
    <cellStyle name="SAPBEXaggData 2 3 2" xfId="179" xr:uid="{00000000-0005-0000-0000-0000B4000000}"/>
    <cellStyle name="SAPBEXaggData 2 3 3" xfId="180" xr:uid="{00000000-0005-0000-0000-0000B5000000}"/>
    <cellStyle name="SAPBEXaggData 2 3 4" xfId="181" xr:uid="{00000000-0005-0000-0000-0000B6000000}"/>
    <cellStyle name="SAPBEXaggData 2 3 5" xfId="182" xr:uid="{00000000-0005-0000-0000-0000B7000000}"/>
    <cellStyle name="SAPBEXaggData 2 4" xfId="183" xr:uid="{00000000-0005-0000-0000-0000B8000000}"/>
    <cellStyle name="SAPBEXaggData 2 5" xfId="184" xr:uid="{00000000-0005-0000-0000-0000B9000000}"/>
    <cellStyle name="SAPBEXaggData 2 6" xfId="185" xr:uid="{00000000-0005-0000-0000-0000BA000000}"/>
    <cellStyle name="SAPBEXaggData 2 7" xfId="186" xr:uid="{00000000-0005-0000-0000-0000BB000000}"/>
    <cellStyle name="SAPBEXaggData 2 8" xfId="187" xr:uid="{00000000-0005-0000-0000-0000BC000000}"/>
    <cellStyle name="SAPBEXaggData 3" xfId="188" xr:uid="{00000000-0005-0000-0000-0000BD000000}"/>
    <cellStyle name="SAPBEXaggData 3 2" xfId="189" xr:uid="{00000000-0005-0000-0000-0000BE000000}"/>
    <cellStyle name="SAPBEXaggData 3 2 2" xfId="190" xr:uid="{00000000-0005-0000-0000-0000BF000000}"/>
    <cellStyle name="SAPBEXaggData 3 2 3" xfId="191" xr:uid="{00000000-0005-0000-0000-0000C0000000}"/>
    <cellStyle name="SAPBEXaggData 3 2 4" xfId="192" xr:uid="{00000000-0005-0000-0000-0000C1000000}"/>
    <cellStyle name="SAPBEXaggData 3 2 5" xfId="193" xr:uid="{00000000-0005-0000-0000-0000C2000000}"/>
    <cellStyle name="SAPBEXaggData 3 3" xfId="194" xr:uid="{00000000-0005-0000-0000-0000C3000000}"/>
    <cellStyle name="SAPBEXaggData 3 4" xfId="195" xr:uid="{00000000-0005-0000-0000-0000C4000000}"/>
    <cellStyle name="SAPBEXaggData 3 5" xfId="196" xr:uid="{00000000-0005-0000-0000-0000C5000000}"/>
    <cellStyle name="SAPBEXaggData 3 6" xfId="197" xr:uid="{00000000-0005-0000-0000-0000C6000000}"/>
    <cellStyle name="SAPBEXaggData 3 7" xfId="198" xr:uid="{00000000-0005-0000-0000-0000C7000000}"/>
    <cellStyle name="SAPBEXaggData 4" xfId="199" xr:uid="{00000000-0005-0000-0000-0000C8000000}"/>
    <cellStyle name="SAPBEXaggData 4 2" xfId="200" xr:uid="{00000000-0005-0000-0000-0000C9000000}"/>
    <cellStyle name="SAPBEXaggData 4 2 2" xfId="201" xr:uid="{00000000-0005-0000-0000-0000CA000000}"/>
    <cellStyle name="SAPBEXaggData 4 3" xfId="202" xr:uid="{00000000-0005-0000-0000-0000CB000000}"/>
    <cellStyle name="SAPBEXaggData 4 4" xfId="203" xr:uid="{00000000-0005-0000-0000-0000CC000000}"/>
    <cellStyle name="SAPBEXaggData 4 5" xfId="204" xr:uid="{00000000-0005-0000-0000-0000CD000000}"/>
    <cellStyle name="SAPBEXaggData 4 6" xfId="205" xr:uid="{00000000-0005-0000-0000-0000CE000000}"/>
    <cellStyle name="SAPBEXaggData 4 7" xfId="206" xr:uid="{00000000-0005-0000-0000-0000CF000000}"/>
    <cellStyle name="SAPBEXaggData 4 8" xfId="207" xr:uid="{00000000-0005-0000-0000-0000D0000000}"/>
    <cellStyle name="SAPBEXaggData 5" xfId="208" xr:uid="{00000000-0005-0000-0000-0000D1000000}"/>
    <cellStyle name="SAPBEXaggData 5 2" xfId="209" xr:uid="{00000000-0005-0000-0000-0000D2000000}"/>
    <cellStyle name="SAPBEXaggData 5 3" xfId="210" xr:uid="{00000000-0005-0000-0000-0000D3000000}"/>
    <cellStyle name="SAPBEXaggData 5 4" xfId="211" xr:uid="{00000000-0005-0000-0000-0000D4000000}"/>
    <cellStyle name="SAPBEXaggData 5 5" xfId="212" xr:uid="{00000000-0005-0000-0000-0000D5000000}"/>
    <cellStyle name="SAPBEXaggData 6" xfId="213" xr:uid="{00000000-0005-0000-0000-0000D6000000}"/>
    <cellStyle name="SAPBEXaggData 7" xfId="214" xr:uid="{00000000-0005-0000-0000-0000D7000000}"/>
    <cellStyle name="SAPBEXaggData 7 2" xfId="215" xr:uid="{00000000-0005-0000-0000-0000D8000000}"/>
    <cellStyle name="SAPBEXaggData 7 2 2" xfId="216" xr:uid="{00000000-0005-0000-0000-0000D9000000}"/>
    <cellStyle name="SAPBEXaggData 7 3" xfId="217" xr:uid="{00000000-0005-0000-0000-0000DA000000}"/>
    <cellStyle name="SAPBEXaggData 8" xfId="218" xr:uid="{00000000-0005-0000-0000-0000DB000000}"/>
    <cellStyle name="SAPBEXaggData 8 2" xfId="219" xr:uid="{00000000-0005-0000-0000-0000DC000000}"/>
    <cellStyle name="SAPBEXaggData 9" xfId="220" xr:uid="{00000000-0005-0000-0000-0000DD000000}"/>
    <cellStyle name="SAPBEXaggDataEmph" xfId="221" xr:uid="{00000000-0005-0000-0000-0000DE000000}"/>
    <cellStyle name="SAPBEXaggDataEmph 10" xfId="222" xr:uid="{00000000-0005-0000-0000-0000DF000000}"/>
    <cellStyle name="SAPBEXaggDataEmph 10 2" xfId="223" xr:uid="{00000000-0005-0000-0000-0000E0000000}"/>
    <cellStyle name="SAPBEXaggDataEmph 11" xfId="224" xr:uid="{00000000-0005-0000-0000-0000E1000000}"/>
    <cellStyle name="SAPBEXaggDataEmph 11 2" xfId="225" xr:uid="{00000000-0005-0000-0000-0000E2000000}"/>
    <cellStyle name="SAPBEXaggDataEmph 12" xfId="226" xr:uid="{00000000-0005-0000-0000-0000E3000000}"/>
    <cellStyle name="SAPBEXaggDataEmph 12 2" xfId="227" xr:uid="{00000000-0005-0000-0000-0000E4000000}"/>
    <cellStyle name="SAPBEXaggDataEmph 13" xfId="228" xr:uid="{00000000-0005-0000-0000-0000E5000000}"/>
    <cellStyle name="SAPBEXaggDataEmph 13 2" xfId="229" xr:uid="{00000000-0005-0000-0000-0000E6000000}"/>
    <cellStyle name="SAPBEXaggDataEmph 2" xfId="230" xr:uid="{00000000-0005-0000-0000-0000E7000000}"/>
    <cellStyle name="SAPBEXaggDataEmph 2 2" xfId="231" xr:uid="{00000000-0005-0000-0000-0000E8000000}"/>
    <cellStyle name="SAPBEXaggDataEmph 2 2 2" xfId="232" xr:uid="{00000000-0005-0000-0000-0000E9000000}"/>
    <cellStyle name="SAPBEXaggDataEmph 2 2 3" xfId="233" xr:uid="{00000000-0005-0000-0000-0000EA000000}"/>
    <cellStyle name="SAPBEXaggDataEmph 2 2 4" xfId="234" xr:uid="{00000000-0005-0000-0000-0000EB000000}"/>
    <cellStyle name="SAPBEXaggDataEmph 2 2 5" xfId="235" xr:uid="{00000000-0005-0000-0000-0000EC000000}"/>
    <cellStyle name="SAPBEXaggDataEmph 2 3" xfId="236" xr:uid="{00000000-0005-0000-0000-0000ED000000}"/>
    <cellStyle name="SAPBEXaggDataEmph 2 3 2" xfId="237" xr:uid="{00000000-0005-0000-0000-0000EE000000}"/>
    <cellStyle name="SAPBEXaggDataEmph 2 4" xfId="238" xr:uid="{00000000-0005-0000-0000-0000EF000000}"/>
    <cellStyle name="SAPBEXaggDataEmph 2 5" xfId="239" xr:uid="{00000000-0005-0000-0000-0000F0000000}"/>
    <cellStyle name="SAPBEXaggDataEmph 2 6" xfId="240" xr:uid="{00000000-0005-0000-0000-0000F1000000}"/>
    <cellStyle name="SAPBEXaggDataEmph 2 7" xfId="241" xr:uid="{00000000-0005-0000-0000-0000F2000000}"/>
    <cellStyle name="SAPBEXaggDataEmph 3" xfId="242" xr:uid="{00000000-0005-0000-0000-0000F3000000}"/>
    <cellStyle name="SAPBEXaggDataEmph 3 2" xfId="243" xr:uid="{00000000-0005-0000-0000-0000F4000000}"/>
    <cellStyle name="SAPBEXaggDataEmph 3 2 2" xfId="244" xr:uid="{00000000-0005-0000-0000-0000F5000000}"/>
    <cellStyle name="SAPBEXaggDataEmph 3 2 3" xfId="245" xr:uid="{00000000-0005-0000-0000-0000F6000000}"/>
    <cellStyle name="SAPBEXaggDataEmph 3 2 4" xfId="246" xr:uid="{00000000-0005-0000-0000-0000F7000000}"/>
    <cellStyle name="SAPBEXaggDataEmph 3 2 5" xfId="247" xr:uid="{00000000-0005-0000-0000-0000F8000000}"/>
    <cellStyle name="SAPBEXaggDataEmph 3 3" xfId="248" xr:uid="{00000000-0005-0000-0000-0000F9000000}"/>
    <cellStyle name="SAPBEXaggDataEmph 3 4" xfId="249" xr:uid="{00000000-0005-0000-0000-0000FA000000}"/>
    <cellStyle name="SAPBEXaggDataEmph 3 5" xfId="250" xr:uid="{00000000-0005-0000-0000-0000FB000000}"/>
    <cellStyle name="SAPBEXaggDataEmph 3 6" xfId="251" xr:uid="{00000000-0005-0000-0000-0000FC000000}"/>
    <cellStyle name="SAPBEXaggDataEmph 3 7" xfId="252" xr:uid="{00000000-0005-0000-0000-0000FD000000}"/>
    <cellStyle name="SAPBEXaggDataEmph 4" xfId="253" xr:uid="{00000000-0005-0000-0000-0000FE000000}"/>
    <cellStyle name="SAPBEXaggDataEmph 4 2" xfId="254" xr:uid="{00000000-0005-0000-0000-0000FF000000}"/>
    <cellStyle name="SAPBEXaggDataEmph 4 2 2" xfId="255" xr:uid="{00000000-0005-0000-0000-000000010000}"/>
    <cellStyle name="SAPBEXaggDataEmph 4 3" xfId="256" xr:uid="{00000000-0005-0000-0000-000001010000}"/>
    <cellStyle name="SAPBEXaggDataEmph 5" xfId="257" xr:uid="{00000000-0005-0000-0000-000002010000}"/>
    <cellStyle name="SAPBEXaggDataEmph 5 2" xfId="258" xr:uid="{00000000-0005-0000-0000-000003010000}"/>
    <cellStyle name="SAPBEXaggDataEmph 6" xfId="259" xr:uid="{00000000-0005-0000-0000-000004010000}"/>
    <cellStyle name="SAPBEXaggDataEmph 7" xfId="260" xr:uid="{00000000-0005-0000-0000-000005010000}"/>
    <cellStyle name="SAPBEXaggDataEmph 7 2" xfId="261" xr:uid="{00000000-0005-0000-0000-000006010000}"/>
    <cellStyle name="SAPBEXaggDataEmph 7 2 2" xfId="262" xr:uid="{00000000-0005-0000-0000-000007010000}"/>
    <cellStyle name="SAPBEXaggDataEmph 7 3" xfId="263" xr:uid="{00000000-0005-0000-0000-000008010000}"/>
    <cellStyle name="SAPBEXaggDataEmph 8" xfId="264" xr:uid="{00000000-0005-0000-0000-000009010000}"/>
    <cellStyle name="SAPBEXaggDataEmph 8 2" xfId="265" xr:uid="{00000000-0005-0000-0000-00000A010000}"/>
    <cellStyle name="SAPBEXaggDataEmph 9" xfId="266" xr:uid="{00000000-0005-0000-0000-00000B010000}"/>
    <cellStyle name="SAPBEXaggExc1" xfId="267" xr:uid="{00000000-0005-0000-0000-00000C010000}"/>
    <cellStyle name="SAPBEXaggExc1 2" xfId="268" xr:uid="{00000000-0005-0000-0000-00000D010000}"/>
    <cellStyle name="SAPBEXaggExc1 2 2" xfId="269" xr:uid="{00000000-0005-0000-0000-00000E010000}"/>
    <cellStyle name="SAPBEXaggExc1 2 2 2" xfId="270" xr:uid="{00000000-0005-0000-0000-00000F010000}"/>
    <cellStyle name="SAPBEXaggExc1 2 3" xfId="271" xr:uid="{00000000-0005-0000-0000-000010010000}"/>
    <cellStyle name="SAPBEXaggExc1 2 4" xfId="272" xr:uid="{00000000-0005-0000-0000-000011010000}"/>
    <cellStyle name="SAPBEXaggExc1 2 5" xfId="273" xr:uid="{00000000-0005-0000-0000-000012010000}"/>
    <cellStyle name="SAPBEXaggExc1 3" xfId="274" xr:uid="{00000000-0005-0000-0000-000013010000}"/>
    <cellStyle name="SAPBEXaggExc1 3 2" xfId="275" xr:uid="{00000000-0005-0000-0000-000014010000}"/>
    <cellStyle name="SAPBEXaggExc1 4" xfId="276" xr:uid="{00000000-0005-0000-0000-000015010000}"/>
    <cellStyle name="SAPBEXaggExc1 5" xfId="277" xr:uid="{00000000-0005-0000-0000-000016010000}"/>
    <cellStyle name="SAPBEXaggExc1 6" xfId="278" xr:uid="{00000000-0005-0000-0000-000017010000}"/>
    <cellStyle name="SAPBEXaggExc1 7" xfId="279" xr:uid="{00000000-0005-0000-0000-000018010000}"/>
    <cellStyle name="SAPBEXaggExc1Emph" xfId="280" xr:uid="{00000000-0005-0000-0000-000019010000}"/>
    <cellStyle name="SAPBEXaggExc1Emph 2" xfId="281" xr:uid="{00000000-0005-0000-0000-00001A010000}"/>
    <cellStyle name="SAPBEXaggExc1Emph 2 2" xfId="282" xr:uid="{00000000-0005-0000-0000-00001B010000}"/>
    <cellStyle name="SAPBEXaggExc1Emph 2 3" xfId="283" xr:uid="{00000000-0005-0000-0000-00001C010000}"/>
    <cellStyle name="SAPBEXaggExc1Emph 2 4" xfId="284" xr:uid="{00000000-0005-0000-0000-00001D010000}"/>
    <cellStyle name="SAPBEXaggExc1Emph 2 5" xfId="285" xr:uid="{00000000-0005-0000-0000-00001E010000}"/>
    <cellStyle name="SAPBEXaggExc1Emph 3" xfId="286" xr:uid="{00000000-0005-0000-0000-00001F010000}"/>
    <cellStyle name="SAPBEXaggExc1Emph 3 2" xfId="287" xr:uid="{00000000-0005-0000-0000-000020010000}"/>
    <cellStyle name="SAPBEXaggExc1Emph 3 2 2" xfId="288" xr:uid="{00000000-0005-0000-0000-000021010000}"/>
    <cellStyle name="SAPBEXaggExc1Emph 3 3" xfId="289" xr:uid="{00000000-0005-0000-0000-000022010000}"/>
    <cellStyle name="SAPBEXaggExc1Emph 4" xfId="290" xr:uid="{00000000-0005-0000-0000-000023010000}"/>
    <cellStyle name="SAPBEXaggExc1Emph 4 2" xfId="291" xr:uid="{00000000-0005-0000-0000-000024010000}"/>
    <cellStyle name="SAPBEXaggExc1Emph 5" xfId="292" xr:uid="{00000000-0005-0000-0000-000025010000}"/>
    <cellStyle name="SAPBEXaggExc1Emph 6" xfId="293" xr:uid="{00000000-0005-0000-0000-000026010000}"/>
    <cellStyle name="SAPBEXaggExc1Emph 7" xfId="294" xr:uid="{00000000-0005-0000-0000-000027010000}"/>
    <cellStyle name="SAPBEXaggExc2" xfId="295" xr:uid="{00000000-0005-0000-0000-000028010000}"/>
    <cellStyle name="SAPBEXaggExc2 2" xfId="296" xr:uid="{00000000-0005-0000-0000-000029010000}"/>
    <cellStyle name="SAPBEXaggExc2 2 2" xfId="297" xr:uid="{00000000-0005-0000-0000-00002A010000}"/>
    <cellStyle name="SAPBEXaggExc2 2 3" xfId="298" xr:uid="{00000000-0005-0000-0000-00002B010000}"/>
    <cellStyle name="SAPBEXaggExc2 2 4" xfId="299" xr:uid="{00000000-0005-0000-0000-00002C010000}"/>
    <cellStyle name="SAPBEXaggExc2 2 5" xfId="300" xr:uid="{00000000-0005-0000-0000-00002D010000}"/>
    <cellStyle name="SAPBEXaggExc2 3" xfId="301" xr:uid="{00000000-0005-0000-0000-00002E010000}"/>
    <cellStyle name="SAPBEXaggExc2 3 2" xfId="302" xr:uid="{00000000-0005-0000-0000-00002F010000}"/>
    <cellStyle name="SAPBEXaggExc2 3 2 2" xfId="303" xr:uid="{00000000-0005-0000-0000-000030010000}"/>
    <cellStyle name="SAPBEXaggExc2 3 3" xfId="304" xr:uid="{00000000-0005-0000-0000-000031010000}"/>
    <cellStyle name="SAPBEXaggExc2 4" xfId="305" xr:uid="{00000000-0005-0000-0000-000032010000}"/>
    <cellStyle name="SAPBEXaggExc2 4 2" xfId="306" xr:uid="{00000000-0005-0000-0000-000033010000}"/>
    <cellStyle name="SAPBEXaggExc2 5" xfId="307" xr:uid="{00000000-0005-0000-0000-000034010000}"/>
    <cellStyle name="SAPBEXaggExc2 6" xfId="308" xr:uid="{00000000-0005-0000-0000-000035010000}"/>
    <cellStyle name="SAPBEXaggExc2 7" xfId="309" xr:uid="{00000000-0005-0000-0000-000036010000}"/>
    <cellStyle name="SAPBEXaggExc2Emph" xfId="310" xr:uid="{00000000-0005-0000-0000-000037010000}"/>
    <cellStyle name="SAPBEXaggExc2Emph 2" xfId="311" xr:uid="{00000000-0005-0000-0000-000038010000}"/>
    <cellStyle name="SAPBEXaggExc2Emph 2 2" xfId="312" xr:uid="{00000000-0005-0000-0000-000039010000}"/>
    <cellStyle name="SAPBEXaggExc2Emph 2 2 2" xfId="313" xr:uid="{00000000-0005-0000-0000-00003A010000}"/>
    <cellStyle name="SAPBEXaggExc2Emph 2 3" xfId="314" xr:uid="{00000000-0005-0000-0000-00003B010000}"/>
    <cellStyle name="SAPBEXaggExc2Emph 2 4" xfId="315" xr:uid="{00000000-0005-0000-0000-00003C010000}"/>
    <cellStyle name="SAPBEXaggExc2Emph 2 5" xfId="316" xr:uid="{00000000-0005-0000-0000-00003D010000}"/>
    <cellStyle name="SAPBEXaggExc2Emph 3" xfId="317" xr:uid="{00000000-0005-0000-0000-00003E010000}"/>
    <cellStyle name="SAPBEXaggExc2Emph 3 2" xfId="318" xr:uid="{00000000-0005-0000-0000-00003F010000}"/>
    <cellStyle name="SAPBEXaggExc2Emph 4" xfId="319" xr:uid="{00000000-0005-0000-0000-000040010000}"/>
    <cellStyle name="SAPBEXaggExc2Emph 5" xfId="320" xr:uid="{00000000-0005-0000-0000-000041010000}"/>
    <cellStyle name="SAPBEXaggExc2Emph 6" xfId="321" xr:uid="{00000000-0005-0000-0000-000042010000}"/>
    <cellStyle name="SAPBEXaggExc2Emph 7" xfId="322" xr:uid="{00000000-0005-0000-0000-000043010000}"/>
    <cellStyle name="SAPBEXaggItem" xfId="323" xr:uid="{00000000-0005-0000-0000-000044010000}"/>
    <cellStyle name="SAPBEXaggItem 10" xfId="324" xr:uid="{00000000-0005-0000-0000-000045010000}"/>
    <cellStyle name="SAPBEXaggItem 11" xfId="325" xr:uid="{00000000-0005-0000-0000-000046010000}"/>
    <cellStyle name="SAPBEXaggItem 11 2" xfId="326" xr:uid="{00000000-0005-0000-0000-000047010000}"/>
    <cellStyle name="SAPBEXaggItem 12" xfId="327" xr:uid="{00000000-0005-0000-0000-000048010000}"/>
    <cellStyle name="SAPBEXaggItem 12 2" xfId="328" xr:uid="{00000000-0005-0000-0000-000049010000}"/>
    <cellStyle name="SAPBEXaggItem 13" xfId="329" xr:uid="{00000000-0005-0000-0000-00004A010000}"/>
    <cellStyle name="SAPBEXaggItem 13 2" xfId="330" xr:uid="{00000000-0005-0000-0000-00004B010000}"/>
    <cellStyle name="SAPBEXaggItem 14" xfId="331" xr:uid="{00000000-0005-0000-0000-00004C010000}"/>
    <cellStyle name="SAPBEXaggItem 14 2" xfId="332" xr:uid="{00000000-0005-0000-0000-00004D010000}"/>
    <cellStyle name="SAPBEXaggItem 2" xfId="333" xr:uid="{00000000-0005-0000-0000-00004E010000}"/>
    <cellStyle name="SAPBEXaggItem 2 2" xfId="334" xr:uid="{00000000-0005-0000-0000-00004F010000}"/>
    <cellStyle name="SAPBEXaggItem 2 2 2" xfId="335" xr:uid="{00000000-0005-0000-0000-000050010000}"/>
    <cellStyle name="SAPBEXaggItem 2 2 3" xfId="336" xr:uid="{00000000-0005-0000-0000-000051010000}"/>
    <cellStyle name="SAPBEXaggItem 2 2 4" xfId="337" xr:uid="{00000000-0005-0000-0000-000052010000}"/>
    <cellStyle name="SAPBEXaggItem 2 2 5" xfId="338" xr:uid="{00000000-0005-0000-0000-000053010000}"/>
    <cellStyle name="SAPBEXaggItem 2 2 6" xfId="339" xr:uid="{00000000-0005-0000-0000-000054010000}"/>
    <cellStyle name="SAPBEXaggItem 2 2 7" xfId="340" xr:uid="{00000000-0005-0000-0000-000055010000}"/>
    <cellStyle name="SAPBEXaggItem 2 3" xfId="341" xr:uid="{00000000-0005-0000-0000-000056010000}"/>
    <cellStyle name="SAPBEXaggItem 2 3 2" xfId="342" xr:uid="{00000000-0005-0000-0000-000057010000}"/>
    <cellStyle name="SAPBEXaggItem 2 3 3" xfId="343" xr:uid="{00000000-0005-0000-0000-000058010000}"/>
    <cellStyle name="SAPBEXaggItem 2 3 4" xfId="344" xr:uid="{00000000-0005-0000-0000-000059010000}"/>
    <cellStyle name="SAPBEXaggItem 2 3 5" xfId="345" xr:uid="{00000000-0005-0000-0000-00005A010000}"/>
    <cellStyle name="SAPBEXaggItem 2 4" xfId="346" xr:uid="{00000000-0005-0000-0000-00005B010000}"/>
    <cellStyle name="SAPBEXaggItem 2 5" xfId="347" xr:uid="{00000000-0005-0000-0000-00005C010000}"/>
    <cellStyle name="SAPBEXaggItem 2 6" xfId="348" xr:uid="{00000000-0005-0000-0000-00005D010000}"/>
    <cellStyle name="SAPBEXaggItem 2 7" xfId="349" xr:uid="{00000000-0005-0000-0000-00005E010000}"/>
    <cellStyle name="SAPBEXaggItem 2 8" xfId="350" xr:uid="{00000000-0005-0000-0000-00005F010000}"/>
    <cellStyle name="SAPBEXaggItem 3" xfId="351" xr:uid="{00000000-0005-0000-0000-000060010000}"/>
    <cellStyle name="SAPBEXaggItem 3 2" xfId="352" xr:uid="{00000000-0005-0000-0000-000061010000}"/>
    <cellStyle name="SAPBEXaggItem 3 2 2" xfId="353" xr:uid="{00000000-0005-0000-0000-000062010000}"/>
    <cellStyle name="SAPBEXaggItem 3 2 3" xfId="354" xr:uid="{00000000-0005-0000-0000-000063010000}"/>
    <cellStyle name="SAPBEXaggItem 3 2 4" xfId="355" xr:uid="{00000000-0005-0000-0000-000064010000}"/>
    <cellStyle name="SAPBEXaggItem 3 2 5" xfId="356" xr:uid="{00000000-0005-0000-0000-000065010000}"/>
    <cellStyle name="SAPBEXaggItem 3 3" xfId="357" xr:uid="{00000000-0005-0000-0000-000066010000}"/>
    <cellStyle name="SAPBEXaggItem 3 4" xfId="358" xr:uid="{00000000-0005-0000-0000-000067010000}"/>
    <cellStyle name="SAPBEXaggItem 3 5" xfId="359" xr:uid="{00000000-0005-0000-0000-000068010000}"/>
    <cellStyle name="SAPBEXaggItem 3 6" xfId="360" xr:uid="{00000000-0005-0000-0000-000069010000}"/>
    <cellStyle name="SAPBEXaggItem 3 7" xfId="361" xr:uid="{00000000-0005-0000-0000-00006A010000}"/>
    <cellStyle name="SAPBEXaggItem 4" xfId="362" xr:uid="{00000000-0005-0000-0000-00006B010000}"/>
    <cellStyle name="SAPBEXaggItem 4 2" xfId="363" xr:uid="{00000000-0005-0000-0000-00006C010000}"/>
    <cellStyle name="SAPBEXaggItem 4 2 2" xfId="364" xr:uid="{00000000-0005-0000-0000-00006D010000}"/>
    <cellStyle name="SAPBEXaggItem 4 3" xfId="365" xr:uid="{00000000-0005-0000-0000-00006E010000}"/>
    <cellStyle name="SAPBEXaggItem 4 4" xfId="366" xr:uid="{00000000-0005-0000-0000-00006F010000}"/>
    <cellStyle name="SAPBEXaggItem 4 5" xfId="367" xr:uid="{00000000-0005-0000-0000-000070010000}"/>
    <cellStyle name="SAPBEXaggItem 5" xfId="368" xr:uid="{00000000-0005-0000-0000-000071010000}"/>
    <cellStyle name="SAPBEXaggItem 5 2" xfId="369" xr:uid="{00000000-0005-0000-0000-000072010000}"/>
    <cellStyle name="SAPBEXaggItem 5 2 2" xfId="370" xr:uid="{00000000-0005-0000-0000-000073010000}"/>
    <cellStyle name="SAPBEXaggItem 5 3" xfId="371" xr:uid="{00000000-0005-0000-0000-000074010000}"/>
    <cellStyle name="SAPBEXaggItem 5 4" xfId="372" xr:uid="{00000000-0005-0000-0000-000075010000}"/>
    <cellStyle name="SAPBEXaggItem 6" xfId="373" xr:uid="{00000000-0005-0000-0000-000076010000}"/>
    <cellStyle name="SAPBEXaggItem 6 2" xfId="374" xr:uid="{00000000-0005-0000-0000-000077010000}"/>
    <cellStyle name="SAPBEXaggItem 6 2 2" xfId="375" xr:uid="{00000000-0005-0000-0000-000078010000}"/>
    <cellStyle name="SAPBEXaggItem 6 3" xfId="376" xr:uid="{00000000-0005-0000-0000-000079010000}"/>
    <cellStyle name="SAPBEXaggItem 7" xfId="377" xr:uid="{00000000-0005-0000-0000-00007A010000}"/>
    <cellStyle name="SAPBEXaggItem 7 2" xfId="378" xr:uid="{00000000-0005-0000-0000-00007B010000}"/>
    <cellStyle name="SAPBEXaggItem 8" xfId="379" xr:uid="{00000000-0005-0000-0000-00007C010000}"/>
    <cellStyle name="SAPBEXaggItem 9" xfId="380" xr:uid="{00000000-0005-0000-0000-00007D010000}"/>
    <cellStyle name="SAPBEXaggItemX" xfId="381" xr:uid="{00000000-0005-0000-0000-00007E010000}"/>
    <cellStyle name="SAPBEXaggItemX 2" xfId="382" xr:uid="{00000000-0005-0000-0000-00007F010000}"/>
    <cellStyle name="SAPBEXaggItemX 2 2" xfId="383" xr:uid="{00000000-0005-0000-0000-000080010000}"/>
    <cellStyle name="SAPBEXaggItemX 3" xfId="384" xr:uid="{00000000-0005-0000-0000-000081010000}"/>
    <cellStyle name="SAPBEXaggItemX 3 2" xfId="385" xr:uid="{00000000-0005-0000-0000-000082010000}"/>
    <cellStyle name="SAPBEXaggItemX 4" xfId="386" xr:uid="{00000000-0005-0000-0000-000083010000}"/>
    <cellStyle name="SAPBEXaggItemX 4 2" xfId="387" xr:uid="{00000000-0005-0000-0000-000084010000}"/>
    <cellStyle name="SAPBEXaggItemX 5" xfId="388" xr:uid="{00000000-0005-0000-0000-000085010000}"/>
    <cellStyle name="SAPBEXaggItemX 5 2" xfId="389" xr:uid="{00000000-0005-0000-0000-000086010000}"/>
    <cellStyle name="SAPBEXaggItemX 6" xfId="390" xr:uid="{00000000-0005-0000-0000-000087010000}"/>
    <cellStyle name="SAPBEXaggItemX 6 2" xfId="391" xr:uid="{00000000-0005-0000-0000-000088010000}"/>
    <cellStyle name="SAPBEXaggItemX 7" xfId="392" xr:uid="{00000000-0005-0000-0000-000089010000}"/>
    <cellStyle name="SAPBEXaggItemX 7 2" xfId="393" xr:uid="{00000000-0005-0000-0000-00008A010000}"/>
    <cellStyle name="SAPBEXaggItemX 8" xfId="394" xr:uid="{00000000-0005-0000-0000-00008B010000}"/>
    <cellStyle name="SAPBEXchaText" xfId="395" xr:uid="{00000000-0005-0000-0000-00008C010000}"/>
    <cellStyle name="SAPBEXchaText 10" xfId="396" xr:uid="{00000000-0005-0000-0000-00008D010000}"/>
    <cellStyle name="SAPBEXchaText 10 2" xfId="397" xr:uid="{00000000-0005-0000-0000-00008E010000}"/>
    <cellStyle name="SAPBEXchaText 10 2 2" xfId="398" xr:uid="{00000000-0005-0000-0000-00008F010000}"/>
    <cellStyle name="SAPBEXchaText 10 3" xfId="399" xr:uid="{00000000-0005-0000-0000-000090010000}"/>
    <cellStyle name="SAPBEXchaText 11" xfId="400" xr:uid="{00000000-0005-0000-0000-000091010000}"/>
    <cellStyle name="SAPBEXchaText 11 2" xfId="401" xr:uid="{00000000-0005-0000-0000-000092010000}"/>
    <cellStyle name="SAPBEXchaText 12" xfId="402" xr:uid="{00000000-0005-0000-0000-000093010000}"/>
    <cellStyle name="SAPBEXchaText 13" xfId="403" xr:uid="{00000000-0005-0000-0000-000094010000}"/>
    <cellStyle name="SAPBEXchaText 14" xfId="404" xr:uid="{00000000-0005-0000-0000-000095010000}"/>
    <cellStyle name="SAPBEXchaText 15" xfId="405" xr:uid="{00000000-0005-0000-0000-000096010000}"/>
    <cellStyle name="SAPBEXchaText 15 2" xfId="406" xr:uid="{00000000-0005-0000-0000-000097010000}"/>
    <cellStyle name="SAPBEXchaText 16" xfId="407" xr:uid="{00000000-0005-0000-0000-000098010000}"/>
    <cellStyle name="SAPBEXchaText 16 2" xfId="408" xr:uid="{00000000-0005-0000-0000-000099010000}"/>
    <cellStyle name="SAPBEXchaText 17" xfId="409" xr:uid="{00000000-0005-0000-0000-00009A010000}"/>
    <cellStyle name="SAPBEXchaText 17 2" xfId="410" xr:uid="{00000000-0005-0000-0000-00009B010000}"/>
    <cellStyle name="SAPBEXchaText 18" xfId="411" xr:uid="{00000000-0005-0000-0000-00009C010000}"/>
    <cellStyle name="SAPBEXchaText 18 2" xfId="412" xr:uid="{00000000-0005-0000-0000-00009D010000}"/>
    <cellStyle name="SAPBEXchaText 19" xfId="413" xr:uid="{00000000-0005-0000-0000-00009E010000}"/>
    <cellStyle name="SAPBEXchaText 19 2" xfId="414" xr:uid="{00000000-0005-0000-0000-00009F010000}"/>
    <cellStyle name="SAPBEXchaText 2" xfId="415" xr:uid="{00000000-0005-0000-0000-0000A0010000}"/>
    <cellStyle name="SAPBEXchaText 2 2" xfId="416" xr:uid="{00000000-0005-0000-0000-0000A1010000}"/>
    <cellStyle name="SAPBEXchaText 2 2 2" xfId="417" xr:uid="{00000000-0005-0000-0000-0000A2010000}"/>
    <cellStyle name="SAPBEXchaText 2 2 3" xfId="418" xr:uid="{00000000-0005-0000-0000-0000A3010000}"/>
    <cellStyle name="SAPBEXchaText 2 2 4" xfId="419" xr:uid="{00000000-0005-0000-0000-0000A4010000}"/>
    <cellStyle name="SAPBEXchaText 2 2 5" xfId="420" xr:uid="{00000000-0005-0000-0000-0000A5010000}"/>
    <cellStyle name="SAPBEXchaText 2 3" xfId="421" xr:uid="{00000000-0005-0000-0000-0000A6010000}"/>
    <cellStyle name="SAPBEXchaText 2 3 2" xfId="422" xr:uid="{00000000-0005-0000-0000-0000A7010000}"/>
    <cellStyle name="SAPBEXchaText 2 4" xfId="423" xr:uid="{00000000-0005-0000-0000-0000A8010000}"/>
    <cellStyle name="SAPBEXchaText 2 5" xfId="424" xr:uid="{00000000-0005-0000-0000-0000A9010000}"/>
    <cellStyle name="SAPBEXchaText 2 6" xfId="425" xr:uid="{00000000-0005-0000-0000-0000AA010000}"/>
    <cellStyle name="SAPBEXchaText 2 6 2" xfId="426" xr:uid="{00000000-0005-0000-0000-0000AB010000}"/>
    <cellStyle name="SAPBEXchaText 2 6 2 2" xfId="427" xr:uid="{00000000-0005-0000-0000-0000AC010000}"/>
    <cellStyle name="SAPBEXchaText 2 6 2 3" xfId="428" xr:uid="{00000000-0005-0000-0000-0000AD010000}"/>
    <cellStyle name="SAPBEXchaText 2 6 2 4" xfId="429" xr:uid="{00000000-0005-0000-0000-0000AE010000}"/>
    <cellStyle name="SAPBEXchaText 2 6 2 5" xfId="430" xr:uid="{00000000-0005-0000-0000-0000AF010000}"/>
    <cellStyle name="SAPBEXchaText 2 6 3" xfId="431" xr:uid="{00000000-0005-0000-0000-0000B0010000}"/>
    <cellStyle name="SAPBEXchaText 2 6 4" xfId="432" xr:uid="{00000000-0005-0000-0000-0000B1010000}"/>
    <cellStyle name="SAPBEXchaText 2 6 5" xfId="433" xr:uid="{00000000-0005-0000-0000-0000B2010000}"/>
    <cellStyle name="SAPBEXchaText 2 6 6" xfId="434" xr:uid="{00000000-0005-0000-0000-0000B3010000}"/>
    <cellStyle name="SAPBEXchaText 2 6 7" xfId="435" xr:uid="{00000000-0005-0000-0000-0000B4010000}"/>
    <cellStyle name="SAPBEXchaText 2 7" xfId="436" xr:uid="{00000000-0005-0000-0000-0000B5010000}"/>
    <cellStyle name="SAPBEXchaText 2 8" xfId="437" xr:uid="{00000000-0005-0000-0000-0000B6010000}"/>
    <cellStyle name="SAPBEXchaText 20" xfId="438" xr:uid="{00000000-0005-0000-0000-0000B7010000}"/>
    <cellStyle name="SAPBEXchaText 20 2" xfId="439" xr:uid="{00000000-0005-0000-0000-0000B8010000}"/>
    <cellStyle name="SAPBEXchaText 3" xfId="440" xr:uid="{00000000-0005-0000-0000-0000B9010000}"/>
    <cellStyle name="SAPBEXchaText 3 10" xfId="441" xr:uid="{00000000-0005-0000-0000-0000BA010000}"/>
    <cellStyle name="SAPBEXchaText 3 2" xfId="442" xr:uid="{00000000-0005-0000-0000-0000BB010000}"/>
    <cellStyle name="SAPBEXchaText 3 2 2" xfId="443" xr:uid="{00000000-0005-0000-0000-0000BC010000}"/>
    <cellStyle name="SAPBEXchaText 3 2 3" xfId="444" xr:uid="{00000000-0005-0000-0000-0000BD010000}"/>
    <cellStyle name="SAPBEXchaText 3 2 4" xfId="445" xr:uid="{00000000-0005-0000-0000-0000BE010000}"/>
    <cellStyle name="SAPBEXchaText 3 2 5" xfId="446" xr:uid="{00000000-0005-0000-0000-0000BF010000}"/>
    <cellStyle name="SAPBEXchaText 3 2 6" xfId="447" xr:uid="{00000000-0005-0000-0000-0000C0010000}"/>
    <cellStyle name="SAPBEXchaText 3 2 7" xfId="448" xr:uid="{00000000-0005-0000-0000-0000C1010000}"/>
    <cellStyle name="SAPBEXchaText 3 3" xfId="449" xr:uid="{00000000-0005-0000-0000-0000C2010000}"/>
    <cellStyle name="SAPBEXchaText 3 3 2" xfId="450" xr:uid="{00000000-0005-0000-0000-0000C3010000}"/>
    <cellStyle name="SAPBEXchaText 3 3 3" xfId="451" xr:uid="{00000000-0005-0000-0000-0000C4010000}"/>
    <cellStyle name="SAPBEXchaText 3 3 4" xfId="452" xr:uid="{00000000-0005-0000-0000-0000C5010000}"/>
    <cellStyle name="SAPBEXchaText 3 3 5" xfId="453" xr:uid="{00000000-0005-0000-0000-0000C6010000}"/>
    <cellStyle name="SAPBEXchaText 3 4" xfId="454" xr:uid="{00000000-0005-0000-0000-0000C7010000}"/>
    <cellStyle name="SAPBEXchaText 3 5" xfId="455" xr:uid="{00000000-0005-0000-0000-0000C8010000}"/>
    <cellStyle name="SAPBEXchaText 3 6" xfId="456" xr:uid="{00000000-0005-0000-0000-0000C9010000}"/>
    <cellStyle name="SAPBEXchaText 3 7" xfId="457" xr:uid="{00000000-0005-0000-0000-0000CA010000}"/>
    <cellStyle name="SAPBEXchaText 3 8" xfId="458" xr:uid="{00000000-0005-0000-0000-0000CB010000}"/>
    <cellStyle name="SAPBEXchaText 3 9" xfId="459" xr:uid="{00000000-0005-0000-0000-0000CC010000}"/>
    <cellStyle name="SAPBEXchaText 4" xfId="460" xr:uid="{00000000-0005-0000-0000-0000CD010000}"/>
    <cellStyle name="SAPBEXchaText 4 2" xfId="461" xr:uid="{00000000-0005-0000-0000-0000CE010000}"/>
    <cellStyle name="SAPBEXchaText 4 3" xfId="462" xr:uid="{00000000-0005-0000-0000-0000CF010000}"/>
    <cellStyle name="SAPBEXchaText 4 4" xfId="463" xr:uid="{00000000-0005-0000-0000-0000D0010000}"/>
    <cellStyle name="SAPBEXchaText 5" xfId="464" xr:uid="{00000000-0005-0000-0000-0000D1010000}"/>
    <cellStyle name="SAPBEXchaText 5 2" xfId="465" xr:uid="{00000000-0005-0000-0000-0000D2010000}"/>
    <cellStyle name="SAPBEXchaText 5 3" xfId="466" xr:uid="{00000000-0005-0000-0000-0000D3010000}"/>
    <cellStyle name="SAPBEXchaText 5 4" xfId="467" xr:uid="{00000000-0005-0000-0000-0000D4010000}"/>
    <cellStyle name="SAPBEXchaText 5 5" xfId="468" xr:uid="{00000000-0005-0000-0000-0000D5010000}"/>
    <cellStyle name="SAPBEXchaText 5 6" xfId="469" xr:uid="{00000000-0005-0000-0000-0000D6010000}"/>
    <cellStyle name="SAPBEXchaText 5 7" xfId="470" xr:uid="{00000000-0005-0000-0000-0000D7010000}"/>
    <cellStyle name="SAPBEXchaText 6" xfId="471" xr:uid="{00000000-0005-0000-0000-0000D8010000}"/>
    <cellStyle name="SAPBEXchaText 6 2" xfId="472" xr:uid="{00000000-0005-0000-0000-0000D9010000}"/>
    <cellStyle name="SAPBEXchaText 6 2 2" xfId="473" xr:uid="{00000000-0005-0000-0000-0000DA010000}"/>
    <cellStyle name="SAPBEXchaText 6 3" xfId="474" xr:uid="{00000000-0005-0000-0000-0000DB010000}"/>
    <cellStyle name="SAPBEXchaText 6 4" xfId="475" xr:uid="{00000000-0005-0000-0000-0000DC010000}"/>
    <cellStyle name="SAPBEXchaText 6 5" xfId="476" xr:uid="{00000000-0005-0000-0000-0000DD010000}"/>
    <cellStyle name="SAPBEXchaText 7" xfId="477" xr:uid="{00000000-0005-0000-0000-0000DE010000}"/>
    <cellStyle name="SAPBEXchaText 8" xfId="478" xr:uid="{00000000-0005-0000-0000-0000DF010000}"/>
    <cellStyle name="SAPBEXchaText 8 2" xfId="479" xr:uid="{00000000-0005-0000-0000-0000E0010000}"/>
    <cellStyle name="SAPBEXchaText 9" xfId="480" xr:uid="{00000000-0005-0000-0000-0000E1010000}"/>
    <cellStyle name="SAPBEXchaText 9 2" xfId="481" xr:uid="{00000000-0005-0000-0000-0000E2010000}"/>
    <cellStyle name="SAPBEXchaText_FY09 ICR due Dec31 as of 12-11-08" xfId="482" xr:uid="{00000000-0005-0000-0000-0000E3010000}"/>
    <cellStyle name="SAPBEXexcBad" xfId="483" xr:uid="{00000000-0005-0000-0000-0000E4010000}"/>
    <cellStyle name="SAPBEXexcBad7" xfId="484" xr:uid="{00000000-0005-0000-0000-0000E5010000}"/>
    <cellStyle name="SAPBEXexcBad7 10" xfId="485" xr:uid="{00000000-0005-0000-0000-0000E6010000}"/>
    <cellStyle name="SAPBEXexcBad7 10 2" xfId="486" xr:uid="{00000000-0005-0000-0000-0000E7010000}"/>
    <cellStyle name="SAPBEXexcBad7 11" xfId="487" xr:uid="{00000000-0005-0000-0000-0000E8010000}"/>
    <cellStyle name="SAPBEXexcBad7 11 2" xfId="488" xr:uid="{00000000-0005-0000-0000-0000E9010000}"/>
    <cellStyle name="SAPBEXexcBad7 12" xfId="489" xr:uid="{00000000-0005-0000-0000-0000EA010000}"/>
    <cellStyle name="SAPBEXexcBad7 13" xfId="490" xr:uid="{00000000-0005-0000-0000-0000EB010000}"/>
    <cellStyle name="SAPBEXexcBad7 13 2" xfId="491" xr:uid="{00000000-0005-0000-0000-0000EC010000}"/>
    <cellStyle name="SAPBEXexcBad7 14" xfId="492" xr:uid="{00000000-0005-0000-0000-0000ED010000}"/>
    <cellStyle name="SAPBEXexcBad7 14 2" xfId="493" xr:uid="{00000000-0005-0000-0000-0000EE010000}"/>
    <cellStyle name="SAPBEXexcBad7 15" xfId="494" xr:uid="{00000000-0005-0000-0000-0000EF010000}"/>
    <cellStyle name="SAPBEXexcBad7 15 2" xfId="495" xr:uid="{00000000-0005-0000-0000-0000F0010000}"/>
    <cellStyle name="SAPBEXexcBad7 16" xfId="496" xr:uid="{00000000-0005-0000-0000-0000F1010000}"/>
    <cellStyle name="SAPBEXexcBad7 16 2" xfId="497" xr:uid="{00000000-0005-0000-0000-0000F2010000}"/>
    <cellStyle name="SAPBEXexcBad7 2" xfId="498" xr:uid="{00000000-0005-0000-0000-0000F3010000}"/>
    <cellStyle name="SAPBEXexcBad7 2 2" xfId="499" xr:uid="{00000000-0005-0000-0000-0000F4010000}"/>
    <cellStyle name="SAPBEXexcBad7 2 2 2" xfId="500" xr:uid="{00000000-0005-0000-0000-0000F5010000}"/>
    <cellStyle name="SAPBEXexcBad7 2 2 3" xfId="501" xr:uid="{00000000-0005-0000-0000-0000F6010000}"/>
    <cellStyle name="SAPBEXexcBad7 2 2 4" xfId="502" xr:uid="{00000000-0005-0000-0000-0000F7010000}"/>
    <cellStyle name="SAPBEXexcBad7 2 2 5" xfId="503" xr:uid="{00000000-0005-0000-0000-0000F8010000}"/>
    <cellStyle name="SAPBEXexcBad7 2 3" xfId="504" xr:uid="{00000000-0005-0000-0000-0000F9010000}"/>
    <cellStyle name="SAPBEXexcBad7 2 3 2" xfId="505" xr:uid="{00000000-0005-0000-0000-0000FA010000}"/>
    <cellStyle name="SAPBEXexcBad7 2 4" xfId="506" xr:uid="{00000000-0005-0000-0000-0000FB010000}"/>
    <cellStyle name="SAPBEXexcBad7 2 5" xfId="507" xr:uid="{00000000-0005-0000-0000-0000FC010000}"/>
    <cellStyle name="SAPBEXexcBad7 2 6" xfId="508" xr:uid="{00000000-0005-0000-0000-0000FD010000}"/>
    <cellStyle name="SAPBEXexcBad7 2 7" xfId="509" xr:uid="{00000000-0005-0000-0000-0000FE010000}"/>
    <cellStyle name="SAPBEXexcBad7 3" xfId="510" xr:uid="{00000000-0005-0000-0000-0000FF010000}"/>
    <cellStyle name="SAPBEXexcBad7 3 2" xfId="511" xr:uid="{00000000-0005-0000-0000-000000020000}"/>
    <cellStyle name="SAPBEXexcBad7 3 2 2" xfId="512" xr:uid="{00000000-0005-0000-0000-000001020000}"/>
    <cellStyle name="SAPBEXexcBad7 3 3" xfId="513" xr:uid="{00000000-0005-0000-0000-000002020000}"/>
    <cellStyle name="SAPBEXexcBad7 3 3 2" xfId="514" xr:uid="{00000000-0005-0000-0000-000003020000}"/>
    <cellStyle name="SAPBEXexcBad7 3 4" xfId="515" xr:uid="{00000000-0005-0000-0000-000004020000}"/>
    <cellStyle name="SAPBEXexcBad7 3 4 2" xfId="516" xr:uid="{00000000-0005-0000-0000-000005020000}"/>
    <cellStyle name="SAPBEXexcBad7 3 5" xfId="517" xr:uid="{00000000-0005-0000-0000-000006020000}"/>
    <cellStyle name="SAPBEXexcBad7 4" xfId="518" xr:uid="{00000000-0005-0000-0000-000007020000}"/>
    <cellStyle name="SAPBEXexcBad7 4 2" xfId="519" xr:uid="{00000000-0005-0000-0000-000008020000}"/>
    <cellStyle name="SAPBEXexcBad7 4 2 2" xfId="520" xr:uid="{00000000-0005-0000-0000-000009020000}"/>
    <cellStyle name="SAPBEXexcBad7 4 3" xfId="521" xr:uid="{00000000-0005-0000-0000-00000A020000}"/>
    <cellStyle name="SAPBEXexcBad7 4 3 2" xfId="522" xr:uid="{00000000-0005-0000-0000-00000B020000}"/>
    <cellStyle name="SAPBEXexcBad7 4 4" xfId="523" xr:uid="{00000000-0005-0000-0000-00000C020000}"/>
    <cellStyle name="SAPBEXexcBad7 5" xfId="524" xr:uid="{00000000-0005-0000-0000-00000D020000}"/>
    <cellStyle name="SAPBEXexcBad7 5 2" xfId="525" xr:uid="{00000000-0005-0000-0000-00000E020000}"/>
    <cellStyle name="SAPBEXexcBad7 5 2 2" xfId="526" xr:uid="{00000000-0005-0000-0000-00000F020000}"/>
    <cellStyle name="SAPBEXexcBad7 5 3" xfId="527" xr:uid="{00000000-0005-0000-0000-000010020000}"/>
    <cellStyle name="SAPBEXexcBad7 5 3 2" xfId="528" xr:uid="{00000000-0005-0000-0000-000011020000}"/>
    <cellStyle name="SAPBEXexcBad7 5 4" xfId="529" xr:uid="{00000000-0005-0000-0000-000012020000}"/>
    <cellStyle name="SAPBEXexcBad7 6" xfId="530" xr:uid="{00000000-0005-0000-0000-000013020000}"/>
    <cellStyle name="SAPBEXexcBad7 6 2" xfId="531" xr:uid="{00000000-0005-0000-0000-000014020000}"/>
    <cellStyle name="SAPBEXexcBad7 7" xfId="532" xr:uid="{00000000-0005-0000-0000-000015020000}"/>
    <cellStyle name="SAPBEXexcBad7 7 2" xfId="533" xr:uid="{00000000-0005-0000-0000-000016020000}"/>
    <cellStyle name="SAPBEXexcBad7 8" xfId="534" xr:uid="{00000000-0005-0000-0000-000017020000}"/>
    <cellStyle name="SAPBEXexcBad7 8 2" xfId="535" xr:uid="{00000000-0005-0000-0000-000018020000}"/>
    <cellStyle name="SAPBEXexcBad7 9" xfId="536" xr:uid="{00000000-0005-0000-0000-000019020000}"/>
    <cellStyle name="SAPBEXexcBad7 9 2" xfId="537" xr:uid="{00000000-0005-0000-0000-00001A020000}"/>
    <cellStyle name="SAPBEXexcBad8" xfId="538" xr:uid="{00000000-0005-0000-0000-00001B020000}"/>
    <cellStyle name="SAPBEXexcBad8 10" xfId="539" xr:uid="{00000000-0005-0000-0000-00001C020000}"/>
    <cellStyle name="SAPBEXexcBad8 10 2" xfId="540" xr:uid="{00000000-0005-0000-0000-00001D020000}"/>
    <cellStyle name="SAPBEXexcBad8 11" xfId="541" xr:uid="{00000000-0005-0000-0000-00001E020000}"/>
    <cellStyle name="SAPBEXexcBad8 11 2" xfId="542" xr:uid="{00000000-0005-0000-0000-00001F020000}"/>
    <cellStyle name="SAPBEXexcBad8 12" xfId="543" xr:uid="{00000000-0005-0000-0000-000020020000}"/>
    <cellStyle name="SAPBEXexcBad8 13" xfId="544" xr:uid="{00000000-0005-0000-0000-000021020000}"/>
    <cellStyle name="SAPBEXexcBad8 13 2" xfId="545" xr:uid="{00000000-0005-0000-0000-000022020000}"/>
    <cellStyle name="SAPBEXexcBad8 14" xfId="546" xr:uid="{00000000-0005-0000-0000-000023020000}"/>
    <cellStyle name="SAPBEXexcBad8 14 2" xfId="547" xr:uid="{00000000-0005-0000-0000-000024020000}"/>
    <cellStyle name="SAPBEXexcBad8 15" xfId="548" xr:uid="{00000000-0005-0000-0000-000025020000}"/>
    <cellStyle name="SAPBEXexcBad8 15 2" xfId="549" xr:uid="{00000000-0005-0000-0000-000026020000}"/>
    <cellStyle name="SAPBEXexcBad8 16" xfId="550" xr:uid="{00000000-0005-0000-0000-000027020000}"/>
    <cellStyle name="SAPBEXexcBad8 16 2" xfId="551" xr:uid="{00000000-0005-0000-0000-000028020000}"/>
    <cellStyle name="SAPBEXexcBad8 2" xfId="552" xr:uid="{00000000-0005-0000-0000-000029020000}"/>
    <cellStyle name="SAPBEXexcBad8 2 2" xfId="553" xr:uid="{00000000-0005-0000-0000-00002A020000}"/>
    <cellStyle name="SAPBEXexcBad8 2 2 2" xfId="554" xr:uid="{00000000-0005-0000-0000-00002B020000}"/>
    <cellStyle name="SAPBEXexcBad8 2 2 3" xfId="555" xr:uid="{00000000-0005-0000-0000-00002C020000}"/>
    <cellStyle name="SAPBEXexcBad8 2 2 4" xfId="556" xr:uid="{00000000-0005-0000-0000-00002D020000}"/>
    <cellStyle name="SAPBEXexcBad8 2 2 5" xfId="557" xr:uid="{00000000-0005-0000-0000-00002E020000}"/>
    <cellStyle name="SAPBEXexcBad8 2 3" xfId="558" xr:uid="{00000000-0005-0000-0000-00002F020000}"/>
    <cellStyle name="SAPBEXexcBad8 2 3 2" xfId="559" xr:uid="{00000000-0005-0000-0000-000030020000}"/>
    <cellStyle name="SAPBEXexcBad8 2 4" xfId="560" xr:uid="{00000000-0005-0000-0000-000031020000}"/>
    <cellStyle name="SAPBEXexcBad8 2 5" xfId="561" xr:uid="{00000000-0005-0000-0000-000032020000}"/>
    <cellStyle name="SAPBEXexcBad8 2 6" xfId="562" xr:uid="{00000000-0005-0000-0000-000033020000}"/>
    <cellStyle name="SAPBEXexcBad8 2 7" xfId="563" xr:uid="{00000000-0005-0000-0000-000034020000}"/>
    <cellStyle name="SAPBEXexcBad8 3" xfId="564" xr:uid="{00000000-0005-0000-0000-000035020000}"/>
    <cellStyle name="SAPBEXexcBad8 3 2" xfId="565" xr:uid="{00000000-0005-0000-0000-000036020000}"/>
    <cellStyle name="SAPBEXexcBad8 3 2 2" xfId="566" xr:uid="{00000000-0005-0000-0000-000037020000}"/>
    <cellStyle name="SAPBEXexcBad8 3 3" xfId="567" xr:uid="{00000000-0005-0000-0000-000038020000}"/>
    <cellStyle name="SAPBEXexcBad8 3 3 2" xfId="568" xr:uid="{00000000-0005-0000-0000-000039020000}"/>
    <cellStyle name="SAPBEXexcBad8 3 4" xfId="569" xr:uid="{00000000-0005-0000-0000-00003A020000}"/>
    <cellStyle name="SAPBEXexcBad8 3 4 2" xfId="570" xr:uid="{00000000-0005-0000-0000-00003B020000}"/>
    <cellStyle name="SAPBEXexcBad8 3 5" xfId="571" xr:uid="{00000000-0005-0000-0000-00003C020000}"/>
    <cellStyle name="SAPBEXexcBad8 4" xfId="572" xr:uid="{00000000-0005-0000-0000-00003D020000}"/>
    <cellStyle name="SAPBEXexcBad8 4 2" xfId="573" xr:uid="{00000000-0005-0000-0000-00003E020000}"/>
    <cellStyle name="SAPBEXexcBad8 4 2 2" xfId="574" xr:uid="{00000000-0005-0000-0000-00003F020000}"/>
    <cellStyle name="SAPBEXexcBad8 4 3" xfId="575" xr:uid="{00000000-0005-0000-0000-000040020000}"/>
    <cellStyle name="SAPBEXexcBad8 4 3 2" xfId="576" xr:uid="{00000000-0005-0000-0000-000041020000}"/>
    <cellStyle name="SAPBEXexcBad8 4 4" xfId="577" xr:uid="{00000000-0005-0000-0000-000042020000}"/>
    <cellStyle name="SAPBEXexcBad8 5" xfId="578" xr:uid="{00000000-0005-0000-0000-000043020000}"/>
    <cellStyle name="SAPBEXexcBad8 5 2" xfId="579" xr:uid="{00000000-0005-0000-0000-000044020000}"/>
    <cellStyle name="SAPBEXexcBad8 5 2 2" xfId="580" xr:uid="{00000000-0005-0000-0000-000045020000}"/>
    <cellStyle name="SAPBEXexcBad8 5 3" xfId="581" xr:uid="{00000000-0005-0000-0000-000046020000}"/>
    <cellStyle name="SAPBEXexcBad8 5 3 2" xfId="582" xr:uid="{00000000-0005-0000-0000-000047020000}"/>
    <cellStyle name="SAPBEXexcBad8 5 4" xfId="583" xr:uid="{00000000-0005-0000-0000-000048020000}"/>
    <cellStyle name="SAPBEXexcBad8 6" xfId="584" xr:uid="{00000000-0005-0000-0000-000049020000}"/>
    <cellStyle name="SAPBEXexcBad8 6 2" xfId="585" xr:uid="{00000000-0005-0000-0000-00004A020000}"/>
    <cellStyle name="SAPBEXexcBad8 7" xfId="586" xr:uid="{00000000-0005-0000-0000-00004B020000}"/>
    <cellStyle name="SAPBEXexcBad8 7 2" xfId="587" xr:uid="{00000000-0005-0000-0000-00004C020000}"/>
    <cellStyle name="SAPBEXexcBad8 8" xfId="588" xr:uid="{00000000-0005-0000-0000-00004D020000}"/>
    <cellStyle name="SAPBEXexcBad8 8 2" xfId="589" xr:uid="{00000000-0005-0000-0000-00004E020000}"/>
    <cellStyle name="SAPBEXexcBad8 9" xfId="590" xr:uid="{00000000-0005-0000-0000-00004F020000}"/>
    <cellStyle name="SAPBEXexcBad8 9 2" xfId="591" xr:uid="{00000000-0005-0000-0000-000050020000}"/>
    <cellStyle name="SAPBEXexcBad9" xfId="592" xr:uid="{00000000-0005-0000-0000-000051020000}"/>
    <cellStyle name="SAPBEXexcBad9 10" xfId="593" xr:uid="{00000000-0005-0000-0000-000052020000}"/>
    <cellStyle name="SAPBEXexcBad9 10 2" xfId="594" xr:uid="{00000000-0005-0000-0000-000053020000}"/>
    <cellStyle name="SAPBEXexcBad9 11" xfId="595" xr:uid="{00000000-0005-0000-0000-000054020000}"/>
    <cellStyle name="SAPBEXexcBad9 11 2" xfId="596" xr:uid="{00000000-0005-0000-0000-000055020000}"/>
    <cellStyle name="SAPBEXexcBad9 12" xfId="597" xr:uid="{00000000-0005-0000-0000-000056020000}"/>
    <cellStyle name="SAPBEXexcBad9 13" xfId="598" xr:uid="{00000000-0005-0000-0000-000057020000}"/>
    <cellStyle name="SAPBEXexcBad9 13 2" xfId="599" xr:uid="{00000000-0005-0000-0000-000058020000}"/>
    <cellStyle name="SAPBEXexcBad9 14" xfId="600" xr:uid="{00000000-0005-0000-0000-000059020000}"/>
    <cellStyle name="SAPBEXexcBad9 14 2" xfId="601" xr:uid="{00000000-0005-0000-0000-00005A020000}"/>
    <cellStyle name="SAPBEXexcBad9 15" xfId="602" xr:uid="{00000000-0005-0000-0000-00005B020000}"/>
    <cellStyle name="SAPBEXexcBad9 15 2" xfId="603" xr:uid="{00000000-0005-0000-0000-00005C020000}"/>
    <cellStyle name="SAPBEXexcBad9 16" xfId="604" xr:uid="{00000000-0005-0000-0000-00005D020000}"/>
    <cellStyle name="SAPBEXexcBad9 16 2" xfId="605" xr:uid="{00000000-0005-0000-0000-00005E020000}"/>
    <cellStyle name="SAPBEXexcBad9 2" xfId="606" xr:uid="{00000000-0005-0000-0000-00005F020000}"/>
    <cellStyle name="SAPBEXexcBad9 2 2" xfId="607" xr:uid="{00000000-0005-0000-0000-000060020000}"/>
    <cellStyle name="SAPBEXexcBad9 2 2 2" xfId="608" xr:uid="{00000000-0005-0000-0000-000061020000}"/>
    <cellStyle name="SAPBEXexcBad9 2 2 3" xfId="609" xr:uid="{00000000-0005-0000-0000-000062020000}"/>
    <cellStyle name="SAPBEXexcBad9 2 2 4" xfId="610" xr:uid="{00000000-0005-0000-0000-000063020000}"/>
    <cellStyle name="SAPBEXexcBad9 2 2 5" xfId="611" xr:uid="{00000000-0005-0000-0000-000064020000}"/>
    <cellStyle name="SAPBEXexcBad9 2 3" xfId="612" xr:uid="{00000000-0005-0000-0000-000065020000}"/>
    <cellStyle name="SAPBEXexcBad9 2 3 2" xfId="613" xr:uid="{00000000-0005-0000-0000-000066020000}"/>
    <cellStyle name="SAPBEXexcBad9 2 4" xfId="614" xr:uid="{00000000-0005-0000-0000-000067020000}"/>
    <cellStyle name="SAPBEXexcBad9 2 5" xfId="615" xr:uid="{00000000-0005-0000-0000-000068020000}"/>
    <cellStyle name="SAPBEXexcBad9 2 6" xfId="616" xr:uid="{00000000-0005-0000-0000-000069020000}"/>
    <cellStyle name="SAPBEXexcBad9 2 7" xfId="617" xr:uid="{00000000-0005-0000-0000-00006A020000}"/>
    <cellStyle name="SAPBEXexcBad9 3" xfId="618" xr:uid="{00000000-0005-0000-0000-00006B020000}"/>
    <cellStyle name="SAPBEXexcBad9 3 2" xfId="619" xr:uid="{00000000-0005-0000-0000-00006C020000}"/>
    <cellStyle name="SAPBEXexcBad9 3 2 2" xfId="620" xr:uid="{00000000-0005-0000-0000-00006D020000}"/>
    <cellStyle name="SAPBEXexcBad9 3 3" xfId="621" xr:uid="{00000000-0005-0000-0000-00006E020000}"/>
    <cellStyle name="SAPBEXexcBad9 3 3 2" xfId="622" xr:uid="{00000000-0005-0000-0000-00006F020000}"/>
    <cellStyle name="SAPBEXexcBad9 3 4" xfId="623" xr:uid="{00000000-0005-0000-0000-000070020000}"/>
    <cellStyle name="SAPBEXexcBad9 3 4 2" xfId="624" xr:uid="{00000000-0005-0000-0000-000071020000}"/>
    <cellStyle name="SAPBEXexcBad9 3 5" xfId="625" xr:uid="{00000000-0005-0000-0000-000072020000}"/>
    <cellStyle name="SAPBEXexcBad9 4" xfId="626" xr:uid="{00000000-0005-0000-0000-000073020000}"/>
    <cellStyle name="SAPBEXexcBad9 4 2" xfId="627" xr:uid="{00000000-0005-0000-0000-000074020000}"/>
    <cellStyle name="SAPBEXexcBad9 4 2 2" xfId="628" xr:uid="{00000000-0005-0000-0000-000075020000}"/>
    <cellStyle name="SAPBEXexcBad9 4 3" xfId="629" xr:uid="{00000000-0005-0000-0000-000076020000}"/>
    <cellStyle name="SAPBEXexcBad9 4 3 2" xfId="630" xr:uid="{00000000-0005-0000-0000-000077020000}"/>
    <cellStyle name="SAPBEXexcBad9 4 4" xfId="631" xr:uid="{00000000-0005-0000-0000-000078020000}"/>
    <cellStyle name="SAPBEXexcBad9 5" xfId="632" xr:uid="{00000000-0005-0000-0000-000079020000}"/>
    <cellStyle name="SAPBEXexcBad9 5 2" xfId="633" xr:uid="{00000000-0005-0000-0000-00007A020000}"/>
    <cellStyle name="SAPBEXexcBad9 5 2 2" xfId="634" xr:uid="{00000000-0005-0000-0000-00007B020000}"/>
    <cellStyle name="SAPBEXexcBad9 5 3" xfId="635" xr:uid="{00000000-0005-0000-0000-00007C020000}"/>
    <cellStyle name="SAPBEXexcBad9 5 3 2" xfId="636" xr:uid="{00000000-0005-0000-0000-00007D020000}"/>
    <cellStyle name="SAPBEXexcBad9 5 4" xfId="637" xr:uid="{00000000-0005-0000-0000-00007E020000}"/>
    <cellStyle name="SAPBEXexcBad9 6" xfId="638" xr:uid="{00000000-0005-0000-0000-00007F020000}"/>
    <cellStyle name="SAPBEXexcBad9 6 2" xfId="639" xr:uid="{00000000-0005-0000-0000-000080020000}"/>
    <cellStyle name="SAPBEXexcBad9 7" xfId="640" xr:uid="{00000000-0005-0000-0000-000081020000}"/>
    <cellStyle name="SAPBEXexcBad9 7 2" xfId="641" xr:uid="{00000000-0005-0000-0000-000082020000}"/>
    <cellStyle name="SAPBEXexcBad9 8" xfId="642" xr:uid="{00000000-0005-0000-0000-000083020000}"/>
    <cellStyle name="SAPBEXexcBad9 8 2" xfId="643" xr:uid="{00000000-0005-0000-0000-000084020000}"/>
    <cellStyle name="SAPBEXexcBad9 9" xfId="644" xr:uid="{00000000-0005-0000-0000-000085020000}"/>
    <cellStyle name="SAPBEXexcBad9 9 2" xfId="645" xr:uid="{00000000-0005-0000-0000-000086020000}"/>
    <cellStyle name="SAPBEXexcCritical" xfId="646" xr:uid="{00000000-0005-0000-0000-000087020000}"/>
    <cellStyle name="SAPBEXexcCritical4" xfId="647" xr:uid="{00000000-0005-0000-0000-000088020000}"/>
    <cellStyle name="SAPBEXexcCritical4 10" xfId="648" xr:uid="{00000000-0005-0000-0000-000089020000}"/>
    <cellStyle name="SAPBEXexcCritical4 10 2" xfId="649" xr:uid="{00000000-0005-0000-0000-00008A020000}"/>
    <cellStyle name="SAPBEXexcCritical4 11" xfId="650" xr:uid="{00000000-0005-0000-0000-00008B020000}"/>
    <cellStyle name="SAPBEXexcCritical4 11 2" xfId="651" xr:uid="{00000000-0005-0000-0000-00008C020000}"/>
    <cellStyle name="SAPBEXexcCritical4 12" xfId="652" xr:uid="{00000000-0005-0000-0000-00008D020000}"/>
    <cellStyle name="SAPBEXexcCritical4 13" xfId="653" xr:uid="{00000000-0005-0000-0000-00008E020000}"/>
    <cellStyle name="SAPBEXexcCritical4 13 2" xfId="654" xr:uid="{00000000-0005-0000-0000-00008F020000}"/>
    <cellStyle name="SAPBEXexcCritical4 14" xfId="655" xr:uid="{00000000-0005-0000-0000-000090020000}"/>
    <cellStyle name="SAPBEXexcCritical4 14 2" xfId="656" xr:uid="{00000000-0005-0000-0000-000091020000}"/>
    <cellStyle name="SAPBEXexcCritical4 15" xfId="657" xr:uid="{00000000-0005-0000-0000-000092020000}"/>
    <cellStyle name="SAPBEXexcCritical4 15 2" xfId="658" xr:uid="{00000000-0005-0000-0000-000093020000}"/>
    <cellStyle name="SAPBEXexcCritical4 16" xfId="659" xr:uid="{00000000-0005-0000-0000-000094020000}"/>
    <cellStyle name="SAPBEXexcCritical4 16 2" xfId="660" xr:uid="{00000000-0005-0000-0000-000095020000}"/>
    <cellStyle name="SAPBEXexcCritical4 2" xfId="661" xr:uid="{00000000-0005-0000-0000-000096020000}"/>
    <cellStyle name="SAPBEXexcCritical4 2 2" xfId="662" xr:uid="{00000000-0005-0000-0000-000097020000}"/>
    <cellStyle name="SAPBEXexcCritical4 2 2 2" xfId="663" xr:uid="{00000000-0005-0000-0000-000098020000}"/>
    <cellStyle name="SAPBEXexcCritical4 2 2 3" xfId="664" xr:uid="{00000000-0005-0000-0000-000099020000}"/>
    <cellStyle name="SAPBEXexcCritical4 2 2 4" xfId="665" xr:uid="{00000000-0005-0000-0000-00009A020000}"/>
    <cellStyle name="SAPBEXexcCritical4 2 2 5" xfId="666" xr:uid="{00000000-0005-0000-0000-00009B020000}"/>
    <cellStyle name="SAPBEXexcCritical4 2 3" xfId="667" xr:uid="{00000000-0005-0000-0000-00009C020000}"/>
    <cellStyle name="SAPBEXexcCritical4 2 3 2" xfId="668" xr:uid="{00000000-0005-0000-0000-00009D020000}"/>
    <cellStyle name="SAPBEXexcCritical4 2 4" xfId="669" xr:uid="{00000000-0005-0000-0000-00009E020000}"/>
    <cellStyle name="SAPBEXexcCritical4 2 5" xfId="670" xr:uid="{00000000-0005-0000-0000-00009F020000}"/>
    <cellStyle name="SAPBEXexcCritical4 2 6" xfId="671" xr:uid="{00000000-0005-0000-0000-0000A0020000}"/>
    <cellStyle name="SAPBEXexcCritical4 2 7" xfId="672" xr:uid="{00000000-0005-0000-0000-0000A1020000}"/>
    <cellStyle name="SAPBEXexcCritical4 3" xfId="673" xr:uid="{00000000-0005-0000-0000-0000A2020000}"/>
    <cellStyle name="SAPBEXexcCritical4 3 2" xfId="674" xr:uid="{00000000-0005-0000-0000-0000A3020000}"/>
    <cellStyle name="SAPBEXexcCritical4 3 2 2" xfId="675" xr:uid="{00000000-0005-0000-0000-0000A4020000}"/>
    <cellStyle name="SAPBEXexcCritical4 3 3" xfId="676" xr:uid="{00000000-0005-0000-0000-0000A5020000}"/>
    <cellStyle name="SAPBEXexcCritical4 3 3 2" xfId="677" xr:uid="{00000000-0005-0000-0000-0000A6020000}"/>
    <cellStyle name="SAPBEXexcCritical4 3 4" xfId="678" xr:uid="{00000000-0005-0000-0000-0000A7020000}"/>
    <cellStyle name="SAPBEXexcCritical4 3 4 2" xfId="679" xr:uid="{00000000-0005-0000-0000-0000A8020000}"/>
    <cellStyle name="SAPBEXexcCritical4 3 5" xfId="680" xr:uid="{00000000-0005-0000-0000-0000A9020000}"/>
    <cellStyle name="SAPBEXexcCritical4 4" xfId="681" xr:uid="{00000000-0005-0000-0000-0000AA020000}"/>
    <cellStyle name="SAPBEXexcCritical4 4 2" xfId="682" xr:uid="{00000000-0005-0000-0000-0000AB020000}"/>
    <cellStyle name="SAPBEXexcCritical4 4 2 2" xfId="683" xr:uid="{00000000-0005-0000-0000-0000AC020000}"/>
    <cellStyle name="SAPBEXexcCritical4 4 3" xfId="684" xr:uid="{00000000-0005-0000-0000-0000AD020000}"/>
    <cellStyle name="SAPBEXexcCritical4 4 3 2" xfId="685" xr:uid="{00000000-0005-0000-0000-0000AE020000}"/>
    <cellStyle name="SAPBEXexcCritical4 4 4" xfId="686" xr:uid="{00000000-0005-0000-0000-0000AF020000}"/>
    <cellStyle name="SAPBEXexcCritical4 5" xfId="687" xr:uid="{00000000-0005-0000-0000-0000B0020000}"/>
    <cellStyle name="SAPBEXexcCritical4 5 2" xfId="688" xr:uid="{00000000-0005-0000-0000-0000B1020000}"/>
    <cellStyle name="SAPBEXexcCritical4 5 2 2" xfId="689" xr:uid="{00000000-0005-0000-0000-0000B2020000}"/>
    <cellStyle name="SAPBEXexcCritical4 5 3" xfId="690" xr:uid="{00000000-0005-0000-0000-0000B3020000}"/>
    <cellStyle name="SAPBEXexcCritical4 5 3 2" xfId="691" xr:uid="{00000000-0005-0000-0000-0000B4020000}"/>
    <cellStyle name="SAPBEXexcCritical4 5 4" xfId="692" xr:uid="{00000000-0005-0000-0000-0000B5020000}"/>
    <cellStyle name="SAPBEXexcCritical4 6" xfId="693" xr:uid="{00000000-0005-0000-0000-0000B6020000}"/>
    <cellStyle name="SAPBEXexcCritical4 6 2" xfId="694" xr:uid="{00000000-0005-0000-0000-0000B7020000}"/>
    <cellStyle name="SAPBEXexcCritical4 7" xfId="695" xr:uid="{00000000-0005-0000-0000-0000B8020000}"/>
    <cellStyle name="SAPBEXexcCritical4 7 2" xfId="696" xr:uid="{00000000-0005-0000-0000-0000B9020000}"/>
    <cellStyle name="SAPBEXexcCritical4 8" xfId="697" xr:uid="{00000000-0005-0000-0000-0000BA020000}"/>
    <cellStyle name="SAPBEXexcCritical4 8 2" xfId="698" xr:uid="{00000000-0005-0000-0000-0000BB020000}"/>
    <cellStyle name="SAPBEXexcCritical4 9" xfId="699" xr:uid="{00000000-0005-0000-0000-0000BC020000}"/>
    <cellStyle name="SAPBEXexcCritical4 9 2" xfId="700" xr:uid="{00000000-0005-0000-0000-0000BD020000}"/>
    <cellStyle name="SAPBEXexcCritical5" xfId="701" xr:uid="{00000000-0005-0000-0000-0000BE020000}"/>
    <cellStyle name="SAPBEXexcCritical5 10" xfId="702" xr:uid="{00000000-0005-0000-0000-0000BF020000}"/>
    <cellStyle name="SAPBEXexcCritical5 10 2" xfId="703" xr:uid="{00000000-0005-0000-0000-0000C0020000}"/>
    <cellStyle name="SAPBEXexcCritical5 11" xfId="704" xr:uid="{00000000-0005-0000-0000-0000C1020000}"/>
    <cellStyle name="SAPBEXexcCritical5 11 2" xfId="705" xr:uid="{00000000-0005-0000-0000-0000C2020000}"/>
    <cellStyle name="SAPBEXexcCritical5 12" xfId="706" xr:uid="{00000000-0005-0000-0000-0000C3020000}"/>
    <cellStyle name="SAPBEXexcCritical5 13" xfId="707" xr:uid="{00000000-0005-0000-0000-0000C4020000}"/>
    <cellStyle name="SAPBEXexcCritical5 13 2" xfId="708" xr:uid="{00000000-0005-0000-0000-0000C5020000}"/>
    <cellStyle name="SAPBEXexcCritical5 14" xfId="709" xr:uid="{00000000-0005-0000-0000-0000C6020000}"/>
    <cellStyle name="SAPBEXexcCritical5 14 2" xfId="710" xr:uid="{00000000-0005-0000-0000-0000C7020000}"/>
    <cellStyle name="SAPBEXexcCritical5 15" xfId="711" xr:uid="{00000000-0005-0000-0000-0000C8020000}"/>
    <cellStyle name="SAPBEXexcCritical5 15 2" xfId="712" xr:uid="{00000000-0005-0000-0000-0000C9020000}"/>
    <cellStyle name="SAPBEXexcCritical5 16" xfId="713" xr:uid="{00000000-0005-0000-0000-0000CA020000}"/>
    <cellStyle name="SAPBEXexcCritical5 16 2" xfId="714" xr:uid="{00000000-0005-0000-0000-0000CB020000}"/>
    <cellStyle name="SAPBEXexcCritical5 2" xfId="715" xr:uid="{00000000-0005-0000-0000-0000CC020000}"/>
    <cellStyle name="SAPBEXexcCritical5 2 2" xfId="716" xr:uid="{00000000-0005-0000-0000-0000CD020000}"/>
    <cellStyle name="SAPBEXexcCritical5 2 2 2" xfId="717" xr:uid="{00000000-0005-0000-0000-0000CE020000}"/>
    <cellStyle name="SAPBEXexcCritical5 2 2 3" xfId="718" xr:uid="{00000000-0005-0000-0000-0000CF020000}"/>
    <cellStyle name="SAPBEXexcCritical5 2 2 4" xfId="719" xr:uid="{00000000-0005-0000-0000-0000D0020000}"/>
    <cellStyle name="SAPBEXexcCritical5 2 2 5" xfId="720" xr:uid="{00000000-0005-0000-0000-0000D1020000}"/>
    <cellStyle name="SAPBEXexcCritical5 2 3" xfId="721" xr:uid="{00000000-0005-0000-0000-0000D2020000}"/>
    <cellStyle name="SAPBEXexcCritical5 2 3 2" xfId="722" xr:uid="{00000000-0005-0000-0000-0000D3020000}"/>
    <cellStyle name="SAPBEXexcCritical5 2 4" xfId="723" xr:uid="{00000000-0005-0000-0000-0000D4020000}"/>
    <cellStyle name="SAPBEXexcCritical5 2 5" xfId="724" xr:uid="{00000000-0005-0000-0000-0000D5020000}"/>
    <cellStyle name="SAPBEXexcCritical5 2 6" xfId="725" xr:uid="{00000000-0005-0000-0000-0000D6020000}"/>
    <cellStyle name="SAPBEXexcCritical5 2 7" xfId="726" xr:uid="{00000000-0005-0000-0000-0000D7020000}"/>
    <cellStyle name="SAPBEXexcCritical5 3" xfId="727" xr:uid="{00000000-0005-0000-0000-0000D8020000}"/>
    <cellStyle name="SAPBEXexcCritical5 3 2" xfId="728" xr:uid="{00000000-0005-0000-0000-0000D9020000}"/>
    <cellStyle name="SAPBEXexcCritical5 3 2 2" xfId="729" xr:uid="{00000000-0005-0000-0000-0000DA020000}"/>
    <cellStyle name="SAPBEXexcCritical5 3 3" xfId="730" xr:uid="{00000000-0005-0000-0000-0000DB020000}"/>
    <cellStyle name="SAPBEXexcCritical5 3 3 2" xfId="731" xr:uid="{00000000-0005-0000-0000-0000DC020000}"/>
    <cellStyle name="SAPBEXexcCritical5 3 4" xfId="732" xr:uid="{00000000-0005-0000-0000-0000DD020000}"/>
    <cellStyle name="SAPBEXexcCritical5 3 4 2" xfId="733" xr:uid="{00000000-0005-0000-0000-0000DE020000}"/>
    <cellStyle name="SAPBEXexcCritical5 3 5" xfId="734" xr:uid="{00000000-0005-0000-0000-0000DF020000}"/>
    <cellStyle name="SAPBEXexcCritical5 4" xfId="735" xr:uid="{00000000-0005-0000-0000-0000E0020000}"/>
    <cellStyle name="SAPBEXexcCritical5 4 2" xfId="736" xr:uid="{00000000-0005-0000-0000-0000E1020000}"/>
    <cellStyle name="SAPBEXexcCritical5 4 2 2" xfId="737" xr:uid="{00000000-0005-0000-0000-0000E2020000}"/>
    <cellStyle name="SAPBEXexcCritical5 4 3" xfId="738" xr:uid="{00000000-0005-0000-0000-0000E3020000}"/>
    <cellStyle name="SAPBEXexcCritical5 4 3 2" xfId="739" xr:uid="{00000000-0005-0000-0000-0000E4020000}"/>
    <cellStyle name="SAPBEXexcCritical5 4 4" xfId="740" xr:uid="{00000000-0005-0000-0000-0000E5020000}"/>
    <cellStyle name="SAPBEXexcCritical5 5" xfId="741" xr:uid="{00000000-0005-0000-0000-0000E6020000}"/>
    <cellStyle name="SAPBEXexcCritical5 5 2" xfId="742" xr:uid="{00000000-0005-0000-0000-0000E7020000}"/>
    <cellStyle name="SAPBEXexcCritical5 5 2 2" xfId="743" xr:uid="{00000000-0005-0000-0000-0000E8020000}"/>
    <cellStyle name="SAPBEXexcCritical5 5 3" xfId="744" xr:uid="{00000000-0005-0000-0000-0000E9020000}"/>
    <cellStyle name="SAPBEXexcCritical5 5 3 2" xfId="745" xr:uid="{00000000-0005-0000-0000-0000EA020000}"/>
    <cellStyle name="SAPBEXexcCritical5 5 4" xfId="746" xr:uid="{00000000-0005-0000-0000-0000EB020000}"/>
    <cellStyle name="SAPBEXexcCritical5 6" xfId="747" xr:uid="{00000000-0005-0000-0000-0000EC020000}"/>
    <cellStyle name="SAPBEXexcCritical5 6 2" xfId="748" xr:uid="{00000000-0005-0000-0000-0000ED020000}"/>
    <cellStyle name="SAPBEXexcCritical5 7" xfId="749" xr:uid="{00000000-0005-0000-0000-0000EE020000}"/>
    <cellStyle name="SAPBEXexcCritical5 7 2" xfId="750" xr:uid="{00000000-0005-0000-0000-0000EF020000}"/>
    <cellStyle name="SAPBEXexcCritical5 8" xfId="751" xr:uid="{00000000-0005-0000-0000-0000F0020000}"/>
    <cellStyle name="SAPBEXexcCritical5 8 2" xfId="752" xr:uid="{00000000-0005-0000-0000-0000F1020000}"/>
    <cellStyle name="SAPBEXexcCritical5 9" xfId="753" xr:uid="{00000000-0005-0000-0000-0000F2020000}"/>
    <cellStyle name="SAPBEXexcCritical5 9 2" xfId="754" xr:uid="{00000000-0005-0000-0000-0000F3020000}"/>
    <cellStyle name="SAPBEXexcCritical6" xfId="755" xr:uid="{00000000-0005-0000-0000-0000F4020000}"/>
    <cellStyle name="SAPBEXexcCritical6 10" xfId="756" xr:uid="{00000000-0005-0000-0000-0000F5020000}"/>
    <cellStyle name="SAPBEXexcCritical6 10 2" xfId="757" xr:uid="{00000000-0005-0000-0000-0000F6020000}"/>
    <cellStyle name="SAPBEXexcCritical6 11" xfId="758" xr:uid="{00000000-0005-0000-0000-0000F7020000}"/>
    <cellStyle name="SAPBEXexcCritical6 11 2" xfId="759" xr:uid="{00000000-0005-0000-0000-0000F8020000}"/>
    <cellStyle name="SAPBEXexcCritical6 12" xfId="760" xr:uid="{00000000-0005-0000-0000-0000F9020000}"/>
    <cellStyle name="SAPBEXexcCritical6 13" xfId="761" xr:uid="{00000000-0005-0000-0000-0000FA020000}"/>
    <cellStyle name="SAPBEXexcCritical6 13 2" xfId="762" xr:uid="{00000000-0005-0000-0000-0000FB020000}"/>
    <cellStyle name="SAPBEXexcCritical6 14" xfId="763" xr:uid="{00000000-0005-0000-0000-0000FC020000}"/>
    <cellStyle name="SAPBEXexcCritical6 14 2" xfId="764" xr:uid="{00000000-0005-0000-0000-0000FD020000}"/>
    <cellStyle name="SAPBEXexcCritical6 15" xfId="765" xr:uid="{00000000-0005-0000-0000-0000FE020000}"/>
    <cellStyle name="SAPBEXexcCritical6 15 2" xfId="766" xr:uid="{00000000-0005-0000-0000-0000FF020000}"/>
    <cellStyle name="SAPBEXexcCritical6 16" xfId="767" xr:uid="{00000000-0005-0000-0000-000000030000}"/>
    <cellStyle name="SAPBEXexcCritical6 16 2" xfId="768" xr:uid="{00000000-0005-0000-0000-000001030000}"/>
    <cellStyle name="SAPBEXexcCritical6 2" xfId="769" xr:uid="{00000000-0005-0000-0000-000002030000}"/>
    <cellStyle name="SAPBEXexcCritical6 2 2" xfId="770" xr:uid="{00000000-0005-0000-0000-000003030000}"/>
    <cellStyle name="SAPBEXexcCritical6 2 2 2" xfId="771" xr:uid="{00000000-0005-0000-0000-000004030000}"/>
    <cellStyle name="SAPBEXexcCritical6 2 2 3" xfId="772" xr:uid="{00000000-0005-0000-0000-000005030000}"/>
    <cellStyle name="SAPBEXexcCritical6 2 2 4" xfId="773" xr:uid="{00000000-0005-0000-0000-000006030000}"/>
    <cellStyle name="SAPBEXexcCritical6 2 2 5" xfId="774" xr:uid="{00000000-0005-0000-0000-000007030000}"/>
    <cellStyle name="SAPBEXexcCritical6 2 3" xfId="775" xr:uid="{00000000-0005-0000-0000-000008030000}"/>
    <cellStyle name="SAPBEXexcCritical6 2 3 2" xfId="776" xr:uid="{00000000-0005-0000-0000-000009030000}"/>
    <cellStyle name="SAPBEXexcCritical6 2 4" xfId="777" xr:uid="{00000000-0005-0000-0000-00000A030000}"/>
    <cellStyle name="SAPBEXexcCritical6 2 5" xfId="778" xr:uid="{00000000-0005-0000-0000-00000B030000}"/>
    <cellStyle name="SAPBEXexcCritical6 2 6" xfId="779" xr:uid="{00000000-0005-0000-0000-00000C030000}"/>
    <cellStyle name="SAPBEXexcCritical6 2 7" xfId="780" xr:uid="{00000000-0005-0000-0000-00000D030000}"/>
    <cellStyle name="SAPBEXexcCritical6 3" xfId="781" xr:uid="{00000000-0005-0000-0000-00000E030000}"/>
    <cellStyle name="SAPBEXexcCritical6 3 2" xfId="782" xr:uid="{00000000-0005-0000-0000-00000F030000}"/>
    <cellStyle name="SAPBEXexcCritical6 3 2 2" xfId="783" xr:uid="{00000000-0005-0000-0000-000010030000}"/>
    <cellStyle name="SAPBEXexcCritical6 3 3" xfId="784" xr:uid="{00000000-0005-0000-0000-000011030000}"/>
    <cellStyle name="SAPBEXexcCritical6 3 3 2" xfId="785" xr:uid="{00000000-0005-0000-0000-000012030000}"/>
    <cellStyle name="SAPBEXexcCritical6 3 4" xfId="786" xr:uid="{00000000-0005-0000-0000-000013030000}"/>
    <cellStyle name="SAPBEXexcCritical6 3 4 2" xfId="787" xr:uid="{00000000-0005-0000-0000-000014030000}"/>
    <cellStyle name="SAPBEXexcCritical6 3 5" xfId="788" xr:uid="{00000000-0005-0000-0000-000015030000}"/>
    <cellStyle name="SAPBEXexcCritical6 4" xfId="789" xr:uid="{00000000-0005-0000-0000-000016030000}"/>
    <cellStyle name="SAPBEXexcCritical6 4 2" xfId="790" xr:uid="{00000000-0005-0000-0000-000017030000}"/>
    <cellStyle name="SAPBEXexcCritical6 4 2 2" xfId="791" xr:uid="{00000000-0005-0000-0000-000018030000}"/>
    <cellStyle name="SAPBEXexcCritical6 4 3" xfId="792" xr:uid="{00000000-0005-0000-0000-000019030000}"/>
    <cellStyle name="SAPBEXexcCritical6 4 3 2" xfId="793" xr:uid="{00000000-0005-0000-0000-00001A030000}"/>
    <cellStyle name="SAPBEXexcCritical6 4 4" xfId="794" xr:uid="{00000000-0005-0000-0000-00001B030000}"/>
    <cellStyle name="SAPBEXexcCritical6 5" xfId="795" xr:uid="{00000000-0005-0000-0000-00001C030000}"/>
    <cellStyle name="SAPBEXexcCritical6 5 2" xfId="796" xr:uid="{00000000-0005-0000-0000-00001D030000}"/>
    <cellStyle name="SAPBEXexcCritical6 5 2 2" xfId="797" xr:uid="{00000000-0005-0000-0000-00001E030000}"/>
    <cellStyle name="SAPBEXexcCritical6 5 3" xfId="798" xr:uid="{00000000-0005-0000-0000-00001F030000}"/>
    <cellStyle name="SAPBEXexcCritical6 5 3 2" xfId="799" xr:uid="{00000000-0005-0000-0000-000020030000}"/>
    <cellStyle name="SAPBEXexcCritical6 5 4" xfId="800" xr:uid="{00000000-0005-0000-0000-000021030000}"/>
    <cellStyle name="SAPBEXexcCritical6 6" xfId="801" xr:uid="{00000000-0005-0000-0000-000022030000}"/>
    <cellStyle name="SAPBEXexcCritical6 6 2" xfId="802" xr:uid="{00000000-0005-0000-0000-000023030000}"/>
    <cellStyle name="SAPBEXexcCritical6 7" xfId="803" xr:uid="{00000000-0005-0000-0000-000024030000}"/>
    <cellStyle name="SAPBEXexcCritical6 7 2" xfId="804" xr:uid="{00000000-0005-0000-0000-000025030000}"/>
    <cellStyle name="SAPBEXexcCritical6 8" xfId="805" xr:uid="{00000000-0005-0000-0000-000026030000}"/>
    <cellStyle name="SAPBEXexcCritical6 8 2" xfId="806" xr:uid="{00000000-0005-0000-0000-000027030000}"/>
    <cellStyle name="SAPBEXexcCritical6 9" xfId="807" xr:uid="{00000000-0005-0000-0000-000028030000}"/>
    <cellStyle name="SAPBEXexcCritical6 9 2" xfId="808" xr:uid="{00000000-0005-0000-0000-000029030000}"/>
    <cellStyle name="SAPBEXexcGood" xfId="809" xr:uid="{00000000-0005-0000-0000-00002A030000}"/>
    <cellStyle name="SAPBEXexcGood1" xfId="810" xr:uid="{00000000-0005-0000-0000-00002B030000}"/>
    <cellStyle name="SAPBEXexcGood1 10" xfId="811" xr:uid="{00000000-0005-0000-0000-00002C030000}"/>
    <cellStyle name="SAPBEXexcGood1 10 2" xfId="812" xr:uid="{00000000-0005-0000-0000-00002D030000}"/>
    <cellStyle name="SAPBEXexcGood1 11" xfId="813" xr:uid="{00000000-0005-0000-0000-00002E030000}"/>
    <cellStyle name="SAPBEXexcGood1 11 2" xfId="814" xr:uid="{00000000-0005-0000-0000-00002F030000}"/>
    <cellStyle name="SAPBEXexcGood1 12" xfId="815" xr:uid="{00000000-0005-0000-0000-000030030000}"/>
    <cellStyle name="SAPBEXexcGood1 13" xfId="816" xr:uid="{00000000-0005-0000-0000-000031030000}"/>
    <cellStyle name="SAPBEXexcGood1 13 2" xfId="817" xr:uid="{00000000-0005-0000-0000-000032030000}"/>
    <cellStyle name="SAPBEXexcGood1 14" xfId="818" xr:uid="{00000000-0005-0000-0000-000033030000}"/>
    <cellStyle name="SAPBEXexcGood1 14 2" xfId="819" xr:uid="{00000000-0005-0000-0000-000034030000}"/>
    <cellStyle name="SAPBEXexcGood1 15" xfId="820" xr:uid="{00000000-0005-0000-0000-000035030000}"/>
    <cellStyle name="SAPBEXexcGood1 15 2" xfId="821" xr:uid="{00000000-0005-0000-0000-000036030000}"/>
    <cellStyle name="SAPBEXexcGood1 16" xfId="822" xr:uid="{00000000-0005-0000-0000-000037030000}"/>
    <cellStyle name="SAPBEXexcGood1 16 2" xfId="823" xr:uid="{00000000-0005-0000-0000-000038030000}"/>
    <cellStyle name="SAPBEXexcGood1 2" xfId="824" xr:uid="{00000000-0005-0000-0000-000039030000}"/>
    <cellStyle name="SAPBEXexcGood1 2 2" xfId="825" xr:uid="{00000000-0005-0000-0000-00003A030000}"/>
    <cellStyle name="SAPBEXexcGood1 2 2 2" xfId="826" xr:uid="{00000000-0005-0000-0000-00003B030000}"/>
    <cellStyle name="SAPBEXexcGood1 2 2 3" xfId="827" xr:uid="{00000000-0005-0000-0000-00003C030000}"/>
    <cellStyle name="SAPBEXexcGood1 2 2 4" xfId="828" xr:uid="{00000000-0005-0000-0000-00003D030000}"/>
    <cellStyle name="SAPBEXexcGood1 2 2 5" xfId="829" xr:uid="{00000000-0005-0000-0000-00003E030000}"/>
    <cellStyle name="SAPBEXexcGood1 2 3" xfId="830" xr:uid="{00000000-0005-0000-0000-00003F030000}"/>
    <cellStyle name="SAPBEXexcGood1 2 3 2" xfId="831" xr:uid="{00000000-0005-0000-0000-000040030000}"/>
    <cellStyle name="SAPBEXexcGood1 2 4" xfId="832" xr:uid="{00000000-0005-0000-0000-000041030000}"/>
    <cellStyle name="SAPBEXexcGood1 2 5" xfId="833" xr:uid="{00000000-0005-0000-0000-000042030000}"/>
    <cellStyle name="SAPBEXexcGood1 2 6" xfId="834" xr:uid="{00000000-0005-0000-0000-000043030000}"/>
    <cellStyle name="SAPBEXexcGood1 2 7" xfId="835" xr:uid="{00000000-0005-0000-0000-000044030000}"/>
    <cellStyle name="SAPBEXexcGood1 3" xfId="836" xr:uid="{00000000-0005-0000-0000-000045030000}"/>
    <cellStyle name="SAPBEXexcGood1 3 2" xfId="837" xr:uid="{00000000-0005-0000-0000-000046030000}"/>
    <cellStyle name="SAPBEXexcGood1 3 2 2" xfId="838" xr:uid="{00000000-0005-0000-0000-000047030000}"/>
    <cellStyle name="SAPBEXexcGood1 3 3" xfId="839" xr:uid="{00000000-0005-0000-0000-000048030000}"/>
    <cellStyle name="SAPBEXexcGood1 3 3 2" xfId="840" xr:uid="{00000000-0005-0000-0000-000049030000}"/>
    <cellStyle name="SAPBEXexcGood1 3 4" xfId="841" xr:uid="{00000000-0005-0000-0000-00004A030000}"/>
    <cellStyle name="SAPBEXexcGood1 3 4 2" xfId="842" xr:uid="{00000000-0005-0000-0000-00004B030000}"/>
    <cellStyle name="SAPBEXexcGood1 3 5" xfId="843" xr:uid="{00000000-0005-0000-0000-00004C030000}"/>
    <cellStyle name="SAPBEXexcGood1 4" xfId="844" xr:uid="{00000000-0005-0000-0000-00004D030000}"/>
    <cellStyle name="SAPBEXexcGood1 4 2" xfId="845" xr:uid="{00000000-0005-0000-0000-00004E030000}"/>
    <cellStyle name="SAPBEXexcGood1 4 2 2" xfId="846" xr:uid="{00000000-0005-0000-0000-00004F030000}"/>
    <cellStyle name="SAPBEXexcGood1 4 3" xfId="847" xr:uid="{00000000-0005-0000-0000-000050030000}"/>
    <cellStyle name="SAPBEXexcGood1 4 3 2" xfId="848" xr:uid="{00000000-0005-0000-0000-000051030000}"/>
    <cellStyle name="SAPBEXexcGood1 4 4" xfId="849" xr:uid="{00000000-0005-0000-0000-000052030000}"/>
    <cellStyle name="SAPBEXexcGood1 5" xfId="850" xr:uid="{00000000-0005-0000-0000-000053030000}"/>
    <cellStyle name="SAPBEXexcGood1 5 2" xfId="851" xr:uid="{00000000-0005-0000-0000-000054030000}"/>
    <cellStyle name="SAPBEXexcGood1 5 2 2" xfId="852" xr:uid="{00000000-0005-0000-0000-000055030000}"/>
    <cellStyle name="SAPBEXexcGood1 5 3" xfId="853" xr:uid="{00000000-0005-0000-0000-000056030000}"/>
    <cellStyle name="SAPBEXexcGood1 5 3 2" xfId="854" xr:uid="{00000000-0005-0000-0000-000057030000}"/>
    <cellStyle name="SAPBEXexcGood1 5 4" xfId="855" xr:uid="{00000000-0005-0000-0000-000058030000}"/>
    <cellStyle name="SAPBEXexcGood1 6" xfId="856" xr:uid="{00000000-0005-0000-0000-000059030000}"/>
    <cellStyle name="SAPBEXexcGood1 6 2" xfId="857" xr:uid="{00000000-0005-0000-0000-00005A030000}"/>
    <cellStyle name="SAPBEXexcGood1 7" xfId="858" xr:uid="{00000000-0005-0000-0000-00005B030000}"/>
    <cellStyle name="SAPBEXexcGood1 7 2" xfId="859" xr:uid="{00000000-0005-0000-0000-00005C030000}"/>
    <cellStyle name="SAPBEXexcGood1 8" xfId="860" xr:uid="{00000000-0005-0000-0000-00005D030000}"/>
    <cellStyle name="SAPBEXexcGood1 8 2" xfId="861" xr:uid="{00000000-0005-0000-0000-00005E030000}"/>
    <cellStyle name="SAPBEXexcGood1 9" xfId="862" xr:uid="{00000000-0005-0000-0000-00005F030000}"/>
    <cellStyle name="SAPBEXexcGood1 9 2" xfId="863" xr:uid="{00000000-0005-0000-0000-000060030000}"/>
    <cellStyle name="SAPBEXexcGood2" xfId="864" xr:uid="{00000000-0005-0000-0000-000061030000}"/>
    <cellStyle name="SAPBEXexcGood2 10" xfId="865" xr:uid="{00000000-0005-0000-0000-000062030000}"/>
    <cellStyle name="SAPBEXexcGood2 10 2" xfId="866" xr:uid="{00000000-0005-0000-0000-000063030000}"/>
    <cellStyle name="SAPBEXexcGood2 11" xfId="867" xr:uid="{00000000-0005-0000-0000-000064030000}"/>
    <cellStyle name="SAPBEXexcGood2 11 2" xfId="868" xr:uid="{00000000-0005-0000-0000-000065030000}"/>
    <cellStyle name="SAPBEXexcGood2 12" xfId="869" xr:uid="{00000000-0005-0000-0000-000066030000}"/>
    <cellStyle name="SAPBEXexcGood2 13" xfId="870" xr:uid="{00000000-0005-0000-0000-000067030000}"/>
    <cellStyle name="SAPBEXexcGood2 13 2" xfId="871" xr:uid="{00000000-0005-0000-0000-000068030000}"/>
    <cellStyle name="SAPBEXexcGood2 14" xfId="872" xr:uid="{00000000-0005-0000-0000-000069030000}"/>
    <cellStyle name="SAPBEXexcGood2 14 2" xfId="873" xr:uid="{00000000-0005-0000-0000-00006A030000}"/>
    <cellStyle name="SAPBEXexcGood2 15" xfId="874" xr:uid="{00000000-0005-0000-0000-00006B030000}"/>
    <cellStyle name="SAPBEXexcGood2 15 2" xfId="875" xr:uid="{00000000-0005-0000-0000-00006C030000}"/>
    <cellStyle name="SAPBEXexcGood2 16" xfId="876" xr:uid="{00000000-0005-0000-0000-00006D030000}"/>
    <cellStyle name="SAPBEXexcGood2 16 2" xfId="877" xr:uid="{00000000-0005-0000-0000-00006E030000}"/>
    <cellStyle name="SAPBEXexcGood2 2" xfId="878" xr:uid="{00000000-0005-0000-0000-00006F030000}"/>
    <cellStyle name="SAPBEXexcGood2 2 2" xfId="879" xr:uid="{00000000-0005-0000-0000-000070030000}"/>
    <cellStyle name="SAPBEXexcGood2 2 2 2" xfId="880" xr:uid="{00000000-0005-0000-0000-000071030000}"/>
    <cellStyle name="SAPBEXexcGood2 2 2 3" xfId="881" xr:uid="{00000000-0005-0000-0000-000072030000}"/>
    <cellStyle name="SAPBEXexcGood2 2 2 4" xfId="882" xr:uid="{00000000-0005-0000-0000-000073030000}"/>
    <cellStyle name="SAPBEXexcGood2 2 2 5" xfId="883" xr:uid="{00000000-0005-0000-0000-000074030000}"/>
    <cellStyle name="SAPBEXexcGood2 2 3" xfId="884" xr:uid="{00000000-0005-0000-0000-000075030000}"/>
    <cellStyle name="SAPBEXexcGood2 2 3 2" xfId="885" xr:uid="{00000000-0005-0000-0000-000076030000}"/>
    <cellStyle name="SAPBEXexcGood2 2 4" xfId="886" xr:uid="{00000000-0005-0000-0000-000077030000}"/>
    <cellStyle name="SAPBEXexcGood2 2 5" xfId="887" xr:uid="{00000000-0005-0000-0000-000078030000}"/>
    <cellStyle name="SAPBEXexcGood2 2 6" xfId="888" xr:uid="{00000000-0005-0000-0000-000079030000}"/>
    <cellStyle name="SAPBEXexcGood2 2 7" xfId="889" xr:uid="{00000000-0005-0000-0000-00007A030000}"/>
    <cellStyle name="SAPBEXexcGood2 3" xfId="890" xr:uid="{00000000-0005-0000-0000-00007B030000}"/>
    <cellStyle name="SAPBEXexcGood2 3 2" xfId="891" xr:uid="{00000000-0005-0000-0000-00007C030000}"/>
    <cellStyle name="SAPBEXexcGood2 3 2 2" xfId="892" xr:uid="{00000000-0005-0000-0000-00007D030000}"/>
    <cellStyle name="SAPBEXexcGood2 3 3" xfId="893" xr:uid="{00000000-0005-0000-0000-00007E030000}"/>
    <cellStyle name="SAPBEXexcGood2 3 3 2" xfId="894" xr:uid="{00000000-0005-0000-0000-00007F030000}"/>
    <cellStyle name="SAPBEXexcGood2 3 4" xfId="895" xr:uid="{00000000-0005-0000-0000-000080030000}"/>
    <cellStyle name="SAPBEXexcGood2 3 4 2" xfId="896" xr:uid="{00000000-0005-0000-0000-000081030000}"/>
    <cellStyle name="SAPBEXexcGood2 3 5" xfId="897" xr:uid="{00000000-0005-0000-0000-000082030000}"/>
    <cellStyle name="SAPBEXexcGood2 4" xfId="898" xr:uid="{00000000-0005-0000-0000-000083030000}"/>
    <cellStyle name="SAPBEXexcGood2 4 2" xfId="899" xr:uid="{00000000-0005-0000-0000-000084030000}"/>
    <cellStyle name="SAPBEXexcGood2 4 2 2" xfId="900" xr:uid="{00000000-0005-0000-0000-000085030000}"/>
    <cellStyle name="SAPBEXexcGood2 4 3" xfId="901" xr:uid="{00000000-0005-0000-0000-000086030000}"/>
    <cellStyle name="SAPBEXexcGood2 4 3 2" xfId="902" xr:uid="{00000000-0005-0000-0000-000087030000}"/>
    <cellStyle name="SAPBEXexcGood2 4 4" xfId="903" xr:uid="{00000000-0005-0000-0000-000088030000}"/>
    <cellStyle name="SAPBEXexcGood2 5" xfId="904" xr:uid="{00000000-0005-0000-0000-000089030000}"/>
    <cellStyle name="SAPBEXexcGood2 5 2" xfId="905" xr:uid="{00000000-0005-0000-0000-00008A030000}"/>
    <cellStyle name="SAPBEXexcGood2 5 2 2" xfId="906" xr:uid="{00000000-0005-0000-0000-00008B030000}"/>
    <cellStyle name="SAPBEXexcGood2 5 3" xfId="907" xr:uid="{00000000-0005-0000-0000-00008C030000}"/>
    <cellStyle name="SAPBEXexcGood2 5 3 2" xfId="908" xr:uid="{00000000-0005-0000-0000-00008D030000}"/>
    <cellStyle name="SAPBEXexcGood2 5 4" xfId="909" xr:uid="{00000000-0005-0000-0000-00008E030000}"/>
    <cellStyle name="SAPBEXexcGood2 6" xfId="910" xr:uid="{00000000-0005-0000-0000-00008F030000}"/>
    <cellStyle name="SAPBEXexcGood2 6 2" xfId="911" xr:uid="{00000000-0005-0000-0000-000090030000}"/>
    <cellStyle name="SAPBEXexcGood2 7" xfId="912" xr:uid="{00000000-0005-0000-0000-000091030000}"/>
    <cellStyle name="SAPBEXexcGood2 7 2" xfId="913" xr:uid="{00000000-0005-0000-0000-000092030000}"/>
    <cellStyle name="SAPBEXexcGood2 8" xfId="914" xr:uid="{00000000-0005-0000-0000-000093030000}"/>
    <cellStyle name="SAPBEXexcGood2 8 2" xfId="915" xr:uid="{00000000-0005-0000-0000-000094030000}"/>
    <cellStyle name="SAPBEXexcGood2 9" xfId="916" xr:uid="{00000000-0005-0000-0000-000095030000}"/>
    <cellStyle name="SAPBEXexcGood2 9 2" xfId="917" xr:uid="{00000000-0005-0000-0000-000096030000}"/>
    <cellStyle name="SAPBEXexcGood3" xfId="918" xr:uid="{00000000-0005-0000-0000-000097030000}"/>
    <cellStyle name="SAPBEXexcGood3 10" xfId="919" xr:uid="{00000000-0005-0000-0000-000098030000}"/>
    <cellStyle name="SAPBEXexcGood3 10 2" xfId="920" xr:uid="{00000000-0005-0000-0000-000099030000}"/>
    <cellStyle name="SAPBEXexcGood3 11" xfId="921" xr:uid="{00000000-0005-0000-0000-00009A030000}"/>
    <cellStyle name="SAPBEXexcGood3 11 2" xfId="922" xr:uid="{00000000-0005-0000-0000-00009B030000}"/>
    <cellStyle name="SAPBEXexcGood3 12" xfId="923" xr:uid="{00000000-0005-0000-0000-00009C030000}"/>
    <cellStyle name="SAPBEXexcGood3 13" xfId="924" xr:uid="{00000000-0005-0000-0000-00009D030000}"/>
    <cellStyle name="SAPBEXexcGood3 13 2" xfId="925" xr:uid="{00000000-0005-0000-0000-00009E030000}"/>
    <cellStyle name="SAPBEXexcGood3 14" xfId="926" xr:uid="{00000000-0005-0000-0000-00009F030000}"/>
    <cellStyle name="SAPBEXexcGood3 14 2" xfId="927" xr:uid="{00000000-0005-0000-0000-0000A0030000}"/>
    <cellStyle name="SAPBEXexcGood3 15" xfId="928" xr:uid="{00000000-0005-0000-0000-0000A1030000}"/>
    <cellStyle name="SAPBEXexcGood3 15 2" xfId="929" xr:uid="{00000000-0005-0000-0000-0000A2030000}"/>
    <cellStyle name="SAPBEXexcGood3 16" xfId="930" xr:uid="{00000000-0005-0000-0000-0000A3030000}"/>
    <cellStyle name="SAPBEXexcGood3 16 2" xfId="931" xr:uid="{00000000-0005-0000-0000-0000A4030000}"/>
    <cellStyle name="SAPBEXexcGood3 2" xfId="932" xr:uid="{00000000-0005-0000-0000-0000A5030000}"/>
    <cellStyle name="SAPBEXexcGood3 2 2" xfId="933" xr:uid="{00000000-0005-0000-0000-0000A6030000}"/>
    <cellStyle name="SAPBEXexcGood3 2 2 2" xfId="934" xr:uid="{00000000-0005-0000-0000-0000A7030000}"/>
    <cellStyle name="SAPBEXexcGood3 2 2 3" xfId="935" xr:uid="{00000000-0005-0000-0000-0000A8030000}"/>
    <cellStyle name="SAPBEXexcGood3 2 2 4" xfId="936" xr:uid="{00000000-0005-0000-0000-0000A9030000}"/>
    <cellStyle name="SAPBEXexcGood3 2 2 5" xfId="937" xr:uid="{00000000-0005-0000-0000-0000AA030000}"/>
    <cellStyle name="SAPBEXexcGood3 2 3" xfId="938" xr:uid="{00000000-0005-0000-0000-0000AB030000}"/>
    <cellStyle name="SAPBEXexcGood3 2 3 2" xfId="939" xr:uid="{00000000-0005-0000-0000-0000AC030000}"/>
    <cellStyle name="SAPBEXexcGood3 2 4" xfId="940" xr:uid="{00000000-0005-0000-0000-0000AD030000}"/>
    <cellStyle name="SAPBEXexcGood3 2 5" xfId="941" xr:uid="{00000000-0005-0000-0000-0000AE030000}"/>
    <cellStyle name="SAPBEXexcGood3 2 6" xfId="942" xr:uid="{00000000-0005-0000-0000-0000AF030000}"/>
    <cellStyle name="SAPBEXexcGood3 2 7" xfId="943" xr:uid="{00000000-0005-0000-0000-0000B0030000}"/>
    <cellStyle name="SAPBEXexcGood3 3" xfId="944" xr:uid="{00000000-0005-0000-0000-0000B1030000}"/>
    <cellStyle name="SAPBEXexcGood3 3 2" xfId="945" xr:uid="{00000000-0005-0000-0000-0000B2030000}"/>
    <cellStyle name="SAPBEXexcGood3 3 2 2" xfId="946" xr:uid="{00000000-0005-0000-0000-0000B3030000}"/>
    <cellStyle name="SAPBEXexcGood3 3 3" xfId="947" xr:uid="{00000000-0005-0000-0000-0000B4030000}"/>
    <cellStyle name="SAPBEXexcGood3 3 3 2" xfId="948" xr:uid="{00000000-0005-0000-0000-0000B5030000}"/>
    <cellStyle name="SAPBEXexcGood3 3 4" xfId="949" xr:uid="{00000000-0005-0000-0000-0000B6030000}"/>
    <cellStyle name="SAPBEXexcGood3 3 4 2" xfId="950" xr:uid="{00000000-0005-0000-0000-0000B7030000}"/>
    <cellStyle name="SAPBEXexcGood3 3 5" xfId="951" xr:uid="{00000000-0005-0000-0000-0000B8030000}"/>
    <cellStyle name="SAPBEXexcGood3 4" xfId="952" xr:uid="{00000000-0005-0000-0000-0000B9030000}"/>
    <cellStyle name="SAPBEXexcGood3 4 2" xfId="953" xr:uid="{00000000-0005-0000-0000-0000BA030000}"/>
    <cellStyle name="SAPBEXexcGood3 4 2 2" xfId="954" xr:uid="{00000000-0005-0000-0000-0000BB030000}"/>
    <cellStyle name="SAPBEXexcGood3 4 3" xfId="955" xr:uid="{00000000-0005-0000-0000-0000BC030000}"/>
    <cellStyle name="SAPBEXexcGood3 4 3 2" xfId="956" xr:uid="{00000000-0005-0000-0000-0000BD030000}"/>
    <cellStyle name="SAPBEXexcGood3 4 4" xfId="957" xr:uid="{00000000-0005-0000-0000-0000BE030000}"/>
    <cellStyle name="SAPBEXexcGood3 5" xfId="958" xr:uid="{00000000-0005-0000-0000-0000BF030000}"/>
    <cellStyle name="SAPBEXexcGood3 5 2" xfId="959" xr:uid="{00000000-0005-0000-0000-0000C0030000}"/>
    <cellStyle name="SAPBEXexcGood3 5 2 2" xfId="960" xr:uid="{00000000-0005-0000-0000-0000C1030000}"/>
    <cellStyle name="SAPBEXexcGood3 5 3" xfId="961" xr:uid="{00000000-0005-0000-0000-0000C2030000}"/>
    <cellStyle name="SAPBEXexcGood3 5 3 2" xfId="962" xr:uid="{00000000-0005-0000-0000-0000C3030000}"/>
    <cellStyle name="SAPBEXexcGood3 5 4" xfId="963" xr:uid="{00000000-0005-0000-0000-0000C4030000}"/>
    <cellStyle name="SAPBEXexcGood3 6" xfId="964" xr:uid="{00000000-0005-0000-0000-0000C5030000}"/>
    <cellStyle name="SAPBEXexcGood3 6 2" xfId="965" xr:uid="{00000000-0005-0000-0000-0000C6030000}"/>
    <cellStyle name="SAPBEXexcGood3 7" xfId="966" xr:uid="{00000000-0005-0000-0000-0000C7030000}"/>
    <cellStyle name="SAPBEXexcGood3 7 2" xfId="967" xr:uid="{00000000-0005-0000-0000-0000C8030000}"/>
    <cellStyle name="SAPBEXexcGood3 8" xfId="968" xr:uid="{00000000-0005-0000-0000-0000C9030000}"/>
    <cellStyle name="SAPBEXexcGood3 8 2" xfId="969" xr:uid="{00000000-0005-0000-0000-0000CA030000}"/>
    <cellStyle name="SAPBEXexcGood3 9" xfId="970" xr:uid="{00000000-0005-0000-0000-0000CB030000}"/>
    <cellStyle name="SAPBEXexcGood3 9 2" xfId="971" xr:uid="{00000000-0005-0000-0000-0000CC030000}"/>
    <cellStyle name="SAPBEXexcVeryBad" xfId="972" xr:uid="{00000000-0005-0000-0000-0000CD030000}"/>
    <cellStyle name="SAPBEXfilterDrill" xfId="973" xr:uid="{00000000-0005-0000-0000-0000CE030000}"/>
    <cellStyle name="SAPBEXfilterDrill 10" xfId="974" xr:uid="{00000000-0005-0000-0000-0000CF030000}"/>
    <cellStyle name="SAPBEXfilterDrill 10 2" xfId="975" xr:uid="{00000000-0005-0000-0000-0000D0030000}"/>
    <cellStyle name="SAPBEXfilterDrill 11" xfId="976" xr:uid="{00000000-0005-0000-0000-0000D1030000}"/>
    <cellStyle name="SAPBEXfilterDrill 11 2" xfId="977" xr:uid="{00000000-0005-0000-0000-0000D2030000}"/>
    <cellStyle name="SAPBEXfilterDrill 12" xfId="978" xr:uid="{00000000-0005-0000-0000-0000D3030000}"/>
    <cellStyle name="SAPBEXfilterDrill 13" xfId="979" xr:uid="{00000000-0005-0000-0000-0000D4030000}"/>
    <cellStyle name="SAPBEXfilterDrill 13 2" xfId="980" xr:uid="{00000000-0005-0000-0000-0000D5030000}"/>
    <cellStyle name="SAPBEXfilterDrill 14" xfId="981" xr:uid="{00000000-0005-0000-0000-0000D6030000}"/>
    <cellStyle name="SAPBEXfilterDrill 14 2" xfId="982" xr:uid="{00000000-0005-0000-0000-0000D7030000}"/>
    <cellStyle name="SAPBEXfilterDrill 2" xfId="983" xr:uid="{00000000-0005-0000-0000-0000D8030000}"/>
    <cellStyle name="SAPBEXfilterDrill 2 2" xfId="984" xr:uid="{00000000-0005-0000-0000-0000D9030000}"/>
    <cellStyle name="SAPBEXfilterDrill 2 2 2" xfId="985" xr:uid="{00000000-0005-0000-0000-0000DA030000}"/>
    <cellStyle name="SAPBEXfilterDrill 2 2 3" xfId="986" xr:uid="{00000000-0005-0000-0000-0000DB030000}"/>
    <cellStyle name="SAPBEXfilterDrill 2 2 4" xfId="987" xr:uid="{00000000-0005-0000-0000-0000DC030000}"/>
    <cellStyle name="SAPBEXfilterDrill 2 2 5" xfId="988" xr:uid="{00000000-0005-0000-0000-0000DD030000}"/>
    <cellStyle name="SAPBEXfilterDrill 2 2 6" xfId="989" xr:uid="{00000000-0005-0000-0000-0000DE030000}"/>
    <cellStyle name="SAPBEXfilterDrill 2 2 7" xfId="990" xr:uid="{00000000-0005-0000-0000-0000DF030000}"/>
    <cellStyle name="SAPBEXfilterDrill 2 3" xfId="991" xr:uid="{00000000-0005-0000-0000-0000E0030000}"/>
    <cellStyle name="SAPBEXfilterDrill 2 3 2" xfId="992" xr:uid="{00000000-0005-0000-0000-0000E1030000}"/>
    <cellStyle name="SAPBEXfilterDrill 2 3 3" xfId="993" xr:uid="{00000000-0005-0000-0000-0000E2030000}"/>
    <cellStyle name="SAPBEXfilterDrill 2 3 4" xfId="994" xr:uid="{00000000-0005-0000-0000-0000E3030000}"/>
    <cellStyle name="SAPBEXfilterDrill 2 3 5" xfId="995" xr:uid="{00000000-0005-0000-0000-0000E4030000}"/>
    <cellStyle name="SAPBEXfilterDrill 2 4" xfId="996" xr:uid="{00000000-0005-0000-0000-0000E5030000}"/>
    <cellStyle name="SAPBEXfilterDrill 2 5" xfId="997" xr:uid="{00000000-0005-0000-0000-0000E6030000}"/>
    <cellStyle name="SAPBEXfilterDrill 2 6" xfId="998" xr:uid="{00000000-0005-0000-0000-0000E7030000}"/>
    <cellStyle name="SAPBEXfilterDrill 2 7" xfId="999" xr:uid="{00000000-0005-0000-0000-0000E8030000}"/>
    <cellStyle name="SAPBEXfilterDrill 2 8" xfId="1000" xr:uid="{00000000-0005-0000-0000-0000E9030000}"/>
    <cellStyle name="SAPBEXfilterDrill 3" xfId="1001" xr:uid="{00000000-0005-0000-0000-0000EA030000}"/>
    <cellStyle name="SAPBEXfilterDrill 3 2" xfId="1002" xr:uid="{00000000-0005-0000-0000-0000EB030000}"/>
    <cellStyle name="SAPBEXfilterDrill 3 2 2" xfId="1003" xr:uid="{00000000-0005-0000-0000-0000EC030000}"/>
    <cellStyle name="SAPBEXfilterDrill 3 2 3" xfId="1004" xr:uid="{00000000-0005-0000-0000-0000ED030000}"/>
    <cellStyle name="SAPBEXfilterDrill 3 2 4" xfId="1005" xr:uid="{00000000-0005-0000-0000-0000EE030000}"/>
    <cellStyle name="SAPBEXfilterDrill 3 2 5" xfId="1006" xr:uid="{00000000-0005-0000-0000-0000EF030000}"/>
    <cellStyle name="SAPBEXfilterDrill 3 2 6" xfId="1007" xr:uid="{00000000-0005-0000-0000-0000F0030000}"/>
    <cellStyle name="SAPBEXfilterDrill 3 2 7" xfId="1008" xr:uid="{00000000-0005-0000-0000-0000F1030000}"/>
    <cellStyle name="SAPBEXfilterDrill 3 3" xfId="1009" xr:uid="{00000000-0005-0000-0000-0000F2030000}"/>
    <cellStyle name="SAPBEXfilterDrill 3 3 2" xfId="1010" xr:uid="{00000000-0005-0000-0000-0000F3030000}"/>
    <cellStyle name="SAPBEXfilterDrill 3 3 3" xfId="1011" xr:uid="{00000000-0005-0000-0000-0000F4030000}"/>
    <cellStyle name="SAPBEXfilterDrill 3 3 4" xfId="1012" xr:uid="{00000000-0005-0000-0000-0000F5030000}"/>
    <cellStyle name="SAPBEXfilterDrill 3 3 5" xfId="1013" xr:uid="{00000000-0005-0000-0000-0000F6030000}"/>
    <cellStyle name="SAPBEXfilterDrill 3 4" xfId="1014" xr:uid="{00000000-0005-0000-0000-0000F7030000}"/>
    <cellStyle name="SAPBEXfilterDrill 3 5" xfId="1015" xr:uid="{00000000-0005-0000-0000-0000F8030000}"/>
    <cellStyle name="SAPBEXfilterDrill 3 6" xfId="1016" xr:uid="{00000000-0005-0000-0000-0000F9030000}"/>
    <cellStyle name="SAPBEXfilterDrill 3 7" xfId="1017" xr:uid="{00000000-0005-0000-0000-0000FA030000}"/>
    <cellStyle name="SAPBEXfilterDrill 3 8" xfId="1018" xr:uid="{00000000-0005-0000-0000-0000FB030000}"/>
    <cellStyle name="SAPBEXfilterDrill 4" xfId="1019" xr:uid="{00000000-0005-0000-0000-0000FC030000}"/>
    <cellStyle name="SAPBEXfilterDrill 4 2" xfId="1020" xr:uid="{00000000-0005-0000-0000-0000FD030000}"/>
    <cellStyle name="SAPBEXfilterDrill 5" xfId="1021" xr:uid="{00000000-0005-0000-0000-0000FE030000}"/>
    <cellStyle name="SAPBEXfilterDrill 5 2" xfId="1022" xr:uid="{00000000-0005-0000-0000-0000FF030000}"/>
    <cellStyle name="SAPBEXfilterDrill 5 3" xfId="1023" xr:uid="{00000000-0005-0000-0000-000000040000}"/>
    <cellStyle name="SAPBEXfilterDrill 6" xfId="1024" xr:uid="{00000000-0005-0000-0000-000001040000}"/>
    <cellStyle name="SAPBEXfilterDrill 6 2" xfId="1025" xr:uid="{00000000-0005-0000-0000-000002040000}"/>
    <cellStyle name="SAPBEXfilterDrill 6 2 2" xfId="1026" xr:uid="{00000000-0005-0000-0000-000003040000}"/>
    <cellStyle name="SAPBEXfilterDrill 6 3" xfId="1027" xr:uid="{00000000-0005-0000-0000-000004040000}"/>
    <cellStyle name="SAPBEXfilterDrill 7" xfId="1028" xr:uid="{00000000-0005-0000-0000-000005040000}"/>
    <cellStyle name="SAPBEXfilterDrill 7 2" xfId="1029" xr:uid="{00000000-0005-0000-0000-000006040000}"/>
    <cellStyle name="SAPBEXfilterDrill 8" xfId="1030" xr:uid="{00000000-0005-0000-0000-000007040000}"/>
    <cellStyle name="SAPBEXfilterDrill 9" xfId="1031" xr:uid="{00000000-0005-0000-0000-000008040000}"/>
    <cellStyle name="SAPBEXfilterItem" xfId="1032" xr:uid="{00000000-0005-0000-0000-000009040000}"/>
    <cellStyle name="SAPBEXfilterItem 10" xfId="1033" xr:uid="{00000000-0005-0000-0000-00000A040000}"/>
    <cellStyle name="SAPBEXfilterItem 10 2" xfId="1034" xr:uid="{00000000-0005-0000-0000-00000B040000}"/>
    <cellStyle name="SAPBEXfilterItem 11" xfId="1035" xr:uid="{00000000-0005-0000-0000-00000C040000}"/>
    <cellStyle name="SAPBEXfilterItem 11 2" xfId="1036" xr:uid="{00000000-0005-0000-0000-00000D040000}"/>
    <cellStyle name="SAPBEXfilterItem 12" xfId="1037" xr:uid="{00000000-0005-0000-0000-00000E040000}"/>
    <cellStyle name="SAPBEXfilterItem 13" xfId="1038" xr:uid="{00000000-0005-0000-0000-00000F040000}"/>
    <cellStyle name="SAPBEXfilterItem 13 2" xfId="1039" xr:uid="{00000000-0005-0000-0000-000010040000}"/>
    <cellStyle name="SAPBEXfilterItem 14" xfId="1040" xr:uid="{00000000-0005-0000-0000-000011040000}"/>
    <cellStyle name="SAPBEXfilterItem 14 2" xfId="1041" xr:uid="{00000000-0005-0000-0000-000012040000}"/>
    <cellStyle name="SAPBEXfilterItem 2" xfId="1042" xr:uid="{00000000-0005-0000-0000-000013040000}"/>
    <cellStyle name="SAPBEXfilterItem 2 2" xfId="1043" xr:uid="{00000000-0005-0000-0000-000014040000}"/>
    <cellStyle name="SAPBEXfilterItem 2 2 2" xfId="1044" xr:uid="{00000000-0005-0000-0000-000015040000}"/>
    <cellStyle name="SAPBEXfilterItem 2 2 3" xfId="1045" xr:uid="{00000000-0005-0000-0000-000016040000}"/>
    <cellStyle name="SAPBEXfilterItem 2 2 4" xfId="1046" xr:uid="{00000000-0005-0000-0000-000017040000}"/>
    <cellStyle name="SAPBEXfilterItem 2 2 5" xfId="1047" xr:uid="{00000000-0005-0000-0000-000018040000}"/>
    <cellStyle name="SAPBEXfilterItem 2 2 6" xfId="1048" xr:uid="{00000000-0005-0000-0000-000019040000}"/>
    <cellStyle name="SAPBEXfilterItem 2 2 7" xfId="1049" xr:uid="{00000000-0005-0000-0000-00001A040000}"/>
    <cellStyle name="SAPBEXfilterItem 2 3" xfId="1050" xr:uid="{00000000-0005-0000-0000-00001B040000}"/>
    <cellStyle name="SAPBEXfilterItem 2 3 2" xfId="1051" xr:uid="{00000000-0005-0000-0000-00001C040000}"/>
    <cellStyle name="SAPBEXfilterItem 2 3 3" xfId="1052" xr:uid="{00000000-0005-0000-0000-00001D040000}"/>
    <cellStyle name="SAPBEXfilterItem 2 3 4" xfId="1053" xr:uid="{00000000-0005-0000-0000-00001E040000}"/>
    <cellStyle name="SAPBEXfilterItem 2 3 5" xfId="1054" xr:uid="{00000000-0005-0000-0000-00001F040000}"/>
    <cellStyle name="SAPBEXfilterItem 2 4" xfId="1055" xr:uid="{00000000-0005-0000-0000-000020040000}"/>
    <cellStyle name="SAPBEXfilterItem 2 5" xfId="1056" xr:uid="{00000000-0005-0000-0000-000021040000}"/>
    <cellStyle name="SAPBEXfilterItem 2 6" xfId="1057" xr:uid="{00000000-0005-0000-0000-000022040000}"/>
    <cellStyle name="SAPBEXfilterItem 2 7" xfId="1058" xr:uid="{00000000-0005-0000-0000-000023040000}"/>
    <cellStyle name="SAPBEXfilterItem 2 8" xfId="1059" xr:uid="{00000000-0005-0000-0000-000024040000}"/>
    <cellStyle name="SAPBEXfilterItem 3" xfId="1060" xr:uid="{00000000-0005-0000-0000-000025040000}"/>
    <cellStyle name="SAPBEXfilterItem 3 2" xfId="1061" xr:uid="{00000000-0005-0000-0000-000026040000}"/>
    <cellStyle name="SAPBEXfilterItem 3 2 2" xfId="1062" xr:uid="{00000000-0005-0000-0000-000027040000}"/>
    <cellStyle name="SAPBEXfilterItem 3 2 3" xfId="1063" xr:uid="{00000000-0005-0000-0000-000028040000}"/>
    <cellStyle name="SAPBEXfilterItem 3 2 4" xfId="1064" xr:uid="{00000000-0005-0000-0000-000029040000}"/>
    <cellStyle name="SAPBEXfilterItem 3 2 5" xfId="1065" xr:uid="{00000000-0005-0000-0000-00002A040000}"/>
    <cellStyle name="SAPBEXfilterItem 3 2 6" xfId="1066" xr:uid="{00000000-0005-0000-0000-00002B040000}"/>
    <cellStyle name="SAPBEXfilterItem 3 2 7" xfId="1067" xr:uid="{00000000-0005-0000-0000-00002C040000}"/>
    <cellStyle name="SAPBEXfilterItem 3 3" xfId="1068" xr:uid="{00000000-0005-0000-0000-00002D040000}"/>
    <cellStyle name="SAPBEXfilterItem 3 3 2" xfId="1069" xr:uid="{00000000-0005-0000-0000-00002E040000}"/>
    <cellStyle name="SAPBEXfilterItem 3 3 3" xfId="1070" xr:uid="{00000000-0005-0000-0000-00002F040000}"/>
    <cellStyle name="SAPBEXfilterItem 3 3 4" xfId="1071" xr:uid="{00000000-0005-0000-0000-000030040000}"/>
    <cellStyle name="SAPBEXfilterItem 3 3 5" xfId="1072" xr:uid="{00000000-0005-0000-0000-000031040000}"/>
    <cellStyle name="SAPBEXfilterItem 3 4" xfId="1073" xr:uid="{00000000-0005-0000-0000-000032040000}"/>
    <cellStyle name="SAPBEXfilterItem 3 5" xfId="1074" xr:uid="{00000000-0005-0000-0000-000033040000}"/>
    <cellStyle name="SAPBEXfilterItem 3 6" xfId="1075" xr:uid="{00000000-0005-0000-0000-000034040000}"/>
    <cellStyle name="SAPBEXfilterItem 3 7" xfId="1076" xr:uid="{00000000-0005-0000-0000-000035040000}"/>
    <cellStyle name="SAPBEXfilterItem 3 8" xfId="1077" xr:uid="{00000000-0005-0000-0000-000036040000}"/>
    <cellStyle name="SAPBEXfilterItem 4" xfId="1078" xr:uid="{00000000-0005-0000-0000-000037040000}"/>
    <cellStyle name="SAPBEXfilterItem 4 2" xfId="1079" xr:uid="{00000000-0005-0000-0000-000038040000}"/>
    <cellStyle name="SAPBEXfilterItem 5" xfId="1080" xr:uid="{00000000-0005-0000-0000-000039040000}"/>
    <cellStyle name="SAPBEXfilterItem 6" xfId="1081" xr:uid="{00000000-0005-0000-0000-00003A040000}"/>
    <cellStyle name="SAPBEXfilterItem 6 2" xfId="1082" xr:uid="{00000000-0005-0000-0000-00003B040000}"/>
    <cellStyle name="SAPBEXfilterItem 6 2 2" xfId="1083" xr:uid="{00000000-0005-0000-0000-00003C040000}"/>
    <cellStyle name="SAPBEXfilterItem 6 3" xfId="1084" xr:uid="{00000000-0005-0000-0000-00003D040000}"/>
    <cellStyle name="SAPBEXfilterItem 7" xfId="1085" xr:uid="{00000000-0005-0000-0000-00003E040000}"/>
    <cellStyle name="SAPBEXfilterItem 7 2" xfId="1086" xr:uid="{00000000-0005-0000-0000-00003F040000}"/>
    <cellStyle name="SAPBEXfilterItem 8" xfId="1087" xr:uid="{00000000-0005-0000-0000-000040040000}"/>
    <cellStyle name="SAPBEXfilterItem 9" xfId="1088" xr:uid="{00000000-0005-0000-0000-000041040000}"/>
    <cellStyle name="SAPBEXfilterText" xfId="1089" xr:uid="{00000000-0005-0000-0000-000042040000}"/>
    <cellStyle name="SAPBEXfilterText 10" xfId="1090" xr:uid="{00000000-0005-0000-0000-000043040000}"/>
    <cellStyle name="SAPBEXfilterText 10 2" xfId="1091" xr:uid="{00000000-0005-0000-0000-000044040000}"/>
    <cellStyle name="SAPBEXfilterText 11" xfId="1092" xr:uid="{00000000-0005-0000-0000-000045040000}"/>
    <cellStyle name="SAPBEXfilterText 11 2" xfId="1093" xr:uid="{00000000-0005-0000-0000-000046040000}"/>
    <cellStyle name="SAPBEXfilterText 2" xfId="1094" xr:uid="{00000000-0005-0000-0000-000047040000}"/>
    <cellStyle name="SAPBEXfilterText 2 2" xfId="1095" xr:uid="{00000000-0005-0000-0000-000048040000}"/>
    <cellStyle name="SAPBEXfilterText 2 2 2" xfId="1096" xr:uid="{00000000-0005-0000-0000-000049040000}"/>
    <cellStyle name="SAPBEXfilterText 2 2 3" xfId="1097" xr:uid="{00000000-0005-0000-0000-00004A040000}"/>
    <cellStyle name="SAPBEXfilterText 2 2 4" xfId="1098" xr:uid="{00000000-0005-0000-0000-00004B040000}"/>
    <cellStyle name="SAPBEXfilterText 2 2 5" xfId="1099" xr:uid="{00000000-0005-0000-0000-00004C040000}"/>
    <cellStyle name="SAPBEXfilterText 2 2 6" xfId="1100" xr:uid="{00000000-0005-0000-0000-00004D040000}"/>
    <cellStyle name="SAPBEXfilterText 2 2 7" xfId="1101" xr:uid="{00000000-0005-0000-0000-00004E040000}"/>
    <cellStyle name="SAPBEXfilterText 2 3" xfId="1102" xr:uid="{00000000-0005-0000-0000-00004F040000}"/>
    <cellStyle name="SAPBEXfilterText 2 3 2" xfId="1103" xr:uid="{00000000-0005-0000-0000-000050040000}"/>
    <cellStyle name="SAPBEXfilterText 2 3 3" xfId="1104" xr:uid="{00000000-0005-0000-0000-000051040000}"/>
    <cellStyle name="SAPBEXfilterText 2 3 4" xfId="1105" xr:uid="{00000000-0005-0000-0000-000052040000}"/>
    <cellStyle name="SAPBEXfilterText 2 3 5" xfId="1106" xr:uid="{00000000-0005-0000-0000-000053040000}"/>
    <cellStyle name="SAPBEXfilterText 2 4" xfId="1107" xr:uid="{00000000-0005-0000-0000-000054040000}"/>
    <cellStyle name="SAPBEXfilterText 2 5" xfId="1108" xr:uid="{00000000-0005-0000-0000-000055040000}"/>
    <cellStyle name="SAPBEXfilterText 2 6" xfId="1109" xr:uid="{00000000-0005-0000-0000-000056040000}"/>
    <cellStyle name="SAPBEXfilterText 2 7" xfId="1110" xr:uid="{00000000-0005-0000-0000-000057040000}"/>
    <cellStyle name="SAPBEXfilterText 2 8" xfId="1111" xr:uid="{00000000-0005-0000-0000-000058040000}"/>
    <cellStyle name="SAPBEXfilterText 3" xfId="1112" xr:uid="{00000000-0005-0000-0000-000059040000}"/>
    <cellStyle name="SAPBEXfilterText 3 2" xfId="1113" xr:uid="{00000000-0005-0000-0000-00005A040000}"/>
    <cellStyle name="SAPBEXfilterText 3 2 2" xfId="1114" xr:uid="{00000000-0005-0000-0000-00005B040000}"/>
    <cellStyle name="SAPBEXfilterText 3 2 3" xfId="1115" xr:uid="{00000000-0005-0000-0000-00005C040000}"/>
    <cellStyle name="SAPBEXfilterText 3 2 4" xfId="1116" xr:uid="{00000000-0005-0000-0000-00005D040000}"/>
    <cellStyle name="SAPBEXfilterText 3 2 5" xfId="1117" xr:uid="{00000000-0005-0000-0000-00005E040000}"/>
    <cellStyle name="SAPBEXfilterText 3 2 6" xfId="1118" xr:uid="{00000000-0005-0000-0000-00005F040000}"/>
    <cellStyle name="SAPBEXfilterText 3 2 7" xfId="1119" xr:uid="{00000000-0005-0000-0000-000060040000}"/>
    <cellStyle name="SAPBEXfilterText 3 3" xfId="1120" xr:uid="{00000000-0005-0000-0000-000061040000}"/>
    <cellStyle name="SAPBEXfilterText 3 3 2" xfId="1121" xr:uid="{00000000-0005-0000-0000-000062040000}"/>
    <cellStyle name="SAPBEXfilterText 3 3 3" xfId="1122" xr:uid="{00000000-0005-0000-0000-000063040000}"/>
    <cellStyle name="SAPBEXfilterText 3 3 4" xfId="1123" xr:uid="{00000000-0005-0000-0000-000064040000}"/>
    <cellStyle name="SAPBEXfilterText 3 3 5" xfId="1124" xr:uid="{00000000-0005-0000-0000-000065040000}"/>
    <cellStyle name="SAPBEXfilterText 3 4" xfId="1125" xr:uid="{00000000-0005-0000-0000-000066040000}"/>
    <cellStyle name="SAPBEXfilterText 3 5" xfId="1126" xr:uid="{00000000-0005-0000-0000-000067040000}"/>
    <cellStyle name="SAPBEXfilterText 3 6" xfId="1127" xr:uid="{00000000-0005-0000-0000-000068040000}"/>
    <cellStyle name="SAPBEXfilterText 3 7" xfId="1128" xr:uid="{00000000-0005-0000-0000-000069040000}"/>
    <cellStyle name="SAPBEXfilterText 3 8" xfId="1129" xr:uid="{00000000-0005-0000-0000-00006A040000}"/>
    <cellStyle name="SAPBEXfilterText 4" xfId="1130" xr:uid="{00000000-0005-0000-0000-00006B040000}"/>
    <cellStyle name="SAPBEXfilterText 4 2" xfId="1131" xr:uid="{00000000-0005-0000-0000-00006C040000}"/>
    <cellStyle name="SAPBEXfilterText 4 2 2" xfId="1132" xr:uid="{00000000-0005-0000-0000-00006D040000}"/>
    <cellStyle name="SAPBEXfilterText 4 3" xfId="1133" xr:uid="{00000000-0005-0000-0000-00006E040000}"/>
    <cellStyle name="SAPBEXfilterText 4 3 2" xfId="1134" xr:uid="{00000000-0005-0000-0000-00006F040000}"/>
    <cellStyle name="SAPBEXfilterText 5" xfId="1135" xr:uid="{00000000-0005-0000-0000-000070040000}"/>
    <cellStyle name="SAPBEXfilterText 5 2" xfId="1136" xr:uid="{00000000-0005-0000-0000-000071040000}"/>
    <cellStyle name="SAPBEXfilterText 6" xfId="1137" xr:uid="{00000000-0005-0000-0000-000072040000}"/>
    <cellStyle name="SAPBEXfilterText 7" xfId="1138" xr:uid="{00000000-0005-0000-0000-000073040000}"/>
    <cellStyle name="SAPBEXfilterText 7 2" xfId="1139" xr:uid="{00000000-0005-0000-0000-000074040000}"/>
    <cellStyle name="SAPBEXfilterText 8" xfId="1140" xr:uid="{00000000-0005-0000-0000-000075040000}"/>
    <cellStyle name="SAPBEXfilterText 8 2" xfId="1141" xr:uid="{00000000-0005-0000-0000-000076040000}"/>
    <cellStyle name="SAPBEXfilterText 9" xfId="1142" xr:uid="{00000000-0005-0000-0000-000077040000}"/>
    <cellStyle name="SAPBEXfilterText 9 2" xfId="1143" xr:uid="{00000000-0005-0000-0000-000078040000}"/>
    <cellStyle name="SAPBEXformats" xfId="1144" xr:uid="{00000000-0005-0000-0000-000079040000}"/>
    <cellStyle name="SAPBEXformats 10" xfId="1145" xr:uid="{00000000-0005-0000-0000-00007A040000}"/>
    <cellStyle name="SAPBEXformats 10 2" xfId="1146" xr:uid="{00000000-0005-0000-0000-00007B040000}"/>
    <cellStyle name="SAPBEXformats 11" xfId="1147" xr:uid="{00000000-0005-0000-0000-00007C040000}"/>
    <cellStyle name="SAPBEXformats 11 2" xfId="1148" xr:uid="{00000000-0005-0000-0000-00007D040000}"/>
    <cellStyle name="SAPBEXformats 12" xfId="1149" xr:uid="{00000000-0005-0000-0000-00007E040000}"/>
    <cellStyle name="SAPBEXformats 12 2" xfId="1150" xr:uid="{00000000-0005-0000-0000-00007F040000}"/>
    <cellStyle name="SAPBEXformats 13" xfId="1151" xr:uid="{00000000-0005-0000-0000-000080040000}"/>
    <cellStyle name="SAPBEXformats 13 2" xfId="1152" xr:uid="{00000000-0005-0000-0000-000081040000}"/>
    <cellStyle name="SAPBEXformats 14" xfId="1153" xr:uid="{00000000-0005-0000-0000-000082040000}"/>
    <cellStyle name="SAPBEXformats 14 2" xfId="1154" xr:uid="{00000000-0005-0000-0000-000083040000}"/>
    <cellStyle name="SAPBEXformats 2" xfId="1155" xr:uid="{00000000-0005-0000-0000-000084040000}"/>
    <cellStyle name="SAPBEXformats 2 2" xfId="1156" xr:uid="{00000000-0005-0000-0000-000085040000}"/>
    <cellStyle name="SAPBEXformats 2 2 2" xfId="1157" xr:uid="{00000000-0005-0000-0000-000086040000}"/>
    <cellStyle name="SAPBEXformats 2 2 3" xfId="1158" xr:uid="{00000000-0005-0000-0000-000087040000}"/>
    <cellStyle name="SAPBEXformats 2 2 4" xfId="1159" xr:uid="{00000000-0005-0000-0000-000088040000}"/>
    <cellStyle name="SAPBEXformats 2 2 5" xfId="1160" xr:uid="{00000000-0005-0000-0000-000089040000}"/>
    <cellStyle name="SAPBEXformats 2 2 6" xfId="1161" xr:uid="{00000000-0005-0000-0000-00008A040000}"/>
    <cellStyle name="SAPBEXformats 2 2 7" xfId="1162" xr:uid="{00000000-0005-0000-0000-00008B040000}"/>
    <cellStyle name="SAPBEXformats 2 3" xfId="1163" xr:uid="{00000000-0005-0000-0000-00008C040000}"/>
    <cellStyle name="SAPBEXformats 2 3 2" xfId="1164" xr:uid="{00000000-0005-0000-0000-00008D040000}"/>
    <cellStyle name="SAPBEXformats 2 3 3" xfId="1165" xr:uid="{00000000-0005-0000-0000-00008E040000}"/>
    <cellStyle name="SAPBEXformats 2 3 4" xfId="1166" xr:uid="{00000000-0005-0000-0000-00008F040000}"/>
    <cellStyle name="SAPBEXformats 2 3 5" xfId="1167" xr:uid="{00000000-0005-0000-0000-000090040000}"/>
    <cellStyle name="SAPBEXformats 2 4" xfId="1168" xr:uid="{00000000-0005-0000-0000-000091040000}"/>
    <cellStyle name="SAPBEXformats 2 5" xfId="1169" xr:uid="{00000000-0005-0000-0000-000092040000}"/>
    <cellStyle name="SAPBEXformats 2 6" xfId="1170" xr:uid="{00000000-0005-0000-0000-000093040000}"/>
    <cellStyle name="SAPBEXformats 2 7" xfId="1171" xr:uid="{00000000-0005-0000-0000-000094040000}"/>
    <cellStyle name="SAPBEXformats 2 8" xfId="1172" xr:uid="{00000000-0005-0000-0000-000095040000}"/>
    <cellStyle name="SAPBEXformats 3" xfId="1173" xr:uid="{00000000-0005-0000-0000-000096040000}"/>
    <cellStyle name="SAPBEXformats 3 2" xfId="1174" xr:uid="{00000000-0005-0000-0000-000097040000}"/>
    <cellStyle name="SAPBEXformats 3 2 2" xfId="1175" xr:uid="{00000000-0005-0000-0000-000098040000}"/>
    <cellStyle name="SAPBEXformats 3 2 3" xfId="1176" xr:uid="{00000000-0005-0000-0000-000099040000}"/>
    <cellStyle name="SAPBEXformats 3 2 4" xfId="1177" xr:uid="{00000000-0005-0000-0000-00009A040000}"/>
    <cellStyle name="SAPBEXformats 3 2 5" xfId="1178" xr:uid="{00000000-0005-0000-0000-00009B040000}"/>
    <cellStyle name="SAPBEXformats 3 2 6" xfId="1179" xr:uid="{00000000-0005-0000-0000-00009C040000}"/>
    <cellStyle name="SAPBEXformats 3 2 7" xfId="1180" xr:uid="{00000000-0005-0000-0000-00009D040000}"/>
    <cellStyle name="SAPBEXformats 3 3" xfId="1181" xr:uid="{00000000-0005-0000-0000-00009E040000}"/>
    <cellStyle name="SAPBEXformats 3 3 2" xfId="1182" xr:uid="{00000000-0005-0000-0000-00009F040000}"/>
    <cellStyle name="SAPBEXformats 3 3 3" xfId="1183" xr:uid="{00000000-0005-0000-0000-0000A0040000}"/>
    <cellStyle name="SAPBEXformats 3 3 4" xfId="1184" xr:uid="{00000000-0005-0000-0000-0000A1040000}"/>
    <cellStyle name="SAPBEXformats 3 3 5" xfId="1185" xr:uid="{00000000-0005-0000-0000-0000A2040000}"/>
    <cellStyle name="SAPBEXformats 3 4" xfId="1186" xr:uid="{00000000-0005-0000-0000-0000A3040000}"/>
    <cellStyle name="SAPBEXformats 3 5" xfId="1187" xr:uid="{00000000-0005-0000-0000-0000A4040000}"/>
    <cellStyle name="SAPBEXformats 3 6" xfId="1188" xr:uid="{00000000-0005-0000-0000-0000A5040000}"/>
    <cellStyle name="SAPBEXformats 3 7" xfId="1189" xr:uid="{00000000-0005-0000-0000-0000A6040000}"/>
    <cellStyle name="SAPBEXformats 3 8" xfId="1190" xr:uid="{00000000-0005-0000-0000-0000A7040000}"/>
    <cellStyle name="SAPBEXformats 4" xfId="1191" xr:uid="{00000000-0005-0000-0000-0000A8040000}"/>
    <cellStyle name="SAPBEXformats 4 2" xfId="1192" xr:uid="{00000000-0005-0000-0000-0000A9040000}"/>
    <cellStyle name="SAPBEXformats 4 2 2" xfId="1193" xr:uid="{00000000-0005-0000-0000-0000AA040000}"/>
    <cellStyle name="SAPBEXformats 4 3" xfId="1194" xr:uid="{00000000-0005-0000-0000-0000AB040000}"/>
    <cellStyle name="SAPBEXformats 5" xfId="1195" xr:uid="{00000000-0005-0000-0000-0000AC040000}"/>
    <cellStyle name="SAPBEXformats 5 2" xfId="1196" xr:uid="{00000000-0005-0000-0000-0000AD040000}"/>
    <cellStyle name="SAPBEXformats 6" xfId="1197" xr:uid="{00000000-0005-0000-0000-0000AE040000}"/>
    <cellStyle name="SAPBEXformats 7" xfId="1198" xr:uid="{00000000-0005-0000-0000-0000AF040000}"/>
    <cellStyle name="SAPBEXformats 7 2" xfId="1199" xr:uid="{00000000-0005-0000-0000-0000B0040000}"/>
    <cellStyle name="SAPBEXformats 7 2 2" xfId="1200" xr:uid="{00000000-0005-0000-0000-0000B1040000}"/>
    <cellStyle name="SAPBEXformats 7 3" xfId="1201" xr:uid="{00000000-0005-0000-0000-0000B2040000}"/>
    <cellStyle name="SAPBEXformats 8" xfId="1202" xr:uid="{00000000-0005-0000-0000-0000B3040000}"/>
    <cellStyle name="SAPBEXformats 8 2" xfId="1203" xr:uid="{00000000-0005-0000-0000-0000B4040000}"/>
    <cellStyle name="SAPBEXformats 9" xfId="1204" xr:uid="{00000000-0005-0000-0000-0000B5040000}"/>
    <cellStyle name="SAPBEXheaderData" xfId="1205" xr:uid="{00000000-0005-0000-0000-0000B6040000}"/>
    <cellStyle name="SAPBEXheaderItem" xfId="1206" xr:uid="{00000000-0005-0000-0000-0000B7040000}"/>
    <cellStyle name="SAPBEXheaderItem 10" xfId="1207" xr:uid="{00000000-0005-0000-0000-0000B8040000}"/>
    <cellStyle name="SAPBEXheaderItem 10 2" xfId="1208" xr:uid="{00000000-0005-0000-0000-0000B9040000}"/>
    <cellStyle name="SAPBEXheaderItem 11" xfId="1209" xr:uid="{00000000-0005-0000-0000-0000BA040000}"/>
    <cellStyle name="SAPBEXheaderItem 11 2" xfId="1210" xr:uid="{00000000-0005-0000-0000-0000BB040000}"/>
    <cellStyle name="SAPBEXheaderItem 12" xfId="1211" xr:uid="{00000000-0005-0000-0000-0000BC040000}"/>
    <cellStyle name="SAPBEXheaderItem 12 2" xfId="1212" xr:uid="{00000000-0005-0000-0000-0000BD040000}"/>
    <cellStyle name="SAPBEXheaderItem 2" xfId="1213" xr:uid="{00000000-0005-0000-0000-0000BE040000}"/>
    <cellStyle name="SAPBEXheaderItem 2 2" xfId="1214" xr:uid="{00000000-0005-0000-0000-0000BF040000}"/>
    <cellStyle name="SAPBEXheaderItem 2 3" xfId="1215" xr:uid="{00000000-0005-0000-0000-0000C0040000}"/>
    <cellStyle name="SAPBEXheaderItem 2 3 2" xfId="1216" xr:uid="{00000000-0005-0000-0000-0000C1040000}"/>
    <cellStyle name="SAPBEXheaderItem 2 4" xfId="1217" xr:uid="{00000000-0005-0000-0000-0000C2040000}"/>
    <cellStyle name="SAPBEXheaderItem 3" xfId="1218" xr:uid="{00000000-0005-0000-0000-0000C3040000}"/>
    <cellStyle name="SAPBEXheaderItem 3 2" xfId="1219" xr:uid="{00000000-0005-0000-0000-0000C4040000}"/>
    <cellStyle name="SAPBEXheaderItem 3 3" xfId="1220" xr:uid="{00000000-0005-0000-0000-0000C5040000}"/>
    <cellStyle name="SAPBEXheaderItem 3 3 2" xfId="1221" xr:uid="{00000000-0005-0000-0000-0000C6040000}"/>
    <cellStyle name="SAPBEXheaderItem 3 4" xfId="1222" xr:uid="{00000000-0005-0000-0000-0000C7040000}"/>
    <cellStyle name="SAPBEXheaderItem 4" xfId="1223" xr:uid="{00000000-0005-0000-0000-0000C8040000}"/>
    <cellStyle name="SAPBEXheaderItem 4 2" xfId="1224" xr:uid="{00000000-0005-0000-0000-0000C9040000}"/>
    <cellStyle name="SAPBEXheaderItem 4 2 2" xfId="1225" xr:uid="{00000000-0005-0000-0000-0000CA040000}"/>
    <cellStyle name="SAPBEXheaderItem 4 3" xfId="1226" xr:uid="{00000000-0005-0000-0000-0000CB040000}"/>
    <cellStyle name="SAPBEXheaderItem 5" xfId="1227" xr:uid="{00000000-0005-0000-0000-0000CC040000}"/>
    <cellStyle name="SAPBEXheaderItem 5 2" xfId="1228" xr:uid="{00000000-0005-0000-0000-0000CD040000}"/>
    <cellStyle name="SAPBEXheaderItem 6" xfId="1229" xr:uid="{00000000-0005-0000-0000-0000CE040000}"/>
    <cellStyle name="SAPBEXheaderItem 6 2" xfId="1230" xr:uid="{00000000-0005-0000-0000-0000CF040000}"/>
    <cellStyle name="SAPBEXheaderItem 7" xfId="1231" xr:uid="{00000000-0005-0000-0000-0000D0040000}"/>
    <cellStyle name="SAPBEXheaderItem 7 2" xfId="1232" xr:uid="{00000000-0005-0000-0000-0000D1040000}"/>
    <cellStyle name="SAPBEXheaderItem 7 3" xfId="1233" xr:uid="{00000000-0005-0000-0000-0000D2040000}"/>
    <cellStyle name="SAPBEXheaderItem 8" xfId="1234" xr:uid="{00000000-0005-0000-0000-0000D3040000}"/>
    <cellStyle name="SAPBEXheaderItem 8 2" xfId="1235" xr:uid="{00000000-0005-0000-0000-0000D4040000}"/>
    <cellStyle name="SAPBEXheaderItem 9" xfId="1236" xr:uid="{00000000-0005-0000-0000-0000D5040000}"/>
    <cellStyle name="SAPBEXheaderItem 9 2" xfId="1237" xr:uid="{00000000-0005-0000-0000-0000D6040000}"/>
    <cellStyle name="SAPBEXheaderText" xfId="1238" xr:uid="{00000000-0005-0000-0000-0000D7040000}"/>
    <cellStyle name="SAPBEXheaderText 10" xfId="1239" xr:uid="{00000000-0005-0000-0000-0000D8040000}"/>
    <cellStyle name="SAPBEXheaderText 10 2" xfId="1240" xr:uid="{00000000-0005-0000-0000-0000D9040000}"/>
    <cellStyle name="SAPBEXheaderText 11" xfId="1241" xr:uid="{00000000-0005-0000-0000-0000DA040000}"/>
    <cellStyle name="SAPBEXheaderText 11 2" xfId="1242" xr:uid="{00000000-0005-0000-0000-0000DB040000}"/>
    <cellStyle name="SAPBEXheaderText 12" xfId="1243" xr:uid="{00000000-0005-0000-0000-0000DC040000}"/>
    <cellStyle name="SAPBEXheaderText 12 2" xfId="1244" xr:uid="{00000000-0005-0000-0000-0000DD040000}"/>
    <cellStyle name="SAPBEXheaderText 2" xfId="1245" xr:uid="{00000000-0005-0000-0000-0000DE040000}"/>
    <cellStyle name="SAPBEXheaderText 2 2" xfId="1246" xr:uid="{00000000-0005-0000-0000-0000DF040000}"/>
    <cellStyle name="SAPBEXheaderText 2 3" xfId="1247" xr:uid="{00000000-0005-0000-0000-0000E0040000}"/>
    <cellStyle name="SAPBEXheaderText 2 3 2" xfId="1248" xr:uid="{00000000-0005-0000-0000-0000E1040000}"/>
    <cellStyle name="SAPBEXheaderText 2 4" xfId="1249" xr:uid="{00000000-0005-0000-0000-0000E2040000}"/>
    <cellStyle name="SAPBEXheaderText 3" xfId="1250" xr:uid="{00000000-0005-0000-0000-0000E3040000}"/>
    <cellStyle name="SAPBEXheaderText 3 2" xfId="1251" xr:uid="{00000000-0005-0000-0000-0000E4040000}"/>
    <cellStyle name="SAPBEXheaderText 3 3" xfId="1252" xr:uid="{00000000-0005-0000-0000-0000E5040000}"/>
    <cellStyle name="SAPBEXheaderText 3 3 2" xfId="1253" xr:uid="{00000000-0005-0000-0000-0000E6040000}"/>
    <cellStyle name="SAPBEXheaderText 3 4" xfId="1254" xr:uid="{00000000-0005-0000-0000-0000E7040000}"/>
    <cellStyle name="SAPBEXheaderText 4" xfId="1255" xr:uid="{00000000-0005-0000-0000-0000E8040000}"/>
    <cellStyle name="SAPBEXheaderText 4 2" xfId="1256" xr:uid="{00000000-0005-0000-0000-0000E9040000}"/>
    <cellStyle name="SAPBEXheaderText 4 2 2" xfId="1257" xr:uid="{00000000-0005-0000-0000-0000EA040000}"/>
    <cellStyle name="SAPBEXheaderText 4 3" xfId="1258" xr:uid="{00000000-0005-0000-0000-0000EB040000}"/>
    <cellStyle name="SAPBEXheaderText 5" xfId="1259" xr:uid="{00000000-0005-0000-0000-0000EC040000}"/>
    <cellStyle name="SAPBEXheaderText 5 2" xfId="1260" xr:uid="{00000000-0005-0000-0000-0000ED040000}"/>
    <cellStyle name="SAPBEXheaderText 6" xfId="1261" xr:uid="{00000000-0005-0000-0000-0000EE040000}"/>
    <cellStyle name="SAPBEXheaderText 6 2" xfId="1262" xr:uid="{00000000-0005-0000-0000-0000EF040000}"/>
    <cellStyle name="SAPBEXheaderText 7" xfId="1263" xr:uid="{00000000-0005-0000-0000-0000F0040000}"/>
    <cellStyle name="SAPBEXheaderText 7 2" xfId="1264" xr:uid="{00000000-0005-0000-0000-0000F1040000}"/>
    <cellStyle name="SAPBEXheaderText 7 3" xfId="1265" xr:uid="{00000000-0005-0000-0000-0000F2040000}"/>
    <cellStyle name="SAPBEXheaderText 8" xfId="1266" xr:uid="{00000000-0005-0000-0000-0000F3040000}"/>
    <cellStyle name="SAPBEXheaderText 8 2" xfId="1267" xr:uid="{00000000-0005-0000-0000-0000F4040000}"/>
    <cellStyle name="SAPBEXheaderText 9" xfId="1268" xr:uid="{00000000-0005-0000-0000-0000F5040000}"/>
    <cellStyle name="SAPBEXheaderText 9 2" xfId="1269" xr:uid="{00000000-0005-0000-0000-0000F6040000}"/>
    <cellStyle name="SAPBEXHLevel0" xfId="1270" xr:uid="{00000000-0005-0000-0000-0000F7040000}"/>
    <cellStyle name="SAPBEXHLevel0 10" xfId="1271" xr:uid="{00000000-0005-0000-0000-0000F8040000}"/>
    <cellStyle name="SAPBEXHLevel0 10 2" xfId="1272" xr:uid="{00000000-0005-0000-0000-0000F9040000}"/>
    <cellStyle name="SAPBEXHLevel0 11" xfId="1273" xr:uid="{00000000-0005-0000-0000-0000FA040000}"/>
    <cellStyle name="SAPBEXHLevel0 12" xfId="1274" xr:uid="{00000000-0005-0000-0000-0000FB040000}"/>
    <cellStyle name="SAPBEXHLevel0 12 2" xfId="1275" xr:uid="{00000000-0005-0000-0000-0000FC040000}"/>
    <cellStyle name="SAPBEXHLevel0 2" xfId="1276" xr:uid="{00000000-0005-0000-0000-0000FD040000}"/>
    <cellStyle name="SAPBEXHLevel0 2 2" xfId="1277" xr:uid="{00000000-0005-0000-0000-0000FE040000}"/>
    <cellStyle name="SAPBEXHLevel0 2 2 2" xfId="1278" xr:uid="{00000000-0005-0000-0000-0000FF040000}"/>
    <cellStyle name="SAPBEXHLevel0 2 3" xfId="1279" xr:uid="{00000000-0005-0000-0000-000000050000}"/>
    <cellStyle name="SAPBEXHLevel0 2 3 2" xfId="1280" xr:uid="{00000000-0005-0000-0000-000001050000}"/>
    <cellStyle name="SAPBEXHLevel0 2 4" xfId="1281" xr:uid="{00000000-0005-0000-0000-000002050000}"/>
    <cellStyle name="SAPBEXHLevel0 3" xfId="1282" xr:uid="{00000000-0005-0000-0000-000003050000}"/>
    <cellStyle name="SAPBEXHLevel0 3 2" xfId="1283" xr:uid="{00000000-0005-0000-0000-000004050000}"/>
    <cellStyle name="SAPBEXHLevel0 4" xfId="1284" xr:uid="{00000000-0005-0000-0000-000005050000}"/>
    <cellStyle name="SAPBEXHLevel0 4 2" xfId="1285" xr:uid="{00000000-0005-0000-0000-000006050000}"/>
    <cellStyle name="SAPBEXHLevel0 5" xfId="1286" xr:uid="{00000000-0005-0000-0000-000007050000}"/>
    <cellStyle name="SAPBEXHLevel0 5 2" xfId="1287" xr:uid="{00000000-0005-0000-0000-000008050000}"/>
    <cellStyle name="SAPBEXHLevel0 6" xfId="1288" xr:uid="{00000000-0005-0000-0000-000009050000}"/>
    <cellStyle name="SAPBEXHLevel0 6 2" xfId="1289" xr:uid="{00000000-0005-0000-0000-00000A050000}"/>
    <cellStyle name="SAPBEXHLevel0 7" xfId="1290" xr:uid="{00000000-0005-0000-0000-00000B050000}"/>
    <cellStyle name="SAPBEXHLevel0 7 2" xfId="1291" xr:uid="{00000000-0005-0000-0000-00000C050000}"/>
    <cellStyle name="SAPBEXHLevel0 8" xfId="1292" xr:uid="{00000000-0005-0000-0000-00000D050000}"/>
    <cellStyle name="SAPBEXHLevel0 8 2" xfId="1293" xr:uid="{00000000-0005-0000-0000-00000E050000}"/>
    <cellStyle name="SAPBEXHLevel0 9" xfId="1294" xr:uid="{00000000-0005-0000-0000-00000F050000}"/>
    <cellStyle name="SAPBEXHLevel0 9 2" xfId="1295" xr:uid="{00000000-0005-0000-0000-000010050000}"/>
    <cellStyle name="SAPBEXHLevel0X" xfId="1296" xr:uid="{00000000-0005-0000-0000-000011050000}"/>
    <cellStyle name="SAPBEXHLevel0X 10" xfId="1297" xr:uid="{00000000-0005-0000-0000-000012050000}"/>
    <cellStyle name="SAPBEXHLevel0X 10 2" xfId="1298" xr:uid="{00000000-0005-0000-0000-000013050000}"/>
    <cellStyle name="SAPBEXHLevel0X 11" xfId="1299" xr:uid="{00000000-0005-0000-0000-000014050000}"/>
    <cellStyle name="SAPBEXHLevel0X 12" xfId="1300" xr:uid="{00000000-0005-0000-0000-000015050000}"/>
    <cellStyle name="SAPBEXHLevel0X 12 2" xfId="1301" xr:uid="{00000000-0005-0000-0000-000016050000}"/>
    <cellStyle name="SAPBEXHLevel0X 2" xfId="1302" xr:uid="{00000000-0005-0000-0000-000017050000}"/>
    <cellStyle name="SAPBEXHLevel0X 2 2" xfId="1303" xr:uid="{00000000-0005-0000-0000-000018050000}"/>
    <cellStyle name="SAPBEXHLevel0X 2 2 2" xfId="1304" xr:uid="{00000000-0005-0000-0000-000019050000}"/>
    <cellStyle name="SAPBEXHLevel0X 2 3" xfId="1305" xr:uid="{00000000-0005-0000-0000-00001A050000}"/>
    <cellStyle name="SAPBEXHLevel0X 2 3 2" xfId="1306" xr:uid="{00000000-0005-0000-0000-00001B050000}"/>
    <cellStyle name="SAPBEXHLevel0X 2 4" xfId="1307" xr:uid="{00000000-0005-0000-0000-00001C050000}"/>
    <cellStyle name="SAPBEXHLevel0X 3" xfId="1308" xr:uid="{00000000-0005-0000-0000-00001D050000}"/>
    <cellStyle name="SAPBEXHLevel0X 3 2" xfId="1309" xr:uid="{00000000-0005-0000-0000-00001E050000}"/>
    <cellStyle name="SAPBEXHLevel0X 4" xfId="1310" xr:uid="{00000000-0005-0000-0000-00001F050000}"/>
    <cellStyle name="SAPBEXHLevel0X 4 2" xfId="1311" xr:uid="{00000000-0005-0000-0000-000020050000}"/>
    <cellStyle name="SAPBEXHLevel0X 5" xfId="1312" xr:uid="{00000000-0005-0000-0000-000021050000}"/>
    <cellStyle name="SAPBEXHLevel0X 5 2" xfId="1313" xr:uid="{00000000-0005-0000-0000-000022050000}"/>
    <cellStyle name="SAPBEXHLevel0X 6" xfId="1314" xr:uid="{00000000-0005-0000-0000-000023050000}"/>
    <cellStyle name="SAPBEXHLevel0X 6 2" xfId="1315" xr:uid="{00000000-0005-0000-0000-000024050000}"/>
    <cellStyle name="SAPBEXHLevel0X 7" xfId="1316" xr:uid="{00000000-0005-0000-0000-000025050000}"/>
    <cellStyle name="SAPBEXHLevel0X 7 2" xfId="1317" xr:uid="{00000000-0005-0000-0000-000026050000}"/>
    <cellStyle name="SAPBEXHLevel0X 8" xfId="1318" xr:uid="{00000000-0005-0000-0000-000027050000}"/>
    <cellStyle name="SAPBEXHLevel0X 8 2" xfId="1319" xr:uid="{00000000-0005-0000-0000-000028050000}"/>
    <cellStyle name="SAPBEXHLevel0X 9" xfId="1320" xr:uid="{00000000-0005-0000-0000-000029050000}"/>
    <cellStyle name="SAPBEXHLevel0X 9 2" xfId="1321" xr:uid="{00000000-0005-0000-0000-00002A050000}"/>
    <cellStyle name="SAPBEXHLevel1" xfId="1322" xr:uid="{00000000-0005-0000-0000-00002B050000}"/>
    <cellStyle name="SAPBEXHLevel1 10" xfId="1323" xr:uid="{00000000-0005-0000-0000-00002C050000}"/>
    <cellStyle name="SAPBEXHLevel1 10 2" xfId="1324" xr:uid="{00000000-0005-0000-0000-00002D050000}"/>
    <cellStyle name="SAPBEXHLevel1 11" xfId="1325" xr:uid="{00000000-0005-0000-0000-00002E050000}"/>
    <cellStyle name="SAPBEXHLevel1 12" xfId="1326" xr:uid="{00000000-0005-0000-0000-00002F050000}"/>
    <cellStyle name="SAPBEXHLevel1 12 2" xfId="1327" xr:uid="{00000000-0005-0000-0000-000030050000}"/>
    <cellStyle name="SAPBEXHLevel1 2" xfId="1328" xr:uid="{00000000-0005-0000-0000-000031050000}"/>
    <cellStyle name="SAPBEXHLevel1 2 2" xfId="1329" xr:uid="{00000000-0005-0000-0000-000032050000}"/>
    <cellStyle name="SAPBEXHLevel1 2 2 2" xfId="1330" xr:uid="{00000000-0005-0000-0000-000033050000}"/>
    <cellStyle name="SAPBEXHLevel1 2 3" xfId="1331" xr:uid="{00000000-0005-0000-0000-000034050000}"/>
    <cellStyle name="SAPBEXHLevel1 2 3 2" xfId="1332" xr:uid="{00000000-0005-0000-0000-000035050000}"/>
    <cellStyle name="SAPBEXHLevel1 2 4" xfId="1333" xr:uid="{00000000-0005-0000-0000-000036050000}"/>
    <cellStyle name="SAPBEXHLevel1 3" xfId="1334" xr:uid="{00000000-0005-0000-0000-000037050000}"/>
    <cellStyle name="SAPBEXHLevel1 3 2" xfId="1335" xr:uid="{00000000-0005-0000-0000-000038050000}"/>
    <cellStyle name="SAPBEXHLevel1 4" xfId="1336" xr:uid="{00000000-0005-0000-0000-000039050000}"/>
    <cellStyle name="SAPBEXHLevel1 4 2" xfId="1337" xr:uid="{00000000-0005-0000-0000-00003A050000}"/>
    <cellStyle name="SAPBEXHLevel1 5" xfId="1338" xr:uid="{00000000-0005-0000-0000-00003B050000}"/>
    <cellStyle name="SAPBEXHLevel1 5 2" xfId="1339" xr:uid="{00000000-0005-0000-0000-00003C050000}"/>
    <cellStyle name="SAPBEXHLevel1 6" xfId="1340" xr:uid="{00000000-0005-0000-0000-00003D050000}"/>
    <cellStyle name="SAPBEXHLevel1 6 2" xfId="1341" xr:uid="{00000000-0005-0000-0000-00003E050000}"/>
    <cellStyle name="SAPBEXHLevel1 7" xfId="1342" xr:uid="{00000000-0005-0000-0000-00003F050000}"/>
    <cellStyle name="SAPBEXHLevel1 7 2" xfId="1343" xr:uid="{00000000-0005-0000-0000-000040050000}"/>
    <cellStyle name="SAPBEXHLevel1 8" xfId="1344" xr:uid="{00000000-0005-0000-0000-000041050000}"/>
    <cellStyle name="SAPBEXHLevel1 8 2" xfId="1345" xr:uid="{00000000-0005-0000-0000-000042050000}"/>
    <cellStyle name="SAPBEXHLevel1 9" xfId="1346" xr:uid="{00000000-0005-0000-0000-000043050000}"/>
    <cellStyle name="SAPBEXHLevel1 9 2" xfId="1347" xr:uid="{00000000-0005-0000-0000-000044050000}"/>
    <cellStyle name="SAPBEXHLevel1X" xfId="1348" xr:uid="{00000000-0005-0000-0000-000045050000}"/>
    <cellStyle name="SAPBEXHLevel1X 10" xfId="1349" xr:uid="{00000000-0005-0000-0000-000046050000}"/>
    <cellStyle name="SAPBEXHLevel1X 10 2" xfId="1350" xr:uid="{00000000-0005-0000-0000-000047050000}"/>
    <cellStyle name="SAPBEXHLevel1X 11" xfId="1351" xr:uid="{00000000-0005-0000-0000-000048050000}"/>
    <cellStyle name="SAPBEXHLevel1X 12" xfId="1352" xr:uid="{00000000-0005-0000-0000-000049050000}"/>
    <cellStyle name="SAPBEXHLevel1X 12 2" xfId="1353" xr:uid="{00000000-0005-0000-0000-00004A050000}"/>
    <cellStyle name="SAPBEXHLevel1X 2" xfId="1354" xr:uid="{00000000-0005-0000-0000-00004B050000}"/>
    <cellStyle name="SAPBEXHLevel1X 2 2" xfId="1355" xr:uid="{00000000-0005-0000-0000-00004C050000}"/>
    <cellStyle name="SAPBEXHLevel1X 2 2 2" xfId="1356" xr:uid="{00000000-0005-0000-0000-00004D050000}"/>
    <cellStyle name="SAPBEXHLevel1X 2 3" xfId="1357" xr:uid="{00000000-0005-0000-0000-00004E050000}"/>
    <cellStyle name="SAPBEXHLevel1X 2 3 2" xfId="1358" xr:uid="{00000000-0005-0000-0000-00004F050000}"/>
    <cellStyle name="SAPBEXHLevel1X 2 4" xfId="1359" xr:uid="{00000000-0005-0000-0000-000050050000}"/>
    <cellStyle name="SAPBEXHLevel1X 3" xfId="1360" xr:uid="{00000000-0005-0000-0000-000051050000}"/>
    <cellStyle name="SAPBEXHLevel1X 3 2" xfId="1361" xr:uid="{00000000-0005-0000-0000-000052050000}"/>
    <cellStyle name="SAPBEXHLevel1X 4" xfId="1362" xr:uid="{00000000-0005-0000-0000-000053050000}"/>
    <cellStyle name="SAPBEXHLevel1X 4 2" xfId="1363" xr:uid="{00000000-0005-0000-0000-000054050000}"/>
    <cellStyle name="SAPBEXHLevel1X 5" xfId="1364" xr:uid="{00000000-0005-0000-0000-000055050000}"/>
    <cellStyle name="SAPBEXHLevel1X 5 2" xfId="1365" xr:uid="{00000000-0005-0000-0000-000056050000}"/>
    <cellStyle name="SAPBEXHLevel1X 6" xfId="1366" xr:uid="{00000000-0005-0000-0000-000057050000}"/>
    <cellStyle name="SAPBEXHLevel1X 6 2" xfId="1367" xr:uid="{00000000-0005-0000-0000-000058050000}"/>
    <cellStyle name="SAPBEXHLevel1X 7" xfId="1368" xr:uid="{00000000-0005-0000-0000-000059050000}"/>
    <cellStyle name="SAPBEXHLevel1X 7 2" xfId="1369" xr:uid="{00000000-0005-0000-0000-00005A050000}"/>
    <cellStyle name="SAPBEXHLevel1X 8" xfId="1370" xr:uid="{00000000-0005-0000-0000-00005B050000}"/>
    <cellStyle name="SAPBEXHLevel1X 8 2" xfId="1371" xr:uid="{00000000-0005-0000-0000-00005C050000}"/>
    <cellStyle name="SAPBEXHLevel1X 9" xfId="1372" xr:uid="{00000000-0005-0000-0000-00005D050000}"/>
    <cellStyle name="SAPBEXHLevel1X 9 2" xfId="1373" xr:uid="{00000000-0005-0000-0000-00005E050000}"/>
    <cellStyle name="SAPBEXHLevel2" xfId="1374" xr:uid="{00000000-0005-0000-0000-00005F050000}"/>
    <cellStyle name="SAPBEXHLevel2 10" xfId="1375" xr:uid="{00000000-0005-0000-0000-000060050000}"/>
    <cellStyle name="SAPBEXHLevel2 10 2" xfId="1376" xr:uid="{00000000-0005-0000-0000-000061050000}"/>
    <cellStyle name="SAPBEXHLevel2 11" xfId="1377" xr:uid="{00000000-0005-0000-0000-000062050000}"/>
    <cellStyle name="SAPBEXHLevel2 12" xfId="1378" xr:uid="{00000000-0005-0000-0000-000063050000}"/>
    <cellStyle name="SAPBEXHLevel2 12 2" xfId="1379" xr:uid="{00000000-0005-0000-0000-000064050000}"/>
    <cellStyle name="SAPBEXHLevel2 2" xfId="1380" xr:uid="{00000000-0005-0000-0000-000065050000}"/>
    <cellStyle name="SAPBEXHLevel2 2 2" xfId="1381" xr:uid="{00000000-0005-0000-0000-000066050000}"/>
    <cellStyle name="SAPBEXHLevel2 2 2 2" xfId="1382" xr:uid="{00000000-0005-0000-0000-000067050000}"/>
    <cellStyle name="SAPBEXHLevel2 2 3" xfId="1383" xr:uid="{00000000-0005-0000-0000-000068050000}"/>
    <cellStyle name="SAPBEXHLevel2 2 3 2" xfId="1384" xr:uid="{00000000-0005-0000-0000-000069050000}"/>
    <cellStyle name="SAPBEXHLevel2 2 4" xfId="1385" xr:uid="{00000000-0005-0000-0000-00006A050000}"/>
    <cellStyle name="SAPBEXHLevel2 3" xfId="1386" xr:uid="{00000000-0005-0000-0000-00006B050000}"/>
    <cellStyle name="SAPBEXHLevel2 3 2" xfId="1387" xr:uid="{00000000-0005-0000-0000-00006C050000}"/>
    <cellStyle name="SAPBEXHLevel2 4" xfId="1388" xr:uid="{00000000-0005-0000-0000-00006D050000}"/>
    <cellStyle name="SAPBEXHLevel2 4 2" xfId="1389" xr:uid="{00000000-0005-0000-0000-00006E050000}"/>
    <cellStyle name="SAPBEXHLevel2 5" xfId="1390" xr:uid="{00000000-0005-0000-0000-00006F050000}"/>
    <cellStyle name="SAPBEXHLevel2 5 2" xfId="1391" xr:uid="{00000000-0005-0000-0000-000070050000}"/>
    <cellStyle name="SAPBEXHLevel2 6" xfId="1392" xr:uid="{00000000-0005-0000-0000-000071050000}"/>
    <cellStyle name="SAPBEXHLevel2 6 2" xfId="1393" xr:uid="{00000000-0005-0000-0000-000072050000}"/>
    <cellStyle name="SAPBEXHLevel2 7" xfId="1394" xr:uid="{00000000-0005-0000-0000-000073050000}"/>
    <cellStyle name="SAPBEXHLevel2 7 2" xfId="1395" xr:uid="{00000000-0005-0000-0000-000074050000}"/>
    <cellStyle name="SAPBEXHLevel2 8" xfId="1396" xr:uid="{00000000-0005-0000-0000-000075050000}"/>
    <cellStyle name="SAPBEXHLevel2 8 2" xfId="1397" xr:uid="{00000000-0005-0000-0000-000076050000}"/>
    <cellStyle name="SAPBEXHLevel2 9" xfId="1398" xr:uid="{00000000-0005-0000-0000-000077050000}"/>
    <cellStyle name="SAPBEXHLevel2 9 2" xfId="1399" xr:uid="{00000000-0005-0000-0000-000078050000}"/>
    <cellStyle name="SAPBEXHLevel2X" xfId="1400" xr:uid="{00000000-0005-0000-0000-000079050000}"/>
    <cellStyle name="SAPBEXHLevel2X 10" xfId="1401" xr:uid="{00000000-0005-0000-0000-00007A050000}"/>
    <cellStyle name="SAPBEXHLevel2X 10 2" xfId="1402" xr:uid="{00000000-0005-0000-0000-00007B050000}"/>
    <cellStyle name="SAPBEXHLevel2X 11" xfId="1403" xr:uid="{00000000-0005-0000-0000-00007C050000}"/>
    <cellStyle name="SAPBEXHLevel2X 12" xfId="1404" xr:uid="{00000000-0005-0000-0000-00007D050000}"/>
    <cellStyle name="SAPBEXHLevel2X 12 2" xfId="1405" xr:uid="{00000000-0005-0000-0000-00007E050000}"/>
    <cellStyle name="SAPBEXHLevel2X 2" xfId="1406" xr:uid="{00000000-0005-0000-0000-00007F050000}"/>
    <cellStyle name="SAPBEXHLevel2X 2 2" xfId="1407" xr:uid="{00000000-0005-0000-0000-000080050000}"/>
    <cellStyle name="SAPBEXHLevel2X 2 2 2" xfId="1408" xr:uid="{00000000-0005-0000-0000-000081050000}"/>
    <cellStyle name="SAPBEXHLevel2X 2 3" xfId="1409" xr:uid="{00000000-0005-0000-0000-000082050000}"/>
    <cellStyle name="SAPBEXHLevel2X 2 3 2" xfId="1410" xr:uid="{00000000-0005-0000-0000-000083050000}"/>
    <cellStyle name="SAPBEXHLevel2X 2 4" xfId="1411" xr:uid="{00000000-0005-0000-0000-000084050000}"/>
    <cellStyle name="SAPBEXHLevel2X 3" xfId="1412" xr:uid="{00000000-0005-0000-0000-000085050000}"/>
    <cellStyle name="SAPBEXHLevel2X 3 2" xfId="1413" xr:uid="{00000000-0005-0000-0000-000086050000}"/>
    <cellStyle name="SAPBEXHLevel2X 4" xfId="1414" xr:uid="{00000000-0005-0000-0000-000087050000}"/>
    <cellStyle name="SAPBEXHLevel2X 4 2" xfId="1415" xr:uid="{00000000-0005-0000-0000-000088050000}"/>
    <cellStyle name="SAPBEXHLevel2X 5" xfId="1416" xr:uid="{00000000-0005-0000-0000-000089050000}"/>
    <cellStyle name="SAPBEXHLevel2X 5 2" xfId="1417" xr:uid="{00000000-0005-0000-0000-00008A050000}"/>
    <cellStyle name="SAPBEXHLevel2X 6" xfId="1418" xr:uid="{00000000-0005-0000-0000-00008B050000}"/>
    <cellStyle name="SAPBEXHLevel2X 6 2" xfId="1419" xr:uid="{00000000-0005-0000-0000-00008C050000}"/>
    <cellStyle name="SAPBEXHLevel2X 7" xfId="1420" xr:uid="{00000000-0005-0000-0000-00008D050000}"/>
    <cellStyle name="SAPBEXHLevel2X 7 2" xfId="1421" xr:uid="{00000000-0005-0000-0000-00008E050000}"/>
    <cellStyle name="SAPBEXHLevel2X 8" xfId="1422" xr:uid="{00000000-0005-0000-0000-00008F050000}"/>
    <cellStyle name="SAPBEXHLevel2X 8 2" xfId="1423" xr:uid="{00000000-0005-0000-0000-000090050000}"/>
    <cellStyle name="SAPBEXHLevel2X 9" xfId="1424" xr:uid="{00000000-0005-0000-0000-000091050000}"/>
    <cellStyle name="SAPBEXHLevel2X 9 2" xfId="1425" xr:uid="{00000000-0005-0000-0000-000092050000}"/>
    <cellStyle name="SAPBEXHLevel3" xfId="1426" xr:uid="{00000000-0005-0000-0000-000093050000}"/>
    <cellStyle name="SAPBEXHLevel3 10" xfId="1427" xr:uid="{00000000-0005-0000-0000-000094050000}"/>
    <cellStyle name="SAPBEXHLevel3 10 2" xfId="1428" xr:uid="{00000000-0005-0000-0000-000095050000}"/>
    <cellStyle name="SAPBEXHLevel3 11" xfId="1429" xr:uid="{00000000-0005-0000-0000-000096050000}"/>
    <cellStyle name="SAPBEXHLevel3 12" xfId="1430" xr:uid="{00000000-0005-0000-0000-000097050000}"/>
    <cellStyle name="SAPBEXHLevel3 12 2" xfId="1431" xr:uid="{00000000-0005-0000-0000-000098050000}"/>
    <cellStyle name="SAPBEXHLevel3 2" xfId="1432" xr:uid="{00000000-0005-0000-0000-000099050000}"/>
    <cellStyle name="SAPBEXHLevel3 2 2" xfId="1433" xr:uid="{00000000-0005-0000-0000-00009A050000}"/>
    <cellStyle name="SAPBEXHLevel3 2 2 2" xfId="1434" xr:uid="{00000000-0005-0000-0000-00009B050000}"/>
    <cellStyle name="SAPBEXHLevel3 2 3" xfId="1435" xr:uid="{00000000-0005-0000-0000-00009C050000}"/>
    <cellStyle name="SAPBEXHLevel3 2 3 2" xfId="1436" xr:uid="{00000000-0005-0000-0000-00009D050000}"/>
    <cellStyle name="SAPBEXHLevel3 2 4" xfId="1437" xr:uid="{00000000-0005-0000-0000-00009E050000}"/>
    <cellStyle name="SAPBEXHLevel3 3" xfId="1438" xr:uid="{00000000-0005-0000-0000-00009F050000}"/>
    <cellStyle name="SAPBEXHLevel3 3 2" xfId="1439" xr:uid="{00000000-0005-0000-0000-0000A0050000}"/>
    <cellStyle name="SAPBEXHLevel3 4" xfId="1440" xr:uid="{00000000-0005-0000-0000-0000A1050000}"/>
    <cellStyle name="SAPBEXHLevel3 4 2" xfId="1441" xr:uid="{00000000-0005-0000-0000-0000A2050000}"/>
    <cellStyle name="SAPBEXHLevel3 5" xfId="1442" xr:uid="{00000000-0005-0000-0000-0000A3050000}"/>
    <cellStyle name="SAPBEXHLevel3 5 2" xfId="1443" xr:uid="{00000000-0005-0000-0000-0000A4050000}"/>
    <cellStyle name="SAPBEXHLevel3 6" xfId="1444" xr:uid="{00000000-0005-0000-0000-0000A5050000}"/>
    <cellStyle name="SAPBEXHLevel3 6 2" xfId="1445" xr:uid="{00000000-0005-0000-0000-0000A6050000}"/>
    <cellStyle name="SAPBEXHLevel3 7" xfId="1446" xr:uid="{00000000-0005-0000-0000-0000A7050000}"/>
    <cellStyle name="SAPBEXHLevel3 7 2" xfId="1447" xr:uid="{00000000-0005-0000-0000-0000A8050000}"/>
    <cellStyle name="SAPBEXHLevel3 8" xfId="1448" xr:uid="{00000000-0005-0000-0000-0000A9050000}"/>
    <cellStyle name="SAPBEXHLevel3 8 2" xfId="1449" xr:uid="{00000000-0005-0000-0000-0000AA050000}"/>
    <cellStyle name="SAPBEXHLevel3 9" xfId="1450" xr:uid="{00000000-0005-0000-0000-0000AB050000}"/>
    <cellStyle name="SAPBEXHLevel3 9 2" xfId="1451" xr:uid="{00000000-0005-0000-0000-0000AC050000}"/>
    <cellStyle name="SAPBEXHLevel3X" xfId="1452" xr:uid="{00000000-0005-0000-0000-0000AD050000}"/>
    <cellStyle name="SAPBEXHLevel3X 10" xfId="1453" xr:uid="{00000000-0005-0000-0000-0000AE050000}"/>
    <cellStyle name="SAPBEXHLevel3X 10 2" xfId="1454" xr:uid="{00000000-0005-0000-0000-0000AF050000}"/>
    <cellStyle name="SAPBEXHLevel3X 11" xfId="1455" xr:uid="{00000000-0005-0000-0000-0000B0050000}"/>
    <cellStyle name="SAPBEXHLevel3X 12" xfId="1456" xr:uid="{00000000-0005-0000-0000-0000B1050000}"/>
    <cellStyle name="SAPBEXHLevel3X 12 2" xfId="1457" xr:uid="{00000000-0005-0000-0000-0000B2050000}"/>
    <cellStyle name="SAPBEXHLevel3X 2" xfId="1458" xr:uid="{00000000-0005-0000-0000-0000B3050000}"/>
    <cellStyle name="SAPBEXHLevel3X 2 2" xfId="1459" xr:uid="{00000000-0005-0000-0000-0000B4050000}"/>
    <cellStyle name="SAPBEXHLevel3X 2 2 2" xfId="1460" xr:uid="{00000000-0005-0000-0000-0000B5050000}"/>
    <cellStyle name="SAPBEXHLevel3X 2 3" xfId="1461" xr:uid="{00000000-0005-0000-0000-0000B6050000}"/>
    <cellStyle name="SAPBEXHLevel3X 2 3 2" xfId="1462" xr:uid="{00000000-0005-0000-0000-0000B7050000}"/>
    <cellStyle name="SAPBEXHLevel3X 2 4" xfId="1463" xr:uid="{00000000-0005-0000-0000-0000B8050000}"/>
    <cellStyle name="SAPBEXHLevel3X 3" xfId="1464" xr:uid="{00000000-0005-0000-0000-0000B9050000}"/>
    <cellStyle name="SAPBEXHLevel3X 3 2" xfId="1465" xr:uid="{00000000-0005-0000-0000-0000BA050000}"/>
    <cellStyle name="SAPBEXHLevel3X 4" xfId="1466" xr:uid="{00000000-0005-0000-0000-0000BB050000}"/>
    <cellStyle name="SAPBEXHLevel3X 4 2" xfId="1467" xr:uid="{00000000-0005-0000-0000-0000BC050000}"/>
    <cellStyle name="SAPBEXHLevel3X 5" xfId="1468" xr:uid="{00000000-0005-0000-0000-0000BD050000}"/>
    <cellStyle name="SAPBEXHLevel3X 5 2" xfId="1469" xr:uid="{00000000-0005-0000-0000-0000BE050000}"/>
    <cellStyle name="SAPBEXHLevel3X 6" xfId="1470" xr:uid="{00000000-0005-0000-0000-0000BF050000}"/>
    <cellStyle name="SAPBEXHLevel3X 6 2" xfId="1471" xr:uid="{00000000-0005-0000-0000-0000C0050000}"/>
    <cellStyle name="SAPBEXHLevel3X 7" xfId="1472" xr:uid="{00000000-0005-0000-0000-0000C1050000}"/>
    <cellStyle name="SAPBEXHLevel3X 7 2" xfId="1473" xr:uid="{00000000-0005-0000-0000-0000C2050000}"/>
    <cellStyle name="SAPBEXHLevel3X 8" xfId="1474" xr:uid="{00000000-0005-0000-0000-0000C3050000}"/>
    <cellStyle name="SAPBEXHLevel3X 8 2" xfId="1475" xr:uid="{00000000-0005-0000-0000-0000C4050000}"/>
    <cellStyle name="SAPBEXHLevel3X 9" xfId="1476" xr:uid="{00000000-0005-0000-0000-0000C5050000}"/>
    <cellStyle name="SAPBEXHLevel3X 9 2" xfId="1477" xr:uid="{00000000-0005-0000-0000-0000C6050000}"/>
    <cellStyle name="SAPBEXinputData" xfId="1478" xr:uid="{00000000-0005-0000-0000-0000C7050000}"/>
    <cellStyle name="SAPBEXresData" xfId="1479" xr:uid="{00000000-0005-0000-0000-0000C8050000}"/>
    <cellStyle name="SAPBEXresData 2" xfId="1480" xr:uid="{00000000-0005-0000-0000-0000C9050000}"/>
    <cellStyle name="SAPBEXresData 2 2" xfId="1481" xr:uid="{00000000-0005-0000-0000-0000CA050000}"/>
    <cellStyle name="SAPBEXresData 2 3" xfId="1482" xr:uid="{00000000-0005-0000-0000-0000CB050000}"/>
    <cellStyle name="SAPBEXresData 2 3 2" xfId="1483" xr:uid="{00000000-0005-0000-0000-0000CC050000}"/>
    <cellStyle name="SAPBEXresData 2 4" xfId="1484" xr:uid="{00000000-0005-0000-0000-0000CD050000}"/>
    <cellStyle name="SAPBEXresData 2 5" xfId="1485" xr:uid="{00000000-0005-0000-0000-0000CE050000}"/>
    <cellStyle name="SAPBEXresData 3" xfId="1486" xr:uid="{00000000-0005-0000-0000-0000CF050000}"/>
    <cellStyle name="SAPBEXresData 3 2" xfId="1487" xr:uid="{00000000-0005-0000-0000-0000D0050000}"/>
    <cellStyle name="SAPBEXresData 3 3" xfId="1488" xr:uid="{00000000-0005-0000-0000-0000D1050000}"/>
    <cellStyle name="SAPBEXresData 4" xfId="1489" xr:uid="{00000000-0005-0000-0000-0000D2050000}"/>
    <cellStyle name="SAPBEXresData 4 2" xfId="1490" xr:uid="{00000000-0005-0000-0000-0000D3050000}"/>
    <cellStyle name="SAPBEXresData 4 2 2" xfId="1491" xr:uid="{00000000-0005-0000-0000-0000D4050000}"/>
    <cellStyle name="SAPBEXresData 4 3" xfId="1492" xr:uid="{00000000-0005-0000-0000-0000D5050000}"/>
    <cellStyle name="SAPBEXresData 5" xfId="1493" xr:uid="{00000000-0005-0000-0000-0000D6050000}"/>
    <cellStyle name="SAPBEXresData 5 2" xfId="1494" xr:uid="{00000000-0005-0000-0000-0000D7050000}"/>
    <cellStyle name="SAPBEXresData 6" xfId="1495" xr:uid="{00000000-0005-0000-0000-0000D8050000}"/>
    <cellStyle name="SAPBEXresData 6 2" xfId="1496" xr:uid="{00000000-0005-0000-0000-0000D9050000}"/>
    <cellStyle name="SAPBEXresData 7" xfId="1497" xr:uid="{00000000-0005-0000-0000-0000DA050000}"/>
    <cellStyle name="SAPBEXresData 7 2" xfId="1498" xr:uid="{00000000-0005-0000-0000-0000DB050000}"/>
    <cellStyle name="SAPBEXresData 8" xfId="1499" xr:uid="{00000000-0005-0000-0000-0000DC050000}"/>
    <cellStyle name="SAPBEXresData 8 2" xfId="1500" xr:uid="{00000000-0005-0000-0000-0000DD050000}"/>
    <cellStyle name="SAPBEXresData 9" xfId="1501" xr:uid="{00000000-0005-0000-0000-0000DE050000}"/>
    <cellStyle name="SAPBEXresData 9 2" xfId="1502" xr:uid="{00000000-0005-0000-0000-0000DF050000}"/>
    <cellStyle name="SAPBEXresDataEmph" xfId="1503" xr:uid="{00000000-0005-0000-0000-0000E0050000}"/>
    <cellStyle name="SAPBEXresDataEmph 2" xfId="1504" xr:uid="{00000000-0005-0000-0000-0000E1050000}"/>
    <cellStyle name="SAPBEXresDataEmph 2 2" xfId="1505" xr:uid="{00000000-0005-0000-0000-0000E2050000}"/>
    <cellStyle name="SAPBEXresDataEmph 2 3" xfId="1506" xr:uid="{00000000-0005-0000-0000-0000E3050000}"/>
    <cellStyle name="SAPBEXresDataEmph 2 3 2" xfId="1507" xr:uid="{00000000-0005-0000-0000-0000E4050000}"/>
    <cellStyle name="SAPBEXresDataEmph 2 4" xfId="1508" xr:uid="{00000000-0005-0000-0000-0000E5050000}"/>
    <cellStyle name="SAPBEXresDataEmph 2 5" xfId="1509" xr:uid="{00000000-0005-0000-0000-0000E6050000}"/>
    <cellStyle name="SAPBEXresDataEmph 3" xfId="1510" xr:uid="{00000000-0005-0000-0000-0000E7050000}"/>
    <cellStyle name="SAPBEXresDataEmph 3 2" xfId="1511" xr:uid="{00000000-0005-0000-0000-0000E8050000}"/>
    <cellStyle name="SAPBEXresDataEmph 3 3" xfId="1512" xr:uid="{00000000-0005-0000-0000-0000E9050000}"/>
    <cellStyle name="SAPBEXresDataEmph 4" xfId="1513" xr:uid="{00000000-0005-0000-0000-0000EA050000}"/>
    <cellStyle name="SAPBEXresDataEmph 4 2" xfId="1514" xr:uid="{00000000-0005-0000-0000-0000EB050000}"/>
    <cellStyle name="SAPBEXresDataEmph 4 2 2" xfId="1515" xr:uid="{00000000-0005-0000-0000-0000EC050000}"/>
    <cellStyle name="SAPBEXresDataEmph 4 3" xfId="1516" xr:uid="{00000000-0005-0000-0000-0000ED050000}"/>
    <cellStyle name="SAPBEXresDataEmph 5" xfId="1517" xr:uid="{00000000-0005-0000-0000-0000EE050000}"/>
    <cellStyle name="SAPBEXresDataEmph 5 2" xfId="1518" xr:uid="{00000000-0005-0000-0000-0000EF050000}"/>
    <cellStyle name="SAPBEXresDataEmph 6" xfId="1519" xr:uid="{00000000-0005-0000-0000-0000F0050000}"/>
    <cellStyle name="SAPBEXresDataEmph 6 2" xfId="1520" xr:uid="{00000000-0005-0000-0000-0000F1050000}"/>
    <cellStyle name="SAPBEXresDataEmph 7" xfId="1521" xr:uid="{00000000-0005-0000-0000-0000F2050000}"/>
    <cellStyle name="SAPBEXresDataEmph 7 2" xfId="1522" xr:uid="{00000000-0005-0000-0000-0000F3050000}"/>
    <cellStyle name="SAPBEXresDataEmph 8" xfId="1523" xr:uid="{00000000-0005-0000-0000-0000F4050000}"/>
    <cellStyle name="SAPBEXresDataEmph 8 2" xfId="1524" xr:uid="{00000000-0005-0000-0000-0000F5050000}"/>
    <cellStyle name="SAPBEXresDataEmph 9" xfId="1525" xr:uid="{00000000-0005-0000-0000-0000F6050000}"/>
    <cellStyle name="SAPBEXresDataEmph 9 2" xfId="1526" xr:uid="{00000000-0005-0000-0000-0000F7050000}"/>
    <cellStyle name="SAPBEXresExc1" xfId="1527" xr:uid="{00000000-0005-0000-0000-0000F8050000}"/>
    <cellStyle name="SAPBEXresExc1Emph" xfId="1528" xr:uid="{00000000-0005-0000-0000-0000F9050000}"/>
    <cellStyle name="SAPBEXresExc2" xfId="1529" xr:uid="{00000000-0005-0000-0000-0000FA050000}"/>
    <cellStyle name="SAPBEXresExc2Emph" xfId="1530" xr:uid="{00000000-0005-0000-0000-0000FB050000}"/>
    <cellStyle name="SAPBEXresItem" xfId="1531" xr:uid="{00000000-0005-0000-0000-0000FC050000}"/>
    <cellStyle name="SAPBEXresItem 2" xfId="1532" xr:uid="{00000000-0005-0000-0000-0000FD050000}"/>
    <cellStyle name="SAPBEXresItem 2 2" xfId="1533" xr:uid="{00000000-0005-0000-0000-0000FE050000}"/>
    <cellStyle name="SAPBEXresItem 2 3" xfId="1534" xr:uid="{00000000-0005-0000-0000-0000FF050000}"/>
    <cellStyle name="SAPBEXresItem 2 3 2" xfId="1535" xr:uid="{00000000-0005-0000-0000-000000060000}"/>
    <cellStyle name="SAPBEXresItem 2 4" xfId="1536" xr:uid="{00000000-0005-0000-0000-000001060000}"/>
    <cellStyle name="SAPBEXresItem 2 5" xfId="1537" xr:uid="{00000000-0005-0000-0000-000002060000}"/>
    <cellStyle name="SAPBEXresItem 3" xfId="1538" xr:uid="{00000000-0005-0000-0000-000003060000}"/>
    <cellStyle name="SAPBEXresItem 3 2" xfId="1539" xr:uid="{00000000-0005-0000-0000-000004060000}"/>
    <cellStyle name="SAPBEXresItem 3 3" xfId="1540" xr:uid="{00000000-0005-0000-0000-000005060000}"/>
    <cellStyle name="SAPBEXresItem 4" xfId="1541" xr:uid="{00000000-0005-0000-0000-000006060000}"/>
    <cellStyle name="SAPBEXresItem 4 2" xfId="1542" xr:uid="{00000000-0005-0000-0000-000007060000}"/>
    <cellStyle name="SAPBEXresItem 4 2 2" xfId="1543" xr:uid="{00000000-0005-0000-0000-000008060000}"/>
    <cellStyle name="SAPBEXresItem 4 3" xfId="1544" xr:uid="{00000000-0005-0000-0000-000009060000}"/>
    <cellStyle name="SAPBEXresItem 5" xfId="1545" xr:uid="{00000000-0005-0000-0000-00000A060000}"/>
    <cellStyle name="SAPBEXresItem 5 2" xfId="1546" xr:uid="{00000000-0005-0000-0000-00000B060000}"/>
    <cellStyle name="SAPBEXresItem 6" xfId="1547" xr:uid="{00000000-0005-0000-0000-00000C060000}"/>
    <cellStyle name="SAPBEXresItem 6 2" xfId="1548" xr:uid="{00000000-0005-0000-0000-00000D060000}"/>
    <cellStyle name="SAPBEXresItem 7" xfId="1549" xr:uid="{00000000-0005-0000-0000-00000E060000}"/>
    <cellStyle name="SAPBEXresItem 7 2" xfId="1550" xr:uid="{00000000-0005-0000-0000-00000F060000}"/>
    <cellStyle name="SAPBEXresItem 8" xfId="1551" xr:uid="{00000000-0005-0000-0000-000010060000}"/>
    <cellStyle name="SAPBEXresItem 8 2" xfId="1552" xr:uid="{00000000-0005-0000-0000-000011060000}"/>
    <cellStyle name="SAPBEXresItem 9" xfId="1553" xr:uid="{00000000-0005-0000-0000-000012060000}"/>
    <cellStyle name="SAPBEXresItem 9 2" xfId="1554" xr:uid="{00000000-0005-0000-0000-000013060000}"/>
    <cellStyle name="SAPBEXresItemX" xfId="1555" xr:uid="{00000000-0005-0000-0000-000014060000}"/>
    <cellStyle name="SAPBEXresItemX 2" xfId="1556" xr:uid="{00000000-0005-0000-0000-000015060000}"/>
    <cellStyle name="SAPBEXresItemX 2 2" xfId="1557" xr:uid="{00000000-0005-0000-0000-000016060000}"/>
    <cellStyle name="SAPBEXresItemX 3" xfId="1558" xr:uid="{00000000-0005-0000-0000-000017060000}"/>
    <cellStyle name="SAPBEXresItemX 3 2" xfId="1559" xr:uid="{00000000-0005-0000-0000-000018060000}"/>
    <cellStyle name="SAPBEXresItemX 4" xfId="1560" xr:uid="{00000000-0005-0000-0000-000019060000}"/>
    <cellStyle name="SAPBEXresItemX 4 2" xfId="1561" xr:uid="{00000000-0005-0000-0000-00001A060000}"/>
    <cellStyle name="SAPBEXresItemX 5" xfId="1562" xr:uid="{00000000-0005-0000-0000-00001B060000}"/>
    <cellStyle name="SAPBEXresItemX 5 2" xfId="1563" xr:uid="{00000000-0005-0000-0000-00001C060000}"/>
    <cellStyle name="SAPBEXresItemX 6" xfId="1564" xr:uid="{00000000-0005-0000-0000-00001D060000}"/>
    <cellStyle name="SAPBEXresItemX 6 2" xfId="1565" xr:uid="{00000000-0005-0000-0000-00001E060000}"/>
    <cellStyle name="SAPBEXresItemX 7" xfId="1566" xr:uid="{00000000-0005-0000-0000-00001F060000}"/>
    <cellStyle name="SAPBEXresItemX 7 2" xfId="1567" xr:uid="{00000000-0005-0000-0000-000020060000}"/>
    <cellStyle name="SAPBEXresItemX 8" xfId="1568" xr:uid="{00000000-0005-0000-0000-000021060000}"/>
    <cellStyle name="SAPBEXstdData" xfId="1569" xr:uid="{00000000-0005-0000-0000-000022060000}"/>
    <cellStyle name="SAPBEXstdData 10" xfId="1570" xr:uid="{00000000-0005-0000-0000-000023060000}"/>
    <cellStyle name="SAPBEXstdData 10 2" xfId="1571" xr:uid="{00000000-0005-0000-0000-000024060000}"/>
    <cellStyle name="SAPBEXstdData 11" xfId="1572" xr:uid="{00000000-0005-0000-0000-000025060000}"/>
    <cellStyle name="SAPBEXstdData 11 2" xfId="1573" xr:uid="{00000000-0005-0000-0000-000026060000}"/>
    <cellStyle name="SAPBEXstdData 12" xfId="1574" xr:uid="{00000000-0005-0000-0000-000027060000}"/>
    <cellStyle name="SAPBEXstdData 12 2" xfId="1575" xr:uid="{00000000-0005-0000-0000-000028060000}"/>
    <cellStyle name="SAPBEXstdData 12 2 10" xfId="1576" xr:uid="{00000000-0005-0000-0000-000029060000}"/>
    <cellStyle name="SAPBEXstdData 12 2 11" xfId="1577" xr:uid="{00000000-0005-0000-0000-00002A060000}"/>
    <cellStyle name="SAPBEXstdData 12 2 2" xfId="1578" xr:uid="{00000000-0005-0000-0000-00002B060000}"/>
    <cellStyle name="SAPBEXstdData 12 2 2 2" xfId="1579" xr:uid="{00000000-0005-0000-0000-00002C060000}"/>
    <cellStyle name="SAPBEXstdData 12 2 2 2 2" xfId="1580" xr:uid="{00000000-0005-0000-0000-00002D060000}"/>
    <cellStyle name="SAPBEXstdData 12 2 2 3" xfId="1581" xr:uid="{00000000-0005-0000-0000-00002E060000}"/>
    <cellStyle name="SAPBEXstdData 12 2 2 4" xfId="1582" xr:uid="{00000000-0005-0000-0000-00002F060000}"/>
    <cellStyle name="SAPBEXstdData 12 2 2 5" xfId="1583" xr:uid="{00000000-0005-0000-0000-000030060000}"/>
    <cellStyle name="SAPBEXstdData 12 2 2 6" xfId="1584" xr:uid="{00000000-0005-0000-0000-000031060000}"/>
    <cellStyle name="SAPBEXstdData 12 2 2 7" xfId="1585" xr:uid="{00000000-0005-0000-0000-000032060000}"/>
    <cellStyle name="SAPBEXstdData 12 2 3" xfId="1586" xr:uid="{00000000-0005-0000-0000-000033060000}"/>
    <cellStyle name="SAPBEXstdData 12 2 3 2" xfId="1587" xr:uid="{00000000-0005-0000-0000-000034060000}"/>
    <cellStyle name="SAPBEXstdData 12 2 3 3" xfId="1588" xr:uid="{00000000-0005-0000-0000-000035060000}"/>
    <cellStyle name="SAPBEXstdData 12 2 3 4" xfId="1589" xr:uid="{00000000-0005-0000-0000-000036060000}"/>
    <cellStyle name="SAPBEXstdData 12 2 3 5" xfId="1590" xr:uid="{00000000-0005-0000-0000-000037060000}"/>
    <cellStyle name="SAPBEXstdData 12 2 4" xfId="1591" xr:uid="{00000000-0005-0000-0000-000038060000}"/>
    <cellStyle name="SAPBEXstdData 12 2 5" xfId="1592" xr:uid="{00000000-0005-0000-0000-000039060000}"/>
    <cellStyle name="SAPBEXstdData 12 2 6" xfId="1593" xr:uid="{00000000-0005-0000-0000-00003A060000}"/>
    <cellStyle name="SAPBEXstdData 12 2 7" xfId="1594" xr:uid="{00000000-0005-0000-0000-00003B060000}"/>
    <cellStyle name="SAPBEXstdData 12 2 8" xfId="1595" xr:uid="{00000000-0005-0000-0000-00003C060000}"/>
    <cellStyle name="SAPBEXstdData 12 2 9" xfId="1596" xr:uid="{00000000-0005-0000-0000-00003D060000}"/>
    <cellStyle name="SAPBEXstdData 12 3" xfId="1597" xr:uid="{00000000-0005-0000-0000-00003E060000}"/>
    <cellStyle name="SAPBEXstdData 12 3 2" xfId="1598" xr:uid="{00000000-0005-0000-0000-00003F060000}"/>
    <cellStyle name="SAPBEXstdData 12 3 3" xfId="1599" xr:uid="{00000000-0005-0000-0000-000040060000}"/>
    <cellStyle name="SAPBEXstdData 12 3 4" xfId="1600" xr:uid="{00000000-0005-0000-0000-000041060000}"/>
    <cellStyle name="SAPBEXstdData 12 3 5" xfId="1601" xr:uid="{00000000-0005-0000-0000-000042060000}"/>
    <cellStyle name="SAPBEXstdData 12 3 6" xfId="1602" xr:uid="{00000000-0005-0000-0000-000043060000}"/>
    <cellStyle name="SAPBEXstdData 12 3 7" xfId="1603" xr:uid="{00000000-0005-0000-0000-000044060000}"/>
    <cellStyle name="SAPBEXstdData 12 4" xfId="1604" xr:uid="{00000000-0005-0000-0000-000045060000}"/>
    <cellStyle name="SAPBEXstdData 12 4 2" xfId="1605" xr:uid="{00000000-0005-0000-0000-000046060000}"/>
    <cellStyle name="SAPBEXstdData 12 4 3" xfId="1606" xr:uid="{00000000-0005-0000-0000-000047060000}"/>
    <cellStyle name="SAPBEXstdData 12 4 4" xfId="1607" xr:uid="{00000000-0005-0000-0000-000048060000}"/>
    <cellStyle name="SAPBEXstdData 12 4 5" xfId="1608" xr:uid="{00000000-0005-0000-0000-000049060000}"/>
    <cellStyle name="SAPBEXstdData 12 5" xfId="1609" xr:uid="{00000000-0005-0000-0000-00004A060000}"/>
    <cellStyle name="SAPBEXstdData 12 6" xfId="1610" xr:uid="{00000000-0005-0000-0000-00004B060000}"/>
    <cellStyle name="SAPBEXstdData 12 7" xfId="1611" xr:uid="{00000000-0005-0000-0000-00004C060000}"/>
    <cellStyle name="SAPBEXstdData 12 8" xfId="1612" xr:uid="{00000000-0005-0000-0000-00004D060000}"/>
    <cellStyle name="SAPBEXstdData 13" xfId="1613" xr:uid="{00000000-0005-0000-0000-00004E060000}"/>
    <cellStyle name="SAPBEXstdData 13 2" xfId="1614" xr:uid="{00000000-0005-0000-0000-00004F060000}"/>
    <cellStyle name="SAPBEXstdData 14" xfId="1615" xr:uid="{00000000-0005-0000-0000-000050060000}"/>
    <cellStyle name="SAPBEXstdData 14 2" xfId="1616" xr:uid="{00000000-0005-0000-0000-000051060000}"/>
    <cellStyle name="SAPBEXstdData 15" xfId="1617" xr:uid="{00000000-0005-0000-0000-000052060000}"/>
    <cellStyle name="SAPBEXstdData 16" xfId="1618" xr:uid="{00000000-0005-0000-0000-000053060000}"/>
    <cellStyle name="SAPBEXstdData 16 2" xfId="1619" xr:uid="{00000000-0005-0000-0000-000054060000}"/>
    <cellStyle name="SAPBEXstdData 17" xfId="1620" xr:uid="{00000000-0005-0000-0000-000055060000}"/>
    <cellStyle name="SAPBEXstdData 17 2" xfId="1621" xr:uid="{00000000-0005-0000-0000-000056060000}"/>
    <cellStyle name="SAPBEXstdData 2" xfId="1622" xr:uid="{00000000-0005-0000-0000-000057060000}"/>
    <cellStyle name="SAPBEXstdData 2 2" xfId="1623" xr:uid="{00000000-0005-0000-0000-000058060000}"/>
    <cellStyle name="SAPBEXstdData 2 2 2" xfId="1624" xr:uid="{00000000-0005-0000-0000-000059060000}"/>
    <cellStyle name="SAPBEXstdData 2 2 2 2" xfId="1625" xr:uid="{00000000-0005-0000-0000-00005A060000}"/>
    <cellStyle name="SAPBEXstdData 2 2 3" xfId="1626" xr:uid="{00000000-0005-0000-0000-00005B060000}"/>
    <cellStyle name="SAPBEXstdData 2 2 3 2" xfId="1627" xr:uid="{00000000-0005-0000-0000-00005C060000}"/>
    <cellStyle name="SAPBEXstdData 2 2 4" xfId="1628" xr:uid="{00000000-0005-0000-0000-00005D060000}"/>
    <cellStyle name="SAPBEXstdData 2 2 4 2" xfId="1629" xr:uid="{00000000-0005-0000-0000-00005E060000}"/>
    <cellStyle name="SAPBEXstdData 2 2 5" xfId="1630" xr:uid="{00000000-0005-0000-0000-00005F060000}"/>
    <cellStyle name="SAPBEXstdData 2 2 6" xfId="1631" xr:uid="{00000000-0005-0000-0000-000060060000}"/>
    <cellStyle name="SAPBEXstdData 2 3" xfId="1632" xr:uid="{00000000-0005-0000-0000-000061060000}"/>
    <cellStyle name="SAPBEXstdData 2 3 2" xfId="1633" xr:uid="{00000000-0005-0000-0000-000062060000}"/>
    <cellStyle name="SAPBEXstdData 2 4" xfId="1634" xr:uid="{00000000-0005-0000-0000-000063060000}"/>
    <cellStyle name="SAPBEXstdData 2 5" xfId="1635" xr:uid="{00000000-0005-0000-0000-000064060000}"/>
    <cellStyle name="SAPBEXstdData 2 6" xfId="1636" xr:uid="{00000000-0005-0000-0000-000065060000}"/>
    <cellStyle name="SAPBEXstdData 2 7" xfId="1637" xr:uid="{00000000-0005-0000-0000-000066060000}"/>
    <cellStyle name="SAPBEXstdData 3" xfId="1638" xr:uid="{00000000-0005-0000-0000-000067060000}"/>
    <cellStyle name="SAPBEXstdData 3 2" xfId="1639" xr:uid="{00000000-0005-0000-0000-000068060000}"/>
    <cellStyle name="SAPBEXstdData 3 2 2" xfId="1640" xr:uid="{00000000-0005-0000-0000-000069060000}"/>
    <cellStyle name="SAPBEXstdData 3 2 2 2" xfId="1641" xr:uid="{00000000-0005-0000-0000-00006A060000}"/>
    <cellStyle name="SAPBEXstdData 3 2 3" xfId="1642" xr:uid="{00000000-0005-0000-0000-00006B060000}"/>
    <cellStyle name="SAPBEXstdData 3 2 4" xfId="1643" xr:uid="{00000000-0005-0000-0000-00006C060000}"/>
    <cellStyle name="SAPBEXstdData 3 2 5" xfId="1644" xr:uid="{00000000-0005-0000-0000-00006D060000}"/>
    <cellStyle name="SAPBEXstdData 3 3" xfId="1645" xr:uid="{00000000-0005-0000-0000-00006E060000}"/>
    <cellStyle name="SAPBEXstdData 3 3 2" xfId="1646" xr:uid="{00000000-0005-0000-0000-00006F060000}"/>
    <cellStyle name="SAPBEXstdData 3 4" xfId="1647" xr:uid="{00000000-0005-0000-0000-000070060000}"/>
    <cellStyle name="SAPBEXstdData 3 4 2" xfId="1648" xr:uid="{00000000-0005-0000-0000-000071060000}"/>
    <cellStyle name="SAPBEXstdData 3 5" xfId="1649" xr:uid="{00000000-0005-0000-0000-000072060000}"/>
    <cellStyle name="SAPBEXstdData 3 6" xfId="1650" xr:uid="{00000000-0005-0000-0000-000073060000}"/>
    <cellStyle name="SAPBEXstdData 3 7" xfId="1651" xr:uid="{00000000-0005-0000-0000-000074060000}"/>
    <cellStyle name="SAPBEXstdData 4" xfId="1652" xr:uid="{00000000-0005-0000-0000-000075060000}"/>
    <cellStyle name="SAPBEXstdData 4 2" xfId="1653" xr:uid="{00000000-0005-0000-0000-000076060000}"/>
    <cellStyle name="SAPBEXstdData 4 2 2" xfId="1654" xr:uid="{00000000-0005-0000-0000-000077060000}"/>
    <cellStyle name="SAPBEXstdData 4 3" xfId="1655" xr:uid="{00000000-0005-0000-0000-000078060000}"/>
    <cellStyle name="SAPBEXstdData 4 3 2" xfId="1656" xr:uid="{00000000-0005-0000-0000-000079060000}"/>
    <cellStyle name="SAPBEXstdData 4 4" xfId="1657" xr:uid="{00000000-0005-0000-0000-00007A060000}"/>
    <cellStyle name="SAPBEXstdData 4 4 2" xfId="1658" xr:uid="{00000000-0005-0000-0000-00007B060000}"/>
    <cellStyle name="SAPBEXstdData 4 5" xfId="1659" xr:uid="{00000000-0005-0000-0000-00007C060000}"/>
    <cellStyle name="SAPBEXstdData 5" xfId="1660" xr:uid="{00000000-0005-0000-0000-00007D060000}"/>
    <cellStyle name="SAPBEXstdData 5 2" xfId="1661" xr:uid="{00000000-0005-0000-0000-00007E060000}"/>
    <cellStyle name="SAPBEXstdData 5 2 2" xfId="1662" xr:uid="{00000000-0005-0000-0000-00007F060000}"/>
    <cellStyle name="SAPBEXstdData 5 3" xfId="1663" xr:uid="{00000000-0005-0000-0000-000080060000}"/>
    <cellStyle name="SAPBEXstdData 5 3 2" xfId="1664" xr:uid="{00000000-0005-0000-0000-000081060000}"/>
    <cellStyle name="SAPBEXstdData 5 4" xfId="1665" xr:uid="{00000000-0005-0000-0000-000082060000}"/>
    <cellStyle name="SAPBEXstdData 5 4 2" xfId="1666" xr:uid="{00000000-0005-0000-0000-000083060000}"/>
    <cellStyle name="SAPBEXstdData 5 5" xfId="1667" xr:uid="{00000000-0005-0000-0000-000084060000}"/>
    <cellStyle name="SAPBEXstdData 6" xfId="1668" xr:uid="{00000000-0005-0000-0000-000085060000}"/>
    <cellStyle name="SAPBEXstdData 6 2" xfId="1669" xr:uid="{00000000-0005-0000-0000-000086060000}"/>
    <cellStyle name="SAPBEXstdData 7" xfId="1670" xr:uid="{00000000-0005-0000-0000-000087060000}"/>
    <cellStyle name="SAPBEXstdData 7 2" xfId="1671" xr:uid="{00000000-0005-0000-0000-000088060000}"/>
    <cellStyle name="SAPBEXstdData 8" xfId="1672" xr:uid="{00000000-0005-0000-0000-000089060000}"/>
    <cellStyle name="SAPBEXstdData 8 2" xfId="1673" xr:uid="{00000000-0005-0000-0000-00008A060000}"/>
    <cellStyle name="SAPBEXstdData 9" xfId="1674" xr:uid="{00000000-0005-0000-0000-00008B060000}"/>
    <cellStyle name="SAPBEXstdData 9 2" xfId="1675" xr:uid="{00000000-0005-0000-0000-00008C060000}"/>
    <cellStyle name="SAPBEXstdData 9 2 2" xfId="1676" xr:uid="{00000000-0005-0000-0000-00008D060000}"/>
    <cellStyle name="SAPBEXstdData 9 3" xfId="1677" xr:uid="{00000000-0005-0000-0000-00008E060000}"/>
    <cellStyle name="SAPBEXstdData_DE dashboard #6" xfId="1678" xr:uid="{00000000-0005-0000-0000-00008F060000}"/>
    <cellStyle name="SAPBEXstdDataEmph" xfId="1679" xr:uid="{00000000-0005-0000-0000-000090060000}"/>
    <cellStyle name="SAPBEXstdDataEmph 10" xfId="1680" xr:uid="{00000000-0005-0000-0000-000091060000}"/>
    <cellStyle name="SAPBEXstdDataEmph 10 2" xfId="1681" xr:uid="{00000000-0005-0000-0000-000092060000}"/>
    <cellStyle name="SAPBEXstdDataEmph 11" xfId="1682" xr:uid="{00000000-0005-0000-0000-000093060000}"/>
    <cellStyle name="SAPBEXstdDataEmph 11 2" xfId="1683" xr:uid="{00000000-0005-0000-0000-000094060000}"/>
    <cellStyle name="SAPBEXstdDataEmph 12" xfId="1684" xr:uid="{00000000-0005-0000-0000-000095060000}"/>
    <cellStyle name="SAPBEXstdDataEmph 12 2" xfId="1685" xr:uid="{00000000-0005-0000-0000-000096060000}"/>
    <cellStyle name="SAPBEXstdDataEmph 2" xfId="1686" xr:uid="{00000000-0005-0000-0000-000097060000}"/>
    <cellStyle name="SAPBEXstdDataEmph 2 2" xfId="1687" xr:uid="{00000000-0005-0000-0000-000098060000}"/>
    <cellStyle name="SAPBEXstdDataEmph 2 2 2" xfId="1688" xr:uid="{00000000-0005-0000-0000-000099060000}"/>
    <cellStyle name="SAPBEXstdDataEmph 2 2 3" xfId="1689" xr:uid="{00000000-0005-0000-0000-00009A060000}"/>
    <cellStyle name="SAPBEXstdDataEmph 2 2 4" xfId="1690" xr:uid="{00000000-0005-0000-0000-00009B060000}"/>
    <cellStyle name="SAPBEXstdDataEmph 2 2 5" xfId="1691" xr:uid="{00000000-0005-0000-0000-00009C060000}"/>
    <cellStyle name="SAPBEXstdDataEmph 2 2 6" xfId="1692" xr:uid="{00000000-0005-0000-0000-00009D060000}"/>
    <cellStyle name="SAPBEXstdDataEmph 2 2 7" xfId="1693" xr:uid="{00000000-0005-0000-0000-00009E060000}"/>
    <cellStyle name="SAPBEXstdDataEmph 2 3" xfId="1694" xr:uid="{00000000-0005-0000-0000-00009F060000}"/>
    <cellStyle name="SAPBEXstdDataEmph 2 3 2" xfId="1695" xr:uid="{00000000-0005-0000-0000-0000A0060000}"/>
    <cellStyle name="SAPBEXstdDataEmph 2 3 3" xfId="1696" xr:uid="{00000000-0005-0000-0000-0000A1060000}"/>
    <cellStyle name="SAPBEXstdDataEmph 2 3 4" xfId="1697" xr:uid="{00000000-0005-0000-0000-0000A2060000}"/>
    <cellStyle name="SAPBEXstdDataEmph 2 3 5" xfId="1698" xr:uid="{00000000-0005-0000-0000-0000A3060000}"/>
    <cellStyle name="SAPBEXstdDataEmph 2 4" xfId="1699" xr:uid="{00000000-0005-0000-0000-0000A4060000}"/>
    <cellStyle name="SAPBEXstdDataEmph 2 5" xfId="1700" xr:uid="{00000000-0005-0000-0000-0000A5060000}"/>
    <cellStyle name="SAPBEXstdDataEmph 2 6" xfId="1701" xr:uid="{00000000-0005-0000-0000-0000A6060000}"/>
    <cellStyle name="SAPBEXstdDataEmph 2 7" xfId="1702" xr:uid="{00000000-0005-0000-0000-0000A7060000}"/>
    <cellStyle name="SAPBEXstdDataEmph 2 8" xfId="1703" xr:uid="{00000000-0005-0000-0000-0000A8060000}"/>
    <cellStyle name="SAPBEXstdDataEmph 3" xfId="1704" xr:uid="{00000000-0005-0000-0000-0000A9060000}"/>
    <cellStyle name="SAPBEXstdDataEmph 3 2" xfId="1705" xr:uid="{00000000-0005-0000-0000-0000AA060000}"/>
    <cellStyle name="SAPBEXstdDataEmph 3 2 2" xfId="1706" xr:uid="{00000000-0005-0000-0000-0000AB060000}"/>
    <cellStyle name="SAPBEXstdDataEmph 3 2 3" xfId="1707" xr:uid="{00000000-0005-0000-0000-0000AC060000}"/>
    <cellStyle name="SAPBEXstdDataEmph 3 2 4" xfId="1708" xr:uid="{00000000-0005-0000-0000-0000AD060000}"/>
    <cellStyle name="SAPBEXstdDataEmph 3 2 5" xfId="1709" xr:uid="{00000000-0005-0000-0000-0000AE060000}"/>
    <cellStyle name="SAPBEXstdDataEmph 3 2 6" xfId="1710" xr:uid="{00000000-0005-0000-0000-0000AF060000}"/>
    <cellStyle name="SAPBEXstdDataEmph 3 2 7" xfId="1711" xr:uid="{00000000-0005-0000-0000-0000B0060000}"/>
    <cellStyle name="SAPBEXstdDataEmph 3 3" xfId="1712" xr:uid="{00000000-0005-0000-0000-0000B1060000}"/>
    <cellStyle name="SAPBEXstdDataEmph 3 3 2" xfId="1713" xr:uid="{00000000-0005-0000-0000-0000B2060000}"/>
    <cellStyle name="SAPBEXstdDataEmph 3 3 3" xfId="1714" xr:uid="{00000000-0005-0000-0000-0000B3060000}"/>
    <cellStyle name="SAPBEXstdDataEmph 3 3 4" xfId="1715" xr:uid="{00000000-0005-0000-0000-0000B4060000}"/>
    <cellStyle name="SAPBEXstdDataEmph 3 3 5" xfId="1716" xr:uid="{00000000-0005-0000-0000-0000B5060000}"/>
    <cellStyle name="SAPBEXstdDataEmph 3 4" xfId="1717" xr:uid="{00000000-0005-0000-0000-0000B6060000}"/>
    <cellStyle name="SAPBEXstdDataEmph 3 5" xfId="1718" xr:uid="{00000000-0005-0000-0000-0000B7060000}"/>
    <cellStyle name="SAPBEXstdDataEmph 3 6" xfId="1719" xr:uid="{00000000-0005-0000-0000-0000B8060000}"/>
    <cellStyle name="SAPBEXstdDataEmph 3 7" xfId="1720" xr:uid="{00000000-0005-0000-0000-0000B9060000}"/>
    <cellStyle name="SAPBEXstdDataEmph 3 8" xfId="1721" xr:uid="{00000000-0005-0000-0000-0000BA060000}"/>
    <cellStyle name="SAPBEXstdDataEmph 4" xfId="1722" xr:uid="{00000000-0005-0000-0000-0000BB060000}"/>
    <cellStyle name="SAPBEXstdDataEmph 4 2" xfId="1723" xr:uid="{00000000-0005-0000-0000-0000BC060000}"/>
    <cellStyle name="SAPBEXstdDataEmph 4 2 2" xfId="1724" xr:uid="{00000000-0005-0000-0000-0000BD060000}"/>
    <cellStyle name="SAPBEXstdDataEmph 4 3" xfId="1725" xr:uid="{00000000-0005-0000-0000-0000BE060000}"/>
    <cellStyle name="SAPBEXstdDataEmph 5" xfId="1726" xr:uid="{00000000-0005-0000-0000-0000BF060000}"/>
    <cellStyle name="SAPBEXstdDataEmph 5 2" xfId="1727" xr:uid="{00000000-0005-0000-0000-0000C0060000}"/>
    <cellStyle name="SAPBEXstdDataEmph 6" xfId="1728" xr:uid="{00000000-0005-0000-0000-0000C1060000}"/>
    <cellStyle name="SAPBEXstdDataEmph 6 2" xfId="1729" xr:uid="{00000000-0005-0000-0000-0000C2060000}"/>
    <cellStyle name="SAPBEXstdDataEmph 6 2 2" xfId="1730" xr:uid="{00000000-0005-0000-0000-0000C3060000}"/>
    <cellStyle name="SAPBEXstdDataEmph 6 3" xfId="1731" xr:uid="{00000000-0005-0000-0000-0000C4060000}"/>
    <cellStyle name="SAPBEXstdDataEmph 7" xfId="1732" xr:uid="{00000000-0005-0000-0000-0000C5060000}"/>
    <cellStyle name="SAPBEXstdDataEmph 7 2" xfId="1733" xr:uid="{00000000-0005-0000-0000-0000C6060000}"/>
    <cellStyle name="SAPBEXstdDataEmph 8" xfId="1734" xr:uid="{00000000-0005-0000-0000-0000C7060000}"/>
    <cellStyle name="SAPBEXstdDataEmph 9" xfId="1735" xr:uid="{00000000-0005-0000-0000-0000C8060000}"/>
    <cellStyle name="SAPBEXstdDataEmph 9 2" xfId="1736" xr:uid="{00000000-0005-0000-0000-0000C9060000}"/>
    <cellStyle name="SAPBEXstdExc1" xfId="1737" xr:uid="{00000000-0005-0000-0000-0000CA060000}"/>
    <cellStyle name="SAPBEXstdExc1 2" xfId="1738" xr:uid="{00000000-0005-0000-0000-0000CB060000}"/>
    <cellStyle name="SAPBEXstdExc1 2 2" xfId="1739" xr:uid="{00000000-0005-0000-0000-0000CC060000}"/>
    <cellStyle name="SAPBEXstdExc1 2 3" xfId="1740" xr:uid="{00000000-0005-0000-0000-0000CD060000}"/>
    <cellStyle name="SAPBEXstdExc1 2 4" xfId="1741" xr:uid="{00000000-0005-0000-0000-0000CE060000}"/>
    <cellStyle name="SAPBEXstdExc1 2 5" xfId="1742" xr:uid="{00000000-0005-0000-0000-0000CF060000}"/>
    <cellStyle name="SAPBEXstdExc1 2 6" xfId="1743" xr:uid="{00000000-0005-0000-0000-0000D0060000}"/>
    <cellStyle name="SAPBEXstdExc1 2 7" xfId="1744" xr:uid="{00000000-0005-0000-0000-0000D1060000}"/>
    <cellStyle name="SAPBEXstdExc1 3" xfId="1745" xr:uid="{00000000-0005-0000-0000-0000D2060000}"/>
    <cellStyle name="SAPBEXstdExc1 3 2" xfId="1746" xr:uid="{00000000-0005-0000-0000-0000D3060000}"/>
    <cellStyle name="SAPBEXstdExc1 3 2 2" xfId="1747" xr:uid="{00000000-0005-0000-0000-0000D4060000}"/>
    <cellStyle name="SAPBEXstdExc1 3 3" xfId="1748" xr:uid="{00000000-0005-0000-0000-0000D5060000}"/>
    <cellStyle name="SAPBEXstdExc1 3 4" xfId="1749" xr:uid="{00000000-0005-0000-0000-0000D6060000}"/>
    <cellStyle name="SAPBEXstdExc1 3 5" xfId="1750" xr:uid="{00000000-0005-0000-0000-0000D7060000}"/>
    <cellStyle name="SAPBEXstdExc1 4" xfId="1751" xr:uid="{00000000-0005-0000-0000-0000D8060000}"/>
    <cellStyle name="SAPBEXstdExc1 4 2" xfId="1752" xr:uid="{00000000-0005-0000-0000-0000D9060000}"/>
    <cellStyle name="SAPBEXstdExc1 5" xfId="1753" xr:uid="{00000000-0005-0000-0000-0000DA060000}"/>
    <cellStyle name="SAPBEXstdExc1 6" xfId="1754" xr:uid="{00000000-0005-0000-0000-0000DB060000}"/>
    <cellStyle name="SAPBEXstdExc1 7" xfId="1755" xr:uid="{00000000-0005-0000-0000-0000DC060000}"/>
    <cellStyle name="SAPBEXstdExc1 8" xfId="1756" xr:uid="{00000000-0005-0000-0000-0000DD060000}"/>
    <cellStyle name="SAPBEXstdExc1Emph" xfId="1757" xr:uid="{00000000-0005-0000-0000-0000DE060000}"/>
    <cellStyle name="SAPBEXstdExc1Emph 2" xfId="1758" xr:uid="{00000000-0005-0000-0000-0000DF060000}"/>
    <cellStyle name="SAPBEXstdExc1Emph 2 2" xfId="1759" xr:uid="{00000000-0005-0000-0000-0000E0060000}"/>
    <cellStyle name="SAPBEXstdExc1Emph 2 2 2" xfId="1760" xr:uid="{00000000-0005-0000-0000-0000E1060000}"/>
    <cellStyle name="SAPBEXstdExc1Emph 2 3" xfId="1761" xr:uid="{00000000-0005-0000-0000-0000E2060000}"/>
    <cellStyle name="SAPBEXstdExc1Emph 2 4" xfId="1762" xr:uid="{00000000-0005-0000-0000-0000E3060000}"/>
    <cellStyle name="SAPBEXstdExc1Emph 2 5" xfId="1763" xr:uid="{00000000-0005-0000-0000-0000E4060000}"/>
    <cellStyle name="SAPBEXstdExc1Emph 2 6" xfId="1764" xr:uid="{00000000-0005-0000-0000-0000E5060000}"/>
    <cellStyle name="SAPBEXstdExc1Emph 2 7" xfId="1765" xr:uid="{00000000-0005-0000-0000-0000E6060000}"/>
    <cellStyle name="SAPBEXstdExc1Emph 3" xfId="1766" xr:uid="{00000000-0005-0000-0000-0000E7060000}"/>
    <cellStyle name="SAPBEXstdExc1Emph 3 2" xfId="1767" xr:uid="{00000000-0005-0000-0000-0000E8060000}"/>
    <cellStyle name="SAPBEXstdExc1Emph 3 3" xfId="1768" xr:uid="{00000000-0005-0000-0000-0000E9060000}"/>
    <cellStyle name="SAPBEXstdExc1Emph 3 4" xfId="1769" xr:uid="{00000000-0005-0000-0000-0000EA060000}"/>
    <cellStyle name="SAPBEXstdExc1Emph 3 5" xfId="1770" xr:uid="{00000000-0005-0000-0000-0000EB060000}"/>
    <cellStyle name="SAPBEXstdExc1Emph 4" xfId="1771" xr:uid="{00000000-0005-0000-0000-0000EC060000}"/>
    <cellStyle name="SAPBEXstdExc1Emph 5" xfId="1772" xr:uid="{00000000-0005-0000-0000-0000ED060000}"/>
    <cellStyle name="SAPBEXstdExc1Emph 6" xfId="1773" xr:uid="{00000000-0005-0000-0000-0000EE060000}"/>
    <cellStyle name="SAPBEXstdExc1Emph 7" xfId="1774" xr:uid="{00000000-0005-0000-0000-0000EF060000}"/>
    <cellStyle name="SAPBEXstdExc1Emph 8" xfId="1775" xr:uid="{00000000-0005-0000-0000-0000F0060000}"/>
    <cellStyle name="SAPBEXstdExc2" xfId="1776" xr:uid="{00000000-0005-0000-0000-0000F1060000}"/>
    <cellStyle name="SAPBEXstdExc2 2" xfId="1777" xr:uid="{00000000-0005-0000-0000-0000F2060000}"/>
    <cellStyle name="SAPBEXstdExc2 2 2" xfId="1778" xr:uid="{00000000-0005-0000-0000-0000F3060000}"/>
    <cellStyle name="SAPBEXstdExc2 2 3" xfId="1779" xr:uid="{00000000-0005-0000-0000-0000F4060000}"/>
    <cellStyle name="SAPBEXstdExc2 2 4" xfId="1780" xr:uid="{00000000-0005-0000-0000-0000F5060000}"/>
    <cellStyle name="SAPBEXstdExc2 2 5" xfId="1781" xr:uid="{00000000-0005-0000-0000-0000F6060000}"/>
    <cellStyle name="SAPBEXstdExc2 2 6" xfId="1782" xr:uid="{00000000-0005-0000-0000-0000F7060000}"/>
    <cellStyle name="SAPBEXstdExc2 2 7" xfId="1783" xr:uid="{00000000-0005-0000-0000-0000F8060000}"/>
    <cellStyle name="SAPBEXstdExc2 3" xfId="1784" xr:uid="{00000000-0005-0000-0000-0000F9060000}"/>
    <cellStyle name="SAPBEXstdExc2 3 2" xfId="1785" xr:uid="{00000000-0005-0000-0000-0000FA060000}"/>
    <cellStyle name="SAPBEXstdExc2 3 2 2" xfId="1786" xr:uid="{00000000-0005-0000-0000-0000FB060000}"/>
    <cellStyle name="SAPBEXstdExc2 3 3" xfId="1787" xr:uid="{00000000-0005-0000-0000-0000FC060000}"/>
    <cellStyle name="SAPBEXstdExc2 3 4" xfId="1788" xr:uid="{00000000-0005-0000-0000-0000FD060000}"/>
    <cellStyle name="SAPBEXstdExc2 3 5" xfId="1789" xr:uid="{00000000-0005-0000-0000-0000FE060000}"/>
    <cellStyle name="SAPBEXstdExc2 4" xfId="1790" xr:uid="{00000000-0005-0000-0000-0000FF060000}"/>
    <cellStyle name="SAPBEXstdExc2 4 2" xfId="1791" xr:uid="{00000000-0005-0000-0000-000000070000}"/>
    <cellStyle name="SAPBEXstdExc2 5" xfId="1792" xr:uid="{00000000-0005-0000-0000-000001070000}"/>
    <cellStyle name="SAPBEXstdExc2 6" xfId="1793" xr:uid="{00000000-0005-0000-0000-000002070000}"/>
    <cellStyle name="SAPBEXstdExc2 7" xfId="1794" xr:uid="{00000000-0005-0000-0000-000003070000}"/>
    <cellStyle name="SAPBEXstdExc2 8" xfId="1795" xr:uid="{00000000-0005-0000-0000-000004070000}"/>
    <cellStyle name="SAPBEXstdExc2Emph" xfId="1796" xr:uid="{00000000-0005-0000-0000-000005070000}"/>
    <cellStyle name="SAPBEXstdExc2Emph 2" xfId="1797" xr:uid="{00000000-0005-0000-0000-000006070000}"/>
    <cellStyle name="SAPBEXstdExc2Emph 2 2" xfId="1798" xr:uid="{00000000-0005-0000-0000-000007070000}"/>
    <cellStyle name="SAPBEXstdExc2Emph 2 3" xfId="1799" xr:uid="{00000000-0005-0000-0000-000008070000}"/>
    <cellStyle name="SAPBEXstdExc2Emph 2 4" xfId="1800" xr:uid="{00000000-0005-0000-0000-000009070000}"/>
    <cellStyle name="SAPBEXstdExc2Emph 2 5" xfId="1801" xr:uid="{00000000-0005-0000-0000-00000A070000}"/>
    <cellStyle name="SAPBEXstdExc2Emph 2 6" xfId="1802" xr:uid="{00000000-0005-0000-0000-00000B070000}"/>
    <cellStyle name="SAPBEXstdExc2Emph 2 7" xfId="1803" xr:uid="{00000000-0005-0000-0000-00000C070000}"/>
    <cellStyle name="SAPBEXstdExc2Emph 3" xfId="1804" xr:uid="{00000000-0005-0000-0000-00000D070000}"/>
    <cellStyle name="SAPBEXstdExc2Emph 3 2" xfId="1805" xr:uid="{00000000-0005-0000-0000-00000E070000}"/>
    <cellStyle name="SAPBEXstdExc2Emph 3 2 2" xfId="1806" xr:uid="{00000000-0005-0000-0000-00000F070000}"/>
    <cellStyle name="SAPBEXstdExc2Emph 3 3" xfId="1807" xr:uid="{00000000-0005-0000-0000-000010070000}"/>
    <cellStyle name="SAPBEXstdExc2Emph 3 4" xfId="1808" xr:uid="{00000000-0005-0000-0000-000011070000}"/>
    <cellStyle name="SAPBEXstdExc2Emph 3 5" xfId="1809" xr:uid="{00000000-0005-0000-0000-000012070000}"/>
    <cellStyle name="SAPBEXstdExc2Emph 4" xfId="1810" xr:uid="{00000000-0005-0000-0000-000013070000}"/>
    <cellStyle name="SAPBEXstdExc2Emph 4 2" xfId="1811" xr:uid="{00000000-0005-0000-0000-000014070000}"/>
    <cellStyle name="SAPBEXstdExc2Emph 5" xfId="1812" xr:uid="{00000000-0005-0000-0000-000015070000}"/>
    <cellStyle name="SAPBEXstdExc2Emph 6" xfId="1813" xr:uid="{00000000-0005-0000-0000-000016070000}"/>
    <cellStyle name="SAPBEXstdExc2Emph 7" xfId="1814" xr:uid="{00000000-0005-0000-0000-000017070000}"/>
    <cellStyle name="SAPBEXstdExc2Emph 8" xfId="1815" xr:uid="{00000000-0005-0000-0000-000018070000}"/>
    <cellStyle name="SAPBEXstdItem" xfId="1816" xr:uid="{00000000-0005-0000-0000-000019070000}"/>
    <cellStyle name="SAPBEXstdItem 10" xfId="1817" xr:uid="{00000000-0005-0000-0000-00001A070000}"/>
    <cellStyle name="SAPBEXstdItem 10 2" xfId="1818" xr:uid="{00000000-0005-0000-0000-00001B070000}"/>
    <cellStyle name="SAPBEXstdItem 10 2 2" xfId="1819" xr:uid="{00000000-0005-0000-0000-00001C070000}"/>
    <cellStyle name="SAPBEXstdItem 10 3" xfId="1820" xr:uid="{00000000-0005-0000-0000-00001D070000}"/>
    <cellStyle name="SAPBEXstdItem 11" xfId="1821" xr:uid="{00000000-0005-0000-0000-00001E070000}"/>
    <cellStyle name="SAPBEXstdItem 11 2" xfId="1822" xr:uid="{00000000-0005-0000-0000-00001F070000}"/>
    <cellStyle name="SAPBEXstdItem 12" xfId="1823" xr:uid="{00000000-0005-0000-0000-000020070000}"/>
    <cellStyle name="SAPBEXstdItem 12 2" xfId="1824" xr:uid="{00000000-0005-0000-0000-000021070000}"/>
    <cellStyle name="SAPBEXstdItem 13" xfId="1825" xr:uid="{00000000-0005-0000-0000-000022070000}"/>
    <cellStyle name="SAPBEXstdItem 14" xfId="1826" xr:uid="{00000000-0005-0000-0000-000023070000}"/>
    <cellStyle name="SAPBEXstdItem 14 2" xfId="1827" xr:uid="{00000000-0005-0000-0000-000024070000}"/>
    <cellStyle name="SAPBEXstdItem 15" xfId="1828" xr:uid="{00000000-0005-0000-0000-000025070000}"/>
    <cellStyle name="SAPBEXstdItem 15 2" xfId="1829" xr:uid="{00000000-0005-0000-0000-000026070000}"/>
    <cellStyle name="SAPBEXstdItem 16" xfId="1830" xr:uid="{00000000-0005-0000-0000-000027070000}"/>
    <cellStyle name="SAPBEXstdItem 16 2" xfId="1831" xr:uid="{00000000-0005-0000-0000-000028070000}"/>
    <cellStyle name="SAPBEXstdItem 17" xfId="1832" xr:uid="{00000000-0005-0000-0000-000029070000}"/>
    <cellStyle name="SAPBEXstdItem 18" xfId="1833" xr:uid="{00000000-0005-0000-0000-00002A070000}"/>
    <cellStyle name="SAPBEXstdItem 19" xfId="1834" xr:uid="{00000000-0005-0000-0000-00002B070000}"/>
    <cellStyle name="SAPBEXstdItem 2" xfId="1835" xr:uid="{00000000-0005-0000-0000-00002C070000}"/>
    <cellStyle name="SAPBEXstdItem 2 10" xfId="1836" xr:uid="{00000000-0005-0000-0000-00002D070000}"/>
    <cellStyle name="SAPBEXstdItem 2 2" xfId="1837" xr:uid="{00000000-0005-0000-0000-00002E070000}"/>
    <cellStyle name="SAPBEXstdItem 2 2 2" xfId="1838" xr:uid="{00000000-0005-0000-0000-00002F070000}"/>
    <cellStyle name="SAPBEXstdItem 2 2 2 2" xfId="1839" xr:uid="{00000000-0005-0000-0000-000030070000}"/>
    <cellStyle name="SAPBEXstdItem 2 2 3" xfId="1840" xr:uid="{00000000-0005-0000-0000-000031070000}"/>
    <cellStyle name="SAPBEXstdItem 2 2 3 2" xfId="1841" xr:uid="{00000000-0005-0000-0000-000032070000}"/>
    <cellStyle name="SAPBEXstdItem 2 2 4" xfId="1842" xr:uid="{00000000-0005-0000-0000-000033070000}"/>
    <cellStyle name="SAPBEXstdItem 2 2 4 2" xfId="1843" xr:uid="{00000000-0005-0000-0000-000034070000}"/>
    <cellStyle name="SAPBEXstdItem 2 2 5" xfId="1844" xr:uid="{00000000-0005-0000-0000-000035070000}"/>
    <cellStyle name="SAPBEXstdItem 2 2 6" xfId="1845" xr:uid="{00000000-0005-0000-0000-000036070000}"/>
    <cellStyle name="SAPBEXstdItem 2 2 7" xfId="1846" xr:uid="{00000000-0005-0000-0000-000037070000}"/>
    <cellStyle name="SAPBEXstdItem 2 3" xfId="1847" xr:uid="{00000000-0005-0000-0000-000038070000}"/>
    <cellStyle name="SAPBEXstdItem 2 3 2" xfId="1848" xr:uid="{00000000-0005-0000-0000-000039070000}"/>
    <cellStyle name="SAPBEXstdItem 2 3 3" xfId="1849" xr:uid="{00000000-0005-0000-0000-00003A070000}"/>
    <cellStyle name="SAPBEXstdItem 2 3 4" xfId="1850" xr:uid="{00000000-0005-0000-0000-00003B070000}"/>
    <cellStyle name="SAPBEXstdItem 2 3 5" xfId="1851" xr:uid="{00000000-0005-0000-0000-00003C070000}"/>
    <cellStyle name="SAPBEXstdItem 2 4" xfId="1852" xr:uid="{00000000-0005-0000-0000-00003D070000}"/>
    <cellStyle name="SAPBEXstdItem 2 5" xfId="1853" xr:uid="{00000000-0005-0000-0000-00003E070000}"/>
    <cellStyle name="SAPBEXstdItem 2 6" xfId="1854" xr:uid="{00000000-0005-0000-0000-00003F070000}"/>
    <cellStyle name="SAPBEXstdItem 2 6 10" xfId="1855" xr:uid="{00000000-0005-0000-0000-000040070000}"/>
    <cellStyle name="SAPBEXstdItem 2 6 2" xfId="1856" xr:uid="{00000000-0005-0000-0000-000041070000}"/>
    <cellStyle name="SAPBEXstdItem 2 6 2 10" xfId="1857" xr:uid="{00000000-0005-0000-0000-000042070000}"/>
    <cellStyle name="SAPBEXstdItem 2 6 2 11" xfId="1858" xr:uid="{00000000-0005-0000-0000-000043070000}"/>
    <cellStyle name="SAPBEXstdItem 2 6 2 12" xfId="1859" xr:uid="{00000000-0005-0000-0000-000044070000}"/>
    <cellStyle name="SAPBEXstdItem 2 6 2 2" xfId="1860" xr:uid="{00000000-0005-0000-0000-000045070000}"/>
    <cellStyle name="SAPBEXstdItem 2 6 2 2 2" xfId="1861" xr:uid="{00000000-0005-0000-0000-000046070000}"/>
    <cellStyle name="SAPBEXstdItem 2 6 2 2 3" xfId="1862" xr:uid="{00000000-0005-0000-0000-000047070000}"/>
    <cellStyle name="SAPBEXstdItem 2 6 2 2 4" xfId="1863" xr:uid="{00000000-0005-0000-0000-000048070000}"/>
    <cellStyle name="SAPBEXstdItem 2 6 2 2 5" xfId="1864" xr:uid="{00000000-0005-0000-0000-000049070000}"/>
    <cellStyle name="SAPBEXstdItem 2 6 2 2 6" xfId="1865" xr:uid="{00000000-0005-0000-0000-00004A070000}"/>
    <cellStyle name="SAPBEXstdItem 2 6 2 2 7" xfId="1866" xr:uid="{00000000-0005-0000-0000-00004B070000}"/>
    <cellStyle name="SAPBEXstdItem 2 6 2 3" xfId="1867" xr:uid="{00000000-0005-0000-0000-00004C070000}"/>
    <cellStyle name="SAPBEXstdItem 2 6 2 3 2" xfId="1868" xr:uid="{00000000-0005-0000-0000-00004D070000}"/>
    <cellStyle name="SAPBEXstdItem 2 6 2 3 3" xfId="1869" xr:uid="{00000000-0005-0000-0000-00004E070000}"/>
    <cellStyle name="SAPBEXstdItem 2 6 2 3 4" xfId="1870" xr:uid="{00000000-0005-0000-0000-00004F070000}"/>
    <cellStyle name="SAPBEXstdItem 2 6 2 3 5" xfId="1871" xr:uid="{00000000-0005-0000-0000-000050070000}"/>
    <cellStyle name="SAPBEXstdItem 2 6 2 4" xfId="1872" xr:uid="{00000000-0005-0000-0000-000051070000}"/>
    <cellStyle name="SAPBEXstdItem 2 6 2 5" xfId="1873" xr:uid="{00000000-0005-0000-0000-000052070000}"/>
    <cellStyle name="SAPBEXstdItem 2 6 2 6" xfId="1874" xr:uid="{00000000-0005-0000-0000-000053070000}"/>
    <cellStyle name="SAPBEXstdItem 2 6 2 7" xfId="1875" xr:uid="{00000000-0005-0000-0000-000054070000}"/>
    <cellStyle name="SAPBEXstdItem 2 6 2 8" xfId="1876" xr:uid="{00000000-0005-0000-0000-000055070000}"/>
    <cellStyle name="SAPBEXstdItem 2 6 2 9" xfId="1877" xr:uid="{00000000-0005-0000-0000-000056070000}"/>
    <cellStyle name="SAPBEXstdItem 2 6 3" xfId="1878" xr:uid="{00000000-0005-0000-0000-000057070000}"/>
    <cellStyle name="SAPBEXstdItem 2 6 3 2" xfId="1879" xr:uid="{00000000-0005-0000-0000-000058070000}"/>
    <cellStyle name="SAPBEXstdItem 2 6 3 3" xfId="1880" xr:uid="{00000000-0005-0000-0000-000059070000}"/>
    <cellStyle name="SAPBEXstdItem 2 6 3 4" xfId="1881" xr:uid="{00000000-0005-0000-0000-00005A070000}"/>
    <cellStyle name="SAPBEXstdItem 2 6 3 5" xfId="1882" xr:uid="{00000000-0005-0000-0000-00005B070000}"/>
    <cellStyle name="SAPBEXstdItem 2 6 3 6" xfId="1883" xr:uid="{00000000-0005-0000-0000-00005C070000}"/>
    <cellStyle name="SAPBEXstdItem 2 6 3 7" xfId="1884" xr:uid="{00000000-0005-0000-0000-00005D070000}"/>
    <cellStyle name="SAPBEXstdItem 2 6 3 8" xfId="1885" xr:uid="{00000000-0005-0000-0000-00005E070000}"/>
    <cellStyle name="SAPBEXstdItem 2 6 3 9" xfId="1886" xr:uid="{00000000-0005-0000-0000-00005F070000}"/>
    <cellStyle name="SAPBEXstdItem 2 6 4" xfId="1887" xr:uid="{00000000-0005-0000-0000-000060070000}"/>
    <cellStyle name="SAPBEXstdItem 2 6 4 2" xfId="1888" xr:uid="{00000000-0005-0000-0000-000061070000}"/>
    <cellStyle name="SAPBEXstdItem 2 6 4 3" xfId="1889" xr:uid="{00000000-0005-0000-0000-000062070000}"/>
    <cellStyle name="SAPBEXstdItem 2 6 4 4" xfId="1890" xr:uid="{00000000-0005-0000-0000-000063070000}"/>
    <cellStyle name="SAPBEXstdItem 2 6 4 5" xfId="1891" xr:uid="{00000000-0005-0000-0000-000064070000}"/>
    <cellStyle name="SAPBEXstdItem 2 6 5" xfId="1892" xr:uid="{00000000-0005-0000-0000-000065070000}"/>
    <cellStyle name="SAPBEXstdItem 2 6 6" xfId="1893" xr:uid="{00000000-0005-0000-0000-000066070000}"/>
    <cellStyle name="SAPBEXstdItem 2 6 7" xfId="1894" xr:uid="{00000000-0005-0000-0000-000067070000}"/>
    <cellStyle name="SAPBEXstdItem 2 6 8" xfId="1895" xr:uid="{00000000-0005-0000-0000-000068070000}"/>
    <cellStyle name="SAPBEXstdItem 2 6 9" xfId="1896" xr:uid="{00000000-0005-0000-0000-000069070000}"/>
    <cellStyle name="SAPBEXstdItem 2 7" xfId="1897" xr:uid="{00000000-0005-0000-0000-00006A070000}"/>
    <cellStyle name="SAPBEXstdItem 2 8" xfId="1898" xr:uid="{00000000-0005-0000-0000-00006B070000}"/>
    <cellStyle name="SAPBEXstdItem 2 9" xfId="1899" xr:uid="{00000000-0005-0000-0000-00006C070000}"/>
    <cellStyle name="SAPBEXstdItem 20" xfId="1900" xr:uid="{00000000-0005-0000-0000-00006D070000}"/>
    <cellStyle name="SAPBEXstdItem 20 2" xfId="1901" xr:uid="{00000000-0005-0000-0000-00006E070000}"/>
    <cellStyle name="SAPBEXstdItem 21" xfId="1902" xr:uid="{00000000-0005-0000-0000-00006F070000}"/>
    <cellStyle name="SAPBEXstdItem 21 2" xfId="1903" xr:uid="{00000000-0005-0000-0000-000070070000}"/>
    <cellStyle name="SAPBEXstdItem 22" xfId="1904" xr:uid="{00000000-0005-0000-0000-000071070000}"/>
    <cellStyle name="SAPBEXstdItem 23" xfId="1905" xr:uid="{00000000-0005-0000-0000-000072070000}"/>
    <cellStyle name="SAPBEXstdItem 24" xfId="1906" xr:uid="{00000000-0005-0000-0000-000073070000}"/>
    <cellStyle name="SAPBEXstdItem 25" xfId="1907" xr:uid="{00000000-0005-0000-0000-000074070000}"/>
    <cellStyle name="SAPBEXstdItem 26" xfId="1908" xr:uid="{00000000-0005-0000-0000-000075070000}"/>
    <cellStyle name="SAPBEXstdItem 27" xfId="1909" xr:uid="{00000000-0005-0000-0000-000076070000}"/>
    <cellStyle name="SAPBEXstdItem 28" xfId="1910" xr:uid="{00000000-0005-0000-0000-000077070000}"/>
    <cellStyle name="SAPBEXstdItem 29" xfId="1911" xr:uid="{00000000-0005-0000-0000-000078070000}"/>
    <cellStyle name="SAPBEXstdItem 3" xfId="1912" xr:uid="{00000000-0005-0000-0000-000079070000}"/>
    <cellStyle name="SAPBEXstdItem 3 2" xfId="1913" xr:uid="{00000000-0005-0000-0000-00007A070000}"/>
    <cellStyle name="SAPBEXstdItem 3 2 2" xfId="1914" xr:uid="{00000000-0005-0000-0000-00007B070000}"/>
    <cellStyle name="SAPBEXstdItem 3 2 2 2" xfId="1915" xr:uid="{00000000-0005-0000-0000-00007C070000}"/>
    <cellStyle name="SAPBEXstdItem 3 2 3" xfId="1916" xr:uid="{00000000-0005-0000-0000-00007D070000}"/>
    <cellStyle name="SAPBEXstdItem 3 2 3 2" xfId="1917" xr:uid="{00000000-0005-0000-0000-00007E070000}"/>
    <cellStyle name="SAPBEXstdItem 3 2 4" xfId="1918" xr:uid="{00000000-0005-0000-0000-00007F070000}"/>
    <cellStyle name="SAPBEXstdItem 3 2 4 2" xfId="1919" xr:uid="{00000000-0005-0000-0000-000080070000}"/>
    <cellStyle name="SAPBEXstdItem 3 2 5" xfId="1920" xr:uid="{00000000-0005-0000-0000-000081070000}"/>
    <cellStyle name="SAPBEXstdItem 3 2 6" xfId="1921" xr:uid="{00000000-0005-0000-0000-000082070000}"/>
    <cellStyle name="SAPBEXstdItem 3 3" xfId="1922" xr:uid="{00000000-0005-0000-0000-000083070000}"/>
    <cellStyle name="SAPBEXstdItem 3 3 2" xfId="1923" xr:uid="{00000000-0005-0000-0000-000084070000}"/>
    <cellStyle name="SAPBEXstdItem 3 4" xfId="1924" xr:uid="{00000000-0005-0000-0000-000085070000}"/>
    <cellStyle name="SAPBEXstdItem 3 4 2" xfId="1925" xr:uid="{00000000-0005-0000-0000-000086070000}"/>
    <cellStyle name="SAPBEXstdItem 3 5" xfId="1926" xr:uid="{00000000-0005-0000-0000-000087070000}"/>
    <cellStyle name="SAPBEXstdItem 3 6" xfId="1927" xr:uid="{00000000-0005-0000-0000-000088070000}"/>
    <cellStyle name="SAPBEXstdItem 3 7" xfId="1928" xr:uid="{00000000-0005-0000-0000-000089070000}"/>
    <cellStyle name="SAPBEXstdItem 30" xfId="1929" xr:uid="{00000000-0005-0000-0000-00008A070000}"/>
    <cellStyle name="SAPBEXstdItem 30 2" xfId="1930" xr:uid="{00000000-0005-0000-0000-00008B070000}"/>
    <cellStyle name="SAPBEXstdItem 31" xfId="1931" xr:uid="{00000000-0005-0000-0000-00008C070000}"/>
    <cellStyle name="SAPBEXstdItem 32" xfId="1932" xr:uid="{00000000-0005-0000-0000-00008D070000}"/>
    <cellStyle name="SAPBEXstdItem 33" xfId="1933" xr:uid="{00000000-0005-0000-0000-00008E070000}"/>
    <cellStyle name="SAPBEXstdItem 34" xfId="1934" xr:uid="{00000000-0005-0000-0000-00008F070000}"/>
    <cellStyle name="SAPBEXstdItem 35" xfId="1935" xr:uid="{00000000-0005-0000-0000-000090070000}"/>
    <cellStyle name="SAPBEXstdItem 35 2" xfId="1936" xr:uid="{00000000-0005-0000-0000-000091070000}"/>
    <cellStyle name="SAPBEXstdItem 36" xfId="1937" xr:uid="{00000000-0005-0000-0000-000092070000}"/>
    <cellStyle name="SAPBEXstdItem 4" xfId="1938" xr:uid="{00000000-0005-0000-0000-000093070000}"/>
    <cellStyle name="SAPBEXstdItem 4 2" xfId="1939" xr:uid="{00000000-0005-0000-0000-000094070000}"/>
    <cellStyle name="SAPBEXstdItem 4 2 2" xfId="1940" xr:uid="{00000000-0005-0000-0000-000095070000}"/>
    <cellStyle name="SAPBEXstdItem 4 2 3" xfId="1941" xr:uid="{00000000-0005-0000-0000-000096070000}"/>
    <cellStyle name="SAPBEXstdItem 4 2 4" xfId="1942" xr:uid="{00000000-0005-0000-0000-000097070000}"/>
    <cellStyle name="SAPBEXstdItem 4 2 5" xfId="1943" xr:uid="{00000000-0005-0000-0000-000098070000}"/>
    <cellStyle name="SAPBEXstdItem 4 3" xfId="1944" xr:uid="{00000000-0005-0000-0000-000099070000}"/>
    <cellStyle name="SAPBEXstdItem 4 3 2" xfId="1945" xr:uid="{00000000-0005-0000-0000-00009A070000}"/>
    <cellStyle name="SAPBEXstdItem 4 4" xfId="1946" xr:uid="{00000000-0005-0000-0000-00009B070000}"/>
    <cellStyle name="SAPBEXstdItem 4 5" xfId="1947" xr:uid="{00000000-0005-0000-0000-00009C070000}"/>
    <cellStyle name="SAPBEXstdItem 4 6" xfId="1948" xr:uid="{00000000-0005-0000-0000-00009D070000}"/>
    <cellStyle name="SAPBEXstdItem 4 7" xfId="1949" xr:uid="{00000000-0005-0000-0000-00009E070000}"/>
    <cellStyle name="SAPBEXstdItem 5" xfId="1950" xr:uid="{00000000-0005-0000-0000-00009F070000}"/>
    <cellStyle name="SAPBEXstdItem 5 2" xfId="1951" xr:uid="{00000000-0005-0000-0000-0000A0070000}"/>
    <cellStyle name="SAPBEXstdItem 5 2 2" xfId="1952" xr:uid="{00000000-0005-0000-0000-0000A1070000}"/>
    <cellStyle name="SAPBEXstdItem 5 3" xfId="1953" xr:uid="{00000000-0005-0000-0000-0000A2070000}"/>
    <cellStyle name="SAPBEXstdItem 5 3 2" xfId="1954" xr:uid="{00000000-0005-0000-0000-0000A3070000}"/>
    <cellStyle name="SAPBEXstdItem 5 4" xfId="1955" xr:uid="{00000000-0005-0000-0000-0000A4070000}"/>
    <cellStyle name="SAPBEXstdItem 5 4 2" xfId="1956" xr:uid="{00000000-0005-0000-0000-0000A5070000}"/>
    <cellStyle name="SAPBEXstdItem 5 5" xfId="1957" xr:uid="{00000000-0005-0000-0000-0000A6070000}"/>
    <cellStyle name="SAPBEXstdItem 5 5 2" xfId="1958" xr:uid="{00000000-0005-0000-0000-0000A7070000}"/>
    <cellStyle name="SAPBEXstdItem 5 6" xfId="1959" xr:uid="{00000000-0005-0000-0000-0000A8070000}"/>
    <cellStyle name="SAPBEXstdItem 6" xfId="1960" xr:uid="{00000000-0005-0000-0000-0000A9070000}"/>
    <cellStyle name="SAPBEXstdItem 6 2" xfId="1961" xr:uid="{00000000-0005-0000-0000-0000AA070000}"/>
    <cellStyle name="SAPBEXstdItem 6 3" xfId="1962" xr:uid="{00000000-0005-0000-0000-0000AB070000}"/>
    <cellStyle name="SAPBEXstdItem 6 4" xfId="1963" xr:uid="{00000000-0005-0000-0000-0000AC070000}"/>
    <cellStyle name="SAPBEXstdItem 7" xfId="1964" xr:uid="{00000000-0005-0000-0000-0000AD070000}"/>
    <cellStyle name="SAPBEXstdItem 7 2" xfId="1965" xr:uid="{00000000-0005-0000-0000-0000AE070000}"/>
    <cellStyle name="SAPBEXstdItem 8" xfId="1966" xr:uid="{00000000-0005-0000-0000-0000AF070000}"/>
    <cellStyle name="SAPBEXstdItem 8 2" xfId="1967" xr:uid="{00000000-0005-0000-0000-0000B0070000}"/>
    <cellStyle name="SAPBEXstdItem 9" xfId="1968" xr:uid="{00000000-0005-0000-0000-0000B1070000}"/>
    <cellStyle name="SAPBEXstdItem 9 2" xfId="1969" xr:uid="{00000000-0005-0000-0000-0000B2070000}"/>
    <cellStyle name="SAPBEXstdItem_FY09 ICR due Dec31 as of 12-11-08" xfId="1970" xr:uid="{00000000-0005-0000-0000-0000B3070000}"/>
    <cellStyle name="SAPBEXstdItemX" xfId="1971" xr:uid="{00000000-0005-0000-0000-0000B4070000}"/>
    <cellStyle name="SAPBEXstdItemX 10" xfId="1972" xr:uid="{00000000-0005-0000-0000-0000B5070000}"/>
    <cellStyle name="SAPBEXstdItemX 10 2" xfId="1973" xr:uid="{00000000-0005-0000-0000-0000B6070000}"/>
    <cellStyle name="SAPBEXstdItemX 11" xfId="1974" xr:uid="{00000000-0005-0000-0000-0000B7070000}"/>
    <cellStyle name="SAPBEXstdItemX 11 2" xfId="1975" xr:uid="{00000000-0005-0000-0000-0000B8070000}"/>
    <cellStyle name="SAPBEXstdItemX 12" xfId="1976" xr:uid="{00000000-0005-0000-0000-0000B9070000}"/>
    <cellStyle name="SAPBEXstdItemX 12 2" xfId="1977" xr:uid="{00000000-0005-0000-0000-0000BA070000}"/>
    <cellStyle name="SAPBEXstdItemX 13" xfId="1978" xr:uid="{00000000-0005-0000-0000-0000BB070000}"/>
    <cellStyle name="SAPBEXstdItemX 13 2" xfId="1979" xr:uid="{00000000-0005-0000-0000-0000BC070000}"/>
    <cellStyle name="SAPBEXstdItemX 14" xfId="1980" xr:uid="{00000000-0005-0000-0000-0000BD070000}"/>
    <cellStyle name="SAPBEXstdItemX 15" xfId="1981" xr:uid="{00000000-0005-0000-0000-0000BE070000}"/>
    <cellStyle name="SAPBEXstdItemX 16" xfId="1982" xr:uid="{00000000-0005-0000-0000-0000BF070000}"/>
    <cellStyle name="SAPBEXstdItemX 16 2" xfId="1983" xr:uid="{00000000-0005-0000-0000-0000C0070000}"/>
    <cellStyle name="SAPBEXstdItemX 17" xfId="1984" xr:uid="{00000000-0005-0000-0000-0000C1070000}"/>
    <cellStyle name="SAPBEXstdItemX 17 2" xfId="1985" xr:uid="{00000000-0005-0000-0000-0000C2070000}"/>
    <cellStyle name="SAPBEXstdItemX 2" xfId="1986" xr:uid="{00000000-0005-0000-0000-0000C3070000}"/>
    <cellStyle name="SAPBEXstdItemX 2 2" xfId="1987" xr:uid="{00000000-0005-0000-0000-0000C4070000}"/>
    <cellStyle name="SAPBEXstdItemX 2 2 2" xfId="1988" xr:uid="{00000000-0005-0000-0000-0000C5070000}"/>
    <cellStyle name="SAPBEXstdItemX 2 3" xfId="1989" xr:uid="{00000000-0005-0000-0000-0000C6070000}"/>
    <cellStyle name="SAPBEXstdItemX 2 3 2" xfId="1990" xr:uid="{00000000-0005-0000-0000-0000C7070000}"/>
    <cellStyle name="SAPBEXstdItemX 2 4" xfId="1991" xr:uid="{00000000-0005-0000-0000-0000C8070000}"/>
    <cellStyle name="SAPBEXstdItemX 3" xfId="1992" xr:uid="{00000000-0005-0000-0000-0000C9070000}"/>
    <cellStyle name="SAPBEXstdItemX 3 2" xfId="1993" xr:uid="{00000000-0005-0000-0000-0000CA070000}"/>
    <cellStyle name="SAPBEXstdItemX 3 2 2" xfId="1994" xr:uid="{00000000-0005-0000-0000-0000CB070000}"/>
    <cellStyle name="SAPBEXstdItemX 3 3" xfId="1995" xr:uid="{00000000-0005-0000-0000-0000CC070000}"/>
    <cellStyle name="SAPBEXstdItemX 3 3 2" xfId="1996" xr:uid="{00000000-0005-0000-0000-0000CD070000}"/>
    <cellStyle name="SAPBEXstdItemX 3 4" xfId="1997" xr:uid="{00000000-0005-0000-0000-0000CE070000}"/>
    <cellStyle name="SAPBEXstdItemX 4" xfId="1998" xr:uid="{00000000-0005-0000-0000-0000CF070000}"/>
    <cellStyle name="SAPBEXstdItemX 4 2" xfId="1999" xr:uid="{00000000-0005-0000-0000-0000D0070000}"/>
    <cellStyle name="SAPBEXstdItemX 4 2 2" xfId="2000" xr:uid="{00000000-0005-0000-0000-0000D1070000}"/>
    <cellStyle name="SAPBEXstdItemX 4 3" xfId="2001" xr:uid="{00000000-0005-0000-0000-0000D2070000}"/>
    <cellStyle name="SAPBEXstdItemX 4 3 2" xfId="2002" xr:uid="{00000000-0005-0000-0000-0000D3070000}"/>
    <cellStyle name="SAPBEXstdItemX 4 4" xfId="2003" xr:uid="{00000000-0005-0000-0000-0000D4070000}"/>
    <cellStyle name="SAPBEXstdItemX 4 4 2" xfId="2004" xr:uid="{00000000-0005-0000-0000-0000D5070000}"/>
    <cellStyle name="SAPBEXstdItemX 4 5" xfId="2005" xr:uid="{00000000-0005-0000-0000-0000D6070000}"/>
    <cellStyle name="SAPBEXstdItemX 4 6" xfId="2006" xr:uid="{00000000-0005-0000-0000-0000D7070000}"/>
    <cellStyle name="SAPBEXstdItemX 5" xfId="2007" xr:uid="{00000000-0005-0000-0000-0000D8070000}"/>
    <cellStyle name="SAPBEXstdItemX 5 2" xfId="2008" xr:uid="{00000000-0005-0000-0000-0000D9070000}"/>
    <cellStyle name="SAPBEXstdItemX 5 2 2" xfId="2009" xr:uid="{00000000-0005-0000-0000-0000DA070000}"/>
    <cellStyle name="SAPBEXstdItemX 5 3" xfId="2010" xr:uid="{00000000-0005-0000-0000-0000DB070000}"/>
    <cellStyle name="SAPBEXstdItemX 5 3 2" xfId="2011" xr:uid="{00000000-0005-0000-0000-0000DC070000}"/>
    <cellStyle name="SAPBEXstdItemX 5 4" xfId="2012" xr:uid="{00000000-0005-0000-0000-0000DD070000}"/>
    <cellStyle name="SAPBEXstdItemX 6" xfId="2013" xr:uid="{00000000-0005-0000-0000-0000DE070000}"/>
    <cellStyle name="SAPBEXstdItemX 6 2" xfId="2014" xr:uid="{00000000-0005-0000-0000-0000DF070000}"/>
    <cellStyle name="SAPBEXstdItemX 7" xfId="2015" xr:uid="{00000000-0005-0000-0000-0000E0070000}"/>
    <cellStyle name="SAPBEXstdItemX 7 2" xfId="2016" xr:uid="{00000000-0005-0000-0000-0000E1070000}"/>
    <cellStyle name="SAPBEXstdItemX 8" xfId="2017" xr:uid="{00000000-0005-0000-0000-0000E2070000}"/>
    <cellStyle name="SAPBEXstdItemX 8 2" xfId="2018" xr:uid="{00000000-0005-0000-0000-0000E3070000}"/>
    <cellStyle name="SAPBEXstdItemX 9" xfId="2019" xr:uid="{00000000-0005-0000-0000-0000E4070000}"/>
    <cellStyle name="SAPBEXstdItemX 9 2" xfId="2020" xr:uid="{00000000-0005-0000-0000-0000E5070000}"/>
    <cellStyle name="SAPBEXsubData" xfId="2021" xr:uid="{00000000-0005-0000-0000-0000E6070000}"/>
    <cellStyle name="SAPBEXsubDataEmph" xfId="2022" xr:uid="{00000000-0005-0000-0000-0000E7070000}"/>
    <cellStyle name="SAPBEXsubExc1" xfId="2023" xr:uid="{00000000-0005-0000-0000-0000E8070000}"/>
    <cellStyle name="SAPBEXsubExc1Emph" xfId="2024" xr:uid="{00000000-0005-0000-0000-0000E9070000}"/>
    <cellStyle name="SAPBEXsubExc2" xfId="2025" xr:uid="{00000000-0005-0000-0000-0000EA070000}"/>
    <cellStyle name="SAPBEXsubExc2Emph" xfId="2026" xr:uid="{00000000-0005-0000-0000-0000EB070000}"/>
    <cellStyle name="SAPBEXsubItem" xfId="2027" xr:uid="{00000000-0005-0000-0000-0000EC070000}"/>
    <cellStyle name="SAPBEXtitle" xfId="2028" xr:uid="{00000000-0005-0000-0000-0000ED070000}"/>
    <cellStyle name="SAPBEXtitle 10" xfId="2029" xr:uid="{00000000-0005-0000-0000-0000EE070000}"/>
    <cellStyle name="SAPBEXtitle 11" xfId="2030" xr:uid="{00000000-0005-0000-0000-0000EF070000}"/>
    <cellStyle name="SAPBEXtitle 11 2" xfId="2031" xr:uid="{00000000-0005-0000-0000-0000F0070000}"/>
    <cellStyle name="SAPBEXtitle 12" xfId="2032" xr:uid="{00000000-0005-0000-0000-0000F1070000}"/>
    <cellStyle name="SAPBEXtitle 12 2" xfId="2033" xr:uid="{00000000-0005-0000-0000-0000F2070000}"/>
    <cellStyle name="SAPBEXtitle 13" xfId="2034" xr:uid="{00000000-0005-0000-0000-0000F3070000}"/>
    <cellStyle name="SAPBEXtitle 14" xfId="2035" xr:uid="{00000000-0005-0000-0000-0000F4070000}"/>
    <cellStyle name="SAPBEXtitle 14 2" xfId="2036" xr:uid="{00000000-0005-0000-0000-0000F5070000}"/>
    <cellStyle name="SAPBEXtitle 15" xfId="2037" xr:uid="{00000000-0005-0000-0000-0000F6070000}"/>
    <cellStyle name="SAPBEXtitle 15 2" xfId="2038" xr:uid="{00000000-0005-0000-0000-0000F7070000}"/>
    <cellStyle name="SAPBEXtitle 2" xfId="2039" xr:uid="{00000000-0005-0000-0000-0000F8070000}"/>
    <cellStyle name="SAPBEXtitle 2 2" xfId="2040" xr:uid="{00000000-0005-0000-0000-0000F9070000}"/>
    <cellStyle name="SAPBEXtitle 2 3" xfId="2041" xr:uid="{00000000-0005-0000-0000-0000FA070000}"/>
    <cellStyle name="SAPBEXtitle 2 4" xfId="2042" xr:uid="{00000000-0005-0000-0000-0000FB070000}"/>
    <cellStyle name="SAPBEXtitle 3" xfId="2043" xr:uid="{00000000-0005-0000-0000-0000FC070000}"/>
    <cellStyle name="SAPBEXtitle 3 2" xfId="2044" xr:uid="{00000000-0005-0000-0000-0000FD070000}"/>
    <cellStyle name="SAPBEXtitle 3 3" xfId="2045" xr:uid="{00000000-0005-0000-0000-0000FE070000}"/>
    <cellStyle name="SAPBEXtitle 3 4" xfId="2046" xr:uid="{00000000-0005-0000-0000-0000FF070000}"/>
    <cellStyle name="SAPBEXtitle 4" xfId="2047" xr:uid="{00000000-0005-0000-0000-000000080000}"/>
    <cellStyle name="SAPBEXtitle 4 2" xfId="2048" xr:uid="{00000000-0005-0000-0000-000001080000}"/>
    <cellStyle name="SAPBEXtitle 5" xfId="2049" xr:uid="{00000000-0005-0000-0000-000002080000}"/>
    <cellStyle name="SAPBEXtitle 5 2" xfId="2050" xr:uid="{00000000-0005-0000-0000-000003080000}"/>
    <cellStyle name="SAPBEXtitle 6" xfId="2051" xr:uid="{00000000-0005-0000-0000-000004080000}"/>
    <cellStyle name="SAPBEXtitle 6 2" xfId="2052" xr:uid="{00000000-0005-0000-0000-000005080000}"/>
    <cellStyle name="SAPBEXtitle 6 3" xfId="2053" xr:uid="{00000000-0005-0000-0000-000006080000}"/>
    <cellStyle name="SAPBEXtitle 7" xfId="2054" xr:uid="{00000000-0005-0000-0000-000007080000}"/>
    <cellStyle name="SAPBEXtitle 8" xfId="2055" xr:uid="{00000000-0005-0000-0000-000008080000}"/>
    <cellStyle name="SAPBEXtitle 9" xfId="2056" xr:uid="{00000000-0005-0000-0000-000009080000}"/>
    <cellStyle name="SAPBEXundefined" xfId="2057" xr:uid="{00000000-0005-0000-0000-00000A080000}"/>
    <cellStyle name="SAPBEXundefined 10" xfId="2058" xr:uid="{00000000-0005-0000-0000-00000B080000}"/>
    <cellStyle name="SAPBEXundefined 10 2" xfId="2059" xr:uid="{00000000-0005-0000-0000-00000C080000}"/>
    <cellStyle name="SAPBEXundefined 10 2 2" xfId="2060" xr:uid="{00000000-0005-0000-0000-00000D080000}"/>
    <cellStyle name="SAPBEXundefined 10 3" xfId="2061" xr:uid="{00000000-0005-0000-0000-00000E080000}"/>
    <cellStyle name="SAPBEXundefined 11" xfId="2062" xr:uid="{00000000-0005-0000-0000-00000F080000}"/>
    <cellStyle name="SAPBEXundefined 11 2" xfId="2063" xr:uid="{00000000-0005-0000-0000-000010080000}"/>
    <cellStyle name="SAPBEXundefined 11 2 2" xfId="2064" xr:uid="{00000000-0005-0000-0000-000011080000}"/>
    <cellStyle name="SAPBEXundefined 11 3" xfId="2065" xr:uid="{00000000-0005-0000-0000-000012080000}"/>
    <cellStyle name="SAPBEXundefined 12" xfId="2066" xr:uid="{00000000-0005-0000-0000-000013080000}"/>
    <cellStyle name="SAPBEXundefined 12 2" xfId="2067" xr:uid="{00000000-0005-0000-0000-000014080000}"/>
    <cellStyle name="SAPBEXundefined 13" xfId="2068" xr:uid="{00000000-0005-0000-0000-000015080000}"/>
    <cellStyle name="SAPBEXundefined 13 2" xfId="2069" xr:uid="{00000000-0005-0000-0000-000016080000}"/>
    <cellStyle name="SAPBEXundefined 14" xfId="2070" xr:uid="{00000000-0005-0000-0000-000017080000}"/>
    <cellStyle name="SAPBEXundefined 14 2" xfId="2071" xr:uid="{00000000-0005-0000-0000-000018080000}"/>
    <cellStyle name="SAPBEXundefined 15" xfId="2072" xr:uid="{00000000-0005-0000-0000-000019080000}"/>
    <cellStyle name="SAPBEXundefined 15 2" xfId="2073" xr:uid="{00000000-0005-0000-0000-00001A080000}"/>
    <cellStyle name="SAPBEXundefined 15 2 2" xfId="2074" xr:uid="{00000000-0005-0000-0000-00001B080000}"/>
    <cellStyle name="SAPBEXundefined 15 3" xfId="2075" xr:uid="{00000000-0005-0000-0000-00001C080000}"/>
    <cellStyle name="SAPBEXundefined 16" xfId="2076" xr:uid="{00000000-0005-0000-0000-00001D080000}"/>
    <cellStyle name="SAPBEXundefined 16 2" xfId="2077" xr:uid="{00000000-0005-0000-0000-00001E080000}"/>
    <cellStyle name="SAPBEXundefined 17" xfId="2078" xr:uid="{00000000-0005-0000-0000-00001F080000}"/>
    <cellStyle name="SAPBEXundefined 18" xfId="2079" xr:uid="{00000000-0005-0000-0000-000020080000}"/>
    <cellStyle name="SAPBEXundefined 19" xfId="2080" xr:uid="{00000000-0005-0000-0000-000021080000}"/>
    <cellStyle name="SAPBEXundefined 19 2" xfId="2081" xr:uid="{00000000-0005-0000-0000-000022080000}"/>
    <cellStyle name="SAPBEXundefined 2" xfId="2082" xr:uid="{00000000-0005-0000-0000-000023080000}"/>
    <cellStyle name="SAPBEXundefined 2 2" xfId="2083" xr:uid="{00000000-0005-0000-0000-000024080000}"/>
    <cellStyle name="SAPBEXundefined 2 2 2" xfId="2084" xr:uid="{00000000-0005-0000-0000-000025080000}"/>
    <cellStyle name="SAPBEXundefined 2 2 3" xfId="2085" xr:uid="{00000000-0005-0000-0000-000026080000}"/>
    <cellStyle name="SAPBEXundefined 2 2 4" xfId="2086" xr:uid="{00000000-0005-0000-0000-000027080000}"/>
    <cellStyle name="SAPBEXundefined 2 2 5" xfId="2087" xr:uid="{00000000-0005-0000-0000-000028080000}"/>
    <cellStyle name="SAPBEXundefined 2 2 6" xfId="2088" xr:uid="{00000000-0005-0000-0000-000029080000}"/>
    <cellStyle name="SAPBEXundefined 2 2 7" xfId="2089" xr:uid="{00000000-0005-0000-0000-00002A080000}"/>
    <cellStyle name="SAPBEXundefined 2 3" xfId="2090" xr:uid="{00000000-0005-0000-0000-00002B080000}"/>
    <cellStyle name="SAPBEXundefined 2 3 2" xfId="2091" xr:uid="{00000000-0005-0000-0000-00002C080000}"/>
    <cellStyle name="SAPBEXundefined 2 3 3" xfId="2092" xr:uid="{00000000-0005-0000-0000-00002D080000}"/>
    <cellStyle name="SAPBEXundefined 2 3 4" xfId="2093" xr:uid="{00000000-0005-0000-0000-00002E080000}"/>
    <cellStyle name="SAPBEXundefined 2 3 5" xfId="2094" xr:uid="{00000000-0005-0000-0000-00002F080000}"/>
    <cellStyle name="SAPBEXundefined 2 4" xfId="2095" xr:uid="{00000000-0005-0000-0000-000030080000}"/>
    <cellStyle name="SAPBEXundefined 2 5" xfId="2096" xr:uid="{00000000-0005-0000-0000-000031080000}"/>
    <cellStyle name="SAPBEXundefined 2 6" xfId="2097" xr:uid="{00000000-0005-0000-0000-000032080000}"/>
    <cellStyle name="SAPBEXundefined 2 7" xfId="2098" xr:uid="{00000000-0005-0000-0000-000033080000}"/>
    <cellStyle name="SAPBEXundefined 2 8" xfId="2099" xr:uid="{00000000-0005-0000-0000-000034080000}"/>
    <cellStyle name="SAPBEXundefined 20" xfId="2100" xr:uid="{00000000-0005-0000-0000-000035080000}"/>
    <cellStyle name="SAPBEXundefined 20 2" xfId="2101" xr:uid="{00000000-0005-0000-0000-000036080000}"/>
    <cellStyle name="SAPBEXundefined 21" xfId="2102" xr:uid="{00000000-0005-0000-0000-000037080000}"/>
    <cellStyle name="SAPBEXundefined 21 2" xfId="2103" xr:uid="{00000000-0005-0000-0000-000038080000}"/>
    <cellStyle name="SAPBEXundefined 22" xfId="2104" xr:uid="{00000000-0005-0000-0000-000039080000}"/>
    <cellStyle name="SAPBEXundefined 22 2" xfId="2105" xr:uid="{00000000-0005-0000-0000-00003A080000}"/>
    <cellStyle name="SAPBEXundefined 3" xfId="2106" xr:uid="{00000000-0005-0000-0000-00003B080000}"/>
    <cellStyle name="SAPBEXundefined 3 2" xfId="2107" xr:uid="{00000000-0005-0000-0000-00003C080000}"/>
    <cellStyle name="SAPBEXundefined 3 2 2" xfId="2108" xr:uid="{00000000-0005-0000-0000-00003D080000}"/>
    <cellStyle name="SAPBEXundefined 3 2 3" xfId="2109" xr:uid="{00000000-0005-0000-0000-00003E080000}"/>
    <cellStyle name="SAPBEXundefined 3 2 4" xfId="2110" xr:uid="{00000000-0005-0000-0000-00003F080000}"/>
    <cellStyle name="SAPBEXundefined 3 2 5" xfId="2111" xr:uid="{00000000-0005-0000-0000-000040080000}"/>
    <cellStyle name="SAPBEXundefined 3 2 6" xfId="2112" xr:uid="{00000000-0005-0000-0000-000041080000}"/>
    <cellStyle name="SAPBEXundefined 3 2 7" xfId="2113" xr:uid="{00000000-0005-0000-0000-000042080000}"/>
    <cellStyle name="SAPBEXundefined 3 3" xfId="2114" xr:uid="{00000000-0005-0000-0000-000043080000}"/>
    <cellStyle name="SAPBEXundefined 3 3 2" xfId="2115" xr:uid="{00000000-0005-0000-0000-000044080000}"/>
    <cellStyle name="SAPBEXundefined 3 3 3" xfId="2116" xr:uid="{00000000-0005-0000-0000-000045080000}"/>
    <cellStyle name="SAPBEXundefined 3 3 4" xfId="2117" xr:uid="{00000000-0005-0000-0000-000046080000}"/>
    <cellStyle name="SAPBEXundefined 3 3 5" xfId="2118" xr:uid="{00000000-0005-0000-0000-000047080000}"/>
    <cellStyle name="SAPBEXundefined 3 4" xfId="2119" xr:uid="{00000000-0005-0000-0000-000048080000}"/>
    <cellStyle name="SAPBEXundefined 3 5" xfId="2120" xr:uid="{00000000-0005-0000-0000-000049080000}"/>
    <cellStyle name="SAPBEXundefined 3 6" xfId="2121" xr:uid="{00000000-0005-0000-0000-00004A080000}"/>
    <cellStyle name="SAPBEXundefined 3 7" xfId="2122" xr:uid="{00000000-0005-0000-0000-00004B080000}"/>
    <cellStyle name="SAPBEXundefined 3 8" xfId="2123" xr:uid="{00000000-0005-0000-0000-00004C080000}"/>
    <cellStyle name="SAPBEXundefined 4" xfId="2124" xr:uid="{00000000-0005-0000-0000-00004D080000}"/>
    <cellStyle name="SAPBEXundefined 4 2" xfId="2125" xr:uid="{00000000-0005-0000-0000-00004E080000}"/>
    <cellStyle name="SAPBEXundefined 4 2 2" xfId="2126" xr:uid="{00000000-0005-0000-0000-00004F080000}"/>
    <cellStyle name="SAPBEXundefined 4 3" xfId="2127" xr:uid="{00000000-0005-0000-0000-000050080000}"/>
    <cellStyle name="SAPBEXundefined 4 3 2" xfId="2128" xr:uid="{00000000-0005-0000-0000-000051080000}"/>
    <cellStyle name="SAPBEXundefined 5" xfId="2129" xr:uid="{00000000-0005-0000-0000-000052080000}"/>
    <cellStyle name="SAPBEXundefined 5 2" xfId="2130" xr:uid="{00000000-0005-0000-0000-000053080000}"/>
    <cellStyle name="SAPBEXundefined 5 2 2" xfId="2131" xr:uid="{00000000-0005-0000-0000-000054080000}"/>
    <cellStyle name="SAPBEXundefined 5 3" xfId="2132" xr:uid="{00000000-0005-0000-0000-000055080000}"/>
    <cellStyle name="SAPBEXundefined 6" xfId="2133" xr:uid="{00000000-0005-0000-0000-000056080000}"/>
    <cellStyle name="SAPBEXundefined 6 2" xfId="2134" xr:uid="{00000000-0005-0000-0000-000057080000}"/>
    <cellStyle name="SAPBEXundefined 6 2 2" xfId="2135" xr:uid="{00000000-0005-0000-0000-000058080000}"/>
    <cellStyle name="SAPBEXundefined 6 3" xfId="2136" xr:uid="{00000000-0005-0000-0000-000059080000}"/>
    <cellStyle name="SAPBEXundefined 7" xfId="2137" xr:uid="{00000000-0005-0000-0000-00005A080000}"/>
    <cellStyle name="SAPBEXundefined 7 2" xfId="2138" xr:uid="{00000000-0005-0000-0000-00005B080000}"/>
    <cellStyle name="SAPBEXundefined 7 2 2" xfId="2139" xr:uid="{00000000-0005-0000-0000-00005C080000}"/>
    <cellStyle name="SAPBEXundefined 7 3" xfId="2140" xr:uid="{00000000-0005-0000-0000-00005D080000}"/>
    <cellStyle name="SAPBEXundefined 8" xfId="2141" xr:uid="{00000000-0005-0000-0000-00005E080000}"/>
    <cellStyle name="SAPBEXundefined 8 2" xfId="2142" xr:uid="{00000000-0005-0000-0000-00005F080000}"/>
    <cellStyle name="SAPBEXundefined 8 2 2" xfId="2143" xr:uid="{00000000-0005-0000-0000-000060080000}"/>
    <cellStyle name="SAPBEXundefined 8 3" xfId="2144" xr:uid="{00000000-0005-0000-0000-000061080000}"/>
    <cellStyle name="SAPBEXundefined 9" xfId="2145" xr:uid="{00000000-0005-0000-0000-000062080000}"/>
    <cellStyle name="SAPBEXundefined 9 2" xfId="2146" xr:uid="{00000000-0005-0000-0000-000063080000}"/>
    <cellStyle name="SAPBEXundefined 9 2 2" xfId="2147" xr:uid="{00000000-0005-0000-0000-000064080000}"/>
    <cellStyle name="SAPBEXundefined 9 3" xfId="2148" xr:uid="{00000000-0005-0000-0000-000065080000}"/>
  </cellStyles>
  <dxfs count="0"/>
  <tableStyles count="1" defaultTableStyle="TableStyleMedium2" defaultPivotStyle="PivotStyleLight16">
    <tableStyle name="Invisible" pivot="0" table="0" count="0" xr9:uid="{4EDFFAB2-343A-4925-9C0D-22F730F676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4726-F895-4C5C-BD65-BA0871A0AC7C}">
  <dimension ref="B2:H41"/>
  <sheetViews>
    <sheetView tabSelected="1" workbookViewId="0">
      <selection activeCell="F14" sqref="F14:F15"/>
    </sheetView>
  </sheetViews>
  <sheetFormatPr defaultRowHeight="15"/>
  <cols>
    <col min="2" max="2" width="3.85546875" customWidth="1"/>
    <col min="3" max="3" width="10.85546875" customWidth="1"/>
    <col min="4" max="4" width="36.140625" bestFit="1" customWidth="1"/>
    <col min="5" max="5" width="10.140625" bestFit="1" customWidth="1"/>
    <col min="6" max="6" width="31.5703125" customWidth="1"/>
    <col min="8" max="8" width="9.42578125" bestFit="1" customWidth="1"/>
  </cols>
  <sheetData>
    <row r="2" spans="2:8">
      <c r="B2" s="35" t="s">
        <v>0</v>
      </c>
      <c r="C2" s="36"/>
      <c r="D2" s="36"/>
      <c r="E2" s="36"/>
      <c r="F2" s="37"/>
    </row>
    <row r="3" spans="2:8">
      <c r="B3" s="38" t="s">
        <v>1</v>
      </c>
      <c r="C3" s="39" t="s">
        <v>2</v>
      </c>
      <c r="D3" s="39" t="s">
        <v>3</v>
      </c>
      <c r="E3" s="38" t="s">
        <v>4</v>
      </c>
      <c r="F3" s="39" t="s">
        <v>5</v>
      </c>
    </row>
    <row r="4" spans="2:8">
      <c r="B4" s="4">
        <v>1</v>
      </c>
      <c r="C4" s="5" t="s">
        <v>6</v>
      </c>
      <c r="D4" s="6" t="s">
        <v>47</v>
      </c>
      <c r="E4" s="7">
        <v>150</v>
      </c>
      <c r="F4" s="8" t="s">
        <v>45</v>
      </c>
    </row>
    <row r="5" spans="2:8">
      <c r="B5" s="4">
        <v>2</v>
      </c>
      <c r="C5" s="5" t="s">
        <v>7</v>
      </c>
      <c r="D5" s="6" t="s">
        <v>113</v>
      </c>
      <c r="E5" s="9">
        <v>41192.050000000003</v>
      </c>
      <c r="F5" s="8" t="s">
        <v>45</v>
      </c>
    </row>
    <row r="6" spans="2:8">
      <c r="B6" s="4">
        <v>3</v>
      </c>
      <c r="C6" s="5" t="s">
        <v>8</v>
      </c>
      <c r="D6" s="6" t="s">
        <v>114</v>
      </c>
      <c r="E6" s="9">
        <v>42920.357499999998</v>
      </c>
      <c r="F6" s="8" t="s">
        <v>45</v>
      </c>
    </row>
    <row r="7" spans="2:8">
      <c r="B7" s="4">
        <v>4</v>
      </c>
      <c r="C7" s="5" t="s">
        <v>9</v>
      </c>
      <c r="D7" s="6" t="s">
        <v>170</v>
      </c>
      <c r="E7" s="9">
        <f>DATE(2013,6,30)</f>
        <v>41455</v>
      </c>
      <c r="F7" s="8" t="s">
        <v>46</v>
      </c>
    </row>
    <row r="8" spans="2:8">
      <c r="B8" s="4">
        <v>5</v>
      </c>
      <c r="C8" s="5" t="s">
        <v>96</v>
      </c>
      <c r="D8" s="6" t="s">
        <v>171</v>
      </c>
      <c r="E8" s="7">
        <v>15</v>
      </c>
      <c r="F8" s="8" t="s">
        <v>46</v>
      </c>
    </row>
    <row r="9" spans="2:8">
      <c r="B9" s="4">
        <v>6</v>
      </c>
      <c r="C9" s="5" t="s">
        <v>174</v>
      </c>
      <c r="D9" s="6" t="s">
        <v>173</v>
      </c>
      <c r="E9" s="12">
        <f>+E8/E4</f>
        <v>0.1</v>
      </c>
      <c r="F9" s="8" t="s">
        <v>172</v>
      </c>
    </row>
    <row r="10" spans="2:8">
      <c r="B10" s="38" t="s">
        <v>1</v>
      </c>
      <c r="C10" s="39" t="s">
        <v>12</v>
      </c>
      <c r="D10" s="39" t="s">
        <v>3</v>
      </c>
      <c r="E10" s="38" t="s">
        <v>4</v>
      </c>
      <c r="F10" s="39" t="s">
        <v>13</v>
      </c>
    </row>
    <row r="11" spans="2:8">
      <c r="B11" s="4">
        <v>7</v>
      </c>
      <c r="C11" s="5" t="s">
        <v>14</v>
      </c>
      <c r="D11" s="6" t="s">
        <v>15</v>
      </c>
      <c r="E11" s="10">
        <f>+E6-E5</f>
        <v>1728.3074999999953</v>
      </c>
      <c r="F11" s="8" t="s">
        <v>16</v>
      </c>
      <c r="H11" s="11"/>
    </row>
    <row r="12" spans="2:8">
      <c r="B12" s="4">
        <v>8</v>
      </c>
      <c r="C12" s="5" t="s">
        <v>20</v>
      </c>
      <c r="D12" s="6" t="s">
        <v>21</v>
      </c>
      <c r="E12" s="12">
        <f>+(E7-E5)/(E6-E5)</f>
        <v>0.15214306481919324</v>
      </c>
      <c r="F12" s="8" t="s">
        <v>22</v>
      </c>
      <c r="H12" s="11"/>
    </row>
    <row r="13" spans="2:8">
      <c r="B13" s="4">
        <v>9</v>
      </c>
      <c r="C13" s="5" t="s">
        <v>23</v>
      </c>
      <c r="D13" s="6" t="s">
        <v>24</v>
      </c>
      <c r="E13" s="13">
        <f>ROUND((0.65*E12+0.35)*E12,2)</f>
        <v>7.0000000000000007E-2</v>
      </c>
      <c r="F13" s="8" t="s">
        <v>25</v>
      </c>
    </row>
    <row r="14" spans="2:8">
      <c r="B14" s="4">
        <v>10</v>
      </c>
      <c r="C14" s="5" t="s">
        <v>26</v>
      </c>
      <c r="D14" s="6" t="s">
        <v>27</v>
      </c>
      <c r="E14" s="13">
        <f>ROUND(-0.387 *E12^3+1.442* E12^2-0.055*E12,2)</f>
        <v>0.02</v>
      </c>
      <c r="F14" s="14" t="s">
        <v>28</v>
      </c>
    </row>
    <row r="15" spans="2:8">
      <c r="B15" s="4">
        <v>11</v>
      </c>
      <c r="C15" s="5" t="s">
        <v>29</v>
      </c>
      <c r="D15" s="6" t="s">
        <v>30</v>
      </c>
      <c r="E15" s="13">
        <f>ROUND(-0.794*E12^3+0.632*E12^2+1.162*E12,2)</f>
        <v>0.19</v>
      </c>
      <c r="F15" s="14" t="s">
        <v>31</v>
      </c>
    </row>
    <row r="16" spans="2:8">
      <c r="B16" s="4">
        <v>12</v>
      </c>
      <c r="C16" s="5" t="s">
        <v>32</v>
      </c>
      <c r="D16" s="6" t="s">
        <v>33</v>
      </c>
      <c r="E16" s="13">
        <v>0.29000000000000009</v>
      </c>
      <c r="F16" s="14" t="s">
        <v>34</v>
      </c>
    </row>
    <row r="17" spans="2:8">
      <c r="B17" s="4">
        <v>13</v>
      </c>
      <c r="C17" s="5" t="s">
        <v>35</v>
      </c>
      <c r="D17" s="6" t="s">
        <v>36</v>
      </c>
      <c r="E17" s="13">
        <v>0.08</v>
      </c>
      <c r="F17" s="14" t="s">
        <v>37</v>
      </c>
    </row>
    <row r="18" spans="2:8">
      <c r="B18" s="38"/>
      <c r="C18" s="39" t="s">
        <v>38</v>
      </c>
      <c r="D18" s="39" t="s">
        <v>39</v>
      </c>
      <c r="E18" s="38" t="s">
        <v>4</v>
      </c>
      <c r="F18" s="39" t="s">
        <v>40</v>
      </c>
    </row>
    <row r="19" spans="2:8">
      <c r="B19" s="4">
        <v>14</v>
      </c>
      <c r="C19" s="5" t="s">
        <v>174</v>
      </c>
      <c r="D19" s="6" t="s">
        <v>41</v>
      </c>
      <c r="E19" s="12">
        <f>+E9</f>
        <v>0.1</v>
      </c>
      <c r="F19" s="15" t="str">
        <f>"[" &amp;E14 &amp; " to " &amp; E15 &amp;"]"</f>
        <v>[0.02 to 0.19]</v>
      </c>
    </row>
    <row r="20" spans="2:8">
      <c r="B20" s="4">
        <v>15</v>
      </c>
      <c r="C20" s="5" t="s">
        <v>20</v>
      </c>
      <c r="D20" s="6" t="s">
        <v>41</v>
      </c>
      <c r="E20" s="12">
        <f>+E12</f>
        <v>0.15214306481919324</v>
      </c>
      <c r="F20" s="15" t="str">
        <f>"[" &amp; E17&amp; " to " &amp; E16 &amp;"]"</f>
        <v>[0.08 to 0.29]</v>
      </c>
    </row>
    <row r="23" spans="2:8">
      <c r="B23" s="1" t="s">
        <v>42</v>
      </c>
      <c r="C23" s="2"/>
      <c r="D23" s="2"/>
      <c r="E23" s="2"/>
      <c r="F23" s="3"/>
    </row>
    <row r="24" spans="2:8">
      <c r="B24" s="38" t="s">
        <v>1</v>
      </c>
      <c r="C24" s="39" t="s">
        <v>2</v>
      </c>
      <c r="D24" s="39" t="s">
        <v>3</v>
      </c>
      <c r="E24" s="38" t="s">
        <v>4</v>
      </c>
      <c r="F24" s="39" t="s">
        <v>5</v>
      </c>
    </row>
    <row r="25" spans="2:8">
      <c r="B25" s="4">
        <v>1</v>
      </c>
      <c r="C25" s="5" t="s">
        <v>6</v>
      </c>
      <c r="D25" s="6" t="s">
        <v>47</v>
      </c>
      <c r="E25" s="7">
        <v>196.81800000000001</v>
      </c>
      <c r="F25" s="8" t="s">
        <v>45</v>
      </c>
    </row>
    <row r="26" spans="2:8">
      <c r="B26" s="4">
        <v>2</v>
      </c>
      <c r="C26" s="5" t="s">
        <v>7</v>
      </c>
      <c r="D26" s="6" t="s">
        <v>113</v>
      </c>
      <c r="E26" s="9">
        <v>39643</v>
      </c>
      <c r="F26" s="8" t="s">
        <v>45</v>
      </c>
    </row>
    <row r="27" spans="2:8">
      <c r="B27" s="4">
        <v>3</v>
      </c>
      <c r="C27" s="5" t="s">
        <v>8</v>
      </c>
      <c r="D27" s="6" t="s">
        <v>114</v>
      </c>
      <c r="E27" s="9">
        <v>41774</v>
      </c>
      <c r="F27" s="8" t="s">
        <v>45</v>
      </c>
    </row>
    <row r="28" spans="2:8">
      <c r="B28" s="4">
        <v>4</v>
      </c>
      <c r="C28" s="5" t="s">
        <v>9</v>
      </c>
      <c r="D28" s="6" t="s">
        <v>170</v>
      </c>
      <c r="E28" s="9">
        <f>DATE(2013,6,30)</f>
        <v>41455</v>
      </c>
      <c r="F28" s="8" t="s">
        <v>46</v>
      </c>
    </row>
    <row r="29" spans="2:8">
      <c r="B29" s="4">
        <v>5</v>
      </c>
      <c r="C29" s="5" t="s">
        <v>96</v>
      </c>
      <c r="D29" s="6" t="s">
        <v>171</v>
      </c>
      <c r="E29" s="7">
        <f>+E25*0.65</f>
        <v>127.93170000000001</v>
      </c>
      <c r="F29" s="8" t="s">
        <v>46</v>
      </c>
    </row>
    <row r="30" spans="2:8">
      <c r="B30" s="4">
        <v>6</v>
      </c>
      <c r="C30" s="5" t="s">
        <v>174</v>
      </c>
      <c r="D30" s="6" t="s">
        <v>173</v>
      </c>
      <c r="E30" s="12">
        <f>+E29/E25</f>
        <v>0.65</v>
      </c>
      <c r="F30" s="8" t="s">
        <v>172</v>
      </c>
      <c r="H30" s="16"/>
    </row>
    <row r="31" spans="2:8">
      <c r="B31" s="38"/>
      <c r="C31" s="39" t="s">
        <v>12</v>
      </c>
      <c r="D31" s="39" t="s">
        <v>3</v>
      </c>
      <c r="E31" s="38" t="s">
        <v>4</v>
      </c>
      <c r="F31" s="39" t="s">
        <v>13</v>
      </c>
    </row>
    <row r="32" spans="2:8">
      <c r="B32" s="4">
        <v>7</v>
      </c>
      <c r="C32" s="5" t="s">
        <v>14</v>
      </c>
      <c r="D32" s="6" t="s">
        <v>15</v>
      </c>
      <c r="E32" s="10">
        <f>+E27-E26</f>
        <v>2131</v>
      </c>
      <c r="F32" s="8" t="s">
        <v>16</v>
      </c>
      <c r="H32" s="11"/>
    </row>
    <row r="33" spans="2:8">
      <c r="B33" s="4">
        <v>8</v>
      </c>
      <c r="C33" s="5" t="s">
        <v>20</v>
      </c>
      <c r="D33" s="6" t="s">
        <v>21</v>
      </c>
      <c r="E33" s="12">
        <f>+(E28-E26)/(E27-E26)</f>
        <v>0.85030502111684658</v>
      </c>
      <c r="F33" s="8" t="s">
        <v>22</v>
      </c>
    </row>
    <row r="34" spans="2:8">
      <c r="B34" s="4">
        <v>9</v>
      </c>
      <c r="C34" s="5" t="s">
        <v>23</v>
      </c>
      <c r="D34" s="6" t="s">
        <v>24</v>
      </c>
      <c r="E34" s="13">
        <f>ROUND((0.65*E33+0.35)*E33,2)</f>
        <v>0.77</v>
      </c>
      <c r="F34" s="8" t="s">
        <v>25</v>
      </c>
      <c r="H34" s="17"/>
    </row>
    <row r="35" spans="2:8">
      <c r="B35" s="4">
        <v>10</v>
      </c>
      <c r="C35" s="5" t="s">
        <v>26</v>
      </c>
      <c r="D35" s="6" t="s">
        <v>27</v>
      </c>
      <c r="E35" s="13">
        <f>ROUND(-0.387 *E33^3+1.442* E33^2-0.055*E33,2)</f>
        <v>0.76</v>
      </c>
      <c r="F35" s="14" t="s">
        <v>28</v>
      </c>
      <c r="H35" s="18"/>
    </row>
    <row r="36" spans="2:8">
      <c r="B36" s="4">
        <v>11</v>
      </c>
      <c r="C36" s="5" t="s">
        <v>29</v>
      </c>
      <c r="D36" s="6" t="s">
        <v>30</v>
      </c>
      <c r="E36" s="13">
        <f>ROUND(-0.794*E33^3+0.632*E33^2+1.162*E33,2)</f>
        <v>0.96</v>
      </c>
      <c r="F36" s="14" t="s">
        <v>31</v>
      </c>
    </row>
    <row r="37" spans="2:8">
      <c r="B37" s="4">
        <v>12</v>
      </c>
      <c r="C37" s="5" t="s">
        <v>32</v>
      </c>
      <c r="D37" s="6" t="s">
        <v>33</v>
      </c>
      <c r="E37" s="13">
        <v>0.77000000000000046</v>
      </c>
      <c r="F37" s="14" t="s">
        <v>34</v>
      </c>
    </row>
    <row r="38" spans="2:8">
      <c r="B38" s="4">
        <v>13</v>
      </c>
      <c r="C38" s="5" t="s">
        <v>35</v>
      </c>
      <c r="D38" s="6" t="s">
        <v>36</v>
      </c>
      <c r="E38" s="13">
        <v>0.50000000000000022</v>
      </c>
      <c r="F38" s="14" t="s">
        <v>37</v>
      </c>
    </row>
    <row r="39" spans="2:8">
      <c r="B39" s="38"/>
      <c r="C39" s="39" t="s">
        <v>38</v>
      </c>
      <c r="D39" s="39" t="s">
        <v>39</v>
      </c>
      <c r="E39" s="38" t="s">
        <v>4</v>
      </c>
      <c r="F39" s="39" t="s">
        <v>40</v>
      </c>
    </row>
    <row r="40" spans="2:8">
      <c r="B40" s="4">
        <v>14</v>
      </c>
      <c r="C40" s="5" t="s">
        <v>174</v>
      </c>
      <c r="D40" s="6" t="s">
        <v>43</v>
      </c>
      <c r="E40" s="12">
        <f>+E30</f>
        <v>0.65</v>
      </c>
      <c r="F40" s="15" t="str">
        <f>"[" &amp;E35 &amp; " to " &amp; E36 &amp;"]"</f>
        <v>[0.76 to 0.96]</v>
      </c>
    </row>
    <row r="41" spans="2:8">
      <c r="B41" s="4">
        <v>15</v>
      </c>
      <c r="C41" s="5" t="s">
        <v>20</v>
      </c>
      <c r="D41" s="6" t="s">
        <v>44</v>
      </c>
      <c r="E41" s="12">
        <f>+E33</f>
        <v>0.85030502111684658</v>
      </c>
      <c r="F41" s="15" t="str">
        <f>"[" &amp; E38&amp; " to " &amp; E37 &amp;"]"</f>
        <v>[0.5 to 0.77]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1"/>
  <sheetViews>
    <sheetView workbookViewId="0">
      <selection activeCell="D7" sqref="D7"/>
    </sheetView>
  </sheetViews>
  <sheetFormatPr defaultRowHeight="15"/>
  <cols>
    <col min="2" max="2" width="3.85546875" customWidth="1"/>
    <col min="3" max="3" width="10.85546875" customWidth="1"/>
    <col min="4" max="4" width="36.140625" bestFit="1" customWidth="1"/>
    <col min="5" max="5" width="10.140625" bestFit="1" customWidth="1"/>
    <col min="6" max="6" width="31.5703125" customWidth="1"/>
    <col min="8" max="8" width="9.42578125" bestFit="1" customWidth="1"/>
  </cols>
  <sheetData>
    <row r="2" spans="2:8">
      <c r="B2" s="35" t="s">
        <v>0</v>
      </c>
      <c r="C2" s="36"/>
      <c r="D2" s="36"/>
      <c r="E2" s="36"/>
      <c r="F2" s="37"/>
    </row>
    <row r="3" spans="2:8">
      <c r="B3" s="38" t="s">
        <v>1</v>
      </c>
      <c r="C3" s="39" t="s">
        <v>2</v>
      </c>
      <c r="D3" s="39" t="s">
        <v>3</v>
      </c>
      <c r="E3" s="38" t="s">
        <v>4</v>
      </c>
      <c r="F3" s="39" t="s">
        <v>5</v>
      </c>
    </row>
    <row r="4" spans="2:8">
      <c r="B4" s="4">
        <v>1</v>
      </c>
      <c r="C4" s="5" t="s">
        <v>6</v>
      </c>
      <c r="D4" s="6" t="s">
        <v>47</v>
      </c>
      <c r="E4" s="7">
        <v>150</v>
      </c>
      <c r="F4" s="8" t="s">
        <v>45</v>
      </c>
    </row>
    <row r="5" spans="2:8">
      <c r="B5" s="4">
        <v>2</v>
      </c>
      <c r="C5" s="5" t="s">
        <v>7</v>
      </c>
      <c r="D5" s="6" t="s">
        <v>113</v>
      </c>
      <c r="E5" s="9">
        <v>41192.050000000003</v>
      </c>
      <c r="F5" s="8" t="s">
        <v>45</v>
      </c>
    </row>
    <row r="6" spans="2:8">
      <c r="B6" s="4">
        <v>3</v>
      </c>
      <c r="C6" s="5" t="s">
        <v>8</v>
      </c>
      <c r="D6" s="6" t="s">
        <v>114</v>
      </c>
      <c r="E6" s="9">
        <v>42920.357499999998</v>
      </c>
      <c r="F6" s="8" t="s">
        <v>45</v>
      </c>
    </row>
    <row r="7" spans="2:8">
      <c r="B7" s="4">
        <v>4</v>
      </c>
      <c r="C7" s="5" t="s">
        <v>9</v>
      </c>
      <c r="D7" s="6" t="s">
        <v>10</v>
      </c>
      <c r="E7" s="9">
        <f>DATE(2013,6,30)</f>
        <v>41455</v>
      </c>
      <c r="F7" s="8" t="s">
        <v>46</v>
      </c>
    </row>
    <row r="8" spans="2:8">
      <c r="B8" s="4">
        <v>5</v>
      </c>
      <c r="C8" s="5" t="s">
        <v>11</v>
      </c>
      <c r="D8" s="6" t="s">
        <v>48</v>
      </c>
      <c r="E8" s="7">
        <v>15</v>
      </c>
      <c r="F8" s="8" t="s">
        <v>46</v>
      </c>
    </row>
    <row r="9" spans="2:8">
      <c r="B9" s="38"/>
      <c r="C9" s="39" t="s">
        <v>12</v>
      </c>
      <c r="D9" s="39" t="s">
        <v>3</v>
      </c>
      <c r="E9" s="38" t="s">
        <v>4</v>
      </c>
      <c r="F9" s="39" t="s">
        <v>13</v>
      </c>
    </row>
    <row r="10" spans="2:8">
      <c r="B10" s="4">
        <v>6</v>
      </c>
      <c r="C10" s="5" t="s">
        <v>14</v>
      </c>
      <c r="D10" s="6" t="s">
        <v>15</v>
      </c>
      <c r="E10" s="10">
        <f>+E6-E5</f>
        <v>1728.3074999999953</v>
      </c>
      <c r="F10" s="8" t="s">
        <v>16</v>
      </c>
      <c r="H10" s="11"/>
    </row>
    <row r="11" spans="2:8">
      <c r="B11" s="4">
        <v>7</v>
      </c>
      <c r="C11" s="5" t="s">
        <v>17</v>
      </c>
      <c r="D11" s="6" t="s">
        <v>18</v>
      </c>
      <c r="E11" s="12">
        <f>+E8/E4</f>
        <v>0.1</v>
      </c>
      <c r="F11" s="8" t="s">
        <v>19</v>
      </c>
    </row>
    <row r="12" spans="2:8">
      <c r="B12" s="4">
        <v>8</v>
      </c>
      <c r="C12" s="5" t="s">
        <v>20</v>
      </c>
      <c r="D12" s="6" t="s">
        <v>21</v>
      </c>
      <c r="E12" s="12">
        <f>+(E7-E5)/(E6-E5)</f>
        <v>0.15214306481919324</v>
      </c>
      <c r="F12" s="8" t="s">
        <v>22</v>
      </c>
      <c r="H12" s="11"/>
    </row>
    <row r="13" spans="2:8">
      <c r="B13" s="4">
        <v>9</v>
      </c>
      <c r="C13" s="5" t="s">
        <v>23</v>
      </c>
      <c r="D13" s="6" t="s">
        <v>24</v>
      </c>
      <c r="E13" s="13">
        <f>ROUND((0.65*E12+0.35)*E12,2)</f>
        <v>7.0000000000000007E-2</v>
      </c>
      <c r="F13" s="8" t="s">
        <v>25</v>
      </c>
    </row>
    <row r="14" spans="2:8">
      <c r="B14" s="4">
        <v>10</v>
      </c>
      <c r="C14" s="5" t="s">
        <v>26</v>
      </c>
      <c r="D14" s="6" t="s">
        <v>27</v>
      </c>
      <c r="E14" s="13">
        <f>ROUND(-0.387 *E12^3+1.442* E12^2-0.055*E12,2)</f>
        <v>0.02</v>
      </c>
      <c r="F14" s="14" t="s">
        <v>28</v>
      </c>
    </row>
    <row r="15" spans="2:8">
      <c r="B15" s="4">
        <v>11</v>
      </c>
      <c r="C15" s="5" t="s">
        <v>29</v>
      </c>
      <c r="D15" s="6" t="s">
        <v>30</v>
      </c>
      <c r="E15" s="13">
        <f>ROUND(-0.794*E12^3+0.632*E12^2+1.162*E12,2)</f>
        <v>0.19</v>
      </c>
      <c r="F15" s="14" t="s">
        <v>31</v>
      </c>
    </row>
    <row r="16" spans="2:8">
      <c r="B16" s="4">
        <v>12</v>
      </c>
      <c r="C16" s="5" t="s">
        <v>32</v>
      </c>
      <c r="D16" s="6" t="s">
        <v>33</v>
      </c>
      <c r="E16" s="13">
        <v>0.29000000000000009</v>
      </c>
      <c r="F16" s="14" t="s">
        <v>34</v>
      </c>
    </row>
    <row r="17" spans="2:8">
      <c r="B17" s="4">
        <v>13</v>
      </c>
      <c r="C17" s="5" t="s">
        <v>35</v>
      </c>
      <c r="D17" s="6" t="s">
        <v>36</v>
      </c>
      <c r="E17" s="13">
        <v>0.08</v>
      </c>
      <c r="F17" s="14" t="s">
        <v>37</v>
      </c>
    </row>
    <row r="18" spans="2:8">
      <c r="B18" s="38"/>
      <c r="C18" s="39" t="s">
        <v>38</v>
      </c>
      <c r="D18" s="39" t="s">
        <v>39</v>
      </c>
      <c r="E18" s="38" t="s">
        <v>4</v>
      </c>
      <c r="F18" s="39" t="s">
        <v>40</v>
      </c>
    </row>
    <row r="19" spans="2:8">
      <c r="B19" s="4">
        <v>14</v>
      </c>
      <c r="C19" s="5" t="s">
        <v>17</v>
      </c>
      <c r="D19" s="6" t="s">
        <v>41</v>
      </c>
      <c r="E19" s="12">
        <f>+E11</f>
        <v>0.1</v>
      </c>
      <c r="F19" s="15" t="str">
        <f>"[" &amp;E14 &amp; " to " &amp; E15 &amp;"]"</f>
        <v>[0.02 to 0.19]</v>
      </c>
    </row>
    <row r="20" spans="2:8">
      <c r="B20" s="4">
        <v>15</v>
      </c>
      <c r="C20" s="5" t="s">
        <v>20</v>
      </c>
      <c r="D20" s="6" t="s">
        <v>41</v>
      </c>
      <c r="E20" s="12">
        <f>+E12</f>
        <v>0.15214306481919324</v>
      </c>
      <c r="F20" s="15" t="str">
        <f>"[" &amp; E17&amp; " to " &amp; E16 &amp;"]"</f>
        <v>[0.08 to 0.29]</v>
      </c>
    </row>
    <row r="23" spans="2:8">
      <c r="B23" s="1" t="s">
        <v>42</v>
      </c>
      <c r="C23" s="2"/>
      <c r="D23" s="2"/>
      <c r="E23" s="2"/>
      <c r="F23" s="3"/>
    </row>
    <row r="24" spans="2:8">
      <c r="B24" s="38" t="s">
        <v>1</v>
      </c>
      <c r="C24" s="39" t="s">
        <v>2</v>
      </c>
      <c r="D24" s="39" t="s">
        <v>3</v>
      </c>
      <c r="E24" s="38" t="s">
        <v>4</v>
      </c>
      <c r="F24" s="39" t="s">
        <v>5</v>
      </c>
    </row>
    <row r="25" spans="2:8">
      <c r="B25" s="4">
        <v>1</v>
      </c>
      <c r="C25" s="5" t="s">
        <v>6</v>
      </c>
      <c r="D25" s="6" t="s">
        <v>47</v>
      </c>
      <c r="E25" s="7">
        <v>196.81800000000001</v>
      </c>
      <c r="F25" s="8" t="s">
        <v>45</v>
      </c>
    </row>
    <row r="26" spans="2:8">
      <c r="B26" s="4">
        <v>2</v>
      </c>
      <c r="C26" s="5" t="s">
        <v>7</v>
      </c>
      <c r="D26" s="6" t="s">
        <v>113</v>
      </c>
      <c r="E26" s="9">
        <v>39643</v>
      </c>
      <c r="F26" s="8" t="s">
        <v>45</v>
      </c>
    </row>
    <row r="27" spans="2:8">
      <c r="B27" s="4">
        <v>3</v>
      </c>
      <c r="C27" s="5" t="s">
        <v>8</v>
      </c>
      <c r="D27" s="6" t="s">
        <v>114</v>
      </c>
      <c r="E27" s="9">
        <v>41774</v>
      </c>
      <c r="F27" s="8" t="s">
        <v>45</v>
      </c>
    </row>
    <row r="28" spans="2:8">
      <c r="B28" s="4">
        <v>4</v>
      </c>
      <c r="C28" s="5" t="s">
        <v>9</v>
      </c>
      <c r="D28" s="6" t="s">
        <v>10</v>
      </c>
      <c r="E28" s="9">
        <f>DATE(2013,6,30)</f>
        <v>41455</v>
      </c>
      <c r="F28" s="8" t="s">
        <v>46</v>
      </c>
      <c r="H28">
        <f>+E31/30</f>
        <v>71.033333333333331</v>
      </c>
    </row>
    <row r="29" spans="2:8">
      <c r="B29" s="4">
        <v>5</v>
      </c>
      <c r="C29" s="5" t="s">
        <v>11</v>
      </c>
      <c r="D29" s="6" t="s">
        <v>48</v>
      </c>
      <c r="E29" s="7">
        <f>+E25*0.65</f>
        <v>127.93170000000001</v>
      </c>
      <c r="F29" s="8" t="s">
        <v>46</v>
      </c>
    </row>
    <row r="30" spans="2:8">
      <c r="B30" s="38"/>
      <c r="C30" s="39" t="s">
        <v>12</v>
      </c>
      <c r="D30" s="39" t="s">
        <v>3</v>
      </c>
      <c r="E30" s="38" t="s">
        <v>4</v>
      </c>
      <c r="F30" s="39" t="s">
        <v>13</v>
      </c>
    </row>
    <row r="31" spans="2:8">
      <c r="B31" s="4">
        <v>6</v>
      </c>
      <c r="C31" s="5" t="s">
        <v>14</v>
      </c>
      <c r="D31" s="6" t="s">
        <v>15</v>
      </c>
      <c r="E31" s="10">
        <f>+E27-E26</f>
        <v>2131</v>
      </c>
      <c r="F31" s="8" t="s">
        <v>16</v>
      </c>
      <c r="H31" s="11">
        <f>+E31*0.77+E26</f>
        <v>41283.870000000003</v>
      </c>
    </row>
    <row r="32" spans="2:8">
      <c r="B32" s="4">
        <v>7</v>
      </c>
      <c r="C32" s="5" t="s">
        <v>17</v>
      </c>
      <c r="D32" s="6" t="s">
        <v>18</v>
      </c>
      <c r="E32" s="12">
        <f>+E29/E25</f>
        <v>0.65</v>
      </c>
      <c r="F32" s="8" t="s">
        <v>19</v>
      </c>
      <c r="H32" s="16">
        <f>+H31-E28</f>
        <v>-171.12999999999738</v>
      </c>
    </row>
    <row r="33" spans="2:8">
      <c r="B33" s="4">
        <v>8</v>
      </c>
      <c r="C33" s="5" t="s">
        <v>20</v>
      </c>
      <c r="D33" s="6" t="s">
        <v>21</v>
      </c>
      <c r="E33" s="12">
        <f>+(E28-E26)/(E27-E26)</f>
        <v>0.85030502111684658</v>
      </c>
      <c r="F33" s="8" t="s">
        <v>22</v>
      </c>
    </row>
    <row r="34" spans="2:8">
      <c r="B34" s="4">
        <v>9</v>
      </c>
      <c r="C34" s="5" t="s">
        <v>23</v>
      </c>
      <c r="D34" s="6" t="s">
        <v>24</v>
      </c>
      <c r="E34" s="13">
        <f>ROUND((0.65*E33+0.35)*E33,2)</f>
        <v>0.77</v>
      </c>
      <c r="F34" s="8" t="s">
        <v>25</v>
      </c>
      <c r="H34" s="17">
        <f>+E25*0.76</f>
        <v>149.58168000000001</v>
      </c>
    </row>
    <row r="35" spans="2:8">
      <c r="B35" s="4">
        <v>10</v>
      </c>
      <c r="C35" s="5" t="s">
        <v>26</v>
      </c>
      <c r="D35" s="6" t="s">
        <v>27</v>
      </c>
      <c r="E35" s="13">
        <f>ROUND(-0.387 *E33^3+1.442* E33^2-0.055*E33,2)</f>
        <v>0.76</v>
      </c>
      <c r="F35" s="14" t="s">
        <v>28</v>
      </c>
      <c r="H35" s="18">
        <f>+H34-E29</f>
        <v>21.649979999999999</v>
      </c>
    </row>
    <row r="36" spans="2:8">
      <c r="B36" s="4">
        <v>11</v>
      </c>
      <c r="C36" s="5" t="s">
        <v>29</v>
      </c>
      <c r="D36" s="6" t="s">
        <v>30</v>
      </c>
      <c r="E36" s="13">
        <f>ROUND(-0.794*E33^3+0.632*E33^2+1.162*E33,2)</f>
        <v>0.96</v>
      </c>
      <c r="F36" s="14" t="s">
        <v>31</v>
      </c>
    </row>
    <row r="37" spans="2:8">
      <c r="B37" s="4">
        <v>12</v>
      </c>
      <c r="C37" s="5" t="s">
        <v>32</v>
      </c>
      <c r="D37" s="6" t="s">
        <v>33</v>
      </c>
      <c r="E37" s="13">
        <v>0.77000000000000046</v>
      </c>
      <c r="F37" s="14" t="s">
        <v>34</v>
      </c>
    </row>
    <row r="38" spans="2:8">
      <c r="B38" s="4">
        <v>13</v>
      </c>
      <c r="C38" s="5" t="s">
        <v>35</v>
      </c>
      <c r="D38" s="6" t="s">
        <v>36</v>
      </c>
      <c r="E38" s="13">
        <v>0.50000000000000022</v>
      </c>
      <c r="F38" s="14" t="s">
        <v>37</v>
      </c>
      <c r="H38">
        <f>0.85-0.77</f>
        <v>7.999999999999996E-2</v>
      </c>
    </row>
    <row r="39" spans="2:8">
      <c r="B39" s="38"/>
      <c r="C39" s="39" t="s">
        <v>38</v>
      </c>
      <c r="D39" s="39" t="s">
        <v>39</v>
      </c>
      <c r="E39" s="38" t="s">
        <v>4</v>
      </c>
      <c r="F39" s="39" t="s">
        <v>40</v>
      </c>
      <c r="H39">
        <f>+H38*E31</f>
        <v>170.4799999999999</v>
      </c>
    </row>
    <row r="40" spans="2:8">
      <c r="B40" s="4">
        <v>14</v>
      </c>
      <c r="C40" s="5" t="s">
        <v>17</v>
      </c>
      <c r="D40" s="6" t="s">
        <v>43</v>
      </c>
      <c r="E40" s="12">
        <f>+E32</f>
        <v>0.65</v>
      </c>
      <c r="F40" s="15" t="str">
        <f>"[" &amp;E35 &amp; " to " &amp; E36 &amp;"]"</f>
        <v>[0.76 to 0.96]</v>
      </c>
      <c r="H40">
        <f>+H39/30</f>
        <v>5.6826666666666634</v>
      </c>
    </row>
    <row r="41" spans="2:8">
      <c r="B41" s="4">
        <v>15</v>
      </c>
      <c r="C41" s="5" t="s">
        <v>20</v>
      </c>
      <c r="D41" s="6" t="s">
        <v>44</v>
      </c>
      <c r="E41" s="12">
        <f>+E33</f>
        <v>0.85030502111684658</v>
      </c>
      <c r="F41" s="15" t="str">
        <f>"[" &amp; E38&amp; " to " &amp; E37 &amp;"]"</f>
        <v>[0.5 to 0.77]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48"/>
  <sheetViews>
    <sheetView workbookViewId="0">
      <selection activeCell="K15" sqref="K15"/>
    </sheetView>
  </sheetViews>
  <sheetFormatPr defaultRowHeight="15"/>
  <cols>
    <col min="2" max="2" width="39.42578125" bestFit="1" customWidth="1"/>
    <col min="3" max="3" width="50.85546875" customWidth="1"/>
    <col min="4" max="4" width="10.42578125" bestFit="1" customWidth="1"/>
  </cols>
  <sheetData>
    <row r="2" spans="2:4">
      <c r="B2" s="40"/>
    </row>
    <row r="3" spans="2:4" ht="20.25" customHeight="1">
      <c r="B3" s="42" t="s">
        <v>115</v>
      </c>
      <c r="C3" s="42" t="s">
        <v>169</v>
      </c>
      <c r="D3" s="42" t="s">
        <v>168</v>
      </c>
    </row>
    <row r="4" spans="2:4">
      <c r="B4" s="43" t="s">
        <v>116</v>
      </c>
      <c r="C4" s="41" t="s">
        <v>117</v>
      </c>
      <c r="D4" s="21"/>
    </row>
    <row r="5" spans="2:4">
      <c r="B5" s="43"/>
      <c r="C5" s="41" t="s">
        <v>118</v>
      </c>
      <c r="D5" s="21"/>
    </row>
    <row r="6" spans="2:4">
      <c r="B6" s="43"/>
      <c r="C6" s="41" t="s">
        <v>119</v>
      </c>
      <c r="D6" s="21"/>
    </row>
    <row r="7" spans="2:4" ht="30">
      <c r="B7" s="43"/>
      <c r="C7" s="41" t="s">
        <v>120</v>
      </c>
      <c r="D7" s="21"/>
    </row>
    <row r="8" spans="2:4">
      <c r="B8" s="43"/>
      <c r="C8" s="41" t="s">
        <v>121</v>
      </c>
      <c r="D8" s="21"/>
    </row>
    <row r="9" spans="2:4" ht="30">
      <c r="B9" s="43"/>
      <c r="C9" s="41" t="s">
        <v>122</v>
      </c>
      <c r="D9" s="21"/>
    </row>
    <row r="10" spans="2:4" ht="30">
      <c r="B10" s="43"/>
      <c r="C10" s="41" t="s">
        <v>123</v>
      </c>
      <c r="D10" s="21"/>
    </row>
    <row r="11" spans="2:4" ht="30">
      <c r="B11" s="43"/>
      <c r="C11" s="41" t="s">
        <v>124</v>
      </c>
      <c r="D11" s="21"/>
    </row>
    <row r="12" spans="2:4">
      <c r="B12" s="43"/>
      <c r="C12" s="41" t="s">
        <v>125</v>
      </c>
      <c r="D12" s="21"/>
    </row>
    <row r="13" spans="2:4">
      <c r="B13" s="43"/>
      <c r="C13" s="41" t="s">
        <v>126</v>
      </c>
      <c r="D13" s="21"/>
    </row>
    <row r="14" spans="2:4">
      <c r="B14" s="43"/>
      <c r="C14" s="41" t="s">
        <v>127</v>
      </c>
      <c r="D14" s="21"/>
    </row>
    <row r="15" spans="2:4">
      <c r="B15" s="43"/>
      <c r="C15" s="41" t="s">
        <v>128</v>
      </c>
      <c r="D15" s="21"/>
    </row>
    <row r="16" spans="2:4">
      <c r="B16" s="43"/>
      <c r="C16" s="41" t="s">
        <v>129</v>
      </c>
      <c r="D16" s="21"/>
    </row>
    <row r="17" spans="2:4">
      <c r="B17" s="43" t="s">
        <v>130</v>
      </c>
      <c r="C17" s="41" t="s">
        <v>131</v>
      </c>
      <c r="D17" s="21"/>
    </row>
    <row r="18" spans="2:4">
      <c r="B18" s="43"/>
      <c r="C18" s="41" t="s">
        <v>132</v>
      </c>
      <c r="D18" s="21"/>
    </row>
    <row r="19" spans="2:4">
      <c r="B19" s="43"/>
      <c r="C19" s="41" t="s">
        <v>133</v>
      </c>
      <c r="D19" s="21"/>
    </row>
    <row r="20" spans="2:4">
      <c r="B20" s="43"/>
      <c r="C20" s="41" t="s">
        <v>134</v>
      </c>
      <c r="D20" s="21"/>
    </row>
    <row r="21" spans="2:4">
      <c r="B21" s="43"/>
      <c r="C21" s="41" t="s">
        <v>135</v>
      </c>
      <c r="D21" s="21"/>
    </row>
    <row r="22" spans="2:4">
      <c r="B22" s="43"/>
      <c r="C22" s="41" t="s">
        <v>136</v>
      </c>
      <c r="D22" s="21"/>
    </row>
    <row r="23" spans="2:4">
      <c r="B23" s="43"/>
      <c r="C23" s="41" t="s">
        <v>137</v>
      </c>
      <c r="D23" s="21"/>
    </row>
    <row r="24" spans="2:4">
      <c r="B24" s="43" t="s">
        <v>138</v>
      </c>
      <c r="C24" s="41" t="s">
        <v>139</v>
      </c>
      <c r="D24" s="21"/>
    </row>
    <row r="25" spans="2:4">
      <c r="B25" s="43"/>
      <c r="C25" s="41" t="s">
        <v>140</v>
      </c>
      <c r="D25" s="21"/>
    </row>
    <row r="26" spans="2:4">
      <c r="B26" s="43"/>
      <c r="C26" s="41" t="s">
        <v>141</v>
      </c>
      <c r="D26" s="21"/>
    </row>
    <row r="27" spans="2:4" ht="30">
      <c r="B27" s="43"/>
      <c r="C27" s="41" t="s">
        <v>142</v>
      </c>
      <c r="D27" s="21"/>
    </row>
    <row r="28" spans="2:4">
      <c r="B28" s="43"/>
      <c r="C28" s="41" t="s">
        <v>143</v>
      </c>
      <c r="D28" s="21"/>
    </row>
    <row r="29" spans="2:4">
      <c r="B29" s="43" t="s">
        <v>144</v>
      </c>
      <c r="C29" s="41" t="s">
        <v>145</v>
      </c>
      <c r="D29" s="21"/>
    </row>
    <row r="30" spans="2:4">
      <c r="B30" s="43"/>
      <c r="C30" s="41" t="s">
        <v>146</v>
      </c>
      <c r="D30" s="21"/>
    </row>
    <row r="31" spans="2:4">
      <c r="B31" s="43"/>
      <c r="C31" s="41" t="s">
        <v>147</v>
      </c>
      <c r="D31" s="21"/>
    </row>
    <row r="32" spans="2:4">
      <c r="B32" s="43"/>
      <c r="C32" s="41" t="s">
        <v>148</v>
      </c>
      <c r="D32" s="21"/>
    </row>
    <row r="33" spans="2:4">
      <c r="B33" s="43" t="s">
        <v>149</v>
      </c>
      <c r="C33" s="41" t="s">
        <v>150</v>
      </c>
      <c r="D33" s="21"/>
    </row>
    <row r="34" spans="2:4">
      <c r="B34" s="43"/>
      <c r="C34" s="41" t="s">
        <v>151</v>
      </c>
      <c r="D34" s="21"/>
    </row>
    <row r="35" spans="2:4" ht="30">
      <c r="B35" s="43"/>
      <c r="C35" s="41" t="s">
        <v>152</v>
      </c>
      <c r="D35" s="21"/>
    </row>
    <row r="36" spans="2:4" ht="30">
      <c r="B36" s="43"/>
      <c r="C36" s="41" t="s">
        <v>153</v>
      </c>
      <c r="D36" s="21"/>
    </row>
    <row r="37" spans="2:4" ht="30">
      <c r="B37" s="43" t="s">
        <v>154</v>
      </c>
      <c r="C37" s="41" t="s">
        <v>155</v>
      </c>
      <c r="D37" s="21"/>
    </row>
    <row r="38" spans="2:4">
      <c r="B38" s="43"/>
      <c r="C38" s="41" t="s">
        <v>156</v>
      </c>
      <c r="D38" s="21"/>
    </row>
    <row r="39" spans="2:4">
      <c r="B39" s="43"/>
      <c r="C39" s="41" t="s">
        <v>157</v>
      </c>
      <c r="D39" s="21"/>
    </row>
    <row r="40" spans="2:4" ht="30">
      <c r="B40" s="43"/>
      <c r="C40" s="41" t="s">
        <v>158</v>
      </c>
      <c r="D40" s="21"/>
    </row>
    <row r="41" spans="2:4">
      <c r="B41" s="43" t="s">
        <v>159</v>
      </c>
      <c r="C41" s="41" t="s">
        <v>160</v>
      </c>
      <c r="D41" s="21"/>
    </row>
    <row r="42" spans="2:4">
      <c r="B42" s="43"/>
      <c r="C42" s="41" t="s">
        <v>161</v>
      </c>
      <c r="D42" s="21"/>
    </row>
    <row r="43" spans="2:4">
      <c r="B43" s="43"/>
      <c r="C43" s="41" t="s">
        <v>162</v>
      </c>
      <c r="D43" s="21"/>
    </row>
    <row r="44" spans="2:4" ht="30">
      <c r="B44" s="43"/>
      <c r="C44" s="41" t="s">
        <v>163</v>
      </c>
      <c r="D44" s="21"/>
    </row>
    <row r="45" spans="2:4">
      <c r="B45" s="43" t="s">
        <v>164</v>
      </c>
      <c r="C45" s="41" t="s">
        <v>165</v>
      </c>
      <c r="D45" s="21"/>
    </row>
    <row r="46" spans="2:4">
      <c r="B46" s="43"/>
      <c r="C46" s="41" t="s">
        <v>166</v>
      </c>
      <c r="D46" s="21"/>
    </row>
    <row r="47" spans="2:4">
      <c r="B47" s="43"/>
      <c r="C47" s="41" t="s">
        <v>167</v>
      </c>
      <c r="D47" s="21"/>
    </row>
    <row r="48" spans="2:4" ht="24" customHeight="1"/>
  </sheetData>
  <mergeCells count="8">
    <mergeCell ref="B37:B40"/>
    <mergeCell ref="B45:B47"/>
    <mergeCell ref="B41:B44"/>
    <mergeCell ref="B4:B16"/>
    <mergeCell ref="B17:B23"/>
    <mergeCell ref="B24:B28"/>
    <mergeCell ref="B29:B32"/>
    <mergeCell ref="B33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3"/>
  <sheetViews>
    <sheetView workbookViewId="0">
      <selection activeCell="C37" sqref="C37"/>
    </sheetView>
  </sheetViews>
  <sheetFormatPr defaultRowHeight="15"/>
  <cols>
    <col min="2" max="2" width="25.5703125" bestFit="1" customWidth="1"/>
    <col min="3" max="3" width="10.28515625" bestFit="1" customWidth="1"/>
    <col min="4" max="4" width="27" bestFit="1" customWidth="1"/>
    <col min="5" max="5" width="13.28515625" bestFit="1" customWidth="1"/>
    <col min="6" max="6" width="16.140625" bestFit="1" customWidth="1"/>
  </cols>
  <sheetData>
    <row r="2" spans="2:6">
      <c r="B2" t="s">
        <v>87</v>
      </c>
      <c r="C2" t="s">
        <v>86</v>
      </c>
      <c r="D2" t="s">
        <v>3</v>
      </c>
      <c r="E2" t="s">
        <v>4</v>
      </c>
      <c r="F2" t="s">
        <v>85</v>
      </c>
    </row>
    <row r="3" spans="2:6">
      <c r="B3" t="s">
        <v>89</v>
      </c>
    </row>
    <row r="4" spans="2:6">
      <c r="B4">
        <v>1</v>
      </c>
      <c r="C4" t="s">
        <v>84</v>
      </c>
      <c r="D4" t="s">
        <v>83</v>
      </c>
      <c r="E4" s="19">
        <v>3722000</v>
      </c>
      <c r="F4" t="s">
        <v>88</v>
      </c>
    </row>
    <row r="5" spans="2:6">
      <c r="B5">
        <v>2</v>
      </c>
      <c r="C5" t="s">
        <v>82</v>
      </c>
      <c r="D5" t="s">
        <v>81</v>
      </c>
      <c r="E5" s="19">
        <v>1982000</v>
      </c>
    </row>
    <row r="6" spans="2:6">
      <c r="B6">
        <v>3</v>
      </c>
      <c r="C6" t="s">
        <v>80</v>
      </c>
      <c r="D6" t="s">
        <v>79</v>
      </c>
      <c r="E6" s="19">
        <v>1640000</v>
      </c>
    </row>
    <row r="7" spans="2:6">
      <c r="B7">
        <v>4</v>
      </c>
      <c r="C7" t="s">
        <v>78</v>
      </c>
      <c r="D7" t="s">
        <v>77</v>
      </c>
      <c r="E7" s="19">
        <v>1450000</v>
      </c>
    </row>
    <row r="8" spans="2:6">
      <c r="B8" t="s">
        <v>90</v>
      </c>
      <c r="E8" s="19"/>
    </row>
    <row r="9" spans="2:6">
      <c r="B9">
        <v>5</v>
      </c>
      <c r="C9" t="s">
        <v>76</v>
      </c>
      <c r="D9" t="s">
        <v>75</v>
      </c>
      <c r="E9" s="20">
        <v>0.44</v>
      </c>
    </row>
    <row r="10" spans="2:6">
      <c r="B10">
        <v>6</v>
      </c>
      <c r="C10" t="s">
        <v>74</v>
      </c>
      <c r="D10" t="s">
        <v>73</v>
      </c>
      <c r="E10" s="20">
        <v>0.39</v>
      </c>
    </row>
    <row r="11" spans="2:6">
      <c r="B11" t="s">
        <v>91</v>
      </c>
      <c r="E11" s="19"/>
    </row>
    <row r="12" spans="2:6">
      <c r="B12">
        <v>7</v>
      </c>
      <c r="C12" t="s">
        <v>72</v>
      </c>
      <c r="D12" t="s">
        <v>71</v>
      </c>
      <c r="E12" s="19">
        <v>-532000</v>
      </c>
      <c r="F12" t="s">
        <v>68</v>
      </c>
    </row>
    <row r="13" spans="2:6">
      <c r="B13">
        <v>8</v>
      </c>
      <c r="C13" t="s">
        <v>70</v>
      </c>
      <c r="D13" t="s">
        <v>69</v>
      </c>
      <c r="E13" s="16">
        <v>0.73</v>
      </c>
      <c r="F13" t="s">
        <v>68</v>
      </c>
    </row>
    <row r="14" spans="2:6">
      <c r="B14" t="s">
        <v>92</v>
      </c>
      <c r="E14" s="19"/>
    </row>
    <row r="15" spans="2:6">
      <c r="B15">
        <v>9</v>
      </c>
      <c r="C15" t="s">
        <v>67</v>
      </c>
      <c r="D15" t="s">
        <v>66</v>
      </c>
      <c r="E15" s="19">
        <v>-190000</v>
      </c>
      <c r="F15" t="s">
        <v>63</v>
      </c>
    </row>
    <row r="16" spans="2:6">
      <c r="B16">
        <v>10</v>
      </c>
      <c r="C16" t="s">
        <v>65</v>
      </c>
      <c r="D16" t="s">
        <v>64</v>
      </c>
      <c r="E16" s="16">
        <v>0.88</v>
      </c>
      <c r="F16" t="s">
        <v>63</v>
      </c>
    </row>
    <row r="17" spans="2:6">
      <c r="B17" t="s">
        <v>93</v>
      </c>
      <c r="E17" s="19"/>
    </row>
    <row r="18" spans="2:6">
      <c r="B18">
        <v>11</v>
      </c>
      <c r="C18" t="s">
        <v>62</v>
      </c>
      <c r="D18" t="s">
        <v>61</v>
      </c>
      <c r="E18" s="19">
        <v>3912000</v>
      </c>
      <c r="F18" t="s">
        <v>60</v>
      </c>
    </row>
    <row r="19" spans="2:6">
      <c r="B19">
        <v>12</v>
      </c>
      <c r="C19" t="s">
        <v>59</v>
      </c>
      <c r="D19" t="s">
        <v>58</v>
      </c>
      <c r="E19" s="19">
        <v>4209710</v>
      </c>
      <c r="F19" t="s">
        <v>57</v>
      </c>
    </row>
    <row r="20" spans="2:6">
      <c r="B20">
        <v>13</v>
      </c>
      <c r="C20" t="s">
        <v>56</v>
      </c>
      <c r="D20" t="s">
        <v>55</v>
      </c>
      <c r="E20" s="19">
        <v>5754239</v>
      </c>
      <c r="F20" t="s">
        <v>54</v>
      </c>
    </row>
    <row r="21" spans="2:6">
      <c r="B21" t="s">
        <v>94</v>
      </c>
      <c r="E21" s="19"/>
    </row>
    <row r="22" spans="2:6">
      <c r="B22">
        <v>14</v>
      </c>
      <c r="C22" t="s">
        <v>53</v>
      </c>
      <c r="D22" t="s">
        <v>52</v>
      </c>
      <c r="E22" s="19">
        <v>8</v>
      </c>
      <c r="F22" t="s">
        <v>49</v>
      </c>
    </row>
    <row r="23" spans="2:6">
      <c r="B23">
        <v>15</v>
      </c>
      <c r="C23" t="s">
        <v>51</v>
      </c>
      <c r="D23" t="s">
        <v>50</v>
      </c>
      <c r="E23" s="19">
        <v>11</v>
      </c>
      <c r="F2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3"/>
  <sheetViews>
    <sheetView workbookViewId="0">
      <selection activeCell="J22" sqref="J22"/>
    </sheetView>
  </sheetViews>
  <sheetFormatPr defaultRowHeight="15"/>
  <cols>
    <col min="2" max="2" width="3.5703125" bestFit="1" customWidth="1"/>
    <col min="3" max="3" width="23.7109375" bestFit="1" customWidth="1"/>
    <col min="4" max="7" width="9.140625" bestFit="1" customWidth="1"/>
    <col min="8" max="8" width="8.85546875" bestFit="1" customWidth="1"/>
    <col min="9" max="9" width="6" bestFit="1" customWidth="1"/>
    <col min="10" max="10" width="8.85546875" bestFit="1" customWidth="1"/>
    <col min="11" max="11" width="7" bestFit="1" customWidth="1"/>
    <col min="12" max="12" width="9.140625" bestFit="1" customWidth="1"/>
    <col min="13" max="15" width="7" bestFit="1" customWidth="1"/>
  </cols>
  <sheetData>
    <row r="2" spans="2:17">
      <c r="B2" s="33" t="s">
        <v>87</v>
      </c>
      <c r="C2" s="32" t="s">
        <v>95</v>
      </c>
      <c r="D2" s="30" t="s">
        <v>84</v>
      </c>
      <c r="E2" s="30" t="s">
        <v>23</v>
      </c>
      <c r="F2" s="30" t="s">
        <v>17</v>
      </c>
      <c r="G2" s="30" t="s">
        <v>96</v>
      </c>
      <c r="H2" s="30" t="s">
        <v>67</v>
      </c>
      <c r="I2" s="30" t="s">
        <v>97</v>
      </c>
      <c r="J2" s="30" t="s">
        <v>98</v>
      </c>
      <c r="K2" s="30" t="s">
        <v>70</v>
      </c>
      <c r="L2" s="30" t="s">
        <v>99</v>
      </c>
      <c r="M2" s="30" t="s">
        <v>100</v>
      </c>
      <c r="N2" s="30" t="s">
        <v>101</v>
      </c>
      <c r="O2" s="30" t="s">
        <v>102</v>
      </c>
    </row>
    <row r="3" spans="2:17">
      <c r="B3" s="34" t="s">
        <v>88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9</v>
      </c>
      <c r="J3" s="31">
        <v>8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</row>
    <row r="4" spans="2:17">
      <c r="B4" s="25">
        <v>1</v>
      </c>
      <c r="C4" s="21" t="s">
        <v>103</v>
      </c>
      <c r="D4" s="22">
        <v>8497</v>
      </c>
      <c r="E4" s="22">
        <v>2800</v>
      </c>
      <c r="F4" s="22">
        <v>1700</v>
      </c>
      <c r="G4" s="22">
        <v>2200</v>
      </c>
      <c r="H4" s="23">
        <v>-500</v>
      </c>
      <c r="I4" s="12">
        <v>0.77</v>
      </c>
      <c r="J4" s="23">
        <v>-1100</v>
      </c>
      <c r="K4" s="21">
        <v>0.61</v>
      </c>
      <c r="L4" s="22">
        <v>8997</v>
      </c>
      <c r="M4" s="24">
        <v>5.8999999999999997E-2</v>
      </c>
      <c r="N4" s="24">
        <v>0.25900000000000001</v>
      </c>
      <c r="O4" s="24">
        <v>0.2</v>
      </c>
    </row>
    <row r="5" spans="2:17">
      <c r="B5" s="25">
        <v>2</v>
      </c>
      <c r="C5" s="21" t="s">
        <v>104</v>
      </c>
      <c r="D5" s="22">
        <v>2159</v>
      </c>
      <c r="E5" s="22">
        <v>1600</v>
      </c>
      <c r="F5" s="22">
        <v>1258</v>
      </c>
      <c r="G5" s="22">
        <v>1350</v>
      </c>
      <c r="H5" s="23">
        <v>-92</v>
      </c>
      <c r="I5" s="12">
        <v>0.93</v>
      </c>
      <c r="J5" s="23">
        <v>-342</v>
      </c>
      <c r="K5" s="21">
        <v>0.79</v>
      </c>
      <c r="L5" s="22">
        <v>2251</v>
      </c>
      <c r="M5" s="24">
        <v>4.2999999999999997E-2</v>
      </c>
      <c r="N5" s="24">
        <v>0.625</v>
      </c>
      <c r="O5" s="24">
        <v>0.58299999999999996</v>
      </c>
    </row>
    <row r="6" spans="2:17">
      <c r="B6" s="25">
        <v>3</v>
      </c>
      <c r="C6" s="21" t="s">
        <v>105</v>
      </c>
      <c r="D6" s="22">
        <v>374955</v>
      </c>
      <c r="E6" s="22">
        <v>98000</v>
      </c>
      <c r="F6" s="22">
        <v>56256</v>
      </c>
      <c r="G6" s="22">
        <v>70362</v>
      </c>
      <c r="H6" s="23">
        <v>-14106</v>
      </c>
      <c r="I6" s="12">
        <v>0.8</v>
      </c>
      <c r="J6" s="23">
        <v>-41744</v>
      </c>
      <c r="K6" s="21">
        <v>0.56999999999999995</v>
      </c>
      <c r="L6" s="22">
        <v>389061</v>
      </c>
      <c r="M6" s="24">
        <v>3.7999999999999999E-2</v>
      </c>
      <c r="N6" s="24">
        <v>0.188</v>
      </c>
      <c r="O6" s="24">
        <v>0.15</v>
      </c>
    </row>
    <row r="7" spans="2:17">
      <c r="B7" s="25">
        <v>4</v>
      </c>
      <c r="C7" s="21" t="s">
        <v>106</v>
      </c>
      <c r="D7" s="22">
        <v>16917</v>
      </c>
      <c r="E7" s="22">
        <v>1200</v>
      </c>
      <c r="F7" s="22">
        <v>820</v>
      </c>
      <c r="G7" s="22">
        <v>850</v>
      </c>
      <c r="H7" s="23">
        <v>-30</v>
      </c>
      <c r="I7" s="12">
        <v>0.96</v>
      </c>
      <c r="J7" s="23">
        <v>-380</v>
      </c>
      <c r="K7" s="21">
        <v>0.68</v>
      </c>
      <c r="L7" s="22">
        <v>16947</v>
      </c>
      <c r="M7" s="24">
        <v>2E-3</v>
      </c>
      <c r="N7" s="24">
        <v>0.05</v>
      </c>
      <c r="O7" s="24">
        <v>4.8000000000000001E-2</v>
      </c>
    </row>
    <row r="8" spans="2:17">
      <c r="B8" s="25">
        <v>5</v>
      </c>
      <c r="C8" s="21" t="s">
        <v>107</v>
      </c>
      <c r="D8" s="22">
        <v>1780</v>
      </c>
      <c r="E8" s="22">
        <v>1500</v>
      </c>
      <c r="F8" s="22">
        <v>1300</v>
      </c>
      <c r="G8" s="22">
        <v>1600</v>
      </c>
      <c r="H8" s="23">
        <v>-300</v>
      </c>
      <c r="I8" s="12">
        <v>0.81</v>
      </c>
      <c r="J8" s="23">
        <v>-200</v>
      </c>
      <c r="K8" s="21">
        <v>0.87</v>
      </c>
      <c r="L8" s="22">
        <v>2080</v>
      </c>
      <c r="M8" s="24">
        <v>0.16800000000000001</v>
      </c>
      <c r="N8" s="24">
        <v>0.89900000000000002</v>
      </c>
      <c r="O8" s="24">
        <v>0.73</v>
      </c>
    </row>
    <row r="9" spans="2:17">
      <c r="B9" s="25">
        <v>6</v>
      </c>
      <c r="C9" s="21" t="s">
        <v>108</v>
      </c>
      <c r="D9" s="22">
        <v>10188</v>
      </c>
      <c r="E9" s="22">
        <v>4500</v>
      </c>
      <c r="F9" s="22">
        <v>2500</v>
      </c>
      <c r="G9" s="22">
        <v>2350</v>
      </c>
      <c r="H9" s="23">
        <v>150</v>
      </c>
      <c r="I9" s="12">
        <v>1.06</v>
      </c>
      <c r="J9" s="23">
        <v>-2000</v>
      </c>
      <c r="K9" s="21">
        <v>0.56000000000000005</v>
      </c>
      <c r="L9" s="22">
        <v>10038</v>
      </c>
      <c r="M9" s="24">
        <v>-1.4999999999999999E-2</v>
      </c>
      <c r="N9" s="24">
        <v>0.23100000000000001</v>
      </c>
      <c r="O9" s="24">
        <v>0.245</v>
      </c>
    </row>
    <row r="10" spans="2:17">
      <c r="B10" s="25">
        <v>7</v>
      </c>
      <c r="C10" s="21" t="s">
        <v>109</v>
      </c>
      <c r="D10" s="22">
        <v>56805</v>
      </c>
      <c r="E10" s="22">
        <v>8200</v>
      </c>
      <c r="F10" s="22">
        <v>6800</v>
      </c>
      <c r="G10" s="22">
        <v>7952</v>
      </c>
      <c r="H10" s="23">
        <v>-1152</v>
      </c>
      <c r="I10" s="12">
        <v>0.86</v>
      </c>
      <c r="J10" s="23">
        <v>-1400</v>
      </c>
      <c r="K10" s="21">
        <v>0.83</v>
      </c>
      <c r="L10" s="22">
        <v>57957</v>
      </c>
      <c r="M10" s="24">
        <v>0.02</v>
      </c>
      <c r="N10" s="24">
        <v>0.14000000000000001</v>
      </c>
      <c r="O10" s="24">
        <v>0.12</v>
      </c>
    </row>
    <row r="11" spans="2:17">
      <c r="B11" s="25">
        <v>8</v>
      </c>
      <c r="C11" s="21" t="s">
        <v>110</v>
      </c>
      <c r="D11" s="22">
        <v>61556</v>
      </c>
      <c r="E11" s="22">
        <v>56480</v>
      </c>
      <c r="F11" s="22">
        <v>32520</v>
      </c>
      <c r="G11" s="22">
        <v>43735</v>
      </c>
      <c r="H11" s="23">
        <v>-11215</v>
      </c>
      <c r="I11" s="12">
        <v>0.74</v>
      </c>
      <c r="J11" s="23">
        <v>-23960</v>
      </c>
      <c r="K11" s="21">
        <v>0.57999999999999996</v>
      </c>
      <c r="L11" s="22">
        <v>72771</v>
      </c>
      <c r="M11" s="24">
        <v>0.182</v>
      </c>
      <c r="N11" s="24">
        <v>0.71</v>
      </c>
      <c r="O11" s="24">
        <v>0.52800000000000002</v>
      </c>
    </row>
    <row r="12" spans="2:17">
      <c r="B12" s="25"/>
      <c r="C12" s="25" t="s">
        <v>111</v>
      </c>
      <c r="D12" s="26">
        <v>532857</v>
      </c>
      <c r="E12" s="26">
        <v>174280</v>
      </c>
      <c r="F12" s="26">
        <v>103154</v>
      </c>
      <c r="G12" s="26">
        <v>130400</v>
      </c>
      <c r="H12" s="27">
        <v>-27245</v>
      </c>
      <c r="I12" s="28">
        <v>0.79</v>
      </c>
      <c r="J12" s="27">
        <v>-71126</v>
      </c>
      <c r="K12" s="25">
        <v>0.59</v>
      </c>
      <c r="L12" s="26">
        <v>560102</v>
      </c>
      <c r="M12" s="29">
        <v>5.0999999999999997E-2</v>
      </c>
      <c r="N12" s="29">
        <v>0.245</v>
      </c>
      <c r="O12" s="29">
        <v>0.19400000000000001</v>
      </c>
    </row>
    <row r="13" spans="2:17">
      <c r="M13" t="s">
        <v>112</v>
      </c>
      <c r="Q1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</vt:lpstr>
      <vt:lpstr>Sheet2</vt:lpstr>
      <vt:lpstr>Sheet1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Ahmad KHAN</dc:creator>
  <cp:lastModifiedBy>Dr. Khalid Ahmad Khan</cp:lastModifiedBy>
  <dcterms:created xsi:type="dcterms:W3CDTF">2014-06-23T11:05:24Z</dcterms:created>
  <dcterms:modified xsi:type="dcterms:W3CDTF">2025-09-10T05:35:40Z</dcterms:modified>
</cp:coreProperties>
</file>