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sheetId="1" r:id="rId4"/>
    <sheet state="visible" name="1. Identify Business problems " sheetId="2" r:id="rId5"/>
    <sheet state="visible" name="2. Feasibility Check" sheetId="3" r:id="rId6"/>
    <sheet state="visible" name="3. Complexity Rating" sheetId="4" r:id="rId7"/>
    <sheet state="visible" name="4. Strategic Value" sheetId="5" r:id="rId8"/>
    <sheet state="visible" name="5. Business Value" sheetId="6" r:id="rId9"/>
    <sheet state="visible" name="Summary" sheetId="7" r:id="rId10"/>
  </sheets>
  <definedNames/>
  <calcPr/>
</workbook>
</file>

<file path=xl/sharedStrings.xml><?xml version="1.0" encoding="utf-8"?>
<sst xmlns="http://schemas.openxmlformats.org/spreadsheetml/2006/main" count="947" uniqueCount="399">
  <si>
    <t xml:space="preserve">Instructions </t>
  </si>
  <si>
    <r>
      <rPr>
        <rFont val="Arial"/>
        <color rgb="FF000000"/>
        <sz val="12.0"/>
      </rPr>
      <t xml:space="preserve">1. Welcome to the project! This </t>
    </r>
    <r>
      <rPr>
        <rFont val="Arial"/>
        <color rgb="FF000000"/>
        <sz val="12.0"/>
      </rPr>
      <t>G</t>
    </r>
    <r>
      <rPr>
        <rFont val="Arial"/>
        <color rgb="FF000000"/>
        <sz val="12.0"/>
      </rPr>
      <t xml:space="preserve">oogle sheet is meant to </t>
    </r>
    <r>
      <rPr>
        <rFont val="Arial"/>
        <color rgb="FF000000"/>
        <sz val="12.0"/>
      </rPr>
      <t>guide you in assessing</t>
    </r>
    <r>
      <rPr>
        <rFont val="Arial"/>
        <color rgb="FF000000"/>
        <sz val="12.0"/>
      </rPr>
      <t xml:space="preserve"> individual use cases. You can create duplicates of each step for accessing multiple use cases in the same sheet. </t>
    </r>
  </si>
  <si>
    <r>
      <rPr>
        <rFont val="Arial"/>
        <color rgb="FF000000"/>
        <sz val="12.0"/>
      </rPr>
      <t xml:space="preserve">2. You need to work on each tab in the order they appear from </t>
    </r>
    <r>
      <rPr>
        <rFont val="Arial"/>
        <color rgb="FF000000"/>
        <sz val="12.0"/>
      </rPr>
      <t xml:space="preserve">the </t>
    </r>
    <r>
      <rPr>
        <rFont val="Arial"/>
        <color rgb="FF000000"/>
        <sz val="12.0"/>
      </rPr>
      <t xml:space="preserve">left to </t>
    </r>
    <r>
      <rPr>
        <rFont val="Arial"/>
        <color rgb="FF000000"/>
        <sz val="12.0"/>
      </rPr>
      <t xml:space="preserve">the </t>
    </r>
    <r>
      <rPr>
        <rFont val="Arial"/>
        <color rgb="FF000000"/>
        <sz val="12.0"/>
      </rPr>
      <t>right</t>
    </r>
    <r>
      <rPr>
        <rFont val="Arial"/>
        <color rgb="FF000000"/>
        <sz val="12.0"/>
      </rPr>
      <t>.</t>
    </r>
    <r>
      <rPr>
        <rFont val="Arial"/>
        <color rgb="FF000000"/>
        <sz val="12.0"/>
      </rPr>
      <t xml:space="preserve"> In the last step</t>
    </r>
    <r>
      <rPr>
        <rFont val="Arial"/>
        <color rgb="FF000000"/>
        <sz val="12.0"/>
      </rPr>
      <t>,</t>
    </r>
    <r>
      <rPr>
        <rFont val="Arial"/>
        <color rgb="FF000000"/>
        <sz val="12.0"/>
      </rPr>
      <t xml:space="preserve"> objectively prioritise use cases.</t>
    </r>
  </si>
  <si>
    <r>
      <rPr>
        <rFont val="Arial"/>
        <color rgb="FF000000"/>
        <sz val="12.0"/>
      </rPr>
      <t xml:space="preserve">3. </t>
    </r>
    <r>
      <rPr>
        <rFont val="Arial"/>
        <color rgb="FF000000"/>
        <sz val="12.0"/>
      </rPr>
      <t xml:space="preserve">A lot of cells contain formulas </t>
    </r>
    <r>
      <rPr>
        <rFont val="Arial"/>
        <color rgb="FF000000"/>
        <sz val="12.0"/>
      </rPr>
      <t>throughout this document. Please be careful to not change them.</t>
    </r>
  </si>
  <si>
    <t xml:space="preserve">4. This sheet will be a part your submission at the end of the project. </t>
  </si>
  <si>
    <t>All the best! :)</t>
  </si>
  <si>
    <t>Background</t>
  </si>
  <si>
    <r>
      <rPr>
        <rFont val="Calibri"/>
        <color rgb="FF000000"/>
        <sz val="11.0"/>
      </rPr>
      <t xml:space="preserve">Olist </t>
    </r>
    <r>
      <rPr>
        <rFont val="Calibri"/>
        <color rgb="FF000000"/>
        <sz val="11.0"/>
      </rPr>
      <t>S</t>
    </r>
    <r>
      <rPr>
        <rFont val="Calibri"/>
        <color rgb="FF000000"/>
        <sz val="11.0"/>
      </rPr>
      <t>tore is a Brazilian e</t>
    </r>
    <r>
      <rPr>
        <rFont val="Calibri"/>
        <color rgb="FF000000"/>
        <sz val="11.0"/>
      </rPr>
      <t>-</t>
    </r>
    <r>
      <rPr>
        <rFont val="Calibri"/>
        <color rgb="FF000000"/>
        <sz val="11.0"/>
      </rPr>
      <t xml:space="preserve">commerce marketplace platform with over </t>
    </r>
    <r>
      <rPr>
        <rFont val="Calibri"/>
        <color rgb="FF000000"/>
        <sz val="11.0"/>
      </rPr>
      <t>3,000</t>
    </r>
    <r>
      <rPr>
        <rFont val="Calibri"/>
        <color rgb="FF000000"/>
        <sz val="11.0"/>
      </rPr>
      <t xml:space="preserve"> sellers and </t>
    </r>
    <r>
      <rPr>
        <rFont val="Calibri"/>
        <color rgb="FF000000"/>
        <sz val="11.0"/>
      </rPr>
      <t>1,00,000</t>
    </r>
    <r>
      <rPr>
        <rFont val="Calibri"/>
        <color rgb="FF000000"/>
        <sz val="11.0"/>
      </rPr>
      <t xml:space="preserve"> orders placed </t>
    </r>
    <r>
      <rPr>
        <rFont val="Calibri"/>
        <color rgb="FF000000"/>
        <sz val="11.0"/>
      </rPr>
      <t>during</t>
    </r>
    <r>
      <rPr>
        <rFont val="Calibri"/>
        <color rgb="FF000000"/>
        <sz val="11.0"/>
      </rPr>
      <t xml:space="preserve"> 2016</t>
    </r>
    <r>
      <rPr>
        <rFont val="Calibri"/>
        <color rgb="FF000000"/>
        <sz val="11.0"/>
      </rPr>
      <t>–</t>
    </r>
    <r>
      <rPr>
        <rFont val="Calibri"/>
        <color rgb="FF000000"/>
        <sz val="11.0"/>
      </rPr>
      <t xml:space="preserve">2018. </t>
    </r>
    <r>
      <rPr>
        <rFont val="Calibri"/>
        <color rgb="FF000000"/>
        <sz val="11.0"/>
      </rPr>
      <t xml:space="preserve">It </t>
    </r>
    <r>
      <rPr>
        <rFont val="Calibri"/>
        <color rgb="FF000000"/>
        <sz val="11.0"/>
      </rPr>
      <t>offer</t>
    </r>
    <r>
      <rPr>
        <rFont val="Calibri"/>
        <color rgb="FF000000"/>
        <sz val="11.0"/>
      </rPr>
      <t>s</t>
    </r>
    <r>
      <rPr>
        <rFont val="Calibri"/>
        <color rgb="FF000000"/>
        <sz val="11.0"/>
      </rPr>
      <t xml:space="preserve"> </t>
    </r>
    <r>
      <rPr>
        <rFont val="Calibri"/>
        <color rgb="FF000000"/>
        <sz val="11.0"/>
      </rPr>
      <t>products in</t>
    </r>
    <r>
      <rPr>
        <rFont val="Calibri"/>
        <color rgb="FF000000"/>
        <sz val="11.0"/>
      </rPr>
      <t xml:space="preserve"> various categories</t>
    </r>
    <r>
      <rPr>
        <rFont val="Calibri"/>
        <color rgb="FF000000"/>
        <sz val="11.0"/>
      </rPr>
      <t xml:space="preserve">, </t>
    </r>
    <r>
      <rPr>
        <rFont val="Calibri"/>
        <color rgb="FF000000"/>
        <sz val="11.0"/>
      </rPr>
      <t xml:space="preserve">including </t>
    </r>
    <r>
      <rPr>
        <rFont val="Calibri"/>
        <color rgb="FF000000"/>
        <sz val="11.0"/>
      </rPr>
      <t>f</t>
    </r>
    <r>
      <rPr>
        <rFont val="Calibri"/>
        <color rgb="FF000000"/>
        <sz val="11.0"/>
      </rPr>
      <t xml:space="preserve">ood </t>
    </r>
    <r>
      <rPr>
        <rFont val="Calibri"/>
        <color rgb="FF000000"/>
        <sz val="11.0"/>
      </rPr>
      <t>and d</t>
    </r>
    <r>
      <rPr>
        <rFont val="Calibri"/>
        <color rgb="FF000000"/>
        <sz val="11.0"/>
      </rPr>
      <t xml:space="preserve">rink, </t>
    </r>
    <r>
      <rPr>
        <rFont val="Calibri"/>
        <color rgb="FF000000"/>
        <sz val="11.0"/>
      </rPr>
      <t>s</t>
    </r>
    <r>
      <rPr>
        <rFont val="Calibri"/>
        <color rgb="FF000000"/>
        <sz val="11.0"/>
      </rPr>
      <t xml:space="preserve">ports, </t>
    </r>
    <r>
      <rPr>
        <rFont val="Calibri"/>
        <color rgb="FF000000"/>
        <sz val="11.0"/>
      </rPr>
      <t>t</t>
    </r>
    <r>
      <rPr>
        <rFont val="Calibri"/>
        <color rgb="FF000000"/>
        <sz val="11.0"/>
      </rPr>
      <t>oys, tools,</t>
    </r>
    <r>
      <rPr>
        <rFont val="Calibri"/>
        <color rgb="FF000000"/>
        <sz val="11.0"/>
      </rPr>
      <t xml:space="preserve"> c</t>
    </r>
    <r>
      <rPr>
        <rFont val="Calibri"/>
        <color rgb="FF000000"/>
        <sz val="11.0"/>
      </rPr>
      <t xml:space="preserve">onstruction, </t>
    </r>
    <r>
      <rPr>
        <rFont val="Calibri"/>
        <color rgb="FF000000"/>
        <sz val="11.0"/>
      </rPr>
      <t>a</t>
    </r>
    <r>
      <rPr>
        <rFont val="Calibri"/>
        <color rgb="FF000000"/>
        <sz val="11.0"/>
      </rPr>
      <t>uto parts, etc.</t>
    </r>
  </si>
  <si>
    <r>
      <rPr>
        <rFont val="Calibri"/>
        <color rgb="FF000000"/>
        <sz val="11.0"/>
      </rPr>
      <t>1. Divide the company into smaller segments and and identify high</t>
    </r>
    <r>
      <rPr>
        <rFont val="Calibri"/>
        <color rgb="FF000000"/>
        <sz val="11.0"/>
      </rPr>
      <t>-</t>
    </r>
    <r>
      <rPr>
        <rFont val="Calibri"/>
        <color rgb="FF000000"/>
        <sz val="11.0"/>
      </rPr>
      <t xml:space="preserve">value items. 
2. Among those </t>
    </r>
    <r>
      <rPr>
        <rFont val="Calibri"/>
        <color rgb="FF000000"/>
        <sz val="11.0"/>
      </rPr>
      <t xml:space="preserve">items, </t>
    </r>
    <r>
      <rPr>
        <rFont val="Calibri"/>
        <color rgb="FF000000"/>
        <sz val="11.0"/>
      </rPr>
      <t xml:space="preserve">identify </t>
    </r>
    <r>
      <rPr>
        <rFont val="Calibri"/>
        <color rgb="FF000000"/>
        <sz val="11.0"/>
      </rPr>
      <t>the use case</t>
    </r>
    <r>
      <rPr>
        <rFont val="Calibri"/>
        <color rgb="FF000000"/>
        <sz val="11.0"/>
      </rPr>
      <t xml:space="preserve"> with </t>
    </r>
    <r>
      <rPr>
        <rFont val="Calibri"/>
        <color rgb="FF000000"/>
        <sz val="11.0"/>
      </rPr>
      <t xml:space="preserve">a </t>
    </r>
    <r>
      <rPr>
        <rFont val="Calibri"/>
        <color rgb="FF000000"/>
        <sz val="11.0"/>
      </rPr>
      <t>high potential business value. 
3. List all othe</t>
    </r>
    <r>
      <rPr>
        <rFont val="Calibri"/>
        <color rgb="FF000000"/>
        <sz val="11.0"/>
      </rPr>
      <t>r</t>
    </r>
    <r>
      <rPr>
        <rFont val="Calibri"/>
        <color rgb="FF000000"/>
        <sz val="11.0"/>
      </rPr>
      <t xml:space="preserve"> problems </t>
    </r>
    <r>
      <rPr>
        <rFont val="Calibri"/>
        <color rgb="FF000000"/>
        <sz val="11.0"/>
      </rPr>
      <t xml:space="preserve">that </t>
    </r>
    <r>
      <rPr>
        <rFont val="Calibri"/>
        <color rgb="FF000000"/>
        <sz val="11.0"/>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</si>
  <si>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</si>
  <si>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</si>
  <si>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</si>
  <si>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</si>
  <si>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</si>
  <si>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</si>
  <si>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</si>
  <si>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</si>
  <si>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rFont val="Calibri"/>
        <color rgb="FF000000"/>
        <sz val="11.0"/>
      </rPr>
      <t>Customer churn is a critical metric for a CMO at an e</t>
    </r>
    <r>
      <rPr>
        <rFont val="Calibri"/>
        <color rgb="FF000000"/>
        <sz val="11.0"/>
      </rPr>
      <t>-</t>
    </r>
    <r>
      <rPr>
        <rFont val="Calibri"/>
        <color rgb="FF000000"/>
        <sz val="11.0"/>
      </rPr>
      <t xml:space="preserve">commerce company. Olist wants to develop customer churn models to identify 'at-risk' customers so that appropriate retention strategies can be built. This will provide insights into </t>
    </r>
    <r>
      <rPr>
        <rFont val="Calibri"/>
        <color rgb="FF000000"/>
        <sz val="11.0"/>
      </rPr>
      <t>the</t>
    </r>
    <r>
      <rPr>
        <rFont val="Calibri"/>
        <color rgb="FF000000"/>
        <sz val="11.0"/>
      </rPr>
      <t xml:space="preserve"> factors driving customer churn</t>
    </r>
    <r>
      <rPr>
        <rFont val="Calibri"/>
        <color rgb="FF000000"/>
        <sz val="11.0"/>
      </rPr>
      <t>, thus reinforcing</t>
    </r>
    <r>
      <rPr>
        <rFont val="Calibri"/>
        <color rgb="FF000000"/>
        <sz val="11.0"/>
      </rPr>
      <t xml:space="preserve"> its retention efforts.</t>
    </r>
  </si>
  <si>
    <r>
      <rPr>
        <rFont val="Calibri"/>
        <color rgb="FF000000"/>
        <sz val="11.0"/>
      </rPr>
      <t>Customer Acquisition Cost Optimi</t>
    </r>
    <r>
      <rPr>
        <rFont val="Calibri"/>
        <color rgb="FF000000"/>
        <sz val="11.0"/>
      </rPr>
      <t>s</t>
    </r>
    <r>
      <rPr>
        <rFont val="Calibri"/>
        <color rgb="FF000000"/>
        <sz val="11.0"/>
      </rPr>
      <t>ation</t>
    </r>
  </si>
  <si>
    <r>
      <rPr>
        <rFont val="Calibri"/>
        <color rgb="FF000000"/>
        <sz val="11.0"/>
      </rPr>
      <t xml:space="preserve">The Marketing team at Olist runs multiple promotional campaigns </t>
    </r>
    <r>
      <rPr>
        <rFont val="Calibri"/>
        <color rgb="FF000000"/>
        <sz val="11.0"/>
      </rPr>
      <t xml:space="preserve">to </t>
    </r>
    <r>
      <rPr>
        <rFont val="Calibri"/>
        <color rgb="FF000000"/>
        <sz val="11.0"/>
      </rPr>
      <t>acquire new customers. However, the CFO believes that the marketing team is burning significant cash by offering deep discounts on products and other benefits</t>
    </r>
    <r>
      <rPr>
        <rFont val="Calibri"/>
        <color rgb="FF000000"/>
        <sz val="11.0"/>
      </rPr>
      <t xml:space="preserve">, </t>
    </r>
    <r>
      <rPr>
        <rFont val="Calibri"/>
        <color rgb="FF000000"/>
        <sz val="11.0"/>
      </rPr>
      <t xml:space="preserve">which is inflating </t>
    </r>
    <r>
      <rPr>
        <rFont val="Calibri"/>
        <color rgb="FF000000"/>
        <sz val="11.0"/>
      </rPr>
      <t xml:space="preserve">the </t>
    </r>
    <r>
      <rPr>
        <rFont val="Calibri"/>
        <color rgb="FF000000"/>
        <sz val="11.0"/>
      </rPr>
      <t xml:space="preserve">customer acquisition cost. The CFO wants to initiate a new process to measure the effectiveness of the acquisition campaigns by comparing them against the </t>
    </r>
    <r>
      <rPr>
        <rFont val="Calibri"/>
        <color rgb="FF000000"/>
        <sz val="11.0"/>
      </rPr>
      <t>l</t>
    </r>
    <r>
      <rPr>
        <rFont val="Calibri"/>
        <color rgb="FF000000"/>
        <sz val="11.0"/>
      </rPr>
      <t>ifetime value of customers.</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</si>
  <si>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</si>
  <si>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</si>
  <si>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</si>
  <si>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t>Pricing is one of the most important piece of business for an e-commerce organsiation.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</si>
  <si>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r>
      <rPr>
        <rFont val="Arial"/>
        <color rgb="FF000000"/>
        <sz val="12.0"/>
      </rPr>
      <t xml:space="preserve">The objective of this step is to find out which use cases are not feasible based on the data at hand currently. All the use cases </t>
    </r>
    <r>
      <rPr>
        <rFont val="Arial"/>
        <color rgb="FF000000"/>
        <sz val="12.0"/>
      </rPr>
      <t>that</t>
    </r>
    <r>
      <rPr>
        <rFont val="Arial"/>
        <color rgb="FF000000"/>
        <sz val="12.0"/>
      </rPr>
      <t xml:space="preserve"> are not feasible can be dropped in this step. </t>
    </r>
  </si>
  <si>
    <t>Use case</t>
  </si>
  <si>
    <t>Data link</t>
  </si>
  <si>
    <t>Data</t>
  </si>
  <si>
    <t>Data Assessment</t>
  </si>
  <si>
    <r>
      <rPr>
        <rFont val="Arial"/>
        <b/>
        <color rgb="FF000000"/>
        <sz val="12.0"/>
      </rPr>
      <t xml:space="preserve">Assess the Data Available Based on Following </t>
    </r>
    <r>
      <rPr>
        <rFont val="Arial"/>
        <b/>
        <color rgb="FF000000"/>
        <sz val="12.0"/>
      </rPr>
      <t>Parameters</t>
    </r>
    <r>
      <rPr>
        <rFont val="Arial"/>
        <b/>
        <color rgb="FF000000"/>
        <sz val="12.0"/>
      </rPr>
      <t xml:space="preserve"> </t>
    </r>
  </si>
  <si>
    <t xml:space="preserve">Rating </t>
  </si>
  <si>
    <t>1 Stands For</t>
  </si>
  <si>
    <t xml:space="preserve">5 Stands For </t>
  </si>
  <si>
    <t xml:space="preserve">Comments </t>
  </si>
  <si>
    <t xml:space="preserve">Volume </t>
  </si>
  <si>
    <r>
      <rPr>
        <rFont val="Arial"/>
        <color rgb="FF000000"/>
        <sz val="12.0"/>
      </rPr>
      <t>Is the volume of data produced sufficient for your ML/AI solution</t>
    </r>
    <r>
      <rPr>
        <rFont val="Arial"/>
        <color rgb="FF000000"/>
        <sz val="12.0"/>
      </rPr>
      <t>?</t>
    </r>
    <r>
      <rPr>
        <rFont val="Arial"/>
        <color rgb="FF000000"/>
        <sz val="12.0"/>
      </rPr>
      <t xml:space="preserve"> </t>
    </r>
  </si>
  <si>
    <r>
      <rPr>
        <rFont val="Arial"/>
        <color rgb="FF000000"/>
        <sz val="12.0"/>
      </rPr>
      <t>The d</t>
    </r>
    <r>
      <rPr>
        <rFont val="Arial"/>
        <color rgb="FF000000"/>
        <sz val="12.0"/>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</si>
  <si>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</si>
  <si>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</si>
  <si>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</si>
  <si>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rFont val="Arial"/>
        <color rgb="FF000000"/>
        <sz val="12.0"/>
      </rPr>
      <t>Is there enough variety in the data to ensure that the model learns properly</t>
    </r>
    <r>
      <rPr>
        <rFont val="Arial"/>
        <color rgb="FF000000"/>
        <sz val="12.0"/>
      </rPr>
      <t>?</t>
    </r>
    <r>
      <rPr>
        <rFont val="Arial"/>
        <color rgb="FF000000"/>
        <sz val="12.0"/>
      </rPr>
      <t xml:space="preserve"> While too much variation might signal noise, too little variation will not give the model enough exposure. </t>
    </r>
  </si>
  <si>
    <r>
      <rPr>
        <rFont val="Arial"/>
        <color rgb="FF000000"/>
        <sz val="12.0"/>
      </rPr>
      <t>T</t>
    </r>
    <r>
      <rPr>
        <rFont val="Arial"/>
        <color rgb="FF000000"/>
        <sz val="12.0"/>
      </rPr>
      <t>he data poorly represents the reality</t>
    </r>
  </si>
  <si>
    <r>
      <rPr>
        <rFont val="Arial"/>
        <color rgb="FF000000"/>
        <sz val="12.0"/>
      </rPr>
      <t>S</t>
    </r>
    <r>
      <rPr>
        <rFont val="Arial"/>
        <color rgb="FF000000"/>
        <sz val="12.0"/>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</si>
  <si>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</si>
  <si>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</si>
  <si>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rFont val="Arial"/>
        <color rgb="FF000000"/>
        <sz val="12.0"/>
      </rPr>
      <t xml:space="preserve">Is the frequency of </t>
    </r>
    <r>
      <rPr>
        <rFont val="Arial"/>
        <color rgb="FF000000"/>
        <sz val="12.0"/>
      </rPr>
      <t xml:space="preserve">the </t>
    </r>
    <r>
      <rPr>
        <rFont val="Arial"/>
        <color rgb="FF000000"/>
        <sz val="12.0"/>
      </rPr>
      <t xml:space="preserve">recording enough to capture necessary data? </t>
    </r>
  </si>
  <si>
    <r>
      <rPr>
        <rFont val="Arial"/>
        <color rgb="FF000000"/>
        <sz val="12.0"/>
      </rPr>
      <t>T</t>
    </r>
    <r>
      <rPr>
        <rFont val="Arial"/>
        <color rgb="FF000000"/>
        <sz val="12.0"/>
      </rPr>
      <t xml:space="preserve">he frequency of data collection is much </t>
    </r>
    <r>
      <rPr>
        <rFont val="Arial"/>
        <color rgb="FF000000"/>
        <sz val="12.0"/>
      </rPr>
      <t>lower</t>
    </r>
    <r>
      <rPr>
        <rFont val="Arial"/>
        <color rgb="FF000000"/>
        <sz val="12.0"/>
      </rPr>
      <t xml:space="preserve"> than the change in real-world trends and patterns. </t>
    </r>
  </si>
  <si>
    <t xml:space="preserve">The frequency of incoming is high enough to capture all changes in real-world trends and patterns </t>
  </si>
  <si>
    <r>
      <rPr>
        <rFont val="Arial"/>
        <color rgb="FF000000"/>
      </rPr>
      <t>All the 99</t>
    </r>
    <r>
      <rPr>
        <rFont val="Arial"/>
        <color rgb="FF000000"/>
      </rPr>
      <t>,</t>
    </r>
    <r>
      <rPr>
        <rFont val="Arial"/>
        <color rgb="FF000000"/>
      </rPr>
      <t xml:space="preserve">442 recorded data points have been collected from 30 </t>
    </r>
    <r>
      <rPr>
        <rFont val="Arial"/>
        <color rgb="FF000000"/>
      </rPr>
      <t>September</t>
    </r>
    <r>
      <rPr>
        <rFont val="Arial"/>
        <color rgb="FF000000"/>
      </rPr>
      <t xml:space="preserve"> 2016 to 12 </t>
    </r>
    <r>
      <rPr>
        <rFont val="Arial"/>
        <color rgb="FF000000"/>
      </rPr>
      <t>November</t>
    </r>
    <r>
      <rPr>
        <rFont val="Arial"/>
        <color rgb="FF000000"/>
      </rPr>
      <t xml:space="preserve"> 2018</t>
    </r>
    <r>
      <rPr>
        <rFont val="Arial"/>
        <color rgb="FF000000"/>
      </rPr>
      <t>, t</t>
    </r>
    <r>
      <rPr>
        <rFont val="Arial"/>
        <color rgb="FF000000"/>
      </rPr>
      <t>hat is</t>
    </r>
    <r>
      <rPr>
        <rFont val="Arial"/>
        <color rgb="FF000000"/>
      </rPr>
      <t>,</t>
    </r>
    <r>
      <rPr>
        <rFont val="Arial"/>
        <color rgb="FF000000"/>
      </rPr>
      <t xml:space="preserve"> on average</t>
    </r>
    <r>
      <rPr>
        <rFont val="Arial"/>
        <color rgb="FF000000"/>
      </rPr>
      <t>,</t>
    </r>
    <r>
      <rPr>
        <rFont val="Arial"/>
        <color rgb="FF000000"/>
      </rPr>
      <t xml:space="preserve"> 128.6 orders were delivered </t>
    </r>
    <r>
      <rPr>
        <rFont val="Arial"/>
        <color rgb="FF000000"/>
      </rPr>
      <t>daily</t>
    </r>
    <r>
      <rPr>
        <rFont val="Arial"/>
        <color rgb="FF000000"/>
      </rPr>
      <t xml:space="preserve">. </t>
    </r>
  </si>
  <si>
    <t>Veracity</t>
  </si>
  <si>
    <t xml:space="preserve">Is the data trust worthy? </t>
  </si>
  <si>
    <r>
      <rPr>
        <rFont val="Arial"/>
        <color rgb="FF000000"/>
        <sz val="12.0"/>
      </rPr>
      <t xml:space="preserve">Not at all </t>
    </r>
    <r>
      <rPr>
        <rFont val="Arial"/>
        <color rgb="FF000000"/>
        <sz val="12.0"/>
      </rPr>
      <t>data is</t>
    </r>
    <r>
      <rPr>
        <rFont val="Arial"/>
        <color rgb="FF000000"/>
        <sz val="12.0"/>
      </rPr>
      <t xml:space="preserve"> trustworthy</t>
    </r>
  </si>
  <si>
    <r>
      <rPr>
        <rFont val="Arial"/>
        <color rgb="FF000000"/>
        <sz val="12.0"/>
      </rPr>
      <t>The data is c</t>
    </r>
    <r>
      <rPr>
        <rFont val="Arial"/>
        <color rgb="FF000000"/>
        <sz val="12.0"/>
      </rPr>
      <t xml:space="preserve">ompletely trustworthy </t>
    </r>
  </si>
  <si>
    <r>
      <rPr>
        <rFont val="Arial"/>
        <color rgb="FF000000"/>
      </rPr>
      <t xml:space="preserve">The employees follow </t>
    </r>
    <r>
      <rPr>
        <rFont val="Arial"/>
        <color rgb="FF000000"/>
      </rPr>
      <t xml:space="preserve">a </t>
    </r>
    <r>
      <rPr>
        <rFont val="Arial"/>
        <color rgb="FF000000"/>
      </rPr>
      <t xml:space="preserve">strict protocol for entering data in the system. It is likely that no error </t>
    </r>
    <r>
      <rPr>
        <rFont val="Arial"/>
        <color rgb="FF000000"/>
      </rPr>
      <t>is made</t>
    </r>
    <r>
      <rPr>
        <rFont val="Arial"/>
        <color rgb="FF000000"/>
      </rPr>
      <t xml:space="preserve"> in data entry</t>
    </r>
    <r>
      <rPr>
        <rFont val="Arial"/>
        <color rgb="FF000000"/>
      </rPr>
      <t>, b</t>
    </r>
    <r>
      <rPr>
        <rFont val="Arial"/>
        <color rgb="FF000000"/>
      </rPr>
      <t xml:space="preserve">ut one can not discount human error.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</si>
  <si>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</si>
  <si>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</si>
  <si>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rFont val="Arial"/>
        <color rgb="FF000000"/>
        <sz val="12.0"/>
      </rPr>
      <t>Even with cleaning and feature engineering</t>
    </r>
    <r>
      <rPr>
        <rFont val="Arial"/>
        <color rgb="FF000000"/>
        <sz val="12.0"/>
      </rPr>
      <t xml:space="preserve">, </t>
    </r>
    <r>
      <rPr>
        <rFont val="Arial"/>
        <color rgb="FF000000"/>
        <sz val="12.0"/>
      </rPr>
      <t>the data will not become valuable</t>
    </r>
  </si>
  <si>
    <r>
      <rPr>
        <rFont val="Arial"/>
        <color rgb="FF000000"/>
        <sz val="12.0"/>
      </rPr>
      <t>The d</t>
    </r>
    <r>
      <rPr>
        <rFont val="Arial"/>
        <color rgb="FF000000"/>
        <sz val="12.0"/>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</si>
  <si>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</si>
  <si>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</si>
  <si>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rFont val="Arial"/>
        <b/>
        <color rgb="FF000000"/>
        <sz val="12.0"/>
      </rPr>
      <t xml:space="preserve">Assess the Infrastructure Available based on the Following </t>
    </r>
    <r>
      <rPr>
        <rFont val="Arial"/>
        <b/>
        <color rgb="FF000000"/>
        <sz val="12.0"/>
      </rPr>
      <t>Parameters</t>
    </r>
  </si>
  <si>
    <t xml:space="preserve">1 Stands For </t>
  </si>
  <si>
    <t>Storage Needs</t>
  </si>
  <si>
    <r>
      <rPr>
        <rFont val="Arial"/>
        <color rgb="FF000000"/>
        <sz val="12.0"/>
      </rPr>
      <t>Is the infrastructure necessary to store and manipulate the data available? To answer this</t>
    </r>
    <r>
      <rPr>
        <rFont val="Arial"/>
        <color rgb="FF000000"/>
        <sz val="12.0"/>
      </rPr>
      <t>,</t>
    </r>
    <r>
      <rPr>
        <rFont val="Arial"/>
        <color rgb="FF000000"/>
        <sz val="12.0"/>
      </rPr>
      <t xml:space="preserve"> think of the volume of the data. </t>
    </r>
  </si>
  <si>
    <t>The data cannot be handled at all</t>
  </si>
  <si>
    <t>More than enough storage capacity is available.</t>
  </si>
  <si>
    <r>
      <rPr>
        <rFont val="Arial"/>
        <color rgb="FF000000"/>
      </rPr>
      <t>The d</t>
    </r>
    <r>
      <rPr>
        <rFont val="Arial"/>
        <color rgb="FF000000"/>
      </rPr>
      <t xml:space="preserve">ata is not that large. It is </t>
    </r>
    <r>
      <rPr>
        <rFont val="Arial"/>
        <color rgb="FF000000"/>
      </rPr>
      <t>under a</t>
    </r>
    <r>
      <rPr>
        <rFont val="Arial"/>
        <color rgb="FF000000"/>
      </rPr>
      <t xml:space="preserve"> few hundred MBs; so, more than necessary storage is available. </t>
    </r>
  </si>
  <si>
    <t xml:space="preserve">Compute Needs </t>
  </si>
  <si>
    <r>
      <rPr>
        <rFont val="Arial"/>
        <color rgb="FF000000"/>
        <sz val="12.0"/>
      </rPr>
      <t xml:space="preserve">Do you need special hardware </t>
    </r>
    <r>
      <rPr>
        <rFont val="Arial"/>
        <color rgb="FF000000"/>
        <sz val="12.0"/>
      </rPr>
      <t>such as</t>
    </r>
    <r>
      <rPr>
        <rFont val="Arial"/>
        <color rgb="FF000000"/>
        <sz val="12.0"/>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</si>
  <si>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</si>
  <si>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</si>
  <si>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</si>
  <si>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</si>
  <si>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rFont val="Arial"/>
        <color rgb="FF000000"/>
        <sz val="12.0"/>
      </rPr>
      <t>Are n</t>
    </r>
    <r>
      <rPr>
        <rFont val="Arial"/>
        <color rgb="FF000000"/>
        <sz val="12.0"/>
      </rPr>
      <t xml:space="preserve">ecessary support functions </t>
    </r>
    <r>
      <rPr>
        <rFont val="Arial"/>
        <color rgb="FF000000"/>
        <sz val="12.0"/>
      </rPr>
      <t>such as</t>
    </r>
    <r>
      <rPr>
        <rFont val="Arial"/>
        <color rgb="FF000000"/>
        <sz val="12.0"/>
      </rPr>
      <t xml:space="preserve"> streaming data capability </t>
    </r>
    <r>
      <rPr>
        <rFont val="Arial"/>
        <color rgb="FF000000"/>
        <sz val="12.0"/>
      </rPr>
      <t>and</t>
    </r>
    <r>
      <rPr>
        <rFont val="Arial"/>
        <color rgb="FF000000"/>
        <sz val="12.0"/>
      </rPr>
      <t xml:space="preserve"> DBMS available? </t>
    </r>
  </si>
  <si>
    <t>Need to build everything from scratch</t>
  </si>
  <si>
    <r>
      <rPr>
        <rFont val="Arial"/>
        <color rgb="FF000000"/>
        <sz val="12.0"/>
      </rPr>
      <t xml:space="preserve">Everything is in </t>
    </r>
    <r>
      <rPr>
        <rFont val="Arial"/>
        <color rgb="FF000000"/>
        <sz val="12.0"/>
      </rPr>
      <t xml:space="preserve">a </t>
    </r>
    <r>
      <rPr>
        <rFont val="Arial"/>
        <color rgb="FF000000"/>
        <sz val="12.0"/>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</si>
  <si>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</si>
  <si>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</si>
  <si>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</si>
  <si>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</si>
  <si>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</si>
  <si>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</si>
  <si>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r>
      <rPr>
        <rFont val="Arial"/>
        <b/>
        <color rgb="FF000000"/>
        <sz val="12.0"/>
      </rPr>
      <t xml:space="preserve">Assess the Data Available Based on Following </t>
    </r>
    <r>
      <rPr>
        <rFont val="Arial"/>
        <b/>
        <color rgb="FF000000"/>
        <sz val="12.0"/>
      </rPr>
      <t>Parameters</t>
    </r>
    <r>
      <rPr>
        <rFont val="Arial"/>
        <b/>
        <color rgb="FF000000"/>
        <sz val="12.0"/>
      </rPr>
      <t xml:space="preserve"> </t>
    </r>
  </si>
  <si>
    <r>
      <rPr>
        <rFont val="Arial"/>
        <color rgb="FF000000"/>
        <sz val="12.0"/>
      </rPr>
      <t>Is the volume of data produced sufficient for your ML/AI solution</t>
    </r>
    <r>
      <rPr>
        <rFont val="Arial"/>
        <color rgb="FF000000"/>
        <sz val="12.0"/>
      </rPr>
      <t>?</t>
    </r>
    <r>
      <rPr>
        <rFont val="Arial"/>
        <color rgb="FF000000"/>
        <sz val="12.0"/>
      </rPr>
      <t xml:space="preserve"> </t>
    </r>
  </si>
  <si>
    <r>
      <rPr>
        <rFont val="Arial"/>
        <color rgb="FF000000"/>
        <sz val="12.0"/>
      </rPr>
      <t>The d</t>
    </r>
    <r>
      <rPr>
        <rFont val="Arial"/>
        <color rgb="FF000000"/>
        <sz val="12.0"/>
      </rPr>
      <t xml:space="preserve">ata is inadequate to capture all trends and patterns </t>
    </r>
  </si>
  <si>
    <t>review_comment_title, review_comment_message has 88% and 59% missing values respectively thus we will rely on the review score to impute those missing values assuming that customers with 4&amp; 5 score reviews posted positve feedback and those with review_score of 1 to 3 are negative feedback.</t>
  </si>
  <si>
    <r>
      <rPr>
        <rFont val="Arial"/>
        <color rgb="FF000000"/>
        <sz val="12.0"/>
      </rPr>
      <t>Is there enough variety in the data to ensure that the model learns properly</t>
    </r>
    <r>
      <rPr>
        <rFont val="Arial"/>
        <color rgb="FF000000"/>
        <sz val="12.0"/>
      </rPr>
      <t>?</t>
    </r>
    <r>
      <rPr>
        <rFont val="Arial"/>
        <color rgb="FF000000"/>
        <sz val="12.0"/>
      </rPr>
      <t xml:space="preserve"> While too much variation might signal noise, too little variation will not give the model enough exposure. </t>
    </r>
  </si>
  <si>
    <r>
      <rPr>
        <rFont val="Arial"/>
        <color rgb="FF000000"/>
        <sz val="12.0"/>
      </rPr>
      <t>T</t>
    </r>
    <r>
      <rPr>
        <rFont val="Arial"/>
        <color rgb="FF000000"/>
        <sz val="12.0"/>
      </rPr>
      <t>he data poorly represents the reality</t>
    </r>
  </si>
  <si>
    <r>
      <rPr>
        <rFont val="Arial"/>
        <color rgb="FF000000"/>
        <sz val="12.0"/>
      </rPr>
      <t>S</t>
    </r>
    <r>
      <rPr>
        <rFont val="Arial"/>
        <color rgb="FF000000"/>
        <sz val="12.0"/>
      </rPr>
      <t>ufficient data variety with representation of all variations</t>
    </r>
  </si>
  <si>
    <t>Necessary data is nation-wide data. So, most of the reviews from different people exist. But translation to carry out NLP techniques might not be accurate.</t>
  </si>
  <si>
    <r>
      <rPr>
        <rFont val="Arial"/>
        <color rgb="FF000000"/>
        <sz val="12.0"/>
      </rPr>
      <t xml:space="preserve">Is the frequency of </t>
    </r>
    <r>
      <rPr>
        <rFont val="Arial"/>
        <color rgb="FF000000"/>
        <sz val="12.0"/>
      </rPr>
      <t xml:space="preserve">the </t>
    </r>
    <r>
      <rPr>
        <rFont val="Arial"/>
        <color rgb="FF000000"/>
        <sz val="12.0"/>
      </rPr>
      <t xml:space="preserve">recording enough to capture necessary data? </t>
    </r>
  </si>
  <si>
    <r>
      <rPr>
        <rFont val="Arial"/>
        <color rgb="FF000000"/>
        <sz val="12.0"/>
      </rPr>
      <t>T</t>
    </r>
    <r>
      <rPr>
        <rFont val="Arial"/>
        <color rgb="FF000000"/>
        <sz val="12.0"/>
      </rPr>
      <t xml:space="preserve">he frequency of data collection is much </t>
    </r>
    <r>
      <rPr>
        <rFont val="Arial"/>
        <color rgb="FF000000"/>
        <sz val="12.0"/>
      </rPr>
      <t>lower</t>
    </r>
    <r>
      <rPr>
        <rFont val="Arial"/>
        <color rgb="FF000000"/>
        <sz val="12.0"/>
      </rPr>
      <t xml:space="preserve"> than the change in real-world trends and patterns. </t>
    </r>
  </si>
  <si>
    <t>Only 41000 recorded data points have been collected from 30 September 2016 to 12 November 2018, that is, on average, 53 reviews were written daily.</t>
  </si>
  <si>
    <r>
      <rPr>
        <rFont val="Arial"/>
        <color rgb="FF000000"/>
        <sz val="12.0"/>
      </rPr>
      <t xml:space="preserve">Not at all </t>
    </r>
    <r>
      <rPr>
        <rFont val="Arial"/>
        <color rgb="FF000000"/>
        <sz val="12.0"/>
      </rPr>
      <t>data is</t>
    </r>
    <r>
      <rPr>
        <rFont val="Arial"/>
        <color rgb="FF000000"/>
        <sz val="12.0"/>
      </rPr>
      <t xml:space="preserve"> trustworthy</t>
    </r>
  </si>
  <si>
    <r>
      <rPr>
        <rFont val="Arial"/>
        <color rgb="FF000000"/>
        <sz val="12.0"/>
      </rPr>
      <t>The data is c</t>
    </r>
    <r>
      <rPr>
        <rFont val="Arial"/>
        <color rgb="FF000000"/>
        <sz val="12.0"/>
      </rPr>
      <t xml:space="preserve">ompletely trustworthy </t>
    </r>
  </si>
  <si>
    <t>Some customers likely fill surveys with any text thus the data is not always trustworthy as long as missing text and reviews.</t>
  </si>
  <si>
    <r>
      <rPr>
        <rFont val="Arial"/>
        <color rgb="FF000000"/>
        <sz val="12.0"/>
      </rPr>
      <t xml:space="preserve">Does the data in its current state have all the necessary attributes to create </t>
    </r>
    <r>
      <rPr>
        <rFont val="Arial"/>
        <color rgb="FF000000"/>
        <sz val="12.0"/>
      </rPr>
      <t xml:space="preserve">an </t>
    </r>
    <r>
      <rPr>
        <rFont val="Arial"/>
        <color rgb="FF000000"/>
        <sz val="12.0"/>
      </rPr>
      <t>impact on the business</t>
    </r>
    <r>
      <rPr>
        <rFont val="Arial"/>
        <color rgb="FF000000"/>
        <sz val="12.0"/>
      </rPr>
      <t>?</t>
    </r>
    <r>
      <rPr>
        <rFont val="Arial"/>
        <color rgb="FF000000"/>
        <sz val="12.0"/>
      </rPr>
      <t xml:space="preserve"> </t>
    </r>
  </si>
  <si>
    <r>
      <rPr>
        <rFont val="Arial"/>
        <color rgb="FF000000"/>
        <sz val="12.0"/>
      </rPr>
      <t>Even with cleaning and feature engineering</t>
    </r>
    <r>
      <rPr>
        <rFont val="Arial"/>
        <color rgb="FF000000"/>
        <sz val="12.0"/>
      </rPr>
      <t xml:space="preserve">, </t>
    </r>
    <r>
      <rPr>
        <rFont val="Arial"/>
        <color rgb="FF000000"/>
        <sz val="12.0"/>
      </rPr>
      <t>the data will not become valuable</t>
    </r>
  </si>
  <si>
    <r>
      <rPr>
        <rFont val="Arial"/>
        <color rgb="FF000000"/>
        <sz val="12.0"/>
      </rPr>
      <t>The d</t>
    </r>
    <r>
      <rPr>
        <rFont val="Arial"/>
        <color rgb="FF000000"/>
        <sz val="12.0"/>
      </rPr>
      <t>ata does not need any cleaning and feature engineering; it is valuable as is</t>
    </r>
  </si>
  <si>
    <t>Available data has features such as review score and review comment and all the relevant dates. The information that is missing is from review comments message by 59%  that might interfere with normal functioning, and models not capturing all patterns as the data inadequate to capture all trends</t>
  </si>
  <si>
    <r>
      <rPr>
        <rFont val="Arial"/>
        <b/>
        <color rgb="FF000000"/>
        <sz val="12.0"/>
      </rPr>
      <t xml:space="preserve">Assess the Infrastructure Available based on the Following </t>
    </r>
    <r>
      <rPr>
        <rFont val="Arial"/>
        <b/>
        <color rgb="FF000000"/>
        <sz val="12.0"/>
      </rPr>
      <t>Parameters</t>
    </r>
  </si>
  <si>
    <r>
      <rPr>
        <rFont val="Arial"/>
        <color rgb="FF000000"/>
        <sz val="12.0"/>
      </rPr>
      <t>Is the infrastructure necessary to store and manipulate the data available? To answer this</t>
    </r>
    <r>
      <rPr>
        <rFont val="Arial"/>
        <color rgb="FF000000"/>
        <sz val="12.0"/>
      </rPr>
      <t>,</t>
    </r>
    <r>
      <rPr>
        <rFont val="Arial"/>
        <color rgb="FF000000"/>
        <sz val="12.0"/>
      </rPr>
      <t xml:space="preserve"> think of the volume of the data. </t>
    </r>
  </si>
  <si>
    <r>
      <rPr>
        <rFont val="Arial"/>
        <color rgb="FF000000"/>
      </rPr>
      <t>The d</t>
    </r>
    <r>
      <rPr>
        <rFont val="Arial"/>
        <color rgb="FF000000"/>
      </rPr>
      <t xml:space="preserve">ata is not that large. It is </t>
    </r>
    <r>
      <rPr>
        <rFont val="Arial"/>
        <color rgb="FF000000"/>
      </rPr>
      <t>under a</t>
    </r>
    <r>
      <rPr>
        <rFont val="Arial"/>
        <color rgb="FF000000"/>
      </rPr>
      <t xml:space="preserve"> few hundred MBs; so, more than necessary storage is available. </t>
    </r>
  </si>
  <si>
    <r>
      <rPr>
        <rFont val="Arial"/>
        <color rgb="FF000000"/>
        <sz val="12.0"/>
      </rPr>
      <t xml:space="preserve">Do you need special hardware </t>
    </r>
    <r>
      <rPr>
        <rFont val="Arial"/>
        <color rgb="FF000000"/>
        <sz val="12.0"/>
      </rPr>
      <t>such as</t>
    </r>
    <r>
      <rPr>
        <rFont val="Arial"/>
        <color rgb="FF000000"/>
        <sz val="12.0"/>
      </rPr>
      <t xml:space="preserve"> GPUs and TPUs for processing the data? You can have these devices on premise or on cloud. </t>
    </r>
  </si>
  <si>
    <r>
      <rPr>
        <rFont val="Arial"/>
        <color rgb="FF000000"/>
        <sz val="12.0"/>
      </rPr>
      <t>Are n</t>
    </r>
    <r>
      <rPr>
        <rFont val="Arial"/>
        <color rgb="FF000000"/>
        <sz val="12.0"/>
      </rPr>
      <t xml:space="preserve">ecessary support functions </t>
    </r>
    <r>
      <rPr>
        <rFont val="Arial"/>
        <color rgb="FF000000"/>
        <sz val="12.0"/>
      </rPr>
      <t>such as</t>
    </r>
    <r>
      <rPr>
        <rFont val="Arial"/>
        <color rgb="FF000000"/>
        <sz val="12.0"/>
      </rPr>
      <t xml:space="preserve"> streaming data capability </t>
    </r>
    <r>
      <rPr>
        <rFont val="Arial"/>
        <color rgb="FF000000"/>
        <sz val="12.0"/>
      </rPr>
      <t>and</t>
    </r>
    <r>
      <rPr>
        <rFont val="Arial"/>
        <color rgb="FF000000"/>
        <sz val="12.0"/>
      </rPr>
      <t xml:space="preserve"> DBMS available? </t>
    </r>
  </si>
  <si>
    <r>
      <rPr>
        <rFont val="Arial"/>
        <color rgb="FF000000"/>
        <sz val="12.0"/>
      </rPr>
      <t xml:space="preserve">Everything is in </t>
    </r>
    <r>
      <rPr>
        <rFont val="Arial"/>
        <color rgb="FF000000"/>
        <sz val="12.0"/>
      </rPr>
      <t xml:space="preserve">a </t>
    </r>
    <r>
      <rPr>
        <rFont val="Arial"/>
        <color rgb="FF000000"/>
        <sz val="12.0"/>
      </rPr>
      <t>ready-to-use condition</t>
    </r>
  </si>
  <si>
    <t xml:space="preserve">The company has not yet built all the necessary support structure. Support infrastructure includes infrasrucutre needed to collect the data from data streams or surveys sent by email, build the ML model, and share the insights with marketing team. In thecase of snetiment analysis, the model will need more data for validation and capability of captuting live incoming data and share the calssifiication as postive or negative with marketing team to take actions with listed products or suppliers or identify key issues in real time. Although the company will have necessary infrastrucutre becuase they are an already operating e commerse setup, but this reaises more questions about the skill needed which you will have to rate in the next point. </t>
  </si>
  <si>
    <r>
      <rPr>
        <rFont val="Arial"/>
        <b/>
        <color rgb="FF000000"/>
        <sz val="12.0"/>
      </rPr>
      <t xml:space="preserve">Assess the Data Available Based on Following </t>
    </r>
    <r>
      <rPr>
        <rFont val="Arial"/>
        <b/>
        <color rgb="FF000000"/>
        <sz val="12.0"/>
      </rPr>
      <t>Parameters</t>
    </r>
    <r>
      <rPr>
        <rFont val="Arial"/>
        <b/>
        <color rgb="FF000000"/>
        <sz val="12.0"/>
      </rPr>
      <t xml:space="preserve"> </t>
    </r>
  </si>
  <si>
    <r>
      <rPr>
        <rFont val="Arial"/>
        <color rgb="FF000000"/>
        <sz val="12.0"/>
      </rPr>
      <t>Is the volume of data produced sufficient for your ML/AI solution</t>
    </r>
    <r>
      <rPr>
        <rFont val="Arial"/>
        <color rgb="FF000000"/>
        <sz val="12.0"/>
      </rPr>
      <t>?</t>
    </r>
    <r>
      <rPr>
        <rFont val="Arial"/>
        <color rgb="FF000000"/>
        <sz val="12.0"/>
      </rPr>
      <t xml:space="preserve"> </t>
    </r>
  </si>
  <si>
    <r>
      <rPr>
        <rFont val="Arial"/>
        <color rgb="FF000000"/>
        <sz val="12.0"/>
      </rPr>
      <t>The d</t>
    </r>
    <r>
      <rPr>
        <rFont val="Arial"/>
        <color rgb="FF000000"/>
        <sz val="12.0"/>
      </rPr>
      <t xml:space="preserve">ata is inadequate to capture all trends and patterns </t>
    </r>
  </si>
  <si>
    <r>
      <rPr>
        <rFont val="Arial"/>
        <color rgb="FF000000"/>
        <sz val="12.0"/>
      </rPr>
      <t>Is there enough variety in the data to ensure that the model learns properly</t>
    </r>
    <r>
      <rPr>
        <rFont val="Arial"/>
        <color rgb="FF000000"/>
        <sz val="12.0"/>
      </rPr>
      <t>?</t>
    </r>
    <r>
      <rPr>
        <rFont val="Arial"/>
        <color rgb="FF000000"/>
        <sz val="12.0"/>
      </rPr>
      <t xml:space="preserve"> While too much variation might signal noise, too little variation will not give the model enough exposure. </t>
    </r>
  </si>
  <si>
    <r>
      <rPr>
        <rFont val="Arial"/>
        <color rgb="FF000000"/>
        <sz val="12.0"/>
      </rPr>
      <t>T</t>
    </r>
    <r>
      <rPr>
        <rFont val="Arial"/>
        <color rgb="FF000000"/>
        <sz val="12.0"/>
      </rPr>
      <t>he data poorly represents the reality</t>
    </r>
  </si>
  <si>
    <r>
      <rPr>
        <rFont val="Arial"/>
        <color rgb="FF000000"/>
        <sz val="12.0"/>
      </rPr>
      <t>S</t>
    </r>
    <r>
      <rPr>
        <rFont val="Arial"/>
        <color rgb="FF000000"/>
        <sz val="12.0"/>
      </rPr>
      <t>ufficient data variety with representation of all variations</t>
    </r>
  </si>
  <si>
    <r>
      <rPr>
        <rFont val="Arial"/>
        <color rgb="FF000000"/>
        <sz val="12.0"/>
      </rPr>
      <t xml:space="preserve">Is the frequency of </t>
    </r>
    <r>
      <rPr>
        <rFont val="Arial"/>
        <color rgb="FF000000"/>
        <sz val="12.0"/>
      </rPr>
      <t xml:space="preserve">the </t>
    </r>
    <r>
      <rPr>
        <rFont val="Arial"/>
        <color rgb="FF000000"/>
        <sz val="12.0"/>
      </rPr>
      <t xml:space="preserve">recording enough to capture necessary data? </t>
    </r>
  </si>
  <si>
    <r>
      <rPr>
        <rFont val="Arial"/>
        <color rgb="FF000000"/>
        <sz val="12.0"/>
      </rPr>
      <t>T</t>
    </r>
    <r>
      <rPr>
        <rFont val="Arial"/>
        <color rgb="FF000000"/>
        <sz val="12.0"/>
      </rPr>
      <t xml:space="preserve">he frequency of data collection is much </t>
    </r>
    <r>
      <rPr>
        <rFont val="Arial"/>
        <color rgb="FF000000"/>
        <sz val="12.0"/>
      </rPr>
      <t>lower</t>
    </r>
    <r>
      <rPr>
        <rFont val="Arial"/>
        <color rgb="FF000000"/>
        <sz val="12.0"/>
      </rPr>
      <t xml:space="preserve"> than the change in real-world trends and patterns. </t>
    </r>
  </si>
  <si>
    <t>Given the dataset's nature (historical e-commerce data), it is unlikely to capture real-time or near real-time changes in customer behavior. To address this, you may need to explore other data sources or consider incorporating more recent data to capture the necessary temporal dynamics for accurate Customer Churn Prediction.</t>
  </si>
  <si>
    <r>
      <rPr>
        <rFont val="Arial"/>
        <color rgb="FF000000"/>
        <sz val="12.0"/>
      </rPr>
      <t xml:space="preserve">Not at all </t>
    </r>
    <r>
      <rPr>
        <rFont val="Arial"/>
        <color rgb="FF000000"/>
        <sz val="12.0"/>
      </rPr>
      <t>data is</t>
    </r>
    <r>
      <rPr>
        <rFont val="Arial"/>
        <color rgb="FF000000"/>
        <sz val="12.0"/>
      </rPr>
      <t xml:space="preserve"> trustworthy</t>
    </r>
  </si>
  <si>
    <r>
      <rPr>
        <rFont val="Arial"/>
        <color rgb="FF000000"/>
        <sz val="12.0"/>
      </rPr>
      <t>The data is c</t>
    </r>
    <r>
      <rPr>
        <rFont val="Arial"/>
        <color rgb="FF000000"/>
        <sz val="12.0"/>
      </rPr>
      <t xml:space="preserve">ompletely trustworthy </t>
    </r>
  </si>
  <si>
    <r>
      <rPr>
        <rFont val="Arial"/>
        <color rgb="FF000000"/>
      </rPr>
      <t xml:space="preserve">The employees follow </t>
    </r>
    <r>
      <rPr>
        <rFont val="Arial"/>
        <color rgb="FF000000"/>
      </rPr>
      <t xml:space="preserve">a </t>
    </r>
    <r>
      <rPr>
        <rFont val="Arial"/>
        <color rgb="FF000000"/>
      </rPr>
      <t xml:space="preserve">strict protocol for entering data in the system. It is likely that no error </t>
    </r>
    <r>
      <rPr>
        <rFont val="Arial"/>
        <color rgb="FF000000"/>
      </rPr>
      <t>is made</t>
    </r>
    <r>
      <rPr>
        <rFont val="Arial"/>
        <color rgb="FF000000"/>
      </rPr>
      <t xml:space="preserve"> in data entry</t>
    </r>
    <r>
      <rPr>
        <rFont val="Arial"/>
        <color rgb="FF000000"/>
      </rPr>
      <t>, b</t>
    </r>
    <r>
      <rPr>
        <rFont val="Arial"/>
        <color rgb="FF000000"/>
      </rPr>
      <t xml:space="preserve">ut one can not discount human error. </t>
    </r>
  </si>
  <si>
    <r>
      <rPr>
        <rFont val="Arial"/>
        <color rgb="FF000000"/>
        <sz val="12.0"/>
      </rPr>
      <t xml:space="preserve">Does the data in its current state have all the necessary attributes to create </t>
    </r>
    <r>
      <rPr>
        <rFont val="Arial"/>
        <color rgb="FF000000"/>
        <sz val="12.0"/>
      </rPr>
      <t xml:space="preserve">an </t>
    </r>
    <r>
      <rPr>
        <rFont val="Arial"/>
        <color rgb="FF000000"/>
        <sz val="12.0"/>
      </rPr>
      <t>impact on the business</t>
    </r>
    <r>
      <rPr>
        <rFont val="Arial"/>
        <color rgb="FF000000"/>
        <sz val="12.0"/>
      </rPr>
      <t>?</t>
    </r>
    <r>
      <rPr>
        <rFont val="Arial"/>
        <color rgb="FF000000"/>
        <sz val="12.0"/>
      </rPr>
      <t xml:space="preserve"> </t>
    </r>
  </si>
  <si>
    <r>
      <rPr>
        <rFont val="Arial"/>
        <color rgb="FF000000"/>
        <sz val="12.0"/>
      </rPr>
      <t>Even with cleaning and feature engineering</t>
    </r>
    <r>
      <rPr>
        <rFont val="Arial"/>
        <color rgb="FF000000"/>
        <sz val="12.0"/>
      </rPr>
      <t xml:space="preserve">, </t>
    </r>
    <r>
      <rPr>
        <rFont val="Arial"/>
        <color rgb="FF000000"/>
        <sz val="12.0"/>
      </rPr>
      <t>the data will not become valuable</t>
    </r>
  </si>
  <si>
    <r>
      <rPr>
        <rFont val="Arial"/>
        <color rgb="FF000000"/>
        <sz val="12.0"/>
      </rPr>
      <t>The d</t>
    </r>
    <r>
      <rPr>
        <rFont val="Arial"/>
        <color rgb="FF000000"/>
        <sz val="12.0"/>
      </rPr>
      <t>ata does not need any cleaning and feature engineering; it is valuable as is</t>
    </r>
  </si>
  <si>
    <t>It is unlikely that the data in its current state has all the necessary attributes to create a significant impact on the business. Customer Churn Prediction typically requires additional data preprocessing, feature engineering, and potentially integrating external data sources to improve model performance and relevance to the business problem. You would need to assess the data's completeness, perform feature engineering, and potentially enrich it with other relevant attributes to create a more impactful solution.</t>
  </si>
  <si>
    <r>
      <rPr>
        <rFont val="Arial"/>
        <b/>
        <color rgb="FF000000"/>
        <sz val="12.0"/>
      </rPr>
      <t xml:space="preserve">Assess the Infrastructure Available based on the Following </t>
    </r>
    <r>
      <rPr>
        <rFont val="Arial"/>
        <b/>
        <color rgb="FF000000"/>
        <sz val="12.0"/>
      </rPr>
      <t>Parameters</t>
    </r>
  </si>
  <si>
    <r>
      <rPr>
        <rFont val="Arial"/>
        <color rgb="FF000000"/>
        <sz val="12.0"/>
      </rPr>
      <t>Is the infrastructure necessary to store and manipulate the data available? To answer this</t>
    </r>
    <r>
      <rPr>
        <rFont val="Arial"/>
        <color rgb="FF000000"/>
        <sz val="12.0"/>
      </rPr>
      <t>,</t>
    </r>
    <r>
      <rPr>
        <rFont val="Arial"/>
        <color rgb="FF000000"/>
        <sz val="12.0"/>
      </rPr>
      <t xml:space="preserve"> think of the volume of the data. </t>
    </r>
  </si>
  <si>
    <r>
      <rPr>
        <rFont val="Arial"/>
        <color rgb="FF000000"/>
      </rPr>
      <t>The d</t>
    </r>
    <r>
      <rPr>
        <rFont val="Arial"/>
        <color rgb="FF000000"/>
      </rPr>
      <t xml:space="preserve">ata is not that large. It is </t>
    </r>
    <r>
      <rPr>
        <rFont val="Arial"/>
        <color rgb="FF000000"/>
      </rPr>
      <t>under a</t>
    </r>
    <r>
      <rPr>
        <rFont val="Arial"/>
        <color rgb="FF000000"/>
      </rPr>
      <t xml:space="preserve"> few hundred MBs; so, more than necessary storage is available. </t>
    </r>
  </si>
  <si>
    <r>
      <rPr>
        <rFont val="Arial"/>
        <color rgb="FF000000"/>
        <sz val="12.0"/>
      </rPr>
      <t xml:space="preserve">Do you need special hardware </t>
    </r>
    <r>
      <rPr>
        <rFont val="Arial"/>
        <color rgb="FF000000"/>
        <sz val="12.0"/>
      </rPr>
      <t>such as</t>
    </r>
    <r>
      <rPr>
        <rFont val="Arial"/>
        <color rgb="FF000000"/>
        <sz val="12.0"/>
      </rPr>
      <t xml:space="preserve"> GPUs and TPUs for processing the data? You can have these devices on premise or on cloud. </t>
    </r>
  </si>
  <si>
    <t>More than necessary compute capability can be found easily. But It would be better if a single instance of special equipment like a GPU was on standby if needed. For gradient boost and processing time.</t>
  </si>
  <si>
    <r>
      <rPr>
        <rFont val="Arial"/>
        <color rgb="FF000000"/>
        <sz val="12.0"/>
      </rPr>
      <t>Are n</t>
    </r>
    <r>
      <rPr>
        <rFont val="Arial"/>
        <color rgb="FF000000"/>
        <sz val="12.0"/>
      </rPr>
      <t xml:space="preserve">ecessary support functions </t>
    </r>
    <r>
      <rPr>
        <rFont val="Arial"/>
        <color rgb="FF000000"/>
        <sz val="12.0"/>
      </rPr>
      <t>such as</t>
    </r>
    <r>
      <rPr>
        <rFont val="Arial"/>
        <color rgb="FF000000"/>
        <sz val="12.0"/>
      </rPr>
      <t xml:space="preserve"> streaming data capability </t>
    </r>
    <r>
      <rPr>
        <rFont val="Arial"/>
        <color rgb="FF000000"/>
        <sz val="12.0"/>
      </rPr>
      <t>and</t>
    </r>
    <r>
      <rPr>
        <rFont val="Arial"/>
        <color rgb="FF000000"/>
        <sz val="12.0"/>
      </rPr>
      <t xml:space="preserve"> DBMS available? </t>
    </r>
  </si>
  <si>
    <r>
      <rPr>
        <rFont val="Arial"/>
        <color rgb="FF000000"/>
        <sz val="12.0"/>
      </rPr>
      <t xml:space="preserve">Everything is in </t>
    </r>
    <r>
      <rPr>
        <rFont val="Arial"/>
        <color rgb="FF000000"/>
        <sz val="12.0"/>
      </rPr>
      <t xml:space="preserve">a </t>
    </r>
    <r>
      <rPr>
        <rFont val="Arial"/>
        <color rgb="FF000000"/>
        <sz val="12.0"/>
      </rPr>
      <t>ready-to-use condition</t>
    </r>
  </si>
  <si>
    <t xml:space="preserve">The company has the support structure. Support infrastructure includes infrasrucutre needed to collect the data from data streams or surveys sent by email, build the ML model, and share the insights with marketing team. In thecase of customer churn, the model will asses and develop the analysis on clients who are on the risk of churning in terms of pobalistic manner to share insights with marketing team to apply necessary retention stratigies  with listed products or suppliers or identify key issues in real time. Although the company will have necessary infrastrucutre becuase they are an already operating e commerse setup, but this reaises more questions about the skill needed which you will have to rate in the next point. </t>
  </si>
  <si>
    <t>No</t>
  </si>
  <si>
    <t>Customer Acquisition Cost Optimisation</t>
  </si>
  <si>
    <r>
      <rPr>
        <rFont val="Arial"/>
        <b/>
        <color rgb="FF000000"/>
        <sz val="12.0"/>
      </rPr>
      <t xml:space="preserve">Assess the Data Available Based on Following </t>
    </r>
    <r>
      <rPr>
        <rFont val="Arial"/>
        <b/>
        <color rgb="FF000000"/>
        <sz val="12.0"/>
      </rPr>
      <t>Parameters</t>
    </r>
    <r>
      <rPr>
        <rFont val="Arial"/>
        <b/>
        <color rgb="FF000000"/>
        <sz val="12.0"/>
      </rPr>
      <t xml:space="preserve"> </t>
    </r>
  </si>
  <si>
    <r>
      <rPr>
        <rFont val="Arial"/>
        <color rgb="FF000000"/>
        <sz val="12.0"/>
      </rPr>
      <t>Is the volume of data produced sufficient for your ML/AI solution</t>
    </r>
    <r>
      <rPr>
        <rFont val="Arial"/>
        <color rgb="FF000000"/>
        <sz val="12.0"/>
      </rPr>
      <t>?</t>
    </r>
    <r>
      <rPr>
        <rFont val="Arial"/>
        <color rgb="FF000000"/>
        <sz val="12.0"/>
      </rPr>
      <t xml:space="preserve"> </t>
    </r>
  </si>
  <si>
    <r>
      <rPr>
        <rFont val="Arial"/>
        <color rgb="FF000000"/>
        <sz val="12.0"/>
      </rPr>
      <t>The d</t>
    </r>
    <r>
      <rPr>
        <rFont val="Arial"/>
        <color rgb="FF000000"/>
        <sz val="12.0"/>
      </rPr>
      <t xml:space="preserve">ata is inadequate to capture all trends and patterns </t>
    </r>
  </si>
  <si>
    <t>Approximately 99,000 observations were recorded with minimum data points missing for 96,000 customer.
Most of the data points were complete as well.</t>
  </si>
  <si>
    <r>
      <rPr>
        <rFont val="Arial"/>
        <color rgb="FF000000"/>
        <sz val="12.0"/>
      </rPr>
      <t>Is there enough variety in the data to ensure that the model learns properly</t>
    </r>
    <r>
      <rPr>
        <rFont val="Arial"/>
        <color rgb="FF000000"/>
        <sz val="12.0"/>
      </rPr>
      <t>?</t>
    </r>
    <r>
      <rPr>
        <rFont val="Arial"/>
        <color rgb="FF000000"/>
        <sz val="12.0"/>
      </rPr>
      <t xml:space="preserve"> While too much variation might signal noise, too little variation will not give the model enough exposure. </t>
    </r>
  </si>
  <si>
    <r>
      <rPr>
        <rFont val="Arial"/>
        <color rgb="FF000000"/>
        <sz val="12.0"/>
      </rPr>
      <t>T</t>
    </r>
    <r>
      <rPr>
        <rFont val="Arial"/>
        <color rgb="FF000000"/>
        <sz val="12.0"/>
      </rPr>
      <t>he data poorly represents the reality</t>
    </r>
  </si>
  <si>
    <r>
      <rPr>
        <rFont val="Arial"/>
        <color rgb="FF000000"/>
        <sz val="12.0"/>
      </rPr>
      <t>S</t>
    </r>
    <r>
      <rPr>
        <rFont val="Arial"/>
        <color rgb="FF000000"/>
        <sz val="12.0"/>
      </rPr>
      <t>ufficient data variety with representation of all variations</t>
    </r>
  </si>
  <si>
    <t>Necessary data is nation-wide data. So, most of the leads are there and refferal as well as revenue generated from specific leeds.</t>
  </si>
  <si>
    <r>
      <rPr>
        <rFont val="Arial"/>
        <color rgb="FF000000"/>
        <sz val="12.0"/>
      </rPr>
      <t xml:space="preserve">Is the frequency of </t>
    </r>
    <r>
      <rPr>
        <rFont val="Arial"/>
        <color rgb="FF000000"/>
        <sz val="12.0"/>
      </rPr>
      <t xml:space="preserve">the </t>
    </r>
    <r>
      <rPr>
        <rFont val="Arial"/>
        <color rgb="FF000000"/>
        <sz val="12.0"/>
      </rPr>
      <t xml:space="preserve">recording enough to capture necessary data? </t>
    </r>
  </si>
  <si>
    <r>
      <rPr>
        <rFont val="Arial"/>
        <color rgb="FF000000"/>
        <sz val="12.0"/>
      </rPr>
      <t>T</t>
    </r>
    <r>
      <rPr>
        <rFont val="Arial"/>
        <color rgb="FF000000"/>
        <sz val="12.0"/>
      </rPr>
      <t xml:space="preserve">he frequency of data collection is much </t>
    </r>
    <r>
      <rPr>
        <rFont val="Arial"/>
        <color rgb="FF000000"/>
        <sz val="12.0"/>
      </rPr>
      <t>lower</t>
    </r>
    <r>
      <rPr>
        <rFont val="Arial"/>
        <color rgb="FF000000"/>
        <sz val="12.0"/>
      </rPr>
      <t xml:space="preserve"> than the change in real-world trends and patterns. </t>
    </r>
  </si>
  <si>
    <r>
      <rPr>
        <rFont val="Arial"/>
        <color rgb="FF000000"/>
        <sz val="12.0"/>
      </rPr>
      <t xml:space="preserve">Not at all </t>
    </r>
    <r>
      <rPr>
        <rFont val="Arial"/>
        <color rgb="FF000000"/>
        <sz val="12.0"/>
      </rPr>
      <t>data is</t>
    </r>
    <r>
      <rPr>
        <rFont val="Arial"/>
        <color rgb="FF000000"/>
        <sz val="12.0"/>
      </rPr>
      <t xml:space="preserve"> trustworthy</t>
    </r>
  </si>
  <si>
    <r>
      <rPr>
        <rFont val="Arial"/>
        <color rgb="FF000000"/>
        <sz val="12.0"/>
      </rPr>
      <t>The data is c</t>
    </r>
    <r>
      <rPr>
        <rFont val="Arial"/>
        <color rgb="FF000000"/>
        <sz val="12.0"/>
      </rPr>
      <t xml:space="preserve">ompletely trustworthy </t>
    </r>
  </si>
  <si>
    <t xml:space="preserve">The data is captured automatically depending on the leed or clicks or intrests from marketing funnel olist data sets marketing qualified leeds and closed deals datasets. as well as the employees follow a strict protocol for entering data in the system. It is likely that no error is made in data entry, but one can not discount human error. But there is alot of enteries under the name Others which makes it hard to take a decision </t>
  </si>
  <si>
    <r>
      <rPr>
        <rFont val="Arial"/>
        <color rgb="FF000000"/>
        <sz val="12.0"/>
      </rPr>
      <t xml:space="preserve">Does the data in its current state have all the necessary attributes to create </t>
    </r>
    <r>
      <rPr>
        <rFont val="Arial"/>
        <color rgb="FF000000"/>
        <sz val="12.0"/>
      </rPr>
      <t xml:space="preserve">an </t>
    </r>
    <r>
      <rPr>
        <rFont val="Arial"/>
        <color rgb="FF000000"/>
        <sz val="12.0"/>
      </rPr>
      <t>impact on the business</t>
    </r>
    <r>
      <rPr>
        <rFont val="Arial"/>
        <color rgb="FF000000"/>
        <sz val="12.0"/>
      </rPr>
      <t>?</t>
    </r>
    <r>
      <rPr>
        <rFont val="Arial"/>
        <color rgb="FF000000"/>
        <sz val="12.0"/>
      </rPr>
      <t xml:space="preserve"> </t>
    </r>
  </si>
  <si>
    <r>
      <rPr>
        <rFont val="Arial"/>
        <color rgb="FF000000"/>
        <sz val="12.0"/>
      </rPr>
      <t>Even with cleaning and feature engineering</t>
    </r>
    <r>
      <rPr>
        <rFont val="Arial"/>
        <color rgb="FF000000"/>
        <sz val="12.0"/>
      </rPr>
      <t xml:space="preserve">, </t>
    </r>
    <r>
      <rPr>
        <rFont val="Arial"/>
        <color rgb="FF000000"/>
        <sz val="12.0"/>
      </rPr>
      <t>the data will not become valuable</t>
    </r>
  </si>
  <si>
    <r>
      <rPr>
        <rFont val="Arial"/>
        <color rgb="FF000000"/>
        <sz val="12.0"/>
      </rPr>
      <t>The d</t>
    </r>
    <r>
      <rPr>
        <rFont val="Arial"/>
        <color rgb="FF000000"/>
        <sz val="12.0"/>
      </rPr>
      <t>ata does not need any cleaning and feature engineering; it is valuable as is</t>
    </r>
  </si>
  <si>
    <t>Most of the data is there but data merging is required and alot of features need to be driven to reach for good optimization.</t>
  </si>
  <si>
    <r>
      <rPr>
        <rFont val="Arial"/>
        <b/>
        <color rgb="FF000000"/>
        <sz val="12.0"/>
      </rPr>
      <t xml:space="preserve">Assess the Infrastructure Available based on the Following </t>
    </r>
    <r>
      <rPr>
        <rFont val="Arial"/>
        <b/>
        <color rgb="FF000000"/>
        <sz val="12.0"/>
      </rPr>
      <t>Parameters</t>
    </r>
  </si>
  <si>
    <r>
      <rPr>
        <rFont val="Arial"/>
        <color rgb="FF000000"/>
        <sz val="12.0"/>
      </rPr>
      <t>Is the infrastructure necessary to store and manipulate the data available? To answer this</t>
    </r>
    <r>
      <rPr>
        <rFont val="Arial"/>
        <color rgb="FF000000"/>
        <sz val="12.0"/>
      </rPr>
      <t>,</t>
    </r>
    <r>
      <rPr>
        <rFont val="Arial"/>
        <color rgb="FF000000"/>
        <sz val="12.0"/>
      </rPr>
      <t xml:space="preserve"> think of the volume of the data. </t>
    </r>
  </si>
  <si>
    <r>
      <rPr>
        <rFont val="Arial"/>
        <color rgb="FF000000"/>
      </rPr>
      <t>The d</t>
    </r>
    <r>
      <rPr>
        <rFont val="Arial"/>
        <color rgb="FF000000"/>
      </rPr>
      <t xml:space="preserve">ata is not that large. It is </t>
    </r>
    <r>
      <rPr>
        <rFont val="Arial"/>
        <color rgb="FF000000"/>
      </rPr>
      <t>under a</t>
    </r>
    <r>
      <rPr>
        <rFont val="Arial"/>
        <color rgb="FF000000"/>
      </rPr>
      <t xml:space="preserve"> few hundred MBs; so, more than necessary storage is available. </t>
    </r>
  </si>
  <si>
    <r>
      <rPr>
        <rFont val="Arial"/>
        <color rgb="FF000000"/>
        <sz val="12.0"/>
      </rPr>
      <t xml:space="preserve">Do you need special hardware </t>
    </r>
    <r>
      <rPr>
        <rFont val="Arial"/>
        <color rgb="FF000000"/>
        <sz val="12.0"/>
      </rPr>
      <t>such as</t>
    </r>
    <r>
      <rPr>
        <rFont val="Arial"/>
        <color rgb="FF000000"/>
        <sz val="12.0"/>
      </rPr>
      <t xml:space="preserve"> GPUs and TPUs for processing the data? You can have these devices on premise or on cloud. </t>
    </r>
  </si>
  <si>
    <r>
      <rPr>
        <rFont val="Arial"/>
        <color rgb="FF000000"/>
        <sz val="12.0"/>
      </rPr>
      <t>Are n</t>
    </r>
    <r>
      <rPr>
        <rFont val="Arial"/>
        <color rgb="FF000000"/>
        <sz val="12.0"/>
      </rPr>
      <t xml:space="preserve">ecessary support functions </t>
    </r>
    <r>
      <rPr>
        <rFont val="Arial"/>
        <color rgb="FF000000"/>
        <sz val="12.0"/>
      </rPr>
      <t>such as</t>
    </r>
    <r>
      <rPr>
        <rFont val="Arial"/>
        <color rgb="FF000000"/>
        <sz val="12.0"/>
      </rPr>
      <t xml:space="preserve"> streaming data capability </t>
    </r>
    <r>
      <rPr>
        <rFont val="Arial"/>
        <color rgb="FF000000"/>
        <sz val="12.0"/>
      </rPr>
      <t>and</t>
    </r>
    <r>
      <rPr>
        <rFont val="Arial"/>
        <color rgb="FF000000"/>
        <sz val="12.0"/>
      </rPr>
      <t xml:space="preserve"> DBMS available? </t>
    </r>
  </si>
  <si>
    <r>
      <rPr>
        <rFont val="Arial"/>
        <color rgb="FF000000"/>
        <sz val="12.0"/>
      </rPr>
      <t xml:space="preserve">Everything is in </t>
    </r>
    <r>
      <rPr>
        <rFont val="Arial"/>
        <color rgb="FF000000"/>
        <sz val="12.0"/>
      </rPr>
      <t xml:space="preserve">a </t>
    </r>
    <r>
      <rPr>
        <rFont val="Arial"/>
        <color rgb="FF000000"/>
        <sz val="12.0"/>
      </rPr>
      <t>ready-to-use condition</t>
    </r>
  </si>
  <si>
    <t>The company has not yet built all the necessary support structure. Support infrastructure includes infrasrucutre needed to collect the data from data streams or surveys sent by email, build the ML model, and share the insights with marketing team. Using marketinng qualified lead data and the closed deals data set present the company only needs to implment an ML model as customer segmentaion to recommend products and optimize marketing campaigns to genereate more revenue from new joiners.</t>
  </si>
  <si>
    <r>
      <rPr>
        <rFont val="Arial"/>
        <b/>
        <color rgb="FF000000"/>
        <sz val="12.0"/>
      </rPr>
      <t xml:space="preserve">Assess the Data Available Based on Following </t>
    </r>
    <r>
      <rPr>
        <rFont val="Arial"/>
        <b/>
        <color rgb="FF000000"/>
        <sz val="12.0"/>
      </rPr>
      <t>Parameters</t>
    </r>
    <r>
      <rPr>
        <rFont val="Arial"/>
        <b/>
        <color rgb="FF000000"/>
        <sz val="12.0"/>
      </rPr>
      <t xml:space="preserve"> </t>
    </r>
  </si>
  <si>
    <r>
      <rPr>
        <rFont val="Arial"/>
        <color rgb="FF000000"/>
        <sz val="12.0"/>
      </rPr>
      <t>Is the volume of data produced sufficient for your ML/AI solution</t>
    </r>
    <r>
      <rPr>
        <rFont val="Arial"/>
        <color rgb="FF000000"/>
        <sz val="12.0"/>
      </rPr>
      <t>?</t>
    </r>
    <r>
      <rPr>
        <rFont val="Arial"/>
        <color rgb="FF000000"/>
        <sz val="12.0"/>
      </rPr>
      <t xml:space="preserve"> </t>
    </r>
  </si>
  <si>
    <r>
      <rPr>
        <rFont val="Arial"/>
        <color rgb="FF000000"/>
        <sz val="12.0"/>
      </rPr>
      <t>The d</t>
    </r>
    <r>
      <rPr>
        <rFont val="Arial"/>
        <color rgb="FF000000"/>
        <sz val="12.0"/>
      </rPr>
      <t xml:space="preserve">ata is inadequate to capture all trends and patterns </t>
    </r>
  </si>
  <si>
    <r>
      <rPr>
        <rFont val="Arial"/>
        <color rgb="FF000000"/>
        <sz val="12.0"/>
      </rPr>
      <t>Is there enough variety in the data to ensure that the model learns properly</t>
    </r>
    <r>
      <rPr>
        <rFont val="Arial"/>
        <color rgb="FF000000"/>
        <sz val="12.0"/>
      </rPr>
      <t>?</t>
    </r>
    <r>
      <rPr>
        <rFont val="Arial"/>
        <color rgb="FF000000"/>
        <sz val="12.0"/>
      </rPr>
      <t xml:space="preserve"> While too much variation might signal noise, too little variation will not give the model enough exposure. </t>
    </r>
  </si>
  <si>
    <r>
      <rPr>
        <rFont val="Arial"/>
        <color rgb="FF000000"/>
        <sz val="12.0"/>
      </rPr>
      <t>T</t>
    </r>
    <r>
      <rPr>
        <rFont val="Arial"/>
        <color rgb="FF000000"/>
        <sz val="12.0"/>
      </rPr>
      <t>he data poorly represents the reality</t>
    </r>
  </si>
  <si>
    <r>
      <rPr>
        <rFont val="Arial"/>
        <color rgb="FF000000"/>
        <sz val="12.0"/>
      </rPr>
      <t>S</t>
    </r>
    <r>
      <rPr>
        <rFont val="Arial"/>
        <color rgb="FF000000"/>
        <sz val="12.0"/>
      </rPr>
      <t>ufficient data variety with representation of all variations</t>
    </r>
  </si>
  <si>
    <t xml:space="preserve">Necessary data is nation-wide data. So, most of the normal working conditions are covered. </t>
  </si>
  <si>
    <r>
      <rPr>
        <rFont val="Arial"/>
        <color rgb="FF000000"/>
        <sz val="12.0"/>
      </rPr>
      <t xml:space="preserve">Is the frequency of </t>
    </r>
    <r>
      <rPr>
        <rFont val="Arial"/>
        <color rgb="FF000000"/>
        <sz val="12.0"/>
      </rPr>
      <t xml:space="preserve">the </t>
    </r>
    <r>
      <rPr>
        <rFont val="Arial"/>
        <color rgb="FF000000"/>
        <sz val="12.0"/>
      </rPr>
      <t xml:space="preserve">recording enough to capture necessary data? </t>
    </r>
  </si>
  <si>
    <r>
      <rPr>
        <rFont val="Arial"/>
        <color rgb="FF000000"/>
        <sz val="12.0"/>
      </rPr>
      <t>T</t>
    </r>
    <r>
      <rPr>
        <rFont val="Arial"/>
        <color rgb="FF000000"/>
        <sz val="12.0"/>
      </rPr>
      <t xml:space="preserve">he frequency of data collection is much </t>
    </r>
    <r>
      <rPr>
        <rFont val="Arial"/>
        <color rgb="FF000000"/>
        <sz val="12.0"/>
      </rPr>
      <t>lower</t>
    </r>
    <r>
      <rPr>
        <rFont val="Arial"/>
        <color rgb="FF000000"/>
        <sz val="12.0"/>
      </rPr>
      <t xml:space="preserve"> than the change in real-world trends and patterns. </t>
    </r>
  </si>
  <si>
    <r>
      <rPr>
        <rFont val="Arial"/>
        <color rgb="FF000000"/>
        <sz val="12.0"/>
      </rPr>
      <t xml:space="preserve">Not at all </t>
    </r>
    <r>
      <rPr>
        <rFont val="Arial"/>
        <color rgb="FF000000"/>
        <sz val="12.0"/>
      </rPr>
      <t>data is</t>
    </r>
    <r>
      <rPr>
        <rFont val="Arial"/>
        <color rgb="FF000000"/>
        <sz val="12.0"/>
      </rPr>
      <t xml:space="preserve"> trustworthy</t>
    </r>
  </si>
  <si>
    <r>
      <rPr>
        <rFont val="Arial"/>
        <color rgb="FF000000"/>
        <sz val="12.0"/>
      </rPr>
      <t>The data is c</t>
    </r>
    <r>
      <rPr>
        <rFont val="Arial"/>
        <color rgb="FF000000"/>
        <sz val="12.0"/>
      </rPr>
      <t xml:space="preserve">ompletely trustworthy </t>
    </r>
  </si>
  <si>
    <t xml:space="preserve">The employees follow a strict protocol for entering data in the system. It is likely that no error is made in data entry, but one can not discount human error. </t>
  </si>
  <si>
    <r>
      <rPr>
        <rFont val="Arial"/>
        <color rgb="FF000000"/>
        <sz val="12.0"/>
      </rPr>
      <t xml:space="preserve">Does the data in its current state have all the necessary attributes to create </t>
    </r>
    <r>
      <rPr>
        <rFont val="Arial"/>
        <color rgb="FF000000"/>
        <sz val="12.0"/>
      </rPr>
      <t xml:space="preserve">an </t>
    </r>
    <r>
      <rPr>
        <rFont val="Arial"/>
        <color rgb="FF000000"/>
        <sz val="12.0"/>
      </rPr>
      <t>impact on the business</t>
    </r>
    <r>
      <rPr>
        <rFont val="Arial"/>
        <color rgb="FF000000"/>
        <sz val="12.0"/>
      </rPr>
      <t>?</t>
    </r>
    <r>
      <rPr>
        <rFont val="Arial"/>
        <color rgb="FF000000"/>
        <sz val="12.0"/>
      </rPr>
      <t xml:space="preserve"> </t>
    </r>
  </si>
  <si>
    <r>
      <rPr>
        <rFont val="Arial"/>
        <color rgb="FF000000"/>
        <sz val="12.0"/>
      </rPr>
      <t>Even with cleaning and feature engineering</t>
    </r>
    <r>
      <rPr>
        <rFont val="Arial"/>
        <color rgb="FF000000"/>
        <sz val="12.0"/>
      </rPr>
      <t xml:space="preserve">, </t>
    </r>
    <r>
      <rPr>
        <rFont val="Arial"/>
        <color rgb="FF000000"/>
        <sz val="12.0"/>
      </rPr>
      <t>the data will not become valuable</t>
    </r>
  </si>
  <si>
    <r>
      <rPr>
        <rFont val="Arial"/>
        <color rgb="FF000000"/>
        <sz val="12.0"/>
      </rPr>
      <t>The d</t>
    </r>
    <r>
      <rPr>
        <rFont val="Arial"/>
        <color rgb="FF000000"/>
        <sz val="12.0"/>
      </rPr>
      <t>ata does not need any cleaning and feature engineering; it is valuable as is</t>
    </r>
  </si>
  <si>
    <t>The data may contain relevant attributes to create an impact on the business, but it is likely that additional cleaning and feature engineering will be necessary. Fraud detection typically requires careful feature engineering to extract meaningful information and identify patterns associated with fraudulent activities. Therefore, it is recommended to perform data preprocessing, feature engineering, and potentially enrich the dataset with additional relevant attributes to maximize the impact of the Fraud Detection Prediction solution.</t>
  </si>
  <si>
    <r>
      <rPr>
        <rFont val="Arial"/>
        <b/>
        <color rgb="FF000000"/>
        <sz val="12.0"/>
      </rPr>
      <t xml:space="preserve">Assess the Infrastructure Available based on the Following </t>
    </r>
    <r>
      <rPr>
        <rFont val="Arial"/>
        <b/>
        <color rgb="FF000000"/>
        <sz val="12.0"/>
      </rPr>
      <t>Parameters</t>
    </r>
  </si>
  <si>
    <r>
      <rPr>
        <rFont val="Arial"/>
        <color rgb="FF000000"/>
        <sz val="12.0"/>
      </rPr>
      <t>Is the infrastructure necessary to store and manipulate the data available? To answer this</t>
    </r>
    <r>
      <rPr>
        <rFont val="Arial"/>
        <color rgb="FF000000"/>
        <sz val="12.0"/>
      </rPr>
      <t>,</t>
    </r>
    <r>
      <rPr>
        <rFont val="Arial"/>
        <color rgb="FF000000"/>
        <sz val="12.0"/>
      </rPr>
      <t xml:space="preserve"> think of the volume of the data. </t>
    </r>
  </si>
  <si>
    <r>
      <rPr>
        <rFont val="Arial"/>
        <color rgb="FF000000"/>
      </rPr>
      <t>The d</t>
    </r>
    <r>
      <rPr>
        <rFont val="Arial"/>
        <color rgb="FF000000"/>
      </rPr>
      <t xml:space="preserve">ata is not that large. It is </t>
    </r>
    <r>
      <rPr>
        <rFont val="Arial"/>
        <color rgb="FF000000"/>
      </rPr>
      <t>under a</t>
    </r>
    <r>
      <rPr>
        <rFont val="Arial"/>
        <color rgb="FF000000"/>
      </rPr>
      <t xml:space="preserve"> few hundred MBs; so, more than necessary storage is available. </t>
    </r>
  </si>
  <si>
    <r>
      <rPr>
        <rFont val="Arial"/>
        <color rgb="FF000000"/>
        <sz val="12.0"/>
      </rPr>
      <t xml:space="preserve">Do you need special hardware </t>
    </r>
    <r>
      <rPr>
        <rFont val="Arial"/>
        <color rgb="FF000000"/>
        <sz val="12.0"/>
      </rPr>
      <t>such as</t>
    </r>
    <r>
      <rPr>
        <rFont val="Arial"/>
        <color rgb="FF000000"/>
        <sz val="12.0"/>
      </rPr>
      <t xml:space="preserve"> GPUs and TPUs for processing the data? You can have these devices on premise or on cloud. </t>
    </r>
  </si>
  <si>
    <t xml:space="preserve">More than necessary compute capability can be found easily. But It would be better if a single instance of special equipment like a GPU was on standby if needed. Random forest classifier and planning to employ complex machine learning or deep learning models or deal with a significant amount of data, leveraging GPUs or TPUs can enhance computation speed. </t>
  </si>
  <si>
    <r>
      <rPr>
        <rFont val="Arial"/>
        <color rgb="FF000000"/>
        <sz val="12.0"/>
      </rPr>
      <t>Are n</t>
    </r>
    <r>
      <rPr>
        <rFont val="Arial"/>
        <color rgb="FF000000"/>
        <sz val="12.0"/>
      </rPr>
      <t xml:space="preserve">ecessary support functions </t>
    </r>
    <r>
      <rPr>
        <rFont val="Arial"/>
        <color rgb="FF000000"/>
        <sz val="12.0"/>
      </rPr>
      <t>such as</t>
    </r>
    <r>
      <rPr>
        <rFont val="Arial"/>
        <color rgb="FF000000"/>
        <sz val="12.0"/>
      </rPr>
      <t xml:space="preserve"> streaming data capability </t>
    </r>
    <r>
      <rPr>
        <rFont val="Arial"/>
        <color rgb="FF000000"/>
        <sz val="12.0"/>
      </rPr>
      <t>and</t>
    </r>
    <r>
      <rPr>
        <rFont val="Arial"/>
        <color rgb="FF000000"/>
        <sz val="12.0"/>
      </rPr>
      <t xml:space="preserve"> DBMS available? </t>
    </r>
  </si>
  <si>
    <r>
      <rPr>
        <rFont val="Arial"/>
        <color rgb="FF000000"/>
        <sz val="12.0"/>
      </rPr>
      <t xml:space="preserve">Everything is in </t>
    </r>
    <r>
      <rPr>
        <rFont val="Arial"/>
        <color rgb="FF000000"/>
        <sz val="12.0"/>
      </rPr>
      <t xml:space="preserve">a </t>
    </r>
    <r>
      <rPr>
        <rFont val="Arial"/>
        <color rgb="FF000000"/>
        <sz val="12.0"/>
      </rPr>
      <t>ready-to-use condition</t>
    </r>
  </si>
  <si>
    <t>The company has not yet built all the necessary support structure. Support infrastructure includes infrasrucutre needed to collect the data from data streams in realtime to avoid a fraud given certain rules or parameters as location, payment method etc.., build the ML model,put it in production and share the insights with finance team. In thecase of fraud detection, the model will need more data for validation and capability of captuting live incoming data and share the calssifiication as fradulant or non-fradulant act with finance team to take actions or identify key issues in real time. Although the company will have necessary infrastrucutre becuase they are an already operating e commerse setup.</t>
  </si>
  <si>
    <r>
      <rPr>
        <rFont val="Arial"/>
        <b/>
        <color rgb="FF000000"/>
        <sz val="12.0"/>
      </rPr>
      <t xml:space="preserve">Assess the Data Available Based on Following </t>
    </r>
    <r>
      <rPr>
        <rFont val="Arial"/>
        <b/>
        <color rgb="FF000000"/>
        <sz val="12.0"/>
      </rPr>
      <t>Parameters</t>
    </r>
    <r>
      <rPr>
        <rFont val="Arial"/>
        <b/>
        <color rgb="FF000000"/>
        <sz val="12.0"/>
      </rPr>
      <t xml:space="preserve"> </t>
    </r>
  </si>
  <si>
    <r>
      <rPr>
        <rFont val="Arial"/>
        <color rgb="FF000000"/>
        <sz val="12.0"/>
      </rPr>
      <t>Is the volume of data produced sufficient for your ML/AI solution</t>
    </r>
    <r>
      <rPr>
        <rFont val="Arial"/>
        <color rgb="FF000000"/>
        <sz val="12.0"/>
      </rPr>
      <t>?</t>
    </r>
    <r>
      <rPr>
        <rFont val="Arial"/>
        <color rgb="FF000000"/>
        <sz val="12.0"/>
      </rPr>
      <t xml:space="preserve"> </t>
    </r>
  </si>
  <si>
    <r>
      <rPr>
        <rFont val="Arial"/>
        <color rgb="FF000000"/>
        <sz val="12.0"/>
      </rPr>
      <t>The d</t>
    </r>
    <r>
      <rPr>
        <rFont val="Arial"/>
        <color rgb="FF000000"/>
        <sz val="12.0"/>
      </rPr>
      <t xml:space="preserve">ata is inadequate to capture all trends and patterns </t>
    </r>
  </si>
  <si>
    <t xml:space="preserve">Approximately 99,000 observations were recorded with minimum data points missing. But compitetors data does not exist as well as other necssary data.
</t>
  </si>
  <si>
    <r>
      <rPr>
        <rFont val="Arial"/>
        <color rgb="FF000000"/>
        <sz val="12.0"/>
      </rPr>
      <t>Is there enough variety in the data to ensure that the model learns properly</t>
    </r>
    <r>
      <rPr>
        <rFont val="Arial"/>
        <color rgb="FF000000"/>
        <sz val="12.0"/>
      </rPr>
      <t>?</t>
    </r>
    <r>
      <rPr>
        <rFont val="Arial"/>
        <color rgb="FF000000"/>
        <sz val="12.0"/>
      </rPr>
      <t xml:space="preserve"> While too much variation might signal noise, too little variation will not give the model enough exposure. </t>
    </r>
  </si>
  <si>
    <r>
      <rPr>
        <rFont val="Arial"/>
        <color rgb="FF000000"/>
        <sz val="12.0"/>
      </rPr>
      <t>T</t>
    </r>
    <r>
      <rPr>
        <rFont val="Arial"/>
        <color rgb="FF000000"/>
        <sz val="12.0"/>
      </rPr>
      <t>he data poorly represents the reality</t>
    </r>
  </si>
  <si>
    <r>
      <rPr>
        <rFont val="Arial"/>
        <color rgb="FF000000"/>
        <sz val="12.0"/>
      </rPr>
      <t>S</t>
    </r>
    <r>
      <rPr>
        <rFont val="Arial"/>
        <color rgb="FF000000"/>
        <sz val="12.0"/>
      </rPr>
      <t>ufficient data variety with representation of all variations</t>
    </r>
  </si>
  <si>
    <t>Necessary data is nation-wide data. But we do not have prices of compeititors.</t>
  </si>
  <si>
    <r>
      <rPr>
        <rFont val="Arial"/>
        <color rgb="FF000000"/>
        <sz val="12.0"/>
      </rPr>
      <t xml:space="preserve">Is the frequency of </t>
    </r>
    <r>
      <rPr>
        <rFont val="Arial"/>
        <color rgb="FF000000"/>
        <sz val="12.0"/>
      </rPr>
      <t xml:space="preserve">the </t>
    </r>
    <r>
      <rPr>
        <rFont val="Arial"/>
        <color rgb="FF000000"/>
        <sz val="12.0"/>
      </rPr>
      <t xml:space="preserve">recording enough to capture necessary data? </t>
    </r>
  </si>
  <si>
    <r>
      <rPr>
        <rFont val="Arial"/>
        <color rgb="FF000000"/>
        <sz val="12.0"/>
      </rPr>
      <t>T</t>
    </r>
    <r>
      <rPr>
        <rFont val="Arial"/>
        <color rgb="FF000000"/>
        <sz val="12.0"/>
      </rPr>
      <t xml:space="preserve">he frequency of data collection is much </t>
    </r>
    <r>
      <rPr>
        <rFont val="Arial"/>
        <color rgb="FF000000"/>
        <sz val="12.0"/>
      </rPr>
      <t>lower</t>
    </r>
    <r>
      <rPr>
        <rFont val="Arial"/>
        <color rgb="FF000000"/>
        <sz val="12.0"/>
      </rPr>
      <t xml:space="preserve"> than the change in real-world trends and patterns. </t>
    </r>
  </si>
  <si>
    <t>Given the dataset's nature (historical e-commerce data), it is unlikely to capture real-time or near real-time market changes but we could only capture old customer spending habits and frequency. To address this, you may need to explore other data sources or consider incorporating more recent data to capture the necessary temporal dynamics for accurate Price optimization.</t>
  </si>
  <si>
    <r>
      <rPr>
        <rFont val="Arial"/>
        <color rgb="FF000000"/>
        <sz val="12.0"/>
      </rPr>
      <t xml:space="preserve">Not at all </t>
    </r>
    <r>
      <rPr>
        <rFont val="Arial"/>
        <color rgb="FF000000"/>
        <sz val="12.0"/>
      </rPr>
      <t>data is</t>
    </r>
    <r>
      <rPr>
        <rFont val="Arial"/>
        <color rgb="FF000000"/>
        <sz val="12.0"/>
      </rPr>
      <t xml:space="preserve"> trustworthy</t>
    </r>
  </si>
  <si>
    <r>
      <rPr>
        <rFont val="Arial"/>
        <color rgb="FF000000"/>
        <sz val="12.0"/>
      </rPr>
      <t>The data is c</t>
    </r>
    <r>
      <rPr>
        <rFont val="Arial"/>
        <color rgb="FF000000"/>
        <sz val="12.0"/>
      </rPr>
      <t xml:space="preserve">ompletely trustworthy </t>
    </r>
  </si>
  <si>
    <r>
      <rPr>
        <rFont val="Arial"/>
        <color rgb="FF000000"/>
        <sz val="12.0"/>
      </rPr>
      <t xml:space="preserve">Does the data in its current state have all the necessary attributes to create </t>
    </r>
    <r>
      <rPr>
        <rFont val="Arial"/>
        <color rgb="FF000000"/>
        <sz val="12.0"/>
      </rPr>
      <t xml:space="preserve">an </t>
    </r>
    <r>
      <rPr>
        <rFont val="Arial"/>
        <color rgb="FF000000"/>
        <sz val="12.0"/>
      </rPr>
      <t>impact on the business</t>
    </r>
    <r>
      <rPr>
        <rFont val="Arial"/>
        <color rgb="FF000000"/>
        <sz val="12.0"/>
      </rPr>
      <t>?</t>
    </r>
    <r>
      <rPr>
        <rFont val="Arial"/>
        <color rgb="FF000000"/>
        <sz val="12.0"/>
      </rPr>
      <t xml:space="preserve"> </t>
    </r>
  </si>
  <si>
    <r>
      <rPr>
        <rFont val="Arial"/>
        <color rgb="FF000000"/>
        <sz val="12.0"/>
      </rPr>
      <t>Even with cleaning and feature engineering</t>
    </r>
    <r>
      <rPr>
        <rFont val="Arial"/>
        <color rgb="FF000000"/>
        <sz val="12.0"/>
      </rPr>
      <t xml:space="preserve">, </t>
    </r>
    <r>
      <rPr>
        <rFont val="Arial"/>
        <color rgb="FF000000"/>
        <sz val="12.0"/>
      </rPr>
      <t>the data will not become valuable</t>
    </r>
  </si>
  <si>
    <r>
      <rPr>
        <rFont val="Arial"/>
        <color rgb="FF000000"/>
        <sz val="12.0"/>
      </rPr>
      <t>The d</t>
    </r>
    <r>
      <rPr>
        <rFont val="Arial"/>
        <color rgb="FF000000"/>
        <sz val="12.0"/>
      </rPr>
      <t>ata does not need any cleaning and feature engineering; it is valuable as is</t>
    </r>
  </si>
  <si>
    <t>The data may contain relevant attributes to create an impact on the business, but it is likely that additional cleaning and feature engineering will be necessary. Price Optimisation typically requires careful feature engineering to extract meaningful information and identify customer patterns and market trends. Therefore, it is recommended to perform data preprocessing, feature engineering, and potentially enrich the dataset with additional relevant attributes to maximize the impact of the Price Optimisation solution.</t>
  </si>
  <si>
    <r>
      <rPr>
        <rFont val="Arial"/>
        <b/>
        <color rgb="FF000000"/>
        <sz val="12.0"/>
      </rPr>
      <t xml:space="preserve">Assess the Infrastructure Available based on the Following </t>
    </r>
    <r>
      <rPr>
        <rFont val="Arial"/>
        <b/>
        <color rgb="FF000000"/>
        <sz val="12.0"/>
      </rPr>
      <t>Parameters</t>
    </r>
  </si>
  <si>
    <r>
      <rPr>
        <rFont val="Arial"/>
        <color rgb="FF000000"/>
        <sz val="12.0"/>
      </rPr>
      <t>Is the infrastructure necessary to store and manipulate the data available? To answer this</t>
    </r>
    <r>
      <rPr>
        <rFont val="Arial"/>
        <color rgb="FF000000"/>
        <sz val="12.0"/>
      </rPr>
      <t>,</t>
    </r>
    <r>
      <rPr>
        <rFont val="Arial"/>
        <color rgb="FF000000"/>
        <sz val="12.0"/>
      </rPr>
      <t xml:space="preserve"> think of the volume of the data. </t>
    </r>
  </si>
  <si>
    <r>
      <rPr>
        <rFont val="Arial"/>
        <color rgb="FF000000"/>
      </rPr>
      <t>The d</t>
    </r>
    <r>
      <rPr>
        <rFont val="Arial"/>
        <color rgb="FF000000"/>
      </rPr>
      <t xml:space="preserve">ata is not that large. It is </t>
    </r>
    <r>
      <rPr>
        <rFont val="Arial"/>
        <color rgb="FF000000"/>
      </rPr>
      <t>under a</t>
    </r>
    <r>
      <rPr>
        <rFont val="Arial"/>
        <color rgb="FF000000"/>
      </rPr>
      <t xml:space="preserve"> few hundred MBs; so, more than necessary storage is available. </t>
    </r>
  </si>
  <si>
    <r>
      <rPr>
        <rFont val="Arial"/>
        <color rgb="FF000000"/>
        <sz val="12.0"/>
      </rPr>
      <t xml:space="preserve">Do you need special hardware </t>
    </r>
    <r>
      <rPr>
        <rFont val="Arial"/>
        <color rgb="FF000000"/>
        <sz val="12.0"/>
      </rPr>
      <t>such as</t>
    </r>
    <r>
      <rPr>
        <rFont val="Arial"/>
        <color rgb="FF000000"/>
        <sz val="12.0"/>
      </rPr>
      <t xml:space="preserve"> GPUs and TPUs for processing the data? You can have these devices on premise or on cloud. </t>
    </r>
  </si>
  <si>
    <r>
      <rPr>
        <rFont val="Arial"/>
        <color rgb="FF000000"/>
        <sz val="12.0"/>
      </rPr>
      <t>Are n</t>
    </r>
    <r>
      <rPr>
        <rFont val="Arial"/>
        <color rgb="FF000000"/>
        <sz val="12.0"/>
      </rPr>
      <t xml:space="preserve">ecessary support functions </t>
    </r>
    <r>
      <rPr>
        <rFont val="Arial"/>
        <color rgb="FF000000"/>
        <sz val="12.0"/>
      </rPr>
      <t>such as</t>
    </r>
    <r>
      <rPr>
        <rFont val="Arial"/>
        <color rgb="FF000000"/>
        <sz val="12.0"/>
      </rPr>
      <t xml:space="preserve"> streaming data capability </t>
    </r>
    <r>
      <rPr>
        <rFont val="Arial"/>
        <color rgb="FF000000"/>
        <sz val="12.0"/>
      </rPr>
      <t>and</t>
    </r>
    <r>
      <rPr>
        <rFont val="Arial"/>
        <color rgb="FF000000"/>
        <sz val="12.0"/>
      </rPr>
      <t xml:space="preserve"> DBMS available? </t>
    </r>
  </si>
  <si>
    <r>
      <rPr>
        <rFont val="Arial"/>
        <color rgb="FF000000"/>
        <sz val="12.0"/>
      </rPr>
      <t xml:space="preserve">Everything is in </t>
    </r>
    <r>
      <rPr>
        <rFont val="Arial"/>
        <color rgb="FF000000"/>
        <sz val="12.0"/>
      </rPr>
      <t xml:space="preserve">a </t>
    </r>
    <r>
      <rPr>
        <rFont val="Arial"/>
        <color rgb="FF000000"/>
        <sz val="12.0"/>
      </rPr>
      <t>ready-to-use condition</t>
    </r>
  </si>
  <si>
    <t>The company has not yet built all the necessary support structure. Support infrastructure includes infrasrucutre needed to collect the data from data streams in realtime to optimize the price based on certain rules or parameters as location, customer spending etc.., build the ML model,put it in production and share the insights with sales team. In the case of price optimization, the model will need more data for validation and capability of captuting live incoming data and share the best possible price to multiple users at the same time based on different attributes. Although the company will have necessary infrastrucutre becuase they are an already operating e commerse setup.</t>
  </si>
  <si>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</si>
  <si>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</si>
  <si>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</si>
  <si>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</si>
  <si>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</si>
  <si>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</si>
  <si>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</si>
  <si>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</si>
  <si>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</si>
  <si>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rFont val="Arial"/>
        <color rgb="FF000000"/>
      </rPr>
      <t>Data labels will be the actual delivery dates</t>
    </r>
    <r>
      <rPr>
        <rFont val="Arial"/>
        <color rgb="FF000000"/>
      </rPr>
      <t>. T</t>
    </r>
    <r>
      <rPr>
        <rFont val="Arial"/>
        <color rgb="FF000000"/>
      </rPr>
      <t xml:space="preserve">he necessary attributes are also present in different tables. </t>
    </r>
  </si>
  <si>
    <r>
      <rPr>
        <rFont val="Arial"/>
        <color rgb="FF000000"/>
        <sz val="12.0"/>
      </rPr>
      <t xml:space="preserve">Is the data stored in the </t>
    </r>
    <r>
      <rPr>
        <rFont val="Arial"/>
        <color rgb="FF000000"/>
        <sz val="12.0"/>
      </rPr>
      <t>correct</t>
    </r>
    <r>
      <rPr>
        <rFont val="Arial"/>
        <color rgb="FF000000"/>
        <sz val="12.0"/>
      </rPr>
      <t xml:space="preserve"> environment and the </t>
    </r>
    <r>
      <rPr>
        <rFont val="Arial"/>
        <color rgb="FF000000"/>
        <sz val="12.0"/>
      </rPr>
      <t>correct</t>
    </r>
    <r>
      <rPr>
        <rFont val="Arial"/>
        <color rgb="FF000000"/>
        <sz val="12.0"/>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</si>
  <si>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</si>
  <si>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rFont val="Arial"/>
        <color rgb="FF000000"/>
        <sz val="12.0"/>
      </rPr>
      <t xml:space="preserve">Is the data </t>
    </r>
    <r>
      <rPr>
        <rFont val="Arial"/>
        <color rgb="FF000000"/>
        <sz val="12.0"/>
      </rPr>
      <t>on which</t>
    </r>
    <r>
      <rPr>
        <rFont val="Arial"/>
        <color rgb="FF000000"/>
        <sz val="12.0"/>
      </rPr>
      <t xml:space="preserve"> you plan to train similar to the data on which you will apply the model?</t>
    </r>
  </si>
  <si>
    <r>
      <rPr>
        <rFont val="Arial"/>
        <color rgb="FF000000"/>
      </rPr>
      <t xml:space="preserve">Yes, the incoming data will also have </t>
    </r>
    <r>
      <rPr>
        <rFont val="Arial"/>
        <color rgb="FF000000"/>
      </rPr>
      <t xml:space="preserve">a </t>
    </r>
    <r>
      <rPr>
        <rFont val="Arial"/>
        <color rgb="FF000000"/>
      </rPr>
      <t xml:space="preserve">similar format. </t>
    </r>
  </si>
  <si>
    <t xml:space="preserve">Infrastructure Complexity </t>
  </si>
  <si>
    <t xml:space="preserve">How accessible is the hardware? Are special permissions needed to access the hardware? </t>
  </si>
  <si>
    <r>
      <rPr>
        <rFont val="Arial"/>
        <color rgb="FF000000"/>
      </rPr>
      <t xml:space="preserve">The data </t>
    </r>
    <r>
      <rPr>
        <rFont val="Arial"/>
        <color rgb="FF000000"/>
      </rPr>
      <t xml:space="preserve">size </t>
    </r>
    <r>
      <rPr>
        <rFont val="Arial"/>
        <color rgb="FF000000"/>
      </rPr>
      <t xml:space="preserve">is not that </t>
    </r>
    <r>
      <rPr>
        <rFont val="Arial"/>
        <color rgb="FF000000"/>
      </rPr>
      <t>huge</t>
    </r>
    <r>
      <rPr>
        <rFont val="Arial"/>
        <color rgb="FF000000"/>
      </rPr>
      <t xml:space="preserve">. The sample given here </t>
    </r>
    <r>
      <rPr>
        <rFont val="Arial"/>
        <color rgb="FF000000"/>
      </rPr>
      <t>includes</t>
    </r>
    <r>
      <rPr>
        <rFont val="Arial"/>
        <color rgb="FF000000"/>
      </rPr>
      <t xml:space="preserve"> 99,000 observations. Hence, the training can be done on general purpose computers as well. </t>
    </r>
    <r>
      <rPr>
        <rFont val="Arial"/>
        <color rgb="FF000000"/>
      </rPr>
      <t xml:space="preserve">Special equipment such as </t>
    </r>
    <r>
      <rPr>
        <rFont val="Arial"/>
        <color rgb="FF000000"/>
      </rPr>
      <t xml:space="preserve">GPUs and high power CPUs is </t>
    </r>
    <r>
      <rPr>
        <rFont val="Arial"/>
        <color rgb="FF000000"/>
      </rPr>
      <t>not needed</t>
    </r>
    <r>
      <rPr>
        <rFont val="Arial"/>
        <color rgb="FF000000"/>
      </rPr>
      <t xml:space="preserve">. But the training will take time; it </t>
    </r>
    <r>
      <rPr>
        <rFont val="Arial"/>
        <color rgb="FF000000"/>
      </rPr>
      <t>will not</t>
    </r>
    <r>
      <rPr>
        <rFont val="Arial"/>
        <color rgb="FF000000"/>
      </rPr>
      <t xml:space="preserve"> be instantaneous. </t>
    </r>
  </si>
  <si>
    <t xml:space="preserve">Skills Complexity </t>
  </si>
  <si>
    <r>
      <rPr>
        <rFont val="Arial"/>
        <color rgb="FF000000"/>
        <sz val="12.0"/>
      </rPr>
      <t xml:space="preserve">Do you have access to the people with the </t>
    </r>
    <r>
      <rPr>
        <rFont val="Arial"/>
        <b/>
        <color rgb="FF000000"/>
        <sz val="12.0"/>
      </rPr>
      <t xml:space="preserve">technical skills </t>
    </r>
    <r>
      <rPr>
        <rFont val="Arial"/>
        <color rgb="FF000000"/>
        <sz val="12.0"/>
      </rPr>
      <t>necessary</t>
    </r>
    <r>
      <rPr>
        <rFont val="Arial"/>
        <b/>
        <color rgb="FF000000"/>
        <sz val="12.0"/>
      </rPr>
      <t xml:space="preserve"> </t>
    </r>
    <r>
      <rPr>
        <rFont val="Arial"/>
        <color rgb="FF000000"/>
        <sz val="12.0"/>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</si>
  <si>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</si>
  <si>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rFont val="Arial"/>
        <color rgb="FF000000"/>
        <sz val="12.0"/>
      </rPr>
      <t xml:space="preserve">Do you have access to the people with </t>
    </r>
    <r>
      <rPr>
        <rFont val="Arial"/>
        <color rgb="FF000000"/>
        <sz val="12.0"/>
      </rPr>
      <t xml:space="preserve">the </t>
    </r>
    <r>
      <rPr>
        <rFont val="Arial"/>
        <b/>
        <color rgb="FF000000"/>
        <sz val="12.0"/>
      </rPr>
      <t>domain skill</t>
    </r>
    <r>
      <rPr>
        <rFont val="Arial"/>
        <color rgb="FF000000"/>
        <sz val="12.0"/>
      </rPr>
      <t xml:space="preserve"> </t>
    </r>
    <r>
      <rPr>
        <rFont val="Arial"/>
        <color rgb="FF000000"/>
        <sz val="12.0"/>
      </rPr>
      <t>necessary</t>
    </r>
    <r>
      <rPr>
        <rFont val="Arial"/>
        <color rgb="FF000000"/>
        <sz val="12.0"/>
      </rPr>
      <t xml:space="preserve"> to execute the project? This involves business leaders, subject matter experts</t>
    </r>
    <r>
      <rPr>
        <rFont val="Arial"/>
        <color rgb="FF000000"/>
        <sz val="12.0"/>
      </rPr>
      <t xml:space="preserve">, </t>
    </r>
    <r>
      <rPr>
        <rFont val="Arial"/>
        <color rgb="FF000000"/>
        <sz val="12.0"/>
      </rPr>
      <t>etc.</t>
    </r>
  </si>
  <si>
    <t xml:space="preserve">The leaders of the all the various verticals are available for discussion. They are veterans of the logistic industry and can be reached out in case domain help is needed. </t>
  </si>
  <si>
    <t>Downstream impact</t>
  </si>
  <si>
    <r>
      <rPr>
        <rFont val="Arial"/>
        <color rgb="FF000000"/>
        <sz val="12.0"/>
      </rPr>
      <t xml:space="preserve">Can the project </t>
    </r>
    <r>
      <rPr>
        <rFont val="Arial"/>
        <color rgb="FF000000"/>
        <sz val="12.0"/>
      </rPr>
      <t xml:space="preserve">be </t>
    </r>
    <r>
      <rPr>
        <rFont val="Arial"/>
        <color rgb="FF000000"/>
        <sz val="12.0"/>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</si>
  <si>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</si>
  <si>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</si>
  <si>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</si>
  <si>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</si>
  <si>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</si>
  <si>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rFont val="Arial"/>
        <color rgb="FF000000"/>
        <sz val="14.0"/>
      </rPr>
      <t>Based on the overall complexity score</t>
    </r>
    <r>
      <rPr>
        <rFont val="Arial"/>
        <color rgb="FF000000"/>
        <sz val="14.0"/>
      </rPr>
      <t xml:space="preserve">, </t>
    </r>
    <r>
      <rPr>
        <rFont val="Arial"/>
        <color rgb="FF000000"/>
        <sz val="14.0"/>
      </rPr>
      <t xml:space="preserve">rank the use cases. </t>
    </r>
  </si>
  <si>
    <r>
      <rPr>
        <rFont val="Arial"/>
        <color rgb="FF000000"/>
        <sz val="12.0"/>
      </rPr>
      <t xml:space="preserve">Is the data consistent and </t>
    </r>
    <r>
      <rPr>
        <rFont val="Arial"/>
        <color rgb="FF000000"/>
        <sz val="12.0"/>
      </rPr>
      <t xml:space="preserve">are </t>
    </r>
    <r>
      <rPr>
        <rFont val="Arial"/>
        <color rgb="FF000000"/>
        <sz val="12.0"/>
      </rPr>
      <t xml:space="preserve">the necessary labels are present? </t>
    </r>
  </si>
  <si>
    <t>For training a sentimental analysis model, we  need to label the data to apply in a supervised Machine Learning approach. The dataset doesn't have a clearly label saying wich comment is positive or negative. For doing that, probably the best approach is to look at individual comments and label it handly with 1 (positive comment) and 0 (negative comment) but, thinking in a fast implementation, we will use the review_score column to label our data into those two classes. In this approach we will consider that every comment with scores 1, 2 and 3 are negative comments. In the other hand, comments with score 4 and 5 will be considered as positive.</t>
  </si>
  <si>
    <r>
      <rPr>
        <rFont val="Arial"/>
        <color rgb="FF000000"/>
        <sz val="12.0"/>
      </rPr>
      <t xml:space="preserve">Is the data stored in the </t>
    </r>
    <r>
      <rPr>
        <rFont val="Arial"/>
        <color rgb="FF000000"/>
        <sz val="12.0"/>
      </rPr>
      <t>correct</t>
    </r>
    <r>
      <rPr>
        <rFont val="Arial"/>
        <color rgb="FF000000"/>
        <sz val="12.0"/>
      </rPr>
      <t xml:space="preserve"> environment and the </t>
    </r>
    <r>
      <rPr>
        <rFont val="Arial"/>
        <color rgb="FF000000"/>
        <sz val="12.0"/>
      </rPr>
      <t>correct</t>
    </r>
    <r>
      <rPr>
        <rFont val="Arial"/>
        <color rgb="FF000000"/>
        <sz val="12.0"/>
      </rPr>
      <t xml:space="preserve"> format?</t>
    </r>
  </si>
  <si>
    <t>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Numbers in review_score 4 and 5 represent the class as positive and number 1 2 and 3 represent the class as negative. so some work will be made.</t>
  </si>
  <si>
    <r>
      <rPr>
        <rFont val="Arial"/>
        <color rgb="FF000000"/>
        <sz val="12.0"/>
      </rPr>
      <t xml:space="preserve">Is the data </t>
    </r>
    <r>
      <rPr>
        <rFont val="Arial"/>
        <color rgb="FF000000"/>
        <sz val="12.0"/>
      </rPr>
      <t>on which</t>
    </r>
    <r>
      <rPr>
        <rFont val="Arial"/>
        <color rgb="FF000000"/>
        <sz val="12.0"/>
      </rPr>
      <t xml:space="preserve"> you plan to train similar to the data on which you will apply the model?</t>
    </r>
  </si>
  <si>
    <t>Yes, the incoming data will also have a similar format. Numbers 4 and 5 represent the class as positive and number 1 2 and 3 represent the class as negative. so some work will be made.</t>
  </si>
  <si>
    <t xml:space="preserve">The data size is not that huge. The sample given here includes 41,000 observations. out of 99000 Hence, the training can be done on general purpose computers as well. Special equipment such as GPUs and high power CPUs is not needed. But the training will take time; it will not be instantaneous. </t>
  </si>
  <si>
    <r>
      <rPr>
        <rFont val="Arial"/>
        <color rgb="FF000000"/>
        <sz val="12.0"/>
      </rPr>
      <t xml:space="preserve">Do you have access to the people with </t>
    </r>
    <r>
      <rPr>
        <rFont val="Arial"/>
        <color rgb="FF000000"/>
        <sz val="12.0"/>
      </rPr>
      <t>the</t>
    </r>
    <r>
      <rPr>
        <rFont val="Arial"/>
        <color rgb="FF000000"/>
        <sz val="12.0"/>
      </rPr>
      <t xml:space="preserve"> </t>
    </r>
    <r>
      <rPr>
        <rFont val="Arial"/>
        <b/>
        <color rgb="FF000000"/>
        <sz val="12.0"/>
      </rPr>
      <t xml:space="preserve">technical skills </t>
    </r>
    <r>
      <rPr>
        <rFont val="Arial"/>
        <color rgb="FF000000"/>
        <sz val="12.0"/>
      </rPr>
      <t>necessary</t>
    </r>
    <r>
      <rPr>
        <rFont val="Arial"/>
        <b/>
        <color rgb="FF000000"/>
        <sz val="12.0"/>
      </rPr>
      <t xml:space="preserve"> </t>
    </r>
    <r>
      <rPr>
        <rFont val="Arial"/>
        <color rgb="FF000000"/>
        <sz val="12.0"/>
      </rPr>
      <t>to execute the project? This involves coding, data engineering</t>
    </r>
    <r>
      <rPr>
        <rFont val="Arial"/>
        <color rgb="FF000000"/>
        <sz val="12.0"/>
      </rPr>
      <t xml:space="preserve">, </t>
    </r>
    <r>
      <rPr>
        <rFont val="Arial"/>
        <color rgb="FF000000"/>
        <sz val="12.0"/>
      </rPr>
      <t>etc.</t>
    </r>
  </si>
  <si>
    <t xml:space="preserve">The solution will be a supervised classification model; these models are usually not complex. You may face some issues with them when you try to improve their performance or change the method as transfer learning or RNN. 
Sentiment analysis of reviews and there classification does not require real time. The model needs to classify the customer comments on reviews after the order is placed and the data could be processed as batch. Creating an offline model will not require specific technical skills.  </t>
  </si>
  <si>
    <r>
      <rPr>
        <rFont val="Arial"/>
        <color rgb="FF000000"/>
        <sz val="12.0"/>
      </rPr>
      <t xml:space="preserve">Do you have access to the people with </t>
    </r>
    <r>
      <rPr>
        <rFont val="Arial"/>
        <color rgb="FF000000"/>
        <sz val="12.0"/>
      </rPr>
      <t xml:space="preserve">the </t>
    </r>
    <r>
      <rPr>
        <rFont val="Arial"/>
        <b/>
        <color rgb="FF000000"/>
        <sz val="12.0"/>
      </rPr>
      <t>domain skill</t>
    </r>
    <r>
      <rPr>
        <rFont val="Arial"/>
        <color rgb="FF000000"/>
        <sz val="12.0"/>
      </rPr>
      <t xml:space="preserve"> </t>
    </r>
    <r>
      <rPr>
        <rFont val="Arial"/>
        <color rgb="FF000000"/>
        <sz val="12.0"/>
      </rPr>
      <t>necessary</t>
    </r>
    <r>
      <rPr>
        <rFont val="Arial"/>
        <color rgb="FF000000"/>
        <sz val="12.0"/>
      </rPr>
      <t xml:space="preserve"> to execute the project? This involves business leaders, subject matter experts</t>
    </r>
    <r>
      <rPr>
        <rFont val="Arial"/>
        <color rgb="FF000000"/>
        <sz val="12.0"/>
      </rPr>
      <t xml:space="preserve">, </t>
    </r>
    <r>
      <rPr>
        <rFont val="Arial"/>
        <color rgb="FF000000"/>
        <sz val="12.0"/>
      </rPr>
      <t>etc.</t>
    </r>
  </si>
  <si>
    <r>
      <rPr>
        <rFont val="Arial"/>
        <color rgb="FF000000"/>
        <sz val="12.0"/>
      </rPr>
      <t xml:space="preserve">Can the project </t>
    </r>
    <r>
      <rPr>
        <rFont val="Arial"/>
        <color rgb="FF000000"/>
        <sz val="12.0"/>
      </rPr>
      <t xml:space="preserve">be </t>
    </r>
    <r>
      <rPr>
        <rFont val="Arial"/>
        <color rgb="FF000000"/>
        <sz val="12.0"/>
      </rPr>
      <t xml:space="preserve">seamlessly integrated into the business process without any changes? </t>
    </r>
  </si>
  <si>
    <t xml:space="preserve">There is a mechanism in place to share surveys to customers after shoping and product delivery thus it will remain the same but we will add an ML model to analayze those reviews and help logistics and marketing teams to identify key values for improvment and to recommend products to customer. That system will remain the same with addition to this ML model to perform classification. </t>
  </si>
  <si>
    <r>
      <rPr>
        <rFont val="Arial"/>
        <color rgb="FF000000"/>
        <sz val="14.0"/>
      </rPr>
      <t>Based on the overall complexity score</t>
    </r>
    <r>
      <rPr>
        <rFont val="Arial"/>
        <color rgb="FF000000"/>
        <sz val="14.0"/>
      </rPr>
      <t xml:space="preserve">, </t>
    </r>
    <r>
      <rPr>
        <rFont val="Arial"/>
        <color rgb="FF000000"/>
        <sz val="14.0"/>
      </rPr>
      <t xml:space="preserve">rank the use cases. </t>
    </r>
  </si>
  <si>
    <r>
      <rPr>
        <rFont val="Arial"/>
        <color rgb="FF000000"/>
        <sz val="12.0"/>
      </rPr>
      <t xml:space="preserve">Is the data consistent and </t>
    </r>
    <r>
      <rPr>
        <rFont val="Arial"/>
        <color rgb="FF000000"/>
        <sz val="12.0"/>
      </rPr>
      <t xml:space="preserve">are </t>
    </r>
    <r>
      <rPr>
        <rFont val="Arial"/>
        <color rgb="FF000000"/>
        <sz val="12.0"/>
      </rPr>
      <t xml:space="preserve">the necessary labels are present? </t>
    </r>
  </si>
  <si>
    <t xml:space="preserve">Data labels will be created as Churn 0 or 1 based on different attributes. The necessary attributes are also present in different tables. </t>
  </si>
  <si>
    <r>
      <rPr>
        <rFont val="Arial"/>
        <color rgb="FF000000"/>
        <sz val="12.0"/>
      </rPr>
      <t xml:space="preserve">Is the data stored in the </t>
    </r>
    <r>
      <rPr>
        <rFont val="Arial"/>
        <color rgb="FF000000"/>
        <sz val="12.0"/>
      </rPr>
      <t>correct</t>
    </r>
    <r>
      <rPr>
        <rFont val="Arial"/>
        <color rgb="FF000000"/>
        <sz val="12.0"/>
      </rPr>
      <t xml:space="preserve"> environment and the </t>
    </r>
    <r>
      <rPr>
        <rFont val="Arial"/>
        <color rgb="FF000000"/>
        <sz val="12.0"/>
      </rPr>
      <t>correct</t>
    </r>
    <r>
      <rPr>
        <rFont val="Arial"/>
        <color rgb="FF000000"/>
        <sz val="12.0"/>
      </rPr>
      <t xml:space="preserve"> format?</t>
    </r>
  </si>
  <si>
    <t xml:space="preserve">The necessary data attributes are in different tables, and some data preparation will be needed to convert the data into a usable form. some data has to be merged to a single table for an ML algorithm to work. In this case one the data is spread out. So some effort will be needed to bring all the data in usable form in one table. </t>
  </si>
  <si>
    <r>
      <rPr>
        <rFont val="Arial"/>
        <color rgb="FF000000"/>
        <sz val="12.0"/>
      </rPr>
      <t xml:space="preserve">Is the data </t>
    </r>
    <r>
      <rPr>
        <rFont val="Arial"/>
        <color rgb="FF000000"/>
        <sz val="12.0"/>
      </rPr>
      <t>on which</t>
    </r>
    <r>
      <rPr>
        <rFont val="Arial"/>
        <color rgb="FF000000"/>
        <sz val="12.0"/>
      </rPr>
      <t xml:space="preserve"> you plan to train similar to the data on which you will apply the model?</t>
    </r>
  </si>
  <si>
    <r>
      <rPr>
        <rFont val="Arial"/>
        <color rgb="FF000000"/>
      </rPr>
      <t xml:space="preserve">Yes, the incoming data will also have </t>
    </r>
    <r>
      <rPr>
        <rFont val="Arial"/>
        <color rgb="FF000000"/>
      </rPr>
      <t xml:space="preserve">a </t>
    </r>
    <r>
      <rPr>
        <rFont val="Arial"/>
        <color rgb="FF000000"/>
      </rPr>
      <t xml:space="preserve">similar format. </t>
    </r>
  </si>
  <si>
    <t>The data size is not that huge. The sample given here includes 99,000 observations. Hence, the training can be done on general purpose computers as well. Special equipment such as GPUs and high power CPUs is not needed. But the training will take time; it will not be instantaneous. Which is fine for this application.</t>
  </si>
  <si>
    <r>
      <rPr>
        <rFont val="Arial"/>
        <color rgb="FF000000"/>
        <sz val="12.0"/>
      </rPr>
      <t xml:space="preserve">Do you have access to the people with </t>
    </r>
    <r>
      <rPr>
        <rFont val="Arial"/>
        <color rgb="FF000000"/>
        <sz val="12.0"/>
      </rPr>
      <t>the</t>
    </r>
    <r>
      <rPr>
        <rFont val="Arial"/>
        <color rgb="FF000000"/>
        <sz val="12.0"/>
      </rPr>
      <t xml:space="preserve"> </t>
    </r>
    <r>
      <rPr>
        <rFont val="Arial"/>
        <b/>
        <color rgb="FF000000"/>
        <sz val="12.0"/>
      </rPr>
      <t xml:space="preserve">technical skills </t>
    </r>
    <r>
      <rPr>
        <rFont val="Arial"/>
        <color rgb="FF000000"/>
        <sz val="12.0"/>
      </rPr>
      <t>necessary</t>
    </r>
    <r>
      <rPr>
        <rFont val="Arial"/>
        <b/>
        <color rgb="FF000000"/>
        <sz val="12.0"/>
      </rPr>
      <t xml:space="preserve"> </t>
    </r>
    <r>
      <rPr>
        <rFont val="Arial"/>
        <color rgb="FF000000"/>
        <sz val="12.0"/>
      </rPr>
      <t>to execute the project? This involves coding, data engineering</t>
    </r>
    <r>
      <rPr>
        <rFont val="Arial"/>
        <color rgb="FF000000"/>
        <sz val="12.0"/>
      </rPr>
      <t xml:space="preserve">, </t>
    </r>
    <r>
      <rPr>
        <rFont val="Arial"/>
        <color rgb="FF000000"/>
        <sz val="12.0"/>
      </rPr>
      <t>etc.</t>
    </r>
  </si>
  <si>
    <t xml:space="preserve">The solution will be a regression model; these models are usually not complex. You may face some issues with them when you try to improve their performance. 
Customer churn pridiction is not a  real time usecase. The model needs to identify the probability of a customer churn after a period of time for example once each month to perfrom a retention strategy. </t>
  </si>
  <si>
    <r>
      <rPr>
        <rFont val="Arial"/>
        <color rgb="FF000000"/>
        <sz val="12.0"/>
      </rPr>
      <t xml:space="preserve">Do you have access to the people with </t>
    </r>
    <r>
      <rPr>
        <rFont val="Arial"/>
        <color rgb="FF000000"/>
        <sz val="12.0"/>
      </rPr>
      <t xml:space="preserve">the </t>
    </r>
    <r>
      <rPr>
        <rFont val="Arial"/>
        <b/>
        <color rgb="FF000000"/>
        <sz val="12.0"/>
      </rPr>
      <t>domain skill</t>
    </r>
    <r>
      <rPr>
        <rFont val="Arial"/>
        <color rgb="FF000000"/>
        <sz val="12.0"/>
      </rPr>
      <t xml:space="preserve"> </t>
    </r>
    <r>
      <rPr>
        <rFont val="Arial"/>
        <color rgb="FF000000"/>
        <sz val="12.0"/>
      </rPr>
      <t>necessary</t>
    </r>
    <r>
      <rPr>
        <rFont val="Arial"/>
        <color rgb="FF000000"/>
        <sz val="12.0"/>
      </rPr>
      <t xml:space="preserve"> to execute the project? This involves business leaders, subject matter experts</t>
    </r>
    <r>
      <rPr>
        <rFont val="Arial"/>
        <color rgb="FF000000"/>
        <sz val="12.0"/>
      </rPr>
      <t xml:space="preserve">, </t>
    </r>
    <r>
      <rPr>
        <rFont val="Arial"/>
        <color rgb="FF000000"/>
        <sz val="12.0"/>
      </rPr>
      <t>etc.</t>
    </r>
  </si>
  <si>
    <t xml:space="preserve">The leaders of the all the various verticals are available for discussion. They are veterans of the martketing and sales industry and can be reached out in case domain help is needed to asses different stratigies and take decisions based on recommendations or predictions of the model. </t>
  </si>
  <si>
    <r>
      <rPr>
        <rFont val="Arial"/>
        <color rgb="FF000000"/>
        <sz val="12.0"/>
      </rPr>
      <t xml:space="preserve">Can the project </t>
    </r>
    <r>
      <rPr>
        <rFont val="Arial"/>
        <color rgb="FF000000"/>
        <sz val="12.0"/>
      </rPr>
      <t xml:space="preserve">be </t>
    </r>
    <r>
      <rPr>
        <rFont val="Arial"/>
        <color rgb="FF000000"/>
        <sz val="12.0"/>
      </rPr>
      <t xml:space="preserve">seamlessly integrated into the business process without any changes? </t>
    </r>
  </si>
  <si>
    <t xml:space="preserve">There is no mechanism in place to to share the possible churn customers and to enhance the retention stratiges thus this will need a new strategy and SOP to be followed. A new system will be created with this ML model. </t>
  </si>
  <si>
    <r>
      <rPr>
        <rFont val="Arial"/>
        <color rgb="FF000000"/>
        <sz val="14.0"/>
      </rPr>
      <t>Based on the overall complexity score</t>
    </r>
    <r>
      <rPr>
        <rFont val="Arial"/>
        <color rgb="FF000000"/>
        <sz val="14.0"/>
      </rPr>
      <t xml:space="preserve">, </t>
    </r>
    <r>
      <rPr>
        <rFont val="Arial"/>
        <color rgb="FF000000"/>
        <sz val="14.0"/>
      </rPr>
      <t xml:space="preserve">rank the use cases. </t>
    </r>
  </si>
  <si>
    <r>
      <rPr>
        <rFont val="Arial"/>
        <color theme="1"/>
        <sz val="12.0"/>
      </rPr>
      <t xml:space="preserve">Is the data consistent and </t>
    </r>
    <r>
      <rPr>
        <rFont val="Arial"/>
        <color theme="1"/>
        <sz val="12.0"/>
      </rPr>
      <t xml:space="preserve">are </t>
    </r>
    <r>
      <rPr>
        <rFont val="Arial"/>
        <color theme="1"/>
        <sz val="12.0"/>
      </rPr>
      <t xml:space="preserve">the necessary labels are present? </t>
    </r>
  </si>
  <si>
    <t xml:space="preserve">Data labels will be created as as high med and low  based on different customer attributes and intrests which would help optimize accuistoion cost based on different customer attributes, spending habits and so on. The necessary attributes are also present in different tables. </t>
  </si>
  <si>
    <r>
      <rPr>
        <rFont val="Arial"/>
        <color theme="1"/>
        <sz val="12.0"/>
      </rPr>
      <t xml:space="preserve">Is the data stored in the </t>
    </r>
    <r>
      <rPr>
        <rFont val="Arial"/>
        <color theme="1"/>
        <sz val="12.0"/>
      </rPr>
      <t>correct</t>
    </r>
    <r>
      <rPr>
        <rFont val="Arial"/>
        <color theme="1"/>
        <sz val="12.0"/>
      </rPr>
      <t xml:space="preserve"> environment and the </t>
    </r>
    <r>
      <rPr>
        <rFont val="Arial"/>
        <color theme="1"/>
        <sz val="12.0"/>
      </rPr>
      <t>correct</t>
    </r>
    <r>
      <rPr>
        <rFont val="Arial"/>
        <color theme="1"/>
        <sz val="12.0"/>
      </rPr>
      <t xml:space="preserve"> format?</t>
    </r>
  </si>
  <si>
    <r>
      <rPr>
        <rFont val="Arial"/>
        <color theme="1"/>
        <sz val="12.0"/>
      </rPr>
      <t xml:space="preserve">Is the data </t>
    </r>
    <r>
      <rPr>
        <rFont val="Arial"/>
        <color theme="1"/>
        <sz val="12.0"/>
      </rPr>
      <t>on which</t>
    </r>
    <r>
      <rPr>
        <rFont val="Arial"/>
        <color theme="1"/>
        <sz val="12.0"/>
      </rPr>
      <t xml:space="preserve"> you plan to train similar to the data on which you will apply the model?</t>
    </r>
  </si>
  <si>
    <r>
      <rPr>
        <rFont val="Arial"/>
        <color rgb="FF000000"/>
      </rPr>
      <t xml:space="preserve">Yes, the incoming data will also have </t>
    </r>
    <r>
      <rPr>
        <rFont val="Arial"/>
        <color rgb="FF000000"/>
      </rPr>
      <t xml:space="preserve">a </t>
    </r>
    <r>
      <rPr>
        <rFont val="Arial"/>
        <color rgb="FF000000"/>
      </rPr>
      <t xml:space="preserve">similar format. </t>
    </r>
  </si>
  <si>
    <r>
      <rPr>
        <rFont val="Arial"/>
        <color theme="1"/>
        <sz val="12.0"/>
      </rPr>
      <t xml:space="preserve">Do you have access to the people with </t>
    </r>
    <r>
      <rPr>
        <rFont val="Arial"/>
        <color theme="1"/>
        <sz val="12.0"/>
      </rPr>
      <t>the</t>
    </r>
    <r>
      <rPr>
        <rFont val="Arial"/>
        <color theme="1"/>
        <sz val="12.0"/>
      </rPr>
      <t xml:space="preserve"> </t>
    </r>
    <r>
      <rPr>
        <rFont val="Arial"/>
        <b/>
        <color theme="1"/>
        <sz val="12.0"/>
      </rPr>
      <t xml:space="preserve">technical skills </t>
    </r>
    <r>
      <rPr>
        <rFont val="Arial"/>
        <color theme="1"/>
        <sz val="12.0"/>
      </rPr>
      <t>necessary</t>
    </r>
    <r>
      <rPr>
        <rFont val="Arial"/>
        <b/>
        <color theme="1"/>
        <sz val="12.0"/>
      </rPr>
      <t xml:space="preserve"> </t>
    </r>
    <r>
      <rPr>
        <rFont val="Arial"/>
        <color theme="1"/>
        <sz val="12.0"/>
      </rPr>
      <t>to execute the project? This involves coding, data engineering</t>
    </r>
    <r>
      <rPr>
        <rFont val="Arial"/>
        <color theme="1"/>
        <sz val="12.0"/>
      </rPr>
      <t xml:space="preserve">, </t>
    </r>
    <r>
      <rPr>
        <rFont val="Arial"/>
        <color theme="1"/>
        <sz val="12.0"/>
      </rPr>
      <t>etc.</t>
    </r>
  </si>
  <si>
    <t xml:space="preserve">The solution will be clustering model; these models are usually not complex. You may face some issues with them when you try to improve their performance. 
Customer Acquisition Cost Optimisation is a real time usecase. The model needs to cluster different customers in dffierent classes after each order  is placed. Creating a real time model will require specific technical skills.  </t>
  </si>
  <si>
    <r>
      <rPr>
        <rFont val="Arial"/>
        <color theme="1"/>
        <sz val="12.0"/>
      </rPr>
      <t xml:space="preserve">Do you have access to the people with </t>
    </r>
    <r>
      <rPr>
        <rFont val="Arial"/>
        <color theme="1"/>
        <sz val="12.0"/>
      </rPr>
      <t xml:space="preserve">the </t>
    </r>
    <r>
      <rPr>
        <rFont val="Arial"/>
        <b/>
        <color theme="1"/>
        <sz val="12.0"/>
      </rPr>
      <t>domain skill</t>
    </r>
    <r>
      <rPr>
        <rFont val="Arial"/>
        <color theme="1"/>
        <sz val="12.0"/>
      </rPr>
      <t xml:space="preserve"> </t>
    </r>
    <r>
      <rPr>
        <rFont val="Arial"/>
        <color theme="1"/>
        <sz val="12.0"/>
      </rPr>
      <t>necessary</t>
    </r>
    <r>
      <rPr>
        <rFont val="Arial"/>
        <color theme="1"/>
        <sz val="12.0"/>
      </rPr>
      <t xml:space="preserve"> to execute the project? This involves business leaders, subject matter experts</t>
    </r>
    <r>
      <rPr>
        <rFont val="Arial"/>
        <color theme="1"/>
        <sz val="12.0"/>
      </rPr>
      <t xml:space="preserve">, </t>
    </r>
    <r>
      <rPr>
        <rFont val="Arial"/>
        <color theme="1"/>
        <sz val="12.0"/>
      </rPr>
      <t>etc.</t>
    </r>
  </si>
  <si>
    <t xml:space="preserve">The leaders of the all the various verticals are available for discussion. They are veterans of the finance and martketing industry and can be reached out in case domain help is needed to asses different stratigies and take decisions based on recommendations or predictions of the model. </t>
  </si>
  <si>
    <r>
      <rPr>
        <rFont val="Arial"/>
        <color theme="1"/>
        <sz val="12.0"/>
      </rPr>
      <t xml:space="preserve">Can the project </t>
    </r>
    <r>
      <rPr>
        <rFont val="Arial"/>
        <color theme="1"/>
        <sz val="12.0"/>
      </rPr>
      <t xml:space="preserve">be </t>
    </r>
    <r>
      <rPr>
        <rFont val="Arial"/>
        <color theme="1"/>
        <sz val="12.0"/>
      </rPr>
      <t xml:space="preserve">seamlessly integrated into the business process without any changes? </t>
    </r>
  </si>
  <si>
    <t>The existing marketing campigns will continue to take place but with more optimization and cost control based on the model outputs and clusters the marketing team will be ablow to value different customer and implment different aquisition costs.</t>
  </si>
  <si>
    <r>
      <rPr>
        <rFont val="Arial"/>
        <color theme="1"/>
        <sz val="14.0"/>
      </rPr>
      <t>Based on the overall complexity score</t>
    </r>
    <r>
      <rPr>
        <rFont val="Arial"/>
        <color theme="1"/>
        <sz val="14.0"/>
      </rPr>
      <t xml:space="preserve">, </t>
    </r>
    <r>
      <rPr>
        <rFont val="Arial"/>
        <color theme="1"/>
        <sz val="14.0"/>
      </rPr>
      <t xml:space="preserve">rank the use cases. </t>
    </r>
  </si>
  <si>
    <r>
      <rPr>
        <rFont val="Arial"/>
        <color theme="1"/>
        <sz val="12.0"/>
      </rPr>
      <t xml:space="preserve">Is the data consistent and </t>
    </r>
    <r>
      <rPr>
        <rFont val="Arial"/>
        <color theme="1"/>
        <sz val="12.0"/>
      </rPr>
      <t xml:space="preserve">are </t>
    </r>
    <r>
      <rPr>
        <rFont val="Arial"/>
        <color theme="1"/>
        <sz val="12.0"/>
      </rPr>
      <t xml:space="preserve">the necessary labels are present? </t>
    </r>
  </si>
  <si>
    <t xml:space="preserve">Data labeling is reuqired to mark fradulant and non fradulant acts or transactions using some derived features and multiple updatable pattern as order quantity, geolocation and payment method.Not all the necessary attributes are present in different tables. </t>
  </si>
  <si>
    <r>
      <rPr>
        <rFont val="Arial"/>
        <color theme="1"/>
        <sz val="12.0"/>
      </rPr>
      <t xml:space="preserve">Is the data stored in the </t>
    </r>
    <r>
      <rPr>
        <rFont val="Arial"/>
        <color theme="1"/>
        <sz val="12.0"/>
      </rPr>
      <t>correct</t>
    </r>
    <r>
      <rPr>
        <rFont val="Arial"/>
        <color theme="1"/>
        <sz val="12.0"/>
      </rPr>
      <t xml:space="preserve"> environment and the </t>
    </r>
    <r>
      <rPr>
        <rFont val="Arial"/>
        <color theme="1"/>
        <sz val="12.0"/>
      </rPr>
      <t>correct</t>
    </r>
    <r>
      <rPr>
        <rFont val="Arial"/>
        <color theme="1"/>
        <sz val="12.0"/>
      </rPr>
      <t xml:space="preserve"> format?</t>
    </r>
  </si>
  <si>
    <r>
      <rPr>
        <rFont val="Arial"/>
        <color theme="1"/>
        <sz val="12.0"/>
      </rPr>
      <t xml:space="preserve">Is the data </t>
    </r>
    <r>
      <rPr>
        <rFont val="Arial"/>
        <color theme="1"/>
        <sz val="12.0"/>
      </rPr>
      <t>on which</t>
    </r>
    <r>
      <rPr>
        <rFont val="Arial"/>
        <color theme="1"/>
        <sz val="12.0"/>
      </rPr>
      <t xml:space="preserve"> you plan to train similar to the data on which you will apply the model?</t>
    </r>
  </si>
  <si>
    <t xml:space="preserve">No, the incoming data might have different format or pattern. </t>
  </si>
  <si>
    <t xml:space="preserve">The data size is not that huge. The sample given here includes 99,000 observations. Hence, the training can be done on general purpose computers as well. Special equipment such as GPUs and high power CPUs is not needed. But the training will need to be instantaneous to prevent fraud in real time. </t>
  </si>
  <si>
    <r>
      <rPr>
        <rFont val="Arial"/>
        <color theme="1"/>
        <sz val="12.0"/>
      </rPr>
      <t xml:space="preserve">Do you have access to the people with </t>
    </r>
    <r>
      <rPr>
        <rFont val="Arial"/>
        <color theme="1"/>
        <sz val="12.0"/>
      </rPr>
      <t>the</t>
    </r>
    <r>
      <rPr>
        <rFont val="Arial"/>
        <color theme="1"/>
        <sz val="12.0"/>
      </rPr>
      <t xml:space="preserve"> </t>
    </r>
    <r>
      <rPr>
        <rFont val="Arial"/>
        <b/>
        <color theme="1"/>
        <sz val="12.0"/>
      </rPr>
      <t xml:space="preserve">technical skills </t>
    </r>
    <r>
      <rPr>
        <rFont val="Arial"/>
        <color theme="1"/>
        <sz val="12.0"/>
      </rPr>
      <t>necessary</t>
    </r>
    <r>
      <rPr>
        <rFont val="Arial"/>
        <b/>
        <color theme="1"/>
        <sz val="12.0"/>
      </rPr>
      <t xml:space="preserve"> </t>
    </r>
    <r>
      <rPr>
        <rFont val="Arial"/>
        <color theme="1"/>
        <sz val="12.0"/>
      </rPr>
      <t>to execute the project? This involves coding, data engineering</t>
    </r>
    <r>
      <rPr>
        <rFont val="Arial"/>
        <color theme="1"/>
        <sz val="12.0"/>
      </rPr>
      <t xml:space="preserve">, </t>
    </r>
    <r>
      <rPr>
        <rFont val="Arial"/>
        <color theme="1"/>
        <sz val="12.0"/>
      </rPr>
      <t>etc.</t>
    </r>
  </si>
  <si>
    <t xml:space="preserve">The solution will be a random forest model; these models are usually not complex but require multiple tuning. You may face some issues with them when you try to improve their performance in excution time. 
Fraud prediction is a real time usecase. The model needs a fradulant transaction when the order is placed. Creating a real time model will require specific technical skills.  </t>
  </si>
  <si>
    <r>
      <rPr>
        <rFont val="Arial"/>
        <color theme="1"/>
        <sz val="12.0"/>
      </rPr>
      <t xml:space="preserve">Do you have access to the people with </t>
    </r>
    <r>
      <rPr>
        <rFont val="Arial"/>
        <color theme="1"/>
        <sz val="12.0"/>
      </rPr>
      <t xml:space="preserve">the </t>
    </r>
    <r>
      <rPr>
        <rFont val="Arial"/>
        <b/>
        <color theme="1"/>
        <sz val="12.0"/>
      </rPr>
      <t>domain skill</t>
    </r>
    <r>
      <rPr>
        <rFont val="Arial"/>
        <color theme="1"/>
        <sz val="12.0"/>
      </rPr>
      <t xml:space="preserve"> </t>
    </r>
    <r>
      <rPr>
        <rFont val="Arial"/>
        <color theme="1"/>
        <sz val="12.0"/>
      </rPr>
      <t>necessary</t>
    </r>
    <r>
      <rPr>
        <rFont val="Arial"/>
        <color theme="1"/>
        <sz val="12.0"/>
      </rPr>
      <t xml:space="preserve"> to execute the project? This involves business leaders, subject matter experts</t>
    </r>
    <r>
      <rPr>
        <rFont val="Arial"/>
        <color theme="1"/>
        <sz val="12.0"/>
      </rPr>
      <t xml:space="preserve">, </t>
    </r>
    <r>
      <rPr>
        <rFont val="Arial"/>
        <color theme="1"/>
        <sz val="12.0"/>
      </rPr>
      <t>etc.</t>
    </r>
  </si>
  <si>
    <t>The leaders of the all the various verticals CFO are available for discussion. They are veterans of the finance industry and can be reached out in case domain help is needed. But the company might still need fraud experts to identify different fraud patterns</t>
  </si>
  <si>
    <r>
      <rPr>
        <rFont val="Arial"/>
        <color theme="1"/>
        <sz val="12.0"/>
      </rPr>
      <t xml:space="preserve">Can the project </t>
    </r>
    <r>
      <rPr>
        <rFont val="Arial"/>
        <color theme="1"/>
        <sz val="12.0"/>
      </rPr>
      <t xml:space="preserve">be </t>
    </r>
    <r>
      <rPr>
        <rFont val="Arial"/>
        <color theme="1"/>
        <sz val="12.0"/>
      </rPr>
      <t xml:space="preserve">seamlessly integrated into the business process without any changes? </t>
    </r>
  </si>
  <si>
    <t>Changes will occur adding a team of expertise to carrry out manual review to fraud transactions and givin rules or recomendations to data scince team to update the model for fraud detection and implment it to production while monitoring it and keep up to date with new fraud methods.</t>
  </si>
  <si>
    <r>
      <rPr>
        <rFont val="Arial"/>
        <color theme="1"/>
        <sz val="14.0"/>
      </rPr>
      <t>Based on the overall complexity score</t>
    </r>
    <r>
      <rPr>
        <rFont val="Arial"/>
        <color theme="1"/>
        <sz val="14.0"/>
      </rPr>
      <t xml:space="preserve">, </t>
    </r>
    <r>
      <rPr>
        <rFont val="Arial"/>
        <color theme="1"/>
        <sz val="14.0"/>
      </rPr>
      <t xml:space="preserve">rank the use cases. </t>
    </r>
  </si>
  <si>
    <r>
      <rPr>
        <rFont val="Arial"/>
        <color theme="1"/>
        <sz val="12.0"/>
      </rPr>
      <t xml:space="preserve">Is the data consistent and </t>
    </r>
    <r>
      <rPr>
        <rFont val="Arial"/>
        <color theme="1"/>
        <sz val="12.0"/>
      </rPr>
      <t xml:space="preserve">are </t>
    </r>
    <r>
      <rPr>
        <rFont val="Arial"/>
        <color theme="1"/>
        <sz val="12.0"/>
      </rPr>
      <t xml:space="preserve">the necessary labels are present? </t>
    </r>
  </si>
  <si>
    <t xml:space="preserve">Data labels will be the needed for some fetures to be derived . The necessary attributes are also present in different tables. </t>
  </si>
  <si>
    <r>
      <rPr>
        <rFont val="Arial"/>
        <color theme="1"/>
        <sz val="12.0"/>
      </rPr>
      <t xml:space="preserve">Is the data stored in the </t>
    </r>
    <r>
      <rPr>
        <rFont val="Arial"/>
        <color theme="1"/>
        <sz val="12.0"/>
      </rPr>
      <t>correct</t>
    </r>
    <r>
      <rPr>
        <rFont val="Arial"/>
        <color theme="1"/>
        <sz val="12.0"/>
      </rPr>
      <t xml:space="preserve"> environment and the </t>
    </r>
    <r>
      <rPr>
        <rFont val="Arial"/>
        <color theme="1"/>
        <sz val="12.0"/>
      </rPr>
      <t>correct</t>
    </r>
    <r>
      <rPr>
        <rFont val="Arial"/>
        <color theme="1"/>
        <sz val="12.0"/>
      </rPr>
      <t xml:space="preserve"> format?</t>
    </r>
  </si>
  <si>
    <r>
      <rPr>
        <rFont val="Arial"/>
        <color theme="1"/>
        <sz val="12.0"/>
      </rPr>
      <t xml:space="preserve">Is the data </t>
    </r>
    <r>
      <rPr>
        <rFont val="Arial"/>
        <color theme="1"/>
        <sz val="12.0"/>
      </rPr>
      <t>on which</t>
    </r>
    <r>
      <rPr>
        <rFont val="Arial"/>
        <color theme="1"/>
        <sz val="12.0"/>
      </rPr>
      <t xml:space="preserve"> you plan to train similar to the data on which you will apply the model?</t>
    </r>
  </si>
  <si>
    <t>Yes, the incoming data will also have a similar format. But competitors data might have different format</t>
  </si>
  <si>
    <t xml:space="preserve">The data size is not that huge. The sample given here includes 99,000 observations. Hence, the training can be done on general purpose computers as well. Special equipment such as GPUs and high power CPUs is not needed. But the training will take time; it will not be instantaneous. </t>
  </si>
  <si>
    <r>
      <rPr>
        <rFont val="Arial"/>
        <color theme="1"/>
        <sz val="12.0"/>
      </rPr>
      <t xml:space="preserve">Do you have access to the people with </t>
    </r>
    <r>
      <rPr>
        <rFont val="Arial"/>
        <color theme="1"/>
        <sz val="12.0"/>
      </rPr>
      <t>the</t>
    </r>
    <r>
      <rPr>
        <rFont val="Arial"/>
        <color theme="1"/>
        <sz val="12.0"/>
      </rPr>
      <t xml:space="preserve"> </t>
    </r>
    <r>
      <rPr>
        <rFont val="Arial"/>
        <b/>
        <color theme="1"/>
        <sz val="12.0"/>
      </rPr>
      <t xml:space="preserve">technical skills </t>
    </r>
    <r>
      <rPr>
        <rFont val="Arial"/>
        <color theme="1"/>
        <sz val="12.0"/>
      </rPr>
      <t>necessary</t>
    </r>
    <r>
      <rPr>
        <rFont val="Arial"/>
        <b/>
        <color theme="1"/>
        <sz val="12.0"/>
      </rPr>
      <t xml:space="preserve"> </t>
    </r>
    <r>
      <rPr>
        <rFont val="Arial"/>
        <color theme="1"/>
        <sz val="12.0"/>
      </rPr>
      <t>to execute the project? This involves coding, data engineering</t>
    </r>
    <r>
      <rPr>
        <rFont val="Arial"/>
        <color theme="1"/>
        <sz val="12.0"/>
      </rPr>
      <t xml:space="preserve">, </t>
    </r>
    <r>
      <rPr>
        <rFont val="Arial"/>
        <color theme="1"/>
        <sz val="12.0"/>
      </rPr>
      <t>etc.</t>
    </r>
  </si>
  <si>
    <t xml:space="preserve">The solution will be a regression model; these models are usually not complex. You may face some issues with them when you try to improve their performance. 
Price optimisation is a real time usecase. The model needs to product prices before a client access the website based on his location and behavior or attributies as well as market changes. Creating a real time model will require specific technical skills.  </t>
  </si>
  <si>
    <r>
      <rPr>
        <rFont val="Arial"/>
        <color theme="1"/>
        <sz val="12.0"/>
      </rPr>
      <t xml:space="preserve">Do you have access to the people with </t>
    </r>
    <r>
      <rPr>
        <rFont val="Arial"/>
        <color theme="1"/>
        <sz val="12.0"/>
      </rPr>
      <t xml:space="preserve">the </t>
    </r>
    <r>
      <rPr>
        <rFont val="Arial"/>
        <b/>
        <color theme="1"/>
        <sz val="12.0"/>
      </rPr>
      <t>domain skill</t>
    </r>
    <r>
      <rPr>
        <rFont val="Arial"/>
        <color theme="1"/>
        <sz val="12.0"/>
      </rPr>
      <t xml:space="preserve"> </t>
    </r>
    <r>
      <rPr>
        <rFont val="Arial"/>
        <color theme="1"/>
        <sz val="12.0"/>
      </rPr>
      <t>necessary</t>
    </r>
    <r>
      <rPr>
        <rFont val="Arial"/>
        <color theme="1"/>
        <sz val="12.0"/>
      </rPr>
      <t xml:space="preserve"> to execute the project? This involves business leaders, subject matter experts</t>
    </r>
    <r>
      <rPr>
        <rFont val="Arial"/>
        <color theme="1"/>
        <sz val="12.0"/>
      </rPr>
      <t xml:space="preserve">, </t>
    </r>
    <r>
      <rPr>
        <rFont val="Arial"/>
        <color theme="1"/>
        <sz val="12.0"/>
      </rPr>
      <t>etc.</t>
    </r>
  </si>
  <si>
    <t xml:space="preserve">The leaders of the all the various verticals are available for discussion. They are veterans of the sales industry and can be reached out in case domain help is needed. </t>
  </si>
  <si>
    <r>
      <rPr>
        <rFont val="Arial"/>
        <color theme="1"/>
        <sz val="12.0"/>
      </rPr>
      <t xml:space="preserve">Can the project </t>
    </r>
    <r>
      <rPr>
        <rFont val="Arial"/>
        <color theme="1"/>
        <sz val="12.0"/>
      </rPr>
      <t xml:space="preserve">be </t>
    </r>
    <r>
      <rPr>
        <rFont val="Arial"/>
        <color theme="1"/>
        <sz val="12.0"/>
      </rPr>
      <t xml:space="preserve">seamlessly integrated into the business process without any changes? </t>
    </r>
  </si>
  <si>
    <t xml:space="preserve">There is a mechanism in place where Price optimization is performed using a number of factors such as the location, the attitude of the customer, competitor’s pricing, etc. and the data science algorithm predicts the customer’s segmentation to make a response to the change of price. Adding the response based on segmentation we need to implment the optimized price in real time to the customer. That system will need to be modified with this ML model.   </t>
  </si>
  <si>
    <r>
      <rPr>
        <rFont val="Arial"/>
        <color theme="1"/>
        <sz val="14.0"/>
      </rPr>
      <t>Based on the overall complexity score</t>
    </r>
    <r>
      <rPr>
        <rFont val="Arial"/>
        <color theme="1"/>
        <sz val="14.0"/>
      </rPr>
      <t xml:space="preserve">, </t>
    </r>
    <r>
      <rPr>
        <rFont val="Arial"/>
        <color theme="1"/>
        <sz val="14.0"/>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</si>
  <si>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</si>
  <si>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</si>
  <si>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</si>
  <si>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rFont val="Arial"/>
        <color rgb="FF000000"/>
        <sz val="12.0"/>
      </rPr>
      <t xml:space="preserve">Increase </t>
    </r>
    <r>
      <rPr>
        <rFont val="Arial"/>
        <color rgb="FF000000"/>
        <sz val="12.0"/>
      </rPr>
      <t xml:space="preserve">the </t>
    </r>
    <r>
      <rPr>
        <rFont val="Arial"/>
        <color rgb="FF000000"/>
        <sz val="12.0"/>
      </rPr>
      <t>revenue</t>
    </r>
  </si>
  <si>
    <t>Increase the efficiency of services</t>
  </si>
  <si>
    <t>Improving customer experience</t>
  </si>
  <si>
    <t>Strategic Importance</t>
  </si>
  <si>
    <r>
      <rPr>
        <rFont val="Arial"/>
        <color rgb="FF000000"/>
        <sz val="12.0"/>
      </rPr>
      <t>Is the use case objective in line with the company</t>
    </r>
    <r>
      <rPr>
        <rFont val="Arial"/>
        <color rgb="FF000000"/>
        <sz val="12.0"/>
      </rPr>
      <t>'s</t>
    </r>
    <r>
      <rPr>
        <rFont val="Arial"/>
        <color rgb="FF000000"/>
        <sz val="12.0"/>
      </rPr>
      <t xml:space="preserve"> strategic goal? </t>
    </r>
  </si>
  <si>
    <t xml:space="preserve">The use case will improve process efficiency and increase customer delight. If the new tight timelines are found to be competitive, they will also prove to be successful. The use case will improve efficiency of delivery service and also increase the revenue by reducing the churn. So it is inline with two strategic goals. </t>
  </si>
  <si>
    <r>
      <rPr>
        <rFont val="Arial"/>
        <color rgb="FF000000"/>
        <sz val="12.0"/>
      </rPr>
      <t xml:space="preserve">Will executing the use case give you </t>
    </r>
    <r>
      <rPr>
        <rFont val="Arial"/>
        <color rgb="FF000000"/>
        <sz val="12.0"/>
      </rPr>
      <t xml:space="preserve">a </t>
    </r>
    <r>
      <rPr>
        <rFont val="Arial"/>
        <color rgb="FF000000"/>
        <sz val="12.0"/>
      </rPr>
      <t>competitive advantage?</t>
    </r>
  </si>
  <si>
    <t xml:space="preserve">It depends on how tight the time lines are. In this case, the predicted delivery time and the actual delivery time were very far part. So delivery date prediction use case will result in narrowing the gap between OLIST and its competitors. </t>
  </si>
  <si>
    <t>Does it support any ongoing transformation in the company?</t>
  </si>
  <si>
    <t xml:space="preserve">The overall movement in the company is to tighten the process. </t>
  </si>
  <si>
    <r>
      <rPr>
        <rFont val="Arial"/>
        <color rgb="FF000000"/>
        <sz val="12.0"/>
      </rPr>
      <t>Is the use case time sensitive? If it is not executed quickly</t>
    </r>
    <r>
      <rPr>
        <rFont val="Arial"/>
        <color rgb="FF000000"/>
        <sz val="12.0"/>
      </rPr>
      <t xml:space="preserve">, </t>
    </r>
    <r>
      <rPr>
        <rFont val="Arial"/>
        <color rgb="FF000000"/>
        <sz val="12.0"/>
      </rPr>
      <t xml:space="preserve">the opportunity </t>
    </r>
    <r>
      <rPr>
        <rFont val="Arial"/>
        <color rgb="FF000000"/>
        <sz val="12.0"/>
      </rPr>
      <t>might</t>
    </r>
    <r>
      <rPr>
        <rFont val="Arial"/>
        <color rgb="FF000000"/>
        <sz val="12.0"/>
      </rPr>
      <t xml:space="preserve"> be lost. </t>
    </r>
  </si>
  <si>
    <t xml:space="preserve">No, the improvement in the process will always result in the improvement in the company. If you had to pick between two projects with same feasibility, complexity and business value, you would pick the one with time sensitivity first. Since this is problem is not time sensitive low score is given. </t>
  </si>
  <si>
    <r>
      <rPr>
        <rFont val="Arial"/>
        <color rgb="FF000000"/>
        <sz val="14.0"/>
      </rPr>
      <t>Based on the strategic importance score</t>
    </r>
    <r>
      <rPr>
        <rFont val="Arial"/>
        <color rgb="FF000000"/>
        <sz val="14.0"/>
      </rPr>
      <t xml:space="preserve">, </t>
    </r>
    <r>
      <rPr>
        <rFont val="Arial"/>
        <color rgb="FF000000"/>
        <sz val="14.0"/>
      </rPr>
      <t xml:space="preserve">classify the use cases </t>
    </r>
    <r>
      <rPr>
        <rFont val="Arial"/>
        <color rgb="FF000000"/>
        <sz val="14.0"/>
      </rPr>
      <t xml:space="preserve">into those </t>
    </r>
    <r>
      <rPr>
        <rFont val="Arial"/>
        <color rgb="FF000000"/>
        <sz val="14.0"/>
      </rPr>
      <t xml:space="preserve">with high strategic importance and low strategic importance. </t>
    </r>
  </si>
  <si>
    <r>
      <rPr>
        <rFont val="Arial"/>
        <color rgb="FF000000"/>
        <sz val="12.0"/>
      </rPr>
      <t>Is the use case objective in line with the company</t>
    </r>
    <r>
      <rPr>
        <rFont val="Arial"/>
        <color rgb="FF000000"/>
        <sz val="12.0"/>
      </rPr>
      <t>'s</t>
    </r>
    <r>
      <rPr>
        <rFont val="Arial"/>
        <color rgb="FF000000"/>
        <sz val="12.0"/>
      </rPr>
      <t xml:space="preserve"> strategic goal? </t>
    </r>
  </si>
  <si>
    <t xml:space="preserve">The use case will improve process efficiency and increase customer delight and increase active customers by having better experience. If the new tight timelines are found to be competitive, they will also prove to be successful. The use case will improve efficiency of marketing and retention stratiges and also increase the revenue by reducing the churn.  By analyzing sentiment, OLIST can gain insights into customer preferences and pain points, informing product development, marketing strategies, and business decisions, resulting in better alignment with customer needs ex: “changing the shipping company if most reviews are about bad shipping”.
By understanding customer sentiment and identifying areas of improvement, OLIST can enhance its product offering and improve customer experience. 
Increased customer satisfaction can lead to higher customer retention, reduced churn, and improved marketing ROI, resulting in higher revenues and profits. So it is inline with 4 strategic goals.
</t>
  </si>
  <si>
    <r>
      <rPr>
        <rFont val="Arial"/>
        <color rgb="FF000000"/>
        <sz val="12.0"/>
      </rPr>
      <t xml:space="preserve">Will executing the use case give you </t>
    </r>
    <r>
      <rPr>
        <rFont val="Arial"/>
        <color rgb="FF000000"/>
        <sz val="12.0"/>
      </rPr>
      <t xml:space="preserve">a </t>
    </r>
    <r>
      <rPr>
        <rFont val="Arial"/>
        <color rgb="FF000000"/>
        <sz val="12.0"/>
      </rPr>
      <t>competitive advantage?</t>
    </r>
  </si>
  <si>
    <t>Yes it will give Olist customers staisfaction and customer centeric approach.</t>
  </si>
  <si>
    <t>The overall movement in the company is to improve the process. The company specifically the marketing wanted to identify the areas of improvement based on customer reviews</t>
  </si>
  <si>
    <r>
      <rPr>
        <rFont val="Arial"/>
        <color rgb="FF000000"/>
        <sz val="12.0"/>
      </rPr>
      <t>Is the use case time sensitive? If it is not executed quickly</t>
    </r>
    <r>
      <rPr>
        <rFont val="Arial"/>
        <color rgb="FF000000"/>
        <sz val="12.0"/>
      </rPr>
      <t xml:space="preserve">, </t>
    </r>
    <r>
      <rPr>
        <rFont val="Arial"/>
        <color rgb="FF000000"/>
        <sz val="12.0"/>
      </rPr>
      <t xml:space="preserve">the opportunity </t>
    </r>
    <r>
      <rPr>
        <rFont val="Arial"/>
        <color rgb="FF000000"/>
        <sz val="12.0"/>
      </rPr>
      <t>might</t>
    </r>
    <r>
      <rPr>
        <rFont val="Arial"/>
        <color rgb="FF000000"/>
        <sz val="12.0"/>
      </rPr>
      <t xml:space="preserve"> be lost. </t>
    </r>
  </si>
  <si>
    <r>
      <rPr>
        <rFont val="Arial"/>
        <color rgb="FF000000"/>
        <sz val="12.0"/>
      </rPr>
      <t>Is the use case objective in line with the company</t>
    </r>
    <r>
      <rPr>
        <rFont val="Arial"/>
        <color rgb="FF000000"/>
        <sz val="12.0"/>
      </rPr>
      <t>'s</t>
    </r>
    <r>
      <rPr>
        <rFont val="Arial"/>
        <color rgb="FF000000"/>
        <sz val="12.0"/>
      </rPr>
      <t xml:space="preserve"> strategic goal? </t>
    </r>
  </si>
  <si>
    <t xml:space="preserve">The use case will improve process efficiency and increase the revenue. If the new retention stratigeies after knowing factors of churn this will help increase revenue and increase online actvity, they will also prove to be successful. The use case will improve efficiency of marketing retention stratiges and help increase the custome lifetime value and also increase the revenue by reducing the churn. So it is inline with 4 strategic goals. </t>
  </si>
  <si>
    <r>
      <rPr>
        <rFont val="Arial"/>
        <color rgb="FF000000"/>
        <sz val="12.0"/>
      </rPr>
      <t xml:space="preserve">Will executing the use case give you </t>
    </r>
    <r>
      <rPr>
        <rFont val="Arial"/>
        <color rgb="FF000000"/>
        <sz val="12.0"/>
      </rPr>
      <t xml:space="preserve">a </t>
    </r>
    <r>
      <rPr>
        <rFont val="Arial"/>
        <color rgb="FF000000"/>
        <sz val="12.0"/>
      </rPr>
      <t>competitive advantage?</t>
    </r>
  </si>
  <si>
    <t xml:space="preserve">Knowing the factors that affect customer churn allows a business to implement targeted retention strategies, proactively manage customer relationships, improve satisfaction and loyalty, differentiate itself in the market, and drive continuous improvement. </t>
  </si>
  <si>
    <t xml:space="preserve">The overall movement in the company Customer churn is a critical metric for a CMO at an e-commerce company. Olist wants to develop customer churn models to identify 'at-risk' customers so that appropriate retention strategies can be built. This will provide insights into the factors driving customer churn, thus reinforcing its retention efforts.
</t>
  </si>
  <si>
    <r>
      <rPr>
        <rFont val="Arial"/>
        <color rgb="FF000000"/>
        <sz val="12.0"/>
      </rPr>
      <t>Is the use case time sensitive? If it is not executed quickly</t>
    </r>
    <r>
      <rPr>
        <rFont val="Arial"/>
        <color rgb="FF000000"/>
        <sz val="12.0"/>
      </rPr>
      <t xml:space="preserve">, </t>
    </r>
    <r>
      <rPr>
        <rFont val="Arial"/>
        <color rgb="FF000000"/>
        <sz val="12.0"/>
      </rPr>
      <t xml:space="preserve">the opportunity </t>
    </r>
    <r>
      <rPr>
        <rFont val="Arial"/>
        <color rgb="FF000000"/>
        <sz val="12.0"/>
      </rPr>
      <t>might</t>
    </r>
    <r>
      <rPr>
        <rFont val="Arial"/>
        <color rgb="FF000000"/>
        <sz val="12.0"/>
      </rPr>
      <t xml:space="preserve"> be lost. </t>
    </r>
  </si>
  <si>
    <t>Yes, the improvement in the process will always result in the improvement in the company. If you had to pick between two projects with same feasibility, complexity and business value, you would pick the one with time sensitivity first. Since this is problem is time sensitive high score is given. As accuiring new customers is always more expensive than retaining existing customers.</t>
  </si>
  <si>
    <r>
      <rPr>
        <rFont val="Arial"/>
        <color theme="1"/>
        <sz val="12.0"/>
      </rPr>
      <t>Is the use case objective in line with the company</t>
    </r>
    <r>
      <rPr>
        <rFont val="Arial"/>
        <color theme="1"/>
        <sz val="12.0"/>
      </rPr>
      <t>'s</t>
    </r>
    <r>
      <rPr>
        <rFont val="Arial"/>
        <color theme="1"/>
        <sz val="12.0"/>
      </rPr>
      <t xml:space="preserve"> strategic goal? </t>
    </r>
  </si>
  <si>
    <t xml:space="preserve">The use case will improve marketing campaigns process efficiency and reduce marketing expenses thus increasing revenues. Increase the revenue by reducing the aqquisition costs and targeting customers with higher probability to spend. So it is inline with 3 strategic goals. </t>
  </si>
  <si>
    <r>
      <rPr>
        <rFont val="Arial"/>
        <color theme="1"/>
        <sz val="12.0"/>
      </rPr>
      <t xml:space="preserve">Will executing the use case give you </t>
    </r>
    <r>
      <rPr>
        <rFont val="Arial"/>
        <color theme="1"/>
        <sz val="12.0"/>
      </rPr>
      <t xml:space="preserve">a </t>
    </r>
    <r>
      <rPr>
        <rFont val="Arial"/>
        <color theme="1"/>
        <sz val="12.0"/>
      </rPr>
      <t>competitive advantage?</t>
    </r>
  </si>
  <si>
    <t>No not exactly this is to reduce costs and improve organization process.</t>
  </si>
  <si>
    <t>The overall movement in the company is to control marketing expenses and make sure they are effective. This is the finaince vision</t>
  </si>
  <si>
    <r>
      <rPr>
        <rFont val="Arial"/>
        <color theme="1"/>
        <sz val="12.0"/>
      </rPr>
      <t>Is the use case time sensitive? If it is not executed quickly</t>
    </r>
    <r>
      <rPr>
        <rFont val="Arial"/>
        <color theme="1"/>
        <sz val="12.0"/>
      </rPr>
      <t xml:space="preserve">, </t>
    </r>
    <r>
      <rPr>
        <rFont val="Arial"/>
        <color theme="1"/>
        <sz val="12.0"/>
      </rPr>
      <t xml:space="preserve">the opportunity </t>
    </r>
    <r>
      <rPr>
        <rFont val="Arial"/>
        <color theme="1"/>
        <sz val="12.0"/>
      </rPr>
      <t>might</t>
    </r>
    <r>
      <rPr>
        <rFont val="Arial"/>
        <color theme="1"/>
        <sz val="12.0"/>
      </rPr>
      <t xml:space="preserve"> be lost. </t>
    </r>
  </si>
  <si>
    <r>
      <rPr>
        <rFont val="Arial"/>
        <color theme="1"/>
        <sz val="12.0"/>
      </rPr>
      <t>Is the use case objective in line with the company</t>
    </r>
    <r>
      <rPr>
        <rFont val="Arial"/>
        <color theme="1"/>
        <sz val="12.0"/>
      </rPr>
      <t>'s</t>
    </r>
    <r>
      <rPr>
        <rFont val="Arial"/>
        <color theme="1"/>
        <sz val="12.0"/>
      </rPr>
      <t xml:space="preserve"> strategic goal? </t>
    </r>
  </si>
  <si>
    <t>Avoiding Fraudulant operations help save company huge losses and maintain a good reputation thus increasing the number of active clients. So yes the use case is inline with 2 company stratiges or objectives</t>
  </si>
  <si>
    <r>
      <rPr>
        <rFont val="Arial"/>
        <color theme="1"/>
        <sz val="12.0"/>
      </rPr>
      <t xml:space="preserve">Will executing the use case give you </t>
    </r>
    <r>
      <rPr>
        <rFont val="Arial"/>
        <color theme="1"/>
        <sz val="12.0"/>
      </rPr>
      <t xml:space="preserve">a </t>
    </r>
    <r>
      <rPr>
        <rFont val="Arial"/>
        <color theme="1"/>
        <sz val="12.0"/>
      </rPr>
      <t>competitive advantage?</t>
    </r>
  </si>
  <si>
    <t>Yes not having prventing fraud is always and a good reputation is a way of attracting more customer. In this case, garaunteeing that all transactions and orders are safe would give you a competitive advantage. Executing an effective fraud detection system in an e-commerce business provides a competitive advantage by preventing financial losses, enhancing customer trust, improving the customer experience, reducing operational costs, and ensuring compliance with regulatory requirements. These advantages help the business establish a strong position in the market and differentiate itself from competitors, ultimately leading to increased customer acquisition, retention, and long-term success.</t>
  </si>
  <si>
    <t>Yes the CFO wants to help the organisation against such acts and protect it from financial loses.</t>
  </si>
  <si>
    <r>
      <rPr>
        <rFont val="Arial"/>
        <color theme="1"/>
        <sz val="12.0"/>
      </rPr>
      <t>Is the use case time sensitive? If it is not executed quickly</t>
    </r>
    <r>
      <rPr>
        <rFont val="Arial"/>
        <color theme="1"/>
        <sz val="12.0"/>
      </rPr>
      <t xml:space="preserve">, </t>
    </r>
    <r>
      <rPr>
        <rFont val="Arial"/>
        <color theme="1"/>
        <sz val="12.0"/>
      </rPr>
      <t xml:space="preserve">the opportunity </t>
    </r>
    <r>
      <rPr>
        <rFont val="Arial"/>
        <color theme="1"/>
        <sz val="12.0"/>
      </rPr>
      <t>might</t>
    </r>
    <r>
      <rPr>
        <rFont val="Arial"/>
        <color theme="1"/>
        <sz val="12.0"/>
      </rPr>
      <t xml:space="preserve"> be lost. </t>
    </r>
  </si>
  <si>
    <t>Executing fraud detection quickly in an e-commerce business is crucial to minimize financial losses, preserve customer trust, avoid reputation damage, enhance operational efficiency, and ensure customer satisfaction. Implementing real-time fraud detection systems and processes enables the business to identify and prevent fraudulent activities promptly, reducing the impact on both the business and its customers.</t>
  </si>
  <si>
    <r>
      <rPr>
        <rFont val="Arial"/>
        <color theme="1"/>
        <sz val="12.0"/>
      </rPr>
      <t>Is the use case objective in line with the company</t>
    </r>
    <r>
      <rPr>
        <rFont val="Arial"/>
        <color theme="1"/>
        <sz val="12.0"/>
      </rPr>
      <t>'s</t>
    </r>
    <r>
      <rPr>
        <rFont val="Arial"/>
        <color theme="1"/>
        <sz val="12.0"/>
      </rPr>
      <t xml:space="preserve"> strategic goal? </t>
    </r>
  </si>
  <si>
    <t>Price optimization supports the company's strategic goals by attracting and retaining customers, increasing revenue through optimal pricing strategies, and improving the efficiency of services. By aligning pricing decisions with customer preferences and market dynamics, businesses can enhance their competitiveness, drive growth, and deliver value to customers, all while achieving their strategic objectives. In line with 3 strategic goals</t>
  </si>
  <si>
    <r>
      <rPr>
        <rFont val="Arial"/>
        <color theme="1"/>
        <sz val="12.0"/>
      </rPr>
      <t xml:space="preserve">Will executing the use case give you </t>
    </r>
    <r>
      <rPr>
        <rFont val="Arial"/>
        <color theme="1"/>
        <sz val="12.0"/>
      </rPr>
      <t xml:space="preserve">a </t>
    </r>
    <r>
      <rPr>
        <rFont val="Arial"/>
        <color theme="1"/>
        <sz val="12.0"/>
      </rPr>
      <t>competitive advantage?</t>
    </r>
  </si>
  <si>
    <t>Executing price optimization in an e-commerce business can result in higher profitability, increased sales and revenue, enhanced customer perception, the ability to respond to market changes, differentiation, and data-driven decision making. These advantages enable the business to outperform competitors, attract and retain customers, and position itself as a leader in the market.</t>
  </si>
  <si>
    <t xml:space="preserve">The overall movement in the company is to increase revenues. OLISTs sales team wants to build a price optimisation algorithm so as to maximise the sales and revenue.
 </t>
  </si>
  <si>
    <r>
      <rPr>
        <rFont val="Arial"/>
        <color theme="1"/>
        <sz val="12.0"/>
      </rPr>
      <t>Is the use case time sensitive? If it is not executed quickly</t>
    </r>
    <r>
      <rPr>
        <rFont val="Arial"/>
        <color theme="1"/>
        <sz val="12.0"/>
      </rPr>
      <t xml:space="preserve">, </t>
    </r>
    <r>
      <rPr>
        <rFont val="Arial"/>
        <color theme="1"/>
        <sz val="12.0"/>
      </rPr>
      <t xml:space="preserve">the opportunity </t>
    </r>
    <r>
      <rPr>
        <rFont val="Arial"/>
        <color theme="1"/>
        <sz val="12.0"/>
      </rPr>
      <t>might</t>
    </r>
    <r>
      <rPr>
        <rFont val="Arial"/>
        <color theme="1"/>
        <sz val="12.0"/>
      </rPr>
      <t xml:space="preserve"> be lost. </t>
    </r>
  </si>
  <si>
    <t xml:space="preserve">Yes  if the price is not optimized there is a high probability a customer will chur or buy from competitors the improvement in the process will always result in the improvement in the company. </t>
  </si>
  <si>
    <t xml:space="preserve">Calculate the monetary impact of each use case. </t>
  </si>
  <si>
    <t xml:space="preserve">Use Case </t>
  </si>
  <si>
    <t>Monetary value</t>
  </si>
  <si>
    <r>
      <rPr>
        <rFont val="Arial"/>
        <color rgb="FF000000"/>
        <sz val="12.0"/>
      </rPr>
      <t xml:space="preserve">Calculate the monetary impact of the use case. This assessment will be based on estimates and assumptions. </t>
    </r>
    <r>
      <rPr>
        <rFont val="Arial"/>
        <color rgb="FF000000"/>
        <sz val="12.0"/>
      </rPr>
      <t>This will not</t>
    </r>
    <r>
      <rPr>
        <rFont val="Arial"/>
        <color rgb="FF000000"/>
        <sz val="12.0"/>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</si>
  <si>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</si>
  <si>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</si>
  <si>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</si>
  <si>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</si>
  <si>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</si>
  <si>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</si>
  <si>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</si>
  <si>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</si>
  <si>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</si>
  <si>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</si>
  <si>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</si>
  <si>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</si>
  <si>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rFont val="Arial"/>
        <color rgb="FF000000"/>
        <sz val="12.0"/>
      </rPr>
      <t>Based on the monetary impact</t>
    </r>
    <r>
      <rPr>
        <rFont val="Arial"/>
        <color rgb="FF000000"/>
        <sz val="12.0"/>
      </rPr>
      <t>,</t>
    </r>
    <r>
      <rPr>
        <rFont val="Arial"/>
        <color rgb="FF000000"/>
        <sz val="12.0"/>
      </rPr>
      <t xml:space="preserve"> rank the use cases. </t>
    </r>
  </si>
  <si>
    <r>
      <rPr>
        <rFont val="Arial"/>
        <color rgb="FF000000"/>
        <sz val="12.0"/>
      </rPr>
      <t xml:space="preserve">Calculate the monetary impact of the use case. This assessment will be based on estimates and assumptions. </t>
    </r>
    <r>
      <rPr>
        <rFont val="Arial"/>
        <color rgb="FF000000"/>
        <sz val="12.0"/>
      </rPr>
      <t>This will not</t>
    </r>
    <r>
      <rPr>
        <rFont val="Arial"/>
        <color rgb="FF000000"/>
        <sz val="12.0"/>
      </rPr>
      <t xml:space="preserve"> be exact, but try to be as precise as possible. Consider the following factors while estimating the impact. </t>
    </r>
  </si>
  <si>
    <t>1294 BR per day</t>
  </si>
  <si>
    <t>May be</t>
  </si>
  <si>
    <t>1470 BR per day</t>
  </si>
  <si>
    <t xml:space="preserve">Based on the monetary impact, rank the use cases. </t>
  </si>
  <si>
    <r>
      <rPr>
        <rFont val="Arial"/>
        <color rgb="FF000000"/>
        <sz val="12.0"/>
      </rPr>
      <t xml:space="preserve">Calculate the monetary impact of the use case. This assessment will be based on estimates and assumptions. </t>
    </r>
    <r>
      <rPr>
        <rFont val="Arial"/>
        <color rgb="FF000000"/>
        <sz val="12.0"/>
      </rPr>
      <t>This will not</t>
    </r>
    <r>
      <rPr>
        <rFont val="Arial"/>
        <color rgb="FF000000"/>
        <sz val="12.0"/>
      </rPr>
      <t xml:space="preserve"> be exact, but try to be as precise as possible. Consider the following factors while estimating the impact. </t>
    </r>
  </si>
  <si>
    <t>1137 BR per day</t>
  </si>
  <si>
    <r>
      <rPr>
        <rFont val="Arial"/>
        <color rgb="FF000000"/>
        <sz val="12.0"/>
      </rPr>
      <t>Based on the monetary impact</t>
    </r>
    <r>
      <rPr>
        <rFont val="Arial"/>
        <color rgb="FF000000"/>
        <sz val="12.0"/>
      </rPr>
      <t>,</t>
    </r>
    <r>
      <rPr>
        <rFont val="Arial"/>
        <color rgb="FF000000"/>
        <sz val="12.0"/>
      </rPr>
      <t xml:space="preserve"> rank the use cases. </t>
    </r>
  </si>
  <si>
    <r>
      <rPr>
        <rFont val="Arial"/>
        <color theme="1"/>
        <sz val="12.0"/>
      </rPr>
      <t xml:space="preserve">Calculate the monetary impact of the use case. This assessment will be based on estimates and assumptions. </t>
    </r>
    <r>
      <rPr>
        <rFont val="Arial"/>
        <color theme="1"/>
        <sz val="12.0"/>
      </rPr>
      <t>This will not</t>
    </r>
    <r>
      <rPr>
        <rFont val="Arial"/>
        <color theme="1"/>
        <sz val="12.0"/>
      </rPr>
      <t xml:space="preserve"> be exact, but try to be as precise as possible. Consider the following factors while estimating the impact. </t>
    </r>
  </si>
  <si>
    <r>
      <rPr>
        <rFont val="Arial"/>
        <color theme="1"/>
        <sz val="12.0"/>
      </rPr>
      <t>Based on the monetary impact</t>
    </r>
    <r>
      <rPr>
        <rFont val="Arial"/>
        <color theme="1"/>
        <sz val="12.0"/>
      </rPr>
      <t>,</t>
    </r>
    <r>
      <rPr>
        <rFont val="Arial"/>
        <color theme="1"/>
        <sz val="12.0"/>
      </rPr>
      <t xml:space="preserve"> rank the use cases. </t>
    </r>
  </si>
  <si>
    <r>
      <rPr>
        <rFont val="Arial"/>
        <color theme="1"/>
        <sz val="12.0"/>
      </rPr>
      <t xml:space="preserve">Calculate the monetary impact of the use case. This assessment will be based on estimates and assumptions. </t>
    </r>
    <r>
      <rPr>
        <rFont val="Arial"/>
        <color theme="1"/>
        <sz val="12.0"/>
      </rPr>
      <t>This will not</t>
    </r>
    <r>
      <rPr>
        <rFont val="Arial"/>
        <color theme="1"/>
        <sz val="12.0"/>
      </rPr>
      <t xml:space="preserve"> be exact, but try to be as precise as possible. Consider the following factors while estimating the impact. </t>
    </r>
  </si>
  <si>
    <t>631 BRL</t>
  </si>
  <si>
    <r>
      <rPr>
        <rFont val="Arial"/>
        <color theme="1"/>
        <sz val="12.0"/>
      </rPr>
      <t>Based on the monetary impact</t>
    </r>
    <r>
      <rPr>
        <rFont val="Arial"/>
        <color theme="1"/>
        <sz val="12.0"/>
      </rPr>
      <t>,</t>
    </r>
    <r>
      <rPr>
        <rFont val="Arial"/>
        <color theme="1"/>
        <sz val="12.0"/>
      </rPr>
      <t xml:space="preserve"> rank the use cases. </t>
    </r>
  </si>
  <si>
    <r>
      <rPr>
        <rFont val="Arial"/>
        <color theme="1"/>
        <sz val="12.0"/>
      </rPr>
      <t xml:space="preserve">Calculate the monetary impact of the use case. This assessment will be based on estimates and assumptions. </t>
    </r>
    <r>
      <rPr>
        <rFont val="Arial"/>
        <color theme="1"/>
        <sz val="12.0"/>
      </rPr>
      <t>This will not</t>
    </r>
    <r>
      <rPr>
        <rFont val="Arial"/>
        <color theme="1"/>
        <sz val="12.0"/>
      </rPr>
      <t xml:space="preserve"> be exact, but try to be as precise as possible. Consider the following factors while estimating the impact. </t>
    </r>
  </si>
  <si>
    <r>
      <rPr>
        <rFont val="Arial"/>
        <color theme="1"/>
        <sz val="12.0"/>
      </rPr>
      <t>Based on the monetary impact</t>
    </r>
    <r>
      <rPr>
        <rFont val="Arial"/>
        <color theme="1"/>
        <sz val="12.0"/>
      </rPr>
      <t>,</t>
    </r>
    <r>
      <rPr>
        <rFont val="Arial"/>
        <color theme="1"/>
        <sz val="12.0"/>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</si>
  <si>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</si>
  <si>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</si>
  <si>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rFont val="Arial"/>
        <b/>
        <color theme="1"/>
        <sz val="12.0"/>
      </rPr>
      <t>Note</t>
    </r>
    <r>
      <rPr>
        <rFont val="Arial"/>
        <color theme="1"/>
        <sz val="12.0"/>
      </rPr>
      <t xml:space="preserve">: Values filled are for demonstration. Please clear the raw score table and fill it with your values. </t>
    </r>
  </si>
  <si>
    <t>Raw Scores</t>
  </si>
  <si>
    <t>Normalised Scores</t>
  </si>
  <si>
    <r>
      <rPr>
        <rFont val="Arial"/>
        <b/>
        <color rgb="FF000000"/>
      </rPr>
      <t xml:space="preserve">Use </t>
    </r>
    <r>
      <rPr>
        <rFont val="Arial"/>
        <b/>
        <color rgb="FF000000"/>
      </rPr>
      <t>C</t>
    </r>
    <r>
      <rPr>
        <rFont val="Arial"/>
        <b/>
        <color rgb="FF000000"/>
      </rPr>
      <t>ase</t>
    </r>
  </si>
  <si>
    <r>
      <rPr>
        <rFont val="Arial"/>
        <b/>
        <color rgb="FF000000"/>
      </rPr>
      <t xml:space="preserve">Maximum </t>
    </r>
    <r>
      <rPr>
        <rFont val="Arial"/>
        <b/>
        <color rgb="FF000000"/>
      </rPr>
      <t>P</t>
    </r>
    <r>
      <rPr>
        <rFont val="Arial"/>
        <b/>
        <color rgb="FF000000"/>
      </rPr>
      <t xml:space="preserve">ossible </t>
    </r>
    <r>
      <rPr>
        <rFont val="Arial"/>
        <b/>
        <color rgb="FF000000"/>
      </rPr>
      <t>S</t>
    </r>
    <r>
      <rPr>
        <rFont val="Arial"/>
        <b/>
        <color rgb="FF000000"/>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</si>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</sst>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6">
    <font>
      <sz val="10.0"/>
      <color rgb="FF000000"/>
      <name val="Arial"/>
      <scheme val="minor"/>
    </font>
    <font>
      <b/>
      <sz val="14.0"/>
      <color theme="1"/>
      <name val="Arial"/>
      <scheme val="minor"/>
    </font>
    <font>
      <sz val="12.0"/>
      <color theme="1"/>
      <name val="Arial"/>
      <scheme val="minor"/>
    </font>
    <font>
      <sz val="12.0"/>
      <color rgb="FF000000"/>
      <name val="Arial"/>
      <scheme val="minor"/>
    </font>
    <font>
      <sz val="11.0"/>
      <color rgb="FF000000"/>
      <name val="Calibri"/>
    </font>
    <font>
      <sz val="11.0"/>
      <color theme="1"/>
      <name val="Calibri"/>
    </font>
    <font>
      <b/>
      <sz val="11.0"/>
      <color rgb="FF000000"/>
      <name val="Calibri"/>
    </font>
    <font>
      <color rgb="FF000000"/>
      <name val="Arial"/>
      <scheme val="minor"/>
    </font>
    <font>
      <b/>
      <sz val="14.0"/>
      <color rgb="FF000000"/>
      <name val="Arial"/>
      <scheme val="minor"/>
    </font>
    <font>
      <sz val="14.0"/>
      <color rgb="FF000000"/>
      <name val="Arial"/>
      <scheme val="minor"/>
    </font>
    <font>
      <u/>
      <sz val="14.0"/>
      <color rgb="FF000000"/>
    </font>
    <font>
      <b/>
      <sz val="12.0"/>
      <color rgb="FF000000"/>
      <name val="Arial"/>
      <scheme val="minor"/>
    </font>
    <font>
      <b/>
      <color rgb="FF000000"/>
      <name val="Arial"/>
      <scheme val="minor"/>
    </font>
    <font>
      <color theme="1"/>
      <name val="Arial"/>
      <scheme val="minor"/>
    </font>
    <font>
      <color rgb="FF000000"/>
      <name val="Arial"/>
    </font>
    <font>
      <color theme="1"/>
      <name val="Arial"/>
    </font>
    <font>
      <sz val="14.0"/>
      <color theme="1"/>
      <name val="Arial"/>
    </font>
    <font>
      <b/>
      <sz val="12.0"/>
      <color theme="1"/>
      <name val="Arial"/>
    </font>
    <font>
      <b/>
      <color theme="1"/>
      <name val="Arial"/>
    </font>
    <font>
      <sz val="12.0"/>
      <color theme="1"/>
      <name val="Arial"/>
    </font>
    <font>
      <sz val="11.0"/>
      <color theme="1"/>
      <name val="Arial"/>
    </font>
    <font>
      <sz val="12.0"/>
      <color rgb="FF000000"/>
      <name val="Arial"/>
    </font>
    <font/>
    <font>
      <b/>
      <sz val="14.0"/>
      <color theme="1"/>
      <name val="Arial"/>
    </font>
    <font>
      <b/>
      <color theme="1"/>
      <name val="Arial"/>
      <scheme val="minor"/>
    </font>
    <font>
      <sz val="11.0"/>
      <color theme="1"/>
      <name val="Arial"/>
      <scheme val="minor"/>
    </font>
  </fonts>
  <fills count="6">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right style="thin">
        <color rgb="FF000000"/>
      </right>
    </border>
    <border>
      <right style="medium">
        <color rgb="FF000000"/>
      </right>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style="medium">
        <color rgb="FF000000"/>
      </left>
      <top style="medium">
        <color rgb="FF000000"/>
      </top>
    </border>
    <border>
      <right style="medium">
        <color rgb="FF000000"/>
      </right>
      <top style="medium">
        <color rgb="FF000000"/>
      </top>
    </border>
    <border>
      <left style="thin">
        <color rgb="FF000000"/>
      </left>
      <right style="thin">
        <color rgb="FF000000"/>
      </right>
    </border>
    <border>
      <left style="thin">
        <color rgb="FF000000"/>
      </left>
    </border>
    <border>
      <left style="medium">
        <color rgb="FF000000"/>
      </left>
    </border>
    <border>
      <left style="medium">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bottom style="medium">
        <color rgb="FF000000"/>
      </bottom>
    </border>
    <border>
      <right style="thin">
        <color rgb="FF000000"/>
      </right>
      <top style="thin">
        <color rgb="FF000000"/>
      </top>
    </border>
    <border>
      <bottom style="medium">
        <color rgb="FF000000"/>
      </bottom>
    </border>
    <border>
      <right style="medium">
        <color rgb="FF000000"/>
      </right>
      <bottom style="thin">
        <color rgb="FF000000"/>
      </bottom>
    </border>
    <border>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bottom style="medium">
        <color rgb="FF000000"/>
      </bottom>
    </border>
    <border>
      <top style="thin">
        <color rgb="FF000000"/>
      </top>
      <bottom style="thin">
        <color rgb="FF000000"/>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0" fontId="3" numFmtId="0" xfId="0" applyAlignment="1" applyBorder="1" applyFont="1">
      <alignment readingOrder="0" shrinkToFit="0" wrapText="1"/>
    </xf>
    <xf borderId="1" fillId="0" fontId="4" numFmtId="0" xfId="0" applyAlignment="1" applyBorder="1" applyFont="1">
      <alignment readingOrder="0" shrinkToFit="0" vertical="center" wrapText="1"/>
    </xf>
    <xf borderId="2" fillId="0" fontId="4" numFmtId="0" xfId="0" applyAlignment="1" applyBorder="1" applyFont="1">
      <alignment readingOrder="0" shrinkToFit="0" vertical="center" wrapText="1"/>
    </xf>
    <xf borderId="0" fillId="0" fontId="4" numFmtId="0" xfId="0" applyAlignment="1" applyFont="1">
      <alignment shrinkToFit="0" vertical="center" wrapText="1"/>
    </xf>
    <xf borderId="0" fillId="0" fontId="5" numFmtId="0" xfId="0" applyAlignment="1" applyFont="1">
      <alignment vertical="center"/>
    </xf>
    <xf borderId="0" fillId="0" fontId="4" numFmtId="0" xfId="0" applyAlignment="1" applyFont="1">
      <alignment vertical="center"/>
    </xf>
    <xf borderId="1" fillId="0" fontId="4" numFmtId="0" xfId="0" applyAlignment="1" applyBorder="1" applyFont="1">
      <alignment horizontal="right" readingOrder="0" shrinkToFit="0" vertical="center" wrapText="1"/>
    </xf>
    <xf borderId="0" fillId="0" fontId="4" numFmtId="0" xfId="0" applyAlignment="1" applyFont="1">
      <alignment vertical="center"/>
    </xf>
    <xf borderId="1" fillId="0" fontId="6" numFmtId="0" xfId="0" applyAlignment="1" applyBorder="1" applyFont="1">
      <alignment readingOrder="0" shrinkToFit="0" vertical="center" wrapText="1"/>
    </xf>
    <xf borderId="2" fillId="0" fontId="6" numFmtId="0" xfId="0" applyAlignment="1" applyBorder="1" applyFont="1">
      <alignment readingOrder="0" shrinkToFit="0" vertical="center" wrapText="1"/>
    </xf>
    <xf borderId="3" fillId="0" fontId="4" numFmtId="0" xfId="0" applyAlignment="1" applyBorder="1" applyFont="1">
      <alignment horizontal="right" readingOrder="0" shrinkToFit="0" vertical="center" wrapText="1"/>
    </xf>
    <xf borderId="4" fillId="0" fontId="4" numFmtId="0" xfId="0" applyAlignment="1" applyBorder="1" applyFont="1">
      <alignment readingOrder="0" shrinkToFit="0" vertical="center" wrapText="1"/>
    </xf>
    <xf borderId="0" fillId="0" fontId="5" numFmtId="0" xfId="0" applyAlignment="1" applyFont="1">
      <alignment readingOrder="0" vertical="center"/>
    </xf>
    <xf borderId="0" fillId="0" fontId="7" numFmtId="0" xfId="0" applyFont="1"/>
    <xf borderId="0" fillId="0" fontId="3"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xf>
    <xf borderId="0" fillId="0" fontId="10" numFmtId="0" xfId="0" applyAlignment="1" applyFont="1">
      <alignment readingOrder="0"/>
    </xf>
    <xf borderId="0" fillId="0" fontId="8" numFmtId="0" xfId="0" applyAlignment="1" applyFont="1">
      <alignment shrinkToFit="0" wrapText="1"/>
    </xf>
    <xf borderId="5" fillId="0" fontId="7" numFmtId="0" xfId="0" applyBorder="1" applyFont="1"/>
    <xf borderId="6" fillId="0" fontId="11" numFmtId="0" xfId="0" applyAlignment="1" applyBorder="1" applyFont="1">
      <alignment readingOrder="0"/>
    </xf>
    <xf borderId="7" fillId="0" fontId="11" numFmtId="0" xfId="0" applyAlignment="1" applyBorder="1" applyFont="1">
      <alignment readingOrder="0"/>
    </xf>
    <xf borderId="7" fillId="0" fontId="11" numFmtId="0" xfId="0" applyAlignment="1" applyBorder="1" applyFont="1">
      <alignment readingOrder="0" shrinkToFit="0" wrapText="1"/>
    </xf>
    <xf borderId="8" fillId="0" fontId="11" numFmtId="0" xfId="0" applyAlignment="1" applyBorder="1" applyFont="1">
      <alignment readingOrder="0" shrinkToFit="0" wrapText="1"/>
    </xf>
    <xf borderId="0" fillId="0" fontId="12" numFmtId="0" xfId="0" applyAlignment="1" applyFont="1">
      <alignment readingOrder="0"/>
    </xf>
    <xf borderId="9" fillId="0" fontId="11" numFmtId="0" xfId="0" applyAlignment="1" applyBorder="1" applyFont="1">
      <alignment readingOrder="0"/>
    </xf>
    <xf borderId="10" fillId="0" fontId="3" numFmtId="0" xfId="0" applyAlignment="1" applyBorder="1" applyFont="1">
      <alignment readingOrder="0" shrinkToFit="0" wrapText="1"/>
    </xf>
    <xf borderId="10" fillId="0" fontId="3" numFmtId="0" xfId="0" applyAlignment="1" applyBorder="1" applyFont="1">
      <alignment readingOrder="0"/>
    </xf>
    <xf borderId="11" fillId="0" fontId="3" numFmtId="0" xfId="0" applyAlignment="1" applyBorder="1" applyFont="1">
      <alignment readingOrder="0" shrinkToFit="0" wrapText="1"/>
    </xf>
    <xf borderId="0" fillId="0" fontId="7" numFmtId="0" xfId="0" applyAlignment="1" applyFont="1">
      <alignment readingOrder="0" shrinkToFit="0" wrapText="1"/>
    </xf>
    <xf borderId="12" fillId="0" fontId="11" numFmtId="0" xfId="0" applyAlignment="1" applyBorder="1" applyFont="1">
      <alignment readingOrder="0"/>
    </xf>
    <xf borderId="13" fillId="0" fontId="3" numFmtId="0" xfId="0" applyAlignment="1" applyBorder="1" applyFont="1">
      <alignment readingOrder="0" shrinkToFit="0" wrapText="1"/>
    </xf>
    <xf borderId="13" fillId="0" fontId="3" numFmtId="0" xfId="0" applyAlignment="1" applyBorder="1" applyFont="1">
      <alignment readingOrder="0"/>
    </xf>
    <xf borderId="14" fillId="0" fontId="3" numFmtId="0" xfId="0" applyAlignment="1" applyBorder="1" applyFont="1">
      <alignment readingOrder="0" shrinkToFit="0" wrapText="1"/>
    </xf>
    <xf borderId="0" fillId="0" fontId="7" numFmtId="164" xfId="0" applyFont="1" applyNumberFormat="1"/>
    <xf borderId="15" fillId="0" fontId="7" numFmtId="0" xfId="0" applyAlignment="1" applyBorder="1" applyFont="1">
      <alignment shrinkToFit="0" wrapText="1"/>
    </xf>
    <xf borderId="16" fillId="0" fontId="11" numFmtId="0" xfId="0" applyAlignment="1" applyBorder="1" applyFont="1">
      <alignment readingOrder="0" shrinkToFit="0" wrapText="1"/>
    </xf>
    <xf borderId="17" fillId="0" fontId="11" numFmtId="0" xfId="0" applyAlignment="1" applyBorder="1" applyFont="1">
      <alignment readingOrder="0" shrinkToFit="0" wrapText="1"/>
    </xf>
    <xf borderId="0" fillId="0" fontId="3" numFmtId="0" xfId="0" applyAlignment="1" applyFont="1">
      <alignment readingOrder="0"/>
    </xf>
    <xf borderId="0" fillId="0" fontId="7" numFmtId="0" xfId="0" applyAlignment="1" applyFont="1">
      <alignment readingOrder="0"/>
    </xf>
    <xf borderId="0" fillId="0" fontId="3" numFmtId="0" xfId="0" applyFont="1"/>
    <xf borderId="0" fillId="2" fontId="7" numFmtId="0" xfId="0" applyFill="1" applyFont="1"/>
    <xf borderId="0" fillId="2" fontId="13" numFmtId="0" xfId="0" applyFont="1"/>
    <xf borderId="0" fillId="0" fontId="14" numFmtId="0" xfId="0" applyAlignment="1" applyFont="1">
      <alignment readingOrder="0" shrinkToFit="0" vertical="bottom" wrapText="1"/>
    </xf>
    <xf borderId="0" fillId="0" fontId="7" numFmtId="0" xfId="0" applyAlignment="1" applyFont="1">
      <alignment shrinkToFit="0" wrapText="1"/>
    </xf>
    <xf borderId="0" fillId="0" fontId="9" numFmtId="0" xfId="0" applyAlignment="1" applyFont="1">
      <alignment readingOrder="0" shrinkToFit="0" wrapText="1"/>
    </xf>
    <xf borderId="0" fillId="0" fontId="9" numFmtId="0" xfId="0" applyAlignment="1" applyFont="1">
      <alignment shrinkToFit="0" wrapText="1"/>
    </xf>
    <xf borderId="18" fillId="0" fontId="11" numFmtId="0" xfId="0" applyAlignment="1" applyBorder="1" applyFont="1">
      <alignment readingOrder="0"/>
    </xf>
    <xf borderId="19" fillId="0" fontId="11" numFmtId="0" xfId="0" applyAlignment="1" applyBorder="1" applyFont="1">
      <alignment readingOrder="0"/>
    </xf>
    <xf borderId="20" fillId="0" fontId="9" numFmtId="0" xfId="0" applyAlignment="1" applyBorder="1" applyFont="1">
      <alignment readingOrder="0" shrinkToFit="0" wrapText="1"/>
    </xf>
    <xf borderId="21" fillId="0" fontId="3" numFmtId="0" xfId="0" applyAlignment="1" applyBorder="1" applyFont="1">
      <alignment readingOrder="0" shrinkToFit="0" wrapText="1"/>
    </xf>
    <xf borderId="22" fillId="0" fontId="3" numFmtId="0" xfId="0" applyAlignment="1" applyBorder="1" applyFont="1">
      <alignment readingOrder="0"/>
    </xf>
    <xf borderId="23" fillId="0" fontId="3" numFmtId="0" xfId="0" applyAlignment="1" applyBorder="1" applyFont="1">
      <alignment readingOrder="0"/>
    </xf>
    <xf borderId="24" fillId="0" fontId="3" numFmtId="0" xfId="0" applyAlignment="1" applyBorder="1" applyFont="1">
      <alignment readingOrder="0"/>
    </xf>
    <xf borderId="9" fillId="0" fontId="9" numFmtId="0" xfId="0" applyAlignment="1" applyBorder="1" applyFont="1">
      <alignment shrinkToFit="0" wrapText="1"/>
    </xf>
    <xf borderId="25" fillId="0" fontId="3" numFmtId="0" xfId="0" applyAlignment="1" applyBorder="1" applyFont="1">
      <alignment readingOrder="0" shrinkToFit="0" wrapText="1"/>
    </xf>
    <xf borderId="26" fillId="0" fontId="3" numFmtId="0" xfId="0" applyAlignment="1" applyBorder="1" applyFont="1">
      <alignment readingOrder="0"/>
    </xf>
    <xf borderId="27" fillId="0" fontId="3" numFmtId="0" xfId="0" applyAlignment="1" applyBorder="1" applyFont="1">
      <alignment readingOrder="0"/>
    </xf>
    <xf borderId="11" fillId="0" fontId="3" numFmtId="0" xfId="0" applyAlignment="1" applyBorder="1" applyFont="1">
      <alignment readingOrder="0"/>
    </xf>
    <xf borderId="28" fillId="0" fontId="9" numFmtId="0" xfId="0" applyAlignment="1" applyBorder="1" applyFont="1">
      <alignment shrinkToFit="0" wrapText="1"/>
    </xf>
    <xf borderId="3" fillId="0" fontId="3" numFmtId="0" xfId="0" applyAlignment="1" applyBorder="1" applyFont="1">
      <alignment readingOrder="0" shrinkToFit="0" wrapText="1"/>
    </xf>
    <xf borderId="29" fillId="0" fontId="3" numFmtId="0" xfId="0" applyAlignment="1" applyBorder="1" applyFont="1">
      <alignment readingOrder="0"/>
    </xf>
    <xf borderId="16" fillId="0" fontId="9" numFmtId="0" xfId="0" applyAlignment="1" applyBorder="1" applyFont="1">
      <alignment readingOrder="0" shrinkToFit="0" wrapText="1"/>
    </xf>
    <xf borderId="30" fillId="0" fontId="3" numFmtId="0" xfId="0" applyAlignment="1" applyBorder="1" applyFont="1">
      <alignment readingOrder="0"/>
    </xf>
    <xf borderId="28" fillId="0" fontId="7" numFmtId="0" xfId="0" applyAlignment="1" applyBorder="1" applyFont="1">
      <alignment shrinkToFit="0" wrapText="1"/>
    </xf>
    <xf borderId="17" fillId="0" fontId="9" numFmtId="0" xfId="0" applyAlignment="1" applyBorder="1" applyFont="1">
      <alignment readingOrder="0" shrinkToFit="0" wrapText="1"/>
    </xf>
    <xf borderId="31" fillId="0" fontId="3" numFmtId="0" xfId="0" applyAlignment="1" applyBorder="1" applyFont="1">
      <alignment readingOrder="0" shrinkToFit="0" wrapText="1"/>
    </xf>
    <xf borderId="32" fillId="0" fontId="3" numFmtId="0" xfId="0" applyAlignment="1" applyBorder="1" applyFont="1">
      <alignment readingOrder="0"/>
    </xf>
    <xf borderId="33" fillId="0" fontId="3" numFmtId="0" xfId="0" applyAlignment="1" applyBorder="1" applyFont="1">
      <alignment readingOrder="0"/>
    </xf>
    <xf borderId="14" fillId="0" fontId="3" numFmtId="0" xfId="0" applyAlignment="1" applyBorder="1" applyFont="1">
      <alignment readingOrder="0"/>
    </xf>
    <xf borderId="0" fillId="0" fontId="9" numFmtId="0" xfId="0" applyFont="1"/>
    <xf borderId="34" fillId="0" fontId="3" numFmtId="0" xfId="0" applyAlignment="1" applyBorder="1" applyFont="1">
      <alignment readingOrder="0"/>
    </xf>
    <xf borderId="4" fillId="0" fontId="3" numFmtId="0" xfId="0" applyAlignment="1" applyBorder="1" applyFont="1">
      <alignment readingOrder="0"/>
    </xf>
    <xf borderId="0" fillId="2" fontId="15" numFmtId="0" xfId="0" applyAlignment="1" applyFont="1">
      <alignment vertical="bottom"/>
    </xf>
    <xf borderId="0" fillId="0" fontId="15" numFmtId="0" xfId="0" applyAlignment="1" applyFont="1">
      <alignment vertical="bottom"/>
    </xf>
    <xf borderId="0" fillId="0" fontId="16" numFmtId="0" xfId="0" applyAlignment="1" applyFont="1">
      <alignment shrinkToFit="0" vertical="bottom" wrapText="1"/>
    </xf>
    <xf borderId="35" fillId="0" fontId="15" numFmtId="0" xfId="0" applyAlignment="1" applyBorder="1" applyFont="1">
      <alignment vertical="bottom"/>
    </xf>
    <xf borderId="28" fillId="0" fontId="15" numFmtId="0" xfId="0" applyAlignment="1" applyBorder="1" applyFont="1">
      <alignment vertical="bottom"/>
    </xf>
    <xf borderId="4" fillId="0" fontId="17" numFmtId="0" xfId="0" applyAlignment="1" applyBorder="1" applyFont="1">
      <alignment shrinkToFit="0" vertical="bottom" wrapText="1"/>
    </xf>
    <xf borderId="4" fillId="0" fontId="17" numFmtId="0" xfId="0" applyAlignment="1" applyBorder="1" applyFont="1">
      <alignment vertical="bottom"/>
    </xf>
    <xf borderId="36" fillId="0" fontId="17" numFmtId="0" xfId="0" applyAlignment="1" applyBorder="1" applyFont="1">
      <alignment vertical="bottom"/>
    </xf>
    <xf borderId="0" fillId="0" fontId="18" numFmtId="0" xfId="0" applyAlignment="1" applyFont="1">
      <alignment vertical="bottom"/>
    </xf>
    <xf borderId="9" fillId="0" fontId="16" numFmtId="0" xfId="0" applyAlignment="1" applyBorder="1" applyFont="1">
      <alignment shrinkToFit="0" vertical="bottom" wrapText="1"/>
    </xf>
    <xf borderId="10" fillId="0" fontId="19" numFmtId="0" xfId="0" applyAlignment="1" applyBorder="1" applyFont="1">
      <alignment shrinkToFit="0" vertical="bottom" wrapText="1"/>
    </xf>
    <xf borderId="10" fillId="0" fontId="15" numFmtId="0" xfId="0" applyAlignment="1" applyBorder="1" applyFont="1">
      <alignment readingOrder="0" vertical="bottom"/>
    </xf>
    <xf borderId="10" fillId="0" fontId="19" numFmtId="0" xfId="0" applyAlignment="1" applyBorder="1" applyFont="1">
      <alignment vertical="bottom"/>
    </xf>
    <xf borderId="9" fillId="0" fontId="15" numFmtId="0" xfId="0" applyAlignment="1" applyBorder="1" applyFont="1">
      <alignment vertical="bottom"/>
    </xf>
    <xf borderId="4" fillId="0" fontId="19" numFmtId="0" xfId="0" applyAlignment="1" applyBorder="1" applyFont="1">
      <alignment shrinkToFit="0" vertical="bottom" wrapText="1"/>
    </xf>
    <xf borderId="4" fillId="0" fontId="15" numFmtId="0" xfId="0" applyAlignment="1" applyBorder="1" applyFont="1">
      <alignment readingOrder="0" vertical="bottom"/>
    </xf>
    <xf borderId="28" fillId="0" fontId="16" numFmtId="0" xfId="0" applyAlignment="1" applyBorder="1" applyFont="1">
      <alignment shrinkToFit="0" vertical="bottom" wrapText="1"/>
    </xf>
    <xf borderId="12" fillId="0" fontId="16" numFmtId="0" xfId="0" applyAlignment="1" applyBorder="1" applyFont="1">
      <alignment shrinkToFit="0" vertical="bottom" wrapText="1"/>
    </xf>
    <xf borderId="13" fillId="0" fontId="19" numFmtId="0" xfId="0" applyAlignment="1" applyBorder="1" applyFont="1">
      <alignment shrinkToFit="0" vertical="bottom" wrapText="1"/>
    </xf>
    <xf borderId="13" fillId="0" fontId="15" numFmtId="0" xfId="0" applyAlignment="1" applyBorder="1" applyFont="1">
      <alignment readingOrder="0" vertical="bottom"/>
    </xf>
    <xf borderId="37" fillId="0" fontId="15" numFmtId="0" xfId="0" applyAlignment="1" applyBorder="1" applyFont="1">
      <alignment vertical="bottom"/>
    </xf>
    <xf borderId="4" fillId="0" fontId="19" numFmtId="0" xfId="0" applyAlignment="1" applyBorder="1" applyFont="1">
      <alignment vertical="bottom"/>
    </xf>
    <xf borderId="0" fillId="0" fontId="19" numFmtId="0" xfId="0" applyAlignment="1" applyFont="1">
      <alignment vertical="bottom"/>
    </xf>
    <xf borderId="0" fillId="0" fontId="19" numFmtId="0" xfId="0" applyAlignment="1" applyFont="1">
      <alignment horizontal="right" vertical="bottom"/>
    </xf>
    <xf borderId="0" fillId="0" fontId="19" numFmtId="0" xfId="0" applyAlignment="1" applyFont="1">
      <alignment shrinkToFit="0" vertical="bottom" wrapText="0"/>
    </xf>
    <xf borderId="0" fillId="0" fontId="20" numFmtId="0" xfId="0" applyAlignment="1" applyFont="1">
      <alignment readingOrder="0" vertical="bottom"/>
    </xf>
    <xf borderId="0" fillId="0" fontId="16" numFmtId="0" xfId="0" applyAlignment="1" applyFont="1">
      <alignment vertical="bottom"/>
    </xf>
    <xf borderId="0" fillId="0" fontId="15" numFmtId="0" xfId="0" applyAlignment="1" applyFont="1">
      <alignment readingOrder="0" shrinkToFit="0" vertical="bottom" wrapText="1"/>
    </xf>
    <xf borderId="0" fillId="3" fontId="21" numFmtId="0" xfId="0" applyAlignment="1" applyFill="1" applyFont="1">
      <alignment horizontal="left" readingOrder="0"/>
    </xf>
    <xf borderId="12" fillId="0" fontId="9" numFmtId="0" xfId="0" applyAlignment="1" applyBorder="1" applyFont="1">
      <alignment readingOrder="0" shrinkToFit="0" wrapText="1"/>
    </xf>
    <xf borderId="35" fillId="0" fontId="3" numFmtId="0" xfId="0" applyAlignment="1" applyBorder="1" applyFont="1">
      <alignment readingOrder="0"/>
    </xf>
    <xf borderId="8" fillId="0" fontId="11" numFmtId="0" xfId="0" applyAlignment="1" applyBorder="1" applyFont="1">
      <alignment readingOrder="0"/>
    </xf>
    <xf borderId="21" fillId="0" fontId="3" numFmtId="0" xfId="0" applyAlignment="1" applyBorder="1" applyFont="1">
      <alignment readingOrder="0"/>
    </xf>
    <xf borderId="25" fillId="0" fontId="3" numFmtId="0" xfId="0" applyAlignment="1" applyBorder="1" applyFont="1">
      <alignment readingOrder="0"/>
    </xf>
    <xf borderId="0" fillId="0" fontId="13" numFmtId="0" xfId="0" applyFont="1"/>
    <xf borderId="0" fillId="0" fontId="16" numFmtId="0" xfId="0" applyAlignment="1" applyFont="1">
      <alignment readingOrder="0" shrinkToFit="0" vertical="bottom" wrapText="1"/>
    </xf>
    <xf borderId="13" fillId="0" fontId="17" numFmtId="0" xfId="0" applyAlignment="1" applyBorder="1" applyFont="1">
      <alignment vertical="bottom"/>
    </xf>
    <xf borderId="14" fillId="0" fontId="17" numFmtId="0" xfId="0" applyAlignment="1" applyBorder="1" applyFont="1">
      <alignment vertical="bottom"/>
    </xf>
    <xf borderId="11" fillId="0" fontId="15" numFmtId="0" xfId="0" applyAlignment="1" applyBorder="1" applyFont="1">
      <alignment readingOrder="0" vertical="bottom"/>
    </xf>
    <xf borderId="11" fillId="0" fontId="19" numFmtId="0" xfId="0" applyAlignment="1" applyBorder="1" applyFont="1">
      <alignment vertical="bottom"/>
    </xf>
    <xf borderId="12" fillId="0" fontId="15" numFmtId="0" xfId="0" applyAlignment="1" applyBorder="1" applyFont="1">
      <alignment vertical="bottom"/>
    </xf>
    <xf borderId="14" fillId="0" fontId="15" numFmtId="0" xfId="0" applyAlignment="1" applyBorder="1" applyFont="1">
      <alignment readingOrder="0" vertical="bottom"/>
    </xf>
    <xf borderId="35" fillId="0" fontId="19" numFmtId="0" xfId="0" applyAlignment="1" applyBorder="1" applyFont="1">
      <alignment vertical="bottom"/>
    </xf>
    <xf borderId="14" fillId="0" fontId="19" numFmtId="0" xfId="0" applyAlignment="1" applyBorder="1" applyFont="1">
      <alignment vertical="bottom"/>
    </xf>
    <xf borderId="0" fillId="0" fontId="8" numFmtId="0" xfId="0" applyAlignment="1" applyFont="1">
      <alignment readingOrder="0" vertical="top"/>
    </xf>
    <xf borderId="0" fillId="0" fontId="8" numFmtId="0" xfId="0" applyAlignment="1" applyFont="1">
      <alignment vertical="top"/>
    </xf>
    <xf borderId="6" fillId="0" fontId="8" numFmtId="0" xfId="0" applyAlignment="1" applyBorder="1" applyFont="1">
      <alignment readingOrder="0" vertical="top"/>
    </xf>
    <xf borderId="38" fillId="0" fontId="3" numFmtId="0" xfId="0" applyAlignment="1" applyBorder="1" applyFont="1">
      <alignment readingOrder="0" shrinkToFit="0" wrapText="1"/>
    </xf>
    <xf borderId="39" fillId="0" fontId="22" numFmtId="0" xfId="0" applyBorder="1" applyFont="1"/>
    <xf borderId="40" fillId="0" fontId="22" numFmtId="0" xfId="0" applyBorder="1" applyFont="1"/>
    <xf borderId="27" fillId="0" fontId="8" numFmtId="0" xfId="0" applyAlignment="1" applyBorder="1" applyFont="1">
      <alignment vertical="top"/>
    </xf>
    <xf borderId="26" fillId="0" fontId="3" numFmtId="0" xfId="0" applyBorder="1" applyFont="1"/>
    <xf borderId="11" fillId="0" fontId="3" numFmtId="0" xfId="0" applyBorder="1" applyFont="1"/>
    <xf borderId="26" fillId="0" fontId="3" numFmtId="0" xfId="0" applyAlignment="1" applyBorder="1" applyFont="1">
      <alignment readingOrder="0" shrinkToFit="0" wrapText="1"/>
    </xf>
    <xf borderId="26" fillId="0" fontId="3" numFmtId="0" xfId="0" applyAlignment="1" applyBorder="1" applyFont="1">
      <alignment shrinkToFit="0" wrapText="1"/>
    </xf>
    <xf borderId="33" fillId="0" fontId="8" numFmtId="0" xfId="0" applyAlignment="1" applyBorder="1" applyFont="1">
      <alignment vertical="top"/>
    </xf>
    <xf borderId="41" fillId="0" fontId="3" numFmtId="0" xfId="0" applyBorder="1" applyFont="1"/>
    <xf borderId="35" fillId="0" fontId="3" numFmtId="0" xfId="0" applyBorder="1" applyFont="1"/>
    <xf borderId="14" fillId="0" fontId="3" numFmtId="0" xfId="0" applyBorder="1" applyFont="1"/>
    <xf borderId="0" fillId="0" fontId="1" numFmtId="0" xfId="0" applyAlignment="1" applyFont="1">
      <alignment vertical="top"/>
    </xf>
    <xf borderId="0" fillId="2" fontId="1" numFmtId="0" xfId="0" applyAlignment="1" applyFont="1">
      <alignment vertical="top"/>
    </xf>
    <xf borderId="37" fillId="0" fontId="4" numFmtId="0" xfId="0" applyAlignment="1" applyBorder="1" applyFont="1">
      <alignment readingOrder="0" shrinkToFit="0" vertical="center" wrapText="1"/>
    </xf>
    <xf borderId="37" fillId="0" fontId="22" numFmtId="0" xfId="0" applyBorder="1" applyFont="1"/>
    <xf borderId="4" fillId="0" fontId="22" numFmtId="0" xfId="0" applyBorder="1" applyFont="1"/>
    <xf borderId="0" fillId="2" fontId="15" numFmtId="0" xfId="0" applyAlignment="1" applyFont="1">
      <alignment vertical="top"/>
    </xf>
    <xf borderId="0" fillId="2" fontId="15" numFmtId="0" xfId="0" applyAlignment="1" applyFont="1">
      <alignment vertical="bottom"/>
    </xf>
    <xf borderId="0" fillId="0" fontId="15" numFmtId="0" xfId="0" applyAlignment="1" applyFont="1">
      <alignment vertical="bottom"/>
    </xf>
    <xf borderId="0" fillId="0" fontId="23" numFmtId="0" xfId="0" applyAlignment="1" applyFont="1">
      <alignment vertical="top"/>
    </xf>
    <xf borderId="0" fillId="0" fontId="16" numFmtId="0" xfId="0" applyAlignment="1" applyFont="1">
      <alignment readingOrder="0" vertical="bottom"/>
    </xf>
    <xf borderId="35" fillId="0" fontId="15" numFmtId="0" xfId="0" applyAlignment="1" applyBorder="1" applyFont="1">
      <alignment vertical="top"/>
    </xf>
    <xf borderId="35" fillId="0" fontId="15" numFmtId="0" xfId="0" applyAlignment="1" applyBorder="1" applyFont="1">
      <alignment vertical="bottom"/>
    </xf>
    <xf borderId="28" fillId="0" fontId="23" numFmtId="0" xfId="0" applyAlignment="1" applyBorder="1" applyFont="1">
      <alignment vertical="top"/>
    </xf>
    <xf borderId="37" fillId="0" fontId="19" numFmtId="0" xfId="0" applyAlignment="1" applyBorder="1" applyFont="1">
      <alignment shrinkToFit="0" vertical="bottom" wrapText="1"/>
    </xf>
    <xf borderId="36" fillId="0" fontId="22" numFmtId="0" xfId="0" applyBorder="1" applyFont="1"/>
    <xf borderId="9" fillId="0" fontId="15" numFmtId="0" xfId="0" applyAlignment="1" applyBorder="1" applyFont="1">
      <alignment vertical="top"/>
    </xf>
    <xf borderId="11" fillId="0" fontId="15" numFmtId="0" xfId="0" applyAlignment="1" applyBorder="1" applyFont="1">
      <alignment vertical="bottom"/>
    </xf>
    <xf borderId="0" fillId="0" fontId="19" numFmtId="0" xfId="0" applyAlignment="1" applyFont="1">
      <alignment shrinkToFit="0" vertical="bottom" wrapText="1"/>
    </xf>
    <xf borderId="0" fillId="0" fontId="19" numFmtId="0" xfId="0" applyAlignment="1" applyFont="1">
      <alignment vertical="bottom"/>
    </xf>
    <xf borderId="0" fillId="0" fontId="15" numFmtId="0" xfId="0" applyAlignment="1" applyFont="1">
      <alignment readingOrder="0" vertical="bottom"/>
    </xf>
    <xf borderId="11" fillId="0" fontId="15" numFmtId="0" xfId="0" applyAlignment="1" applyBorder="1" applyFont="1">
      <alignment vertical="bottom"/>
    </xf>
    <xf borderId="0" fillId="0" fontId="15" numFmtId="3" xfId="0" applyAlignment="1" applyFont="1" applyNumberFormat="1">
      <alignment vertical="bottom"/>
    </xf>
    <xf borderId="12" fillId="0" fontId="15" numFmtId="0" xfId="0" applyAlignment="1" applyBorder="1" applyFont="1">
      <alignment vertical="top"/>
    </xf>
    <xf borderId="35" fillId="0" fontId="19" numFmtId="0" xfId="0" applyAlignment="1" applyBorder="1" applyFont="1">
      <alignment vertical="bottom"/>
    </xf>
    <xf borderId="14" fillId="0" fontId="15" numFmtId="0" xfId="0" applyAlignment="1" applyBorder="1" applyFont="1">
      <alignment vertical="bottom"/>
    </xf>
    <xf borderId="0" fillId="0" fontId="15" numFmtId="0" xfId="0" applyAlignment="1" applyFont="1">
      <alignment vertical="top"/>
    </xf>
    <xf borderId="0" fillId="0" fontId="15" numFmtId="1" xfId="0" applyAlignment="1" applyFont="1" applyNumberFormat="1">
      <alignment vertical="bottom"/>
    </xf>
    <xf borderId="14" fillId="0" fontId="15" numFmtId="0" xfId="0" applyAlignment="1" applyBorder="1" applyFont="1">
      <alignment vertical="bottom"/>
    </xf>
    <xf borderId="0" fillId="0" fontId="2" numFmtId="0" xfId="0" applyAlignment="1" applyFont="1">
      <alignment readingOrder="0"/>
    </xf>
    <xf borderId="1" fillId="0" fontId="13" numFmtId="0" xfId="0" applyBorder="1" applyFont="1"/>
    <xf borderId="30" fillId="0" fontId="24" numFmtId="0" xfId="0" applyAlignment="1" applyBorder="1" applyFont="1">
      <alignment horizontal="center" readingOrder="0"/>
    </xf>
    <xf borderId="42" fillId="0" fontId="22" numFmtId="0" xfId="0" applyBorder="1" applyFont="1"/>
    <xf borderId="2" fillId="0" fontId="22" numFmtId="0" xfId="0" applyBorder="1" applyFont="1"/>
    <xf borderId="1" fillId="0" fontId="12" numFmtId="0" xfId="0" applyAlignment="1" applyBorder="1" applyFont="1">
      <alignment readingOrder="0"/>
    </xf>
    <xf borderId="1" fillId="4" fontId="12" numFmtId="0" xfId="0" applyAlignment="1" applyBorder="1" applyFill="1" applyFont="1">
      <alignment readingOrder="0" shrinkToFit="0" wrapText="1"/>
    </xf>
    <xf borderId="1" fillId="4" fontId="12" numFmtId="0" xfId="0" applyAlignment="1" applyBorder="1" applyFont="1">
      <alignment readingOrder="0"/>
    </xf>
    <xf borderId="1" fillId="4" fontId="7" numFmtId="0" xfId="0" applyAlignment="1" applyBorder="1" applyFont="1">
      <alignment readingOrder="0"/>
    </xf>
    <xf borderId="1" fillId="0" fontId="7" numFmtId="0" xfId="0" applyAlignment="1" applyBorder="1" applyFont="1">
      <alignment readingOrder="0"/>
    </xf>
    <xf borderId="1" fillId="0" fontId="13" numFmtId="0" xfId="0" applyAlignment="1" applyBorder="1" applyFont="1">
      <alignment readingOrder="0"/>
    </xf>
    <xf borderId="1" fillId="4" fontId="13" numFmtId="0" xfId="0" applyBorder="1" applyFont="1"/>
    <xf borderId="1" fillId="0" fontId="25" numFmtId="0" xfId="0" applyAlignment="1" applyBorder="1" applyFont="1">
      <alignment readingOrder="0"/>
    </xf>
    <xf borderId="1" fillId="0" fontId="12" numFmtId="0" xfId="0" applyAlignment="1" applyBorder="1" applyFont="1">
      <alignment readingOrder="0" shrinkToFit="0" wrapText="1"/>
    </xf>
    <xf borderId="1" fillId="4" fontId="13" numFmtId="2" xfId="0" applyBorder="1" applyFont="1" applyNumberFormat="1"/>
    <xf borderId="0" fillId="0" fontId="13" numFmtId="0" xfId="0" applyAlignment="1" applyFont="1">
      <alignment readingOrder="0"/>
    </xf>
    <xf borderId="1" fillId="5" fontId="13" numFmtId="2" xfId="0" applyBorder="1" applyFill="1" applyFont="1" applyNumberFormat="1"/>
    <xf borderId="0" fillId="0" fontId="4" numFmtId="0" xfId="0" applyAlignment="1" applyFont="1">
      <alignment readingOrder="0" shrinkToFit="0" vertical="center" wrapText="1"/>
    </xf>
    <xf borderId="0" fillId="0" fontId="1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kaggle.com/olistbr/brazilian-ecommerce" TargetMode="External"/><Relationship Id="rId2" Type="http://schemas.openxmlformats.org/officeDocument/2006/relationships/hyperlink" Target="https://www.kaggle.com/olistbr/brazilian-ecommerce" TargetMode="External"/><Relationship Id="rId3"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15.5"/>
  </cols>
  <sheetData>
    <row r="1">
      <c r="C1" s="1" t="s">
        <v>0</v>
      </c>
    </row>
    <row r="2">
      <c r="C2" s="2"/>
    </row>
    <row r="3">
      <c r="C3" s="3" t="s">
        <v>1</v>
      </c>
    </row>
    <row r="4">
      <c r="C4" s="3" t="s">
        <v>2</v>
      </c>
    </row>
    <row r="5">
      <c r="C5" s="3" t="s">
        <v>3</v>
      </c>
    </row>
    <row r="6">
      <c r="C6" s="3" t="s">
        <v>4</v>
      </c>
    </row>
    <row r="9">
      <c r="C9" s="1" t="s">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3"/>
    <col customWidth="1" min="2" max="2" width="41.88"/>
    <col customWidth="1" min="3" max="3" width="70.88"/>
  </cols>
  <sheetData>
    <row r="1">
      <c r="A1" s="4" t="s">
        <v>6</v>
      </c>
      <c r="B1" s="5" t="s">
        <v>7</v>
      </c>
      <c r="C1" s="6"/>
      <c r="D1" s="7"/>
      <c r="E1" s="7"/>
      <c r="F1" s="7"/>
      <c r="G1" s="7"/>
      <c r="H1" s="7"/>
      <c r="I1" s="7"/>
      <c r="J1" s="7"/>
      <c r="K1" s="7"/>
      <c r="L1" s="7"/>
      <c r="M1" s="7"/>
      <c r="N1" s="7"/>
      <c r="O1" s="7"/>
      <c r="P1" s="7"/>
      <c r="Q1" s="7"/>
      <c r="R1" s="7"/>
      <c r="S1" s="7"/>
      <c r="T1" s="7"/>
      <c r="U1" s="7"/>
      <c r="V1" s="7"/>
      <c r="W1" s="7"/>
      <c r="X1" s="7"/>
      <c r="Y1" s="7"/>
      <c r="Z1" s="7"/>
    </row>
    <row r="2">
      <c r="A2" s="8"/>
      <c r="B2" s="8"/>
      <c r="C2" s="8"/>
      <c r="D2" s="7"/>
      <c r="E2" s="7"/>
      <c r="F2" s="7"/>
      <c r="G2" s="7"/>
      <c r="H2" s="7"/>
      <c r="I2" s="7"/>
      <c r="J2" s="7"/>
      <c r="K2" s="7"/>
      <c r="L2" s="7"/>
      <c r="M2" s="7"/>
      <c r="N2" s="7"/>
      <c r="O2" s="7"/>
      <c r="P2" s="7"/>
      <c r="Q2" s="7"/>
      <c r="R2" s="7"/>
      <c r="S2" s="7"/>
      <c r="T2" s="7"/>
      <c r="U2" s="7"/>
      <c r="V2" s="7"/>
      <c r="W2" s="7"/>
      <c r="X2" s="7"/>
      <c r="Y2" s="7"/>
      <c r="Z2" s="7"/>
    </row>
    <row r="3">
      <c r="A3" s="9" t="s">
        <v>0</v>
      </c>
      <c r="B3" s="4" t="s">
        <v>8</v>
      </c>
      <c r="C3" s="10"/>
      <c r="D3" s="7"/>
      <c r="E3" s="7"/>
      <c r="F3" s="7"/>
      <c r="G3" s="7"/>
      <c r="H3" s="7"/>
      <c r="I3" s="7"/>
      <c r="J3" s="7"/>
      <c r="K3" s="7"/>
      <c r="L3" s="7"/>
      <c r="M3" s="7"/>
      <c r="N3" s="7"/>
      <c r="O3" s="7"/>
      <c r="P3" s="7"/>
      <c r="Q3" s="7"/>
      <c r="R3" s="7"/>
      <c r="S3" s="7"/>
      <c r="T3" s="7"/>
      <c r="U3" s="7"/>
      <c r="V3" s="7"/>
      <c r="W3" s="7"/>
      <c r="X3" s="7"/>
      <c r="Y3" s="7"/>
      <c r="Z3" s="7"/>
    </row>
    <row r="4">
      <c r="A4" s="8"/>
      <c r="B4" s="8"/>
      <c r="C4" s="8"/>
      <c r="D4" s="7"/>
      <c r="E4" s="7"/>
      <c r="F4" s="7"/>
      <c r="G4" s="7"/>
      <c r="H4" s="7"/>
      <c r="I4" s="7"/>
      <c r="J4" s="7"/>
      <c r="K4" s="7"/>
      <c r="L4" s="7"/>
      <c r="M4" s="7"/>
      <c r="N4" s="7"/>
      <c r="O4" s="7"/>
      <c r="P4" s="7"/>
      <c r="Q4" s="7"/>
      <c r="R4" s="7"/>
      <c r="S4" s="7"/>
      <c r="T4" s="7"/>
      <c r="U4" s="7"/>
      <c r="V4" s="7"/>
      <c r="W4" s="7"/>
      <c r="X4" s="7"/>
      <c r="Y4" s="7"/>
      <c r="Z4" s="7"/>
    </row>
    <row r="5">
      <c r="A5" s="6"/>
      <c r="B5" s="6"/>
      <c r="C5" s="6"/>
      <c r="D5" s="7"/>
      <c r="E5" s="7"/>
      <c r="F5" s="7"/>
      <c r="G5" s="7"/>
      <c r="H5" s="7"/>
      <c r="I5" s="7"/>
      <c r="J5" s="7"/>
      <c r="K5" s="7"/>
      <c r="L5" s="7"/>
      <c r="M5" s="7"/>
      <c r="N5" s="7"/>
      <c r="O5" s="7"/>
      <c r="P5" s="7"/>
      <c r="Q5" s="7"/>
      <c r="R5" s="7"/>
      <c r="S5" s="7"/>
      <c r="T5" s="7"/>
      <c r="U5" s="7"/>
      <c r="V5" s="7"/>
      <c r="W5" s="7"/>
      <c r="X5" s="7"/>
      <c r="Y5" s="7"/>
      <c r="Z5" s="7"/>
    </row>
    <row r="6">
      <c r="A6" s="11" t="s">
        <v>9</v>
      </c>
      <c r="B6" s="12" t="s">
        <v>10</v>
      </c>
      <c r="C6" s="12" t="s">
        <v>11</v>
      </c>
      <c r="D6" s="7"/>
      <c r="E6" s="7"/>
      <c r="F6" s="7"/>
      <c r="G6" s="7"/>
      <c r="H6" s="7"/>
      <c r="I6" s="7"/>
      <c r="J6" s="7"/>
      <c r="K6" s="7"/>
      <c r="L6" s="7"/>
      <c r="M6" s="7"/>
      <c r="N6" s="7"/>
      <c r="O6" s="7"/>
      <c r="P6" s="7"/>
      <c r="Q6" s="7"/>
      <c r="R6" s="7"/>
      <c r="S6" s="7"/>
      <c r="T6" s="7"/>
      <c r="U6" s="7"/>
      <c r="V6" s="7"/>
      <c r="W6" s="7"/>
      <c r="X6" s="7"/>
      <c r="Y6" s="7"/>
      <c r="Z6" s="7"/>
    </row>
    <row r="7">
      <c r="A7" s="13">
        <v>1.0</v>
      </c>
      <c r="B7" s="14" t="s">
        <v>12</v>
      </c>
      <c r="C7" s="14" t="s">
        <v>13</v>
      </c>
      <c r="D7" s="7"/>
      <c r="E7" s="15"/>
      <c r="F7" s="7"/>
      <c r="G7" s="7"/>
      <c r="H7" s="7"/>
      <c r="I7" s="7"/>
      <c r="J7" s="7"/>
      <c r="K7" s="7"/>
      <c r="L7" s="7"/>
      <c r="M7" s="7"/>
      <c r="N7" s="7"/>
      <c r="O7" s="7"/>
      <c r="P7" s="7"/>
      <c r="Q7" s="7"/>
      <c r="R7" s="7"/>
      <c r="S7" s="7"/>
      <c r="T7" s="7"/>
      <c r="U7" s="7"/>
      <c r="V7" s="7"/>
      <c r="W7" s="7"/>
      <c r="X7" s="7"/>
      <c r="Y7" s="7"/>
      <c r="Z7" s="7"/>
    </row>
    <row r="8">
      <c r="A8" s="13">
        <v>2.0</v>
      </c>
      <c r="B8" s="14" t="s">
        <v>14</v>
      </c>
      <c r="C8" s="14" t="s">
        <v>15</v>
      </c>
      <c r="D8" s="7"/>
      <c r="E8" s="7"/>
      <c r="F8" s="7"/>
      <c r="G8" s="7"/>
      <c r="H8" s="7"/>
      <c r="I8" s="7"/>
      <c r="J8" s="7"/>
      <c r="K8" s="7"/>
      <c r="L8" s="7"/>
      <c r="M8" s="7"/>
      <c r="N8" s="7"/>
      <c r="O8" s="7"/>
      <c r="P8" s="7"/>
      <c r="Q8" s="7"/>
      <c r="R8" s="7"/>
      <c r="S8" s="7"/>
      <c r="T8" s="7"/>
      <c r="U8" s="7"/>
      <c r="V8" s="7"/>
      <c r="W8" s="7"/>
      <c r="X8" s="7"/>
      <c r="Y8" s="7"/>
      <c r="Z8" s="7"/>
    </row>
    <row r="9">
      <c r="A9" s="13">
        <v>3.0</v>
      </c>
      <c r="B9" s="14" t="s">
        <v>16</v>
      </c>
      <c r="C9" s="14" t="s">
        <v>17</v>
      </c>
      <c r="D9" s="7"/>
      <c r="E9" s="7"/>
      <c r="F9" s="7"/>
      <c r="G9" s="7"/>
      <c r="H9" s="7"/>
      <c r="I9" s="7"/>
      <c r="J9" s="7"/>
      <c r="K9" s="7"/>
      <c r="L9" s="7"/>
      <c r="M9" s="7"/>
      <c r="N9" s="7"/>
      <c r="O9" s="7"/>
      <c r="P9" s="7"/>
      <c r="Q9" s="7"/>
      <c r="R9" s="7"/>
      <c r="S9" s="7"/>
      <c r="T9" s="7"/>
      <c r="U9" s="7"/>
      <c r="V9" s="7"/>
      <c r="W9" s="7"/>
      <c r="X9" s="7"/>
      <c r="Y9" s="7"/>
      <c r="Z9" s="7"/>
    </row>
    <row r="10">
      <c r="A10" s="13">
        <v>4.0</v>
      </c>
      <c r="B10" s="14" t="s">
        <v>18</v>
      </c>
      <c r="C10" s="14" t="s">
        <v>19</v>
      </c>
      <c r="D10" s="7"/>
      <c r="E10" s="7"/>
      <c r="F10" s="7"/>
      <c r="G10" s="7"/>
      <c r="H10" s="7"/>
      <c r="I10" s="7"/>
      <c r="J10" s="7"/>
      <c r="K10" s="7"/>
      <c r="L10" s="7"/>
      <c r="M10" s="7"/>
      <c r="N10" s="7"/>
      <c r="O10" s="7"/>
      <c r="P10" s="7"/>
      <c r="Q10" s="7"/>
      <c r="R10" s="7"/>
      <c r="S10" s="7"/>
      <c r="T10" s="7"/>
      <c r="U10" s="7"/>
      <c r="V10" s="7"/>
      <c r="W10" s="7"/>
      <c r="X10" s="7"/>
      <c r="Y10" s="7"/>
      <c r="Z10" s="7"/>
    </row>
    <row r="11">
      <c r="A11" s="13">
        <v>5.0</v>
      </c>
      <c r="B11" s="14" t="s">
        <v>20</v>
      </c>
      <c r="C11" s="14" t="s">
        <v>21</v>
      </c>
      <c r="D11" s="7"/>
      <c r="E11" s="7"/>
      <c r="F11" s="7"/>
      <c r="G11" s="7"/>
      <c r="H11" s="7"/>
      <c r="I11" s="7"/>
      <c r="J11" s="7"/>
      <c r="K11" s="7"/>
      <c r="L11" s="7"/>
      <c r="M11" s="7"/>
      <c r="N11" s="7"/>
      <c r="O11" s="7"/>
      <c r="P11" s="7"/>
      <c r="Q11" s="7"/>
      <c r="R11" s="7"/>
      <c r="S11" s="7"/>
      <c r="T11" s="7"/>
      <c r="U11" s="7"/>
      <c r="V11" s="7"/>
      <c r="W11" s="7"/>
      <c r="X11" s="7"/>
      <c r="Y11" s="7"/>
      <c r="Z11" s="7"/>
    </row>
    <row r="12">
      <c r="A12" s="13">
        <v>6.0</v>
      </c>
      <c r="B12" s="14" t="s">
        <v>22</v>
      </c>
      <c r="C12" s="14" t="s">
        <v>23</v>
      </c>
      <c r="D12" s="7"/>
      <c r="E12" s="7"/>
      <c r="F12" s="7"/>
      <c r="G12" s="7"/>
      <c r="H12" s="7"/>
      <c r="I12" s="7"/>
      <c r="J12" s="7"/>
      <c r="K12" s="7"/>
      <c r="L12" s="7"/>
      <c r="M12" s="7"/>
      <c r="N12" s="7"/>
      <c r="O12" s="7"/>
      <c r="P12" s="7"/>
      <c r="Q12" s="7"/>
      <c r="R12" s="7"/>
      <c r="S12" s="7"/>
      <c r="T12" s="7"/>
      <c r="U12" s="7"/>
      <c r="V12" s="7"/>
      <c r="W12" s="7"/>
      <c r="X12" s="7"/>
      <c r="Y12" s="7"/>
      <c r="Z12" s="7"/>
    </row>
    <row r="13">
      <c r="A13" s="8"/>
      <c r="B13" s="8"/>
      <c r="C13" s="8"/>
      <c r="D13" s="7"/>
      <c r="E13" s="7"/>
      <c r="F13" s="7"/>
      <c r="G13" s="7"/>
      <c r="H13" s="7"/>
      <c r="I13" s="7"/>
      <c r="J13" s="7"/>
      <c r="K13" s="7"/>
      <c r="L13" s="7"/>
      <c r="M13" s="7"/>
      <c r="N13" s="7"/>
      <c r="O13" s="7"/>
      <c r="P13" s="7"/>
      <c r="Q13" s="7"/>
      <c r="R13" s="7"/>
      <c r="S13" s="7"/>
      <c r="T13" s="7"/>
      <c r="U13" s="7"/>
      <c r="V13" s="7"/>
      <c r="W13" s="7"/>
      <c r="X13" s="7"/>
      <c r="Y13" s="7"/>
      <c r="Z13" s="7"/>
    </row>
    <row r="14">
      <c r="A14" s="8"/>
      <c r="B14" s="8"/>
      <c r="C14" s="8"/>
      <c r="D14" s="7"/>
      <c r="E14" s="7"/>
      <c r="F14" s="7"/>
      <c r="G14" s="7"/>
      <c r="H14" s="7"/>
      <c r="I14" s="7"/>
      <c r="J14" s="7"/>
      <c r="K14" s="7"/>
      <c r="L14" s="7"/>
      <c r="M14" s="7"/>
      <c r="N14" s="7"/>
      <c r="O14" s="7"/>
      <c r="P14" s="7"/>
      <c r="Q14" s="7"/>
      <c r="R14" s="7"/>
      <c r="S14" s="7"/>
      <c r="T14" s="7"/>
      <c r="U14" s="7"/>
      <c r="V14" s="7"/>
      <c r="W14" s="7"/>
      <c r="X14" s="7"/>
      <c r="Y14" s="7"/>
      <c r="Z14" s="7"/>
    </row>
    <row r="15">
      <c r="A15" s="8"/>
      <c r="B15" s="8"/>
      <c r="C15" s="8"/>
      <c r="D15" s="7"/>
      <c r="E15" s="7"/>
      <c r="F15" s="7"/>
      <c r="G15" s="7"/>
      <c r="H15" s="7"/>
      <c r="I15" s="7"/>
      <c r="J15" s="7"/>
      <c r="K15" s="7"/>
      <c r="L15" s="7"/>
      <c r="M15" s="7"/>
      <c r="N15" s="7"/>
      <c r="O15" s="7"/>
      <c r="P15" s="7"/>
      <c r="Q15" s="7"/>
      <c r="R15" s="7"/>
      <c r="S15" s="7"/>
      <c r="T15" s="7"/>
      <c r="U15" s="7"/>
      <c r="V15" s="7"/>
      <c r="W15" s="7"/>
      <c r="X15" s="7"/>
      <c r="Y15" s="7"/>
      <c r="Z15" s="7"/>
    </row>
    <row r="16">
      <c r="A16" s="8"/>
      <c r="B16" s="8"/>
      <c r="C16" s="8"/>
      <c r="D16" s="7"/>
      <c r="E16" s="7"/>
      <c r="F16" s="7"/>
      <c r="G16" s="7"/>
      <c r="H16" s="7"/>
      <c r="I16" s="7"/>
      <c r="J16" s="7"/>
      <c r="K16" s="7"/>
      <c r="L16" s="7"/>
      <c r="M16" s="7"/>
      <c r="N16" s="7"/>
      <c r="O16" s="7"/>
      <c r="P16" s="7"/>
      <c r="Q16" s="7"/>
      <c r="R16" s="7"/>
      <c r="S16" s="7"/>
      <c r="T16" s="7"/>
      <c r="U16" s="7"/>
      <c r="V16" s="7"/>
      <c r="W16" s="7"/>
      <c r="X16" s="7"/>
      <c r="Y16" s="7"/>
      <c r="Z16" s="7"/>
    </row>
    <row r="17">
      <c r="A17" s="8"/>
      <c r="B17" s="8"/>
      <c r="C17" s="8"/>
      <c r="D17" s="7"/>
      <c r="E17" s="7"/>
      <c r="F17" s="7"/>
      <c r="G17" s="7"/>
      <c r="H17" s="7"/>
      <c r="I17" s="7"/>
      <c r="J17" s="7"/>
      <c r="K17" s="7"/>
      <c r="L17" s="7"/>
      <c r="M17" s="7"/>
      <c r="N17" s="7"/>
      <c r="O17" s="7"/>
      <c r="P17" s="7"/>
      <c r="Q17" s="7"/>
      <c r="R17" s="7"/>
      <c r="S17" s="7"/>
      <c r="T17" s="7"/>
      <c r="U17" s="7"/>
      <c r="V17" s="7"/>
      <c r="W17" s="7"/>
      <c r="X17" s="7"/>
      <c r="Y17" s="7"/>
      <c r="Z17" s="7"/>
    </row>
    <row r="18">
      <c r="A18" s="8"/>
      <c r="B18" s="8"/>
      <c r="C18" s="8"/>
      <c r="D18" s="7"/>
      <c r="E18" s="7"/>
      <c r="F18" s="7"/>
      <c r="G18" s="7"/>
      <c r="H18" s="7"/>
      <c r="I18" s="7"/>
      <c r="J18" s="7"/>
      <c r="K18" s="7"/>
      <c r="L18" s="7"/>
      <c r="M18" s="7"/>
      <c r="N18" s="7"/>
      <c r="O18" s="7"/>
      <c r="P18" s="7"/>
      <c r="Q18" s="7"/>
      <c r="R18" s="7"/>
      <c r="S18" s="7"/>
      <c r="T18" s="7"/>
      <c r="U18" s="7"/>
      <c r="V18" s="7"/>
      <c r="W18" s="7"/>
      <c r="X18" s="7"/>
      <c r="Y18" s="7"/>
      <c r="Z18" s="7"/>
    </row>
    <row r="19">
      <c r="A19" s="8"/>
      <c r="B19" s="8"/>
      <c r="C19" s="8"/>
      <c r="D19" s="7"/>
      <c r="E19" s="7"/>
      <c r="F19" s="7"/>
      <c r="G19" s="7"/>
      <c r="H19" s="7"/>
      <c r="I19" s="7"/>
      <c r="J19" s="7"/>
      <c r="K19" s="7"/>
      <c r="L19" s="7"/>
      <c r="M19" s="7"/>
      <c r="N19" s="7"/>
      <c r="O19" s="7"/>
      <c r="P19" s="7"/>
      <c r="Q19" s="7"/>
      <c r="R19" s="7"/>
      <c r="S19" s="7"/>
      <c r="T19" s="7"/>
      <c r="U19" s="7"/>
      <c r="V19" s="7"/>
      <c r="W19" s="7"/>
      <c r="X19" s="7"/>
      <c r="Y19" s="7"/>
      <c r="Z19" s="7"/>
    </row>
    <row r="20">
      <c r="A20" s="8"/>
      <c r="B20" s="8"/>
      <c r="C20" s="8"/>
      <c r="D20" s="7"/>
      <c r="E20" s="7"/>
      <c r="F20" s="7"/>
      <c r="G20" s="7"/>
      <c r="H20" s="7"/>
      <c r="I20" s="7"/>
      <c r="J20" s="7"/>
      <c r="K20" s="7"/>
      <c r="L20" s="7"/>
      <c r="M20" s="7"/>
      <c r="N20" s="7"/>
      <c r="O20" s="7"/>
      <c r="P20" s="7"/>
      <c r="Q20" s="7"/>
      <c r="R20" s="7"/>
      <c r="S20" s="7"/>
      <c r="T20" s="7"/>
      <c r="U20" s="7"/>
      <c r="V20" s="7"/>
      <c r="W20" s="7"/>
      <c r="X20" s="7"/>
      <c r="Y20" s="7"/>
      <c r="Z20" s="7"/>
    </row>
    <row r="21">
      <c r="A21" s="8"/>
      <c r="B21" s="8"/>
      <c r="C21" s="8"/>
      <c r="D21" s="7"/>
      <c r="E21" s="7"/>
      <c r="F21" s="7"/>
      <c r="G21" s="7"/>
      <c r="H21" s="7"/>
      <c r="I21" s="7"/>
      <c r="J21" s="7"/>
      <c r="K21" s="7"/>
      <c r="L21" s="7"/>
      <c r="M21" s="7"/>
      <c r="N21" s="7"/>
      <c r="O21" s="7"/>
      <c r="P21" s="7"/>
      <c r="Q21" s="7"/>
      <c r="R21" s="7"/>
      <c r="S21" s="7"/>
      <c r="T21" s="7"/>
      <c r="U21" s="7"/>
      <c r="V21" s="7"/>
      <c r="W21" s="7"/>
      <c r="X21" s="7"/>
      <c r="Y21" s="7"/>
      <c r="Z21" s="7"/>
    </row>
    <row r="22">
      <c r="A22" s="8"/>
      <c r="B22" s="8"/>
      <c r="C22" s="8"/>
      <c r="D22" s="7"/>
      <c r="E22" s="7"/>
      <c r="F22" s="7"/>
      <c r="G22" s="7"/>
      <c r="H22" s="7"/>
      <c r="I22" s="7"/>
      <c r="J22" s="7"/>
      <c r="K22" s="7"/>
      <c r="L22" s="7"/>
      <c r="M22" s="7"/>
      <c r="N22" s="7"/>
      <c r="O22" s="7"/>
      <c r="P22" s="7"/>
      <c r="Q22" s="7"/>
      <c r="R22" s="7"/>
      <c r="S22" s="7"/>
      <c r="T22" s="7"/>
      <c r="U22" s="7"/>
      <c r="V22" s="7"/>
      <c r="W22" s="7"/>
      <c r="X22" s="7"/>
      <c r="Y22" s="7"/>
      <c r="Z22" s="7"/>
    </row>
    <row r="23">
      <c r="A23" s="8"/>
      <c r="B23" s="8"/>
      <c r="C23" s="8"/>
      <c r="D23" s="7"/>
      <c r="E23" s="7"/>
      <c r="F23" s="7"/>
      <c r="G23" s="7"/>
      <c r="H23" s="7"/>
      <c r="I23" s="7"/>
      <c r="J23" s="7"/>
      <c r="K23" s="7"/>
      <c r="L23" s="7"/>
      <c r="M23" s="7"/>
      <c r="N23" s="7"/>
      <c r="O23" s="7"/>
      <c r="P23" s="7"/>
      <c r="Q23" s="7"/>
      <c r="R23" s="7"/>
      <c r="S23" s="7"/>
      <c r="T23" s="7"/>
      <c r="U23" s="7"/>
      <c r="V23" s="7"/>
      <c r="W23" s="7"/>
      <c r="X23" s="7"/>
      <c r="Y23" s="7"/>
      <c r="Z23" s="7"/>
    </row>
    <row r="24">
      <c r="A24" s="8"/>
      <c r="B24" s="8"/>
      <c r="C24" s="8"/>
      <c r="D24" s="7"/>
      <c r="E24" s="7"/>
      <c r="F24" s="7"/>
      <c r="G24" s="7"/>
      <c r="H24" s="7"/>
      <c r="I24" s="7"/>
      <c r="J24" s="7"/>
      <c r="K24" s="7"/>
      <c r="L24" s="7"/>
      <c r="M24" s="7"/>
      <c r="N24" s="7"/>
      <c r="O24" s="7"/>
      <c r="P24" s="7"/>
      <c r="Q24" s="7"/>
      <c r="R24" s="7"/>
      <c r="S24" s="7"/>
      <c r="T24" s="7"/>
      <c r="U24" s="7"/>
      <c r="V24" s="7"/>
      <c r="W24" s="7"/>
      <c r="X24" s="7"/>
      <c r="Y24" s="7"/>
      <c r="Z24" s="7"/>
    </row>
    <row r="25">
      <c r="A25" s="8"/>
      <c r="B25" s="8"/>
      <c r="C25" s="8"/>
      <c r="D25" s="7"/>
      <c r="E25" s="7"/>
      <c r="F25" s="7"/>
      <c r="G25" s="7"/>
      <c r="H25" s="7"/>
      <c r="I25" s="7"/>
      <c r="J25" s="7"/>
      <c r="K25" s="7"/>
      <c r="L25" s="7"/>
      <c r="M25" s="7"/>
      <c r="N25" s="7"/>
      <c r="O25" s="7"/>
      <c r="P25" s="7"/>
      <c r="Q25" s="7"/>
      <c r="R25" s="7"/>
      <c r="S25" s="7"/>
      <c r="T25" s="7"/>
      <c r="U25" s="7"/>
      <c r="V25" s="7"/>
      <c r="W25" s="7"/>
      <c r="X25" s="7"/>
      <c r="Y25" s="7"/>
      <c r="Z25" s="7"/>
    </row>
    <row r="26">
      <c r="A26" s="8"/>
      <c r="B26" s="8"/>
      <c r="C26" s="8"/>
      <c r="D26" s="7"/>
      <c r="E26" s="7"/>
      <c r="F26" s="7"/>
      <c r="G26" s="7"/>
      <c r="H26" s="7"/>
      <c r="I26" s="7"/>
      <c r="J26" s="7"/>
      <c r="K26" s="7"/>
      <c r="L26" s="7"/>
      <c r="M26" s="7"/>
      <c r="N26" s="7"/>
      <c r="O26" s="7"/>
      <c r="P26" s="7"/>
      <c r="Q26" s="7"/>
      <c r="R26" s="7"/>
      <c r="S26" s="7"/>
      <c r="T26" s="7"/>
      <c r="U26" s="7"/>
      <c r="V26" s="7"/>
      <c r="W26" s="7"/>
      <c r="X26" s="7"/>
      <c r="Y26" s="7"/>
      <c r="Z26" s="7"/>
    </row>
    <row r="27">
      <c r="A27" s="8"/>
      <c r="B27" s="8"/>
      <c r="C27" s="8"/>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0.75"/>
    <col customWidth="1" min="3" max="3" width="68.75"/>
    <col customWidth="1" min="4" max="4" width="10.5"/>
    <col customWidth="1" min="5" max="5" width="40.63"/>
    <col customWidth="1" min="6" max="6" width="35.38"/>
    <col customWidth="1" min="7" max="7" width="39.38"/>
    <col customWidth="1" min="8" max="8" width="25.5"/>
  </cols>
  <sheetData>
    <row r="1">
      <c r="A1" s="16"/>
      <c r="B1" s="16"/>
      <c r="C1" s="17" t="s">
        <v>24</v>
      </c>
      <c r="D1" s="16"/>
      <c r="E1" s="16"/>
      <c r="F1" s="16"/>
      <c r="G1" s="16"/>
    </row>
    <row r="2">
      <c r="A2" s="16"/>
      <c r="B2" s="16"/>
      <c r="C2" s="16"/>
      <c r="D2" s="16"/>
      <c r="E2" s="16"/>
      <c r="F2" s="16"/>
      <c r="G2" s="16"/>
    </row>
    <row r="3">
      <c r="A3" s="16"/>
      <c r="B3" s="16"/>
      <c r="C3" s="16"/>
      <c r="D3" s="16"/>
      <c r="E3" s="16"/>
      <c r="F3" s="16"/>
      <c r="G3" s="16"/>
    </row>
    <row r="4">
      <c r="A4" s="16"/>
      <c r="B4" s="16"/>
      <c r="C4" s="16"/>
      <c r="D4" s="16"/>
      <c r="E4" s="16"/>
      <c r="F4" s="16"/>
      <c r="G4" s="16"/>
    </row>
    <row r="5">
      <c r="A5" s="18" t="s">
        <v>25</v>
      </c>
      <c r="B5" s="19" t="s">
        <v>12</v>
      </c>
      <c r="E5" s="16"/>
      <c r="F5" s="16"/>
      <c r="G5" s="16"/>
    </row>
    <row r="6">
      <c r="A6" s="18" t="s">
        <v>26</v>
      </c>
      <c r="B6" s="20" t="s">
        <v>27</v>
      </c>
      <c r="E6" s="16"/>
      <c r="F6" s="16"/>
      <c r="G6" s="16"/>
    </row>
    <row r="7">
      <c r="A7" s="21"/>
      <c r="B7" s="16"/>
      <c r="C7" s="16"/>
      <c r="D7" s="16"/>
      <c r="E7" s="16"/>
      <c r="F7" s="16"/>
      <c r="G7" s="16"/>
    </row>
    <row r="8">
      <c r="A8" s="18" t="s">
        <v>28</v>
      </c>
      <c r="B8" s="22"/>
      <c r="C8" s="23" t="s">
        <v>29</v>
      </c>
      <c r="D8" s="24" t="s">
        <v>30</v>
      </c>
      <c r="E8" s="25" t="s">
        <v>31</v>
      </c>
      <c r="F8" s="26" t="s">
        <v>32</v>
      </c>
      <c r="G8" s="27" t="s">
        <v>33</v>
      </c>
    </row>
    <row r="9">
      <c r="A9" s="21"/>
      <c r="B9" s="28" t="s">
        <v>34</v>
      </c>
      <c r="C9" s="29" t="s">
        <v>35</v>
      </c>
      <c r="D9" s="30">
        <v>5.0</v>
      </c>
      <c r="E9" s="29" t="s">
        <v>36</v>
      </c>
      <c r="F9" s="31" t="s">
        <v>37</v>
      </c>
      <c r="G9" s="32" t="s">
        <v>38</v>
      </c>
    </row>
    <row r="10">
      <c r="A10" s="21"/>
      <c r="B10" s="28" t="s">
        <v>39</v>
      </c>
      <c r="C10" s="29" t="s">
        <v>40</v>
      </c>
      <c r="D10" s="30">
        <v>4.0</v>
      </c>
      <c r="E10" s="29" t="s">
        <v>41</v>
      </c>
      <c r="F10" s="31" t="s">
        <v>42</v>
      </c>
      <c r="G10" s="32" t="s">
        <v>43</v>
      </c>
    </row>
    <row r="11">
      <c r="A11" s="21"/>
      <c r="B11" s="28" t="s">
        <v>44</v>
      </c>
      <c r="C11" s="29" t="s">
        <v>45</v>
      </c>
      <c r="D11" s="30">
        <v>5.0</v>
      </c>
      <c r="E11" s="29" t="s">
        <v>46</v>
      </c>
      <c r="F11" s="31" t="s">
        <v>47</v>
      </c>
      <c r="G11" s="32" t="s">
        <v>48</v>
      </c>
    </row>
    <row r="12">
      <c r="A12" s="21"/>
      <c r="B12" s="28" t="s">
        <v>49</v>
      </c>
      <c r="C12" s="29" t="s">
        <v>50</v>
      </c>
      <c r="D12" s="30">
        <v>4.0</v>
      </c>
      <c r="E12" s="29" t="s">
        <v>51</v>
      </c>
      <c r="F12" s="31" t="s">
        <v>52</v>
      </c>
      <c r="G12" s="32" t="s">
        <v>53</v>
      </c>
    </row>
    <row r="13">
      <c r="A13" s="21"/>
      <c r="B13" s="33" t="s">
        <v>54</v>
      </c>
      <c r="C13" s="34" t="s">
        <v>55</v>
      </c>
      <c r="D13" s="35">
        <v>3.0</v>
      </c>
      <c r="E13" s="34" t="s">
        <v>56</v>
      </c>
      <c r="F13" s="36" t="s">
        <v>57</v>
      </c>
      <c r="G13" s="32" t="s">
        <v>58</v>
      </c>
    </row>
    <row r="14">
      <c r="A14" s="21"/>
      <c r="B14" s="16"/>
      <c r="C14" s="16"/>
      <c r="D14" s="37">
        <f>AVERAGE(D9:D13)</f>
        <v>4.2</v>
      </c>
      <c r="E14" s="16"/>
      <c r="F14" s="16"/>
      <c r="G14" s="16"/>
    </row>
    <row r="15">
      <c r="A15" s="21"/>
      <c r="B15" s="16"/>
      <c r="C15" s="16"/>
      <c r="D15" s="16"/>
      <c r="E15" s="16"/>
      <c r="F15" s="16"/>
      <c r="G15" s="16"/>
    </row>
    <row r="16">
      <c r="A16" s="18" t="s">
        <v>59</v>
      </c>
      <c r="B16" s="38"/>
      <c r="C16" s="25" t="s">
        <v>60</v>
      </c>
      <c r="D16" s="25" t="s">
        <v>30</v>
      </c>
      <c r="E16" s="25" t="s">
        <v>61</v>
      </c>
      <c r="F16" s="26" t="s">
        <v>32</v>
      </c>
      <c r="G16" s="16"/>
    </row>
    <row r="17">
      <c r="A17" s="21"/>
      <c r="B17" s="39" t="s">
        <v>62</v>
      </c>
      <c r="C17" s="29" t="s">
        <v>63</v>
      </c>
      <c r="D17" s="30">
        <v>5.0</v>
      </c>
      <c r="E17" s="29" t="s">
        <v>64</v>
      </c>
      <c r="F17" s="31" t="s">
        <v>65</v>
      </c>
      <c r="G17" s="32" t="s">
        <v>66</v>
      </c>
    </row>
    <row r="18">
      <c r="A18" s="21"/>
      <c r="B18" s="39" t="s">
        <v>67</v>
      </c>
      <c r="C18" s="29" t="s">
        <v>68</v>
      </c>
      <c r="D18" s="30">
        <v>4.0</v>
      </c>
      <c r="E18" s="29" t="s">
        <v>69</v>
      </c>
      <c r="F18" s="31" t="s">
        <v>70</v>
      </c>
      <c r="G18" s="32" t="s">
        <v>71</v>
      </c>
    </row>
    <row r="19">
      <c r="A19" s="21"/>
      <c r="B19" s="40" t="s">
        <v>72</v>
      </c>
      <c r="C19" s="34" t="s">
        <v>73</v>
      </c>
      <c r="D19" s="35">
        <v>3.0</v>
      </c>
      <c r="E19" s="34" t="s">
        <v>74</v>
      </c>
      <c r="F19" s="36" t="s">
        <v>75</v>
      </c>
      <c r="G19" s="32" t="s">
        <v>76</v>
      </c>
    </row>
    <row r="20">
      <c r="A20" s="21"/>
      <c r="B20" s="16"/>
      <c r="C20" s="16"/>
      <c r="D20" s="16">
        <f>AVERAGE(D17:D19)</f>
        <v>4</v>
      </c>
      <c r="E20" s="16"/>
      <c r="F20" s="16"/>
      <c r="G20" s="16"/>
    </row>
    <row r="21">
      <c r="A21" s="21"/>
      <c r="B21" s="16"/>
      <c r="C21" s="16"/>
      <c r="D21" s="16"/>
      <c r="E21" s="16"/>
      <c r="F21" s="16"/>
      <c r="G21" s="16"/>
    </row>
    <row r="22">
      <c r="A22" s="18" t="s">
        <v>77</v>
      </c>
      <c r="B22" s="16"/>
      <c r="C22" s="16"/>
      <c r="D22" s="16">
        <f>(D20+D14)/2</f>
        <v>4.1</v>
      </c>
      <c r="E22" s="16"/>
      <c r="F22" s="16"/>
      <c r="G22" s="16"/>
    </row>
    <row r="23">
      <c r="A23" s="21"/>
      <c r="B23" s="16"/>
      <c r="C23" s="16"/>
      <c r="D23" s="16"/>
      <c r="E23" s="16"/>
      <c r="F23" s="16"/>
      <c r="G23" s="16"/>
    </row>
    <row r="24">
      <c r="A24" s="18" t="s">
        <v>78</v>
      </c>
      <c r="B24" s="41" t="s">
        <v>79</v>
      </c>
      <c r="D24" s="42" t="s">
        <v>80</v>
      </c>
      <c r="E24" s="16"/>
      <c r="F24" s="16"/>
      <c r="G24" s="16"/>
    </row>
    <row r="25">
      <c r="A25" s="16"/>
      <c r="B25" s="43"/>
      <c r="C25" s="43"/>
      <c r="D25" s="16"/>
      <c r="E25" s="16"/>
      <c r="F25" s="16"/>
      <c r="G25" s="16"/>
    </row>
    <row r="26">
      <c r="A26" s="16"/>
      <c r="B26" s="43"/>
      <c r="C26" s="43"/>
      <c r="D26" s="16"/>
      <c r="E26" s="16"/>
      <c r="F26" s="16"/>
      <c r="G26" s="16"/>
    </row>
    <row r="27">
      <c r="A27" s="16"/>
      <c r="B27" s="43"/>
      <c r="C27" s="43"/>
      <c r="D27" s="16"/>
      <c r="E27" s="16"/>
      <c r="F27" s="16"/>
      <c r="G27" s="16"/>
    </row>
    <row r="28">
      <c r="A28" s="16"/>
      <c r="B28" s="43"/>
      <c r="C28" s="41" t="s">
        <v>81</v>
      </c>
      <c r="D28" s="16"/>
      <c r="E28" s="16"/>
      <c r="F28" s="16"/>
      <c r="G28" s="16"/>
    </row>
    <row r="29">
      <c r="A29" s="16"/>
      <c r="B29" s="16"/>
      <c r="C29" s="16"/>
      <c r="D29" s="16"/>
      <c r="E29" s="16"/>
      <c r="F29" s="16"/>
      <c r="G29" s="16"/>
    </row>
    <row r="30">
      <c r="A30" s="44"/>
      <c r="B30" s="44"/>
      <c r="C30" s="44"/>
      <c r="D30" s="44"/>
      <c r="E30" s="44"/>
      <c r="F30" s="44"/>
      <c r="G30" s="44"/>
      <c r="H30" s="45"/>
      <c r="I30" s="45"/>
      <c r="J30" s="45"/>
      <c r="K30" s="45"/>
      <c r="L30" s="45"/>
      <c r="M30" s="45"/>
      <c r="N30" s="45"/>
      <c r="O30" s="45"/>
      <c r="P30" s="45"/>
      <c r="Q30" s="45"/>
      <c r="R30" s="45"/>
      <c r="S30" s="45"/>
      <c r="T30" s="45"/>
      <c r="U30" s="45"/>
      <c r="V30" s="45"/>
      <c r="W30" s="45"/>
      <c r="X30" s="45"/>
      <c r="Y30" s="45"/>
      <c r="Z30" s="45"/>
    </row>
    <row r="31">
      <c r="A31" s="16"/>
      <c r="B31" s="16"/>
      <c r="C31" s="16"/>
      <c r="D31" s="16"/>
      <c r="E31" s="16"/>
      <c r="F31" s="16"/>
      <c r="G31" s="16"/>
    </row>
    <row r="32">
      <c r="A32" s="18" t="s">
        <v>25</v>
      </c>
      <c r="B32" s="19" t="s">
        <v>14</v>
      </c>
      <c r="E32" s="16"/>
      <c r="F32" s="16"/>
      <c r="G32" s="16"/>
    </row>
    <row r="33">
      <c r="A33" s="18" t="s">
        <v>26</v>
      </c>
      <c r="B33" s="20" t="s">
        <v>27</v>
      </c>
      <c r="E33" s="16"/>
      <c r="F33" s="16"/>
      <c r="G33" s="16"/>
    </row>
    <row r="34">
      <c r="A34" s="21"/>
      <c r="B34" s="16"/>
      <c r="C34" s="16"/>
      <c r="D34" s="16"/>
      <c r="E34" s="16"/>
      <c r="F34" s="16"/>
      <c r="G34" s="16"/>
    </row>
    <row r="35" ht="45.0" customHeight="1">
      <c r="A35" s="18" t="s">
        <v>28</v>
      </c>
      <c r="B35" s="22"/>
      <c r="C35" s="23" t="s">
        <v>82</v>
      </c>
      <c r="D35" s="24" t="s">
        <v>30</v>
      </c>
      <c r="E35" s="25" t="s">
        <v>31</v>
      </c>
      <c r="F35" s="26" t="s">
        <v>32</v>
      </c>
      <c r="G35" s="27"/>
    </row>
    <row r="36">
      <c r="A36" s="21"/>
      <c r="B36" s="28" t="s">
        <v>34</v>
      </c>
      <c r="C36" s="29" t="s">
        <v>83</v>
      </c>
      <c r="D36" s="30">
        <v>3.0</v>
      </c>
      <c r="E36" s="29" t="s">
        <v>84</v>
      </c>
      <c r="F36" s="31" t="s">
        <v>37</v>
      </c>
      <c r="G36" s="46" t="s">
        <v>85</v>
      </c>
    </row>
    <row r="37">
      <c r="A37" s="21"/>
      <c r="B37" s="28" t="s">
        <v>39</v>
      </c>
      <c r="C37" s="29" t="s">
        <v>86</v>
      </c>
      <c r="D37" s="30">
        <v>3.0</v>
      </c>
      <c r="E37" s="29" t="s">
        <v>87</v>
      </c>
      <c r="F37" s="31" t="s">
        <v>88</v>
      </c>
      <c r="G37" s="32" t="s">
        <v>89</v>
      </c>
    </row>
    <row r="38">
      <c r="A38" s="21"/>
      <c r="B38" s="28" t="s">
        <v>44</v>
      </c>
      <c r="C38" s="29" t="s">
        <v>90</v>
      </c>
      <c r="D38" s="30">
        <v>3.0</v>
      </c>
      <c r="E38" s="29" t="s">
        <v>91</v>
      </c>
      <c r="F38" s="31" t="s">
        <v>47</v>
      </c>
      <c r="G38" s="32" t="s">
        <v>92</v>
      </c>
    </row>
    <row r="39">
      <c r="A39" s="21"/>
      <c r="B39" s="28" t="s">
        <v>49</v>
      </c>
      <c r="C39" s="29" t="s">
        <v>50</v>
      </c>
      <c r="D39" s="30">
        <v>2.0</v>
      </c>
      <c r="E39" s="29" t="s">
        <v>93</v>
      </c>
      <c r="F39" s="31" t="s">
        <v>94</v>
      </c>
      <c r="G39" s="32" t="s">
        <v>95</v>
      </c>
    </row>
    <row r="40">
      <c r="A40" s="21"/>
      <c r="B40" s="33" t="s">
        <v>54</v>
      </c>
      <c r="C40" s="34" t="s">
        <v>96</v>
      </c>
      <c r="D40" s="35">
        <v>4.0</v>
      </c>
      <c r="E40" s="34" t="s">
        <v>97</v>
      </c>
      <c r="F40" s="36" t="s">
        <v>98</v>
      </c>
      <c r="G40" s="32" t="s">
        <v>99</v>
      </c>
    </row>
    <row r="41">
      <c r="A41" s="21"/>
      <c r="B41" s="16"/>
      <c r="C41" s="16"/>
      <c r="D41" s="37">
        <f>AVERAGE(D36:D40)</f>
        <v>3</v>
      </c>
      <c r="E41" s="16"/>
      <c r="F41" s="16"/>
      <c r="G41" s="16"/>
    </row>
    <row r="42">
      <c r="A42" s="21"/>
      <c r="B42" s="16"/>
      <c r="C42" s="16"/>
      <c r="D42" s="16"/>
      <c r="E42" s="16"/>
      <c r="F42" s="16"/>
      <c r="G42" s="16"/>
    </row>
    <row r="43">
      <c r="A43" s="18" t="s">
        <v>59</v>
      </c>
      <c r="B43" s="38"/>
      <c r="C43" s="25" t="s">
        <v>100</v>
      </c>
      <c r="D43" s="25" t="s">
        <v>30</v>
      </c>
      <c r="E43" s="25" t="s">
        <v>61</v>
      </c>
      <c r="F43" s="26" t="s">
        <v>32</v>
      </c>
      <c r="G43" s="16"/>
    </row>
    <row r="44">
      <c r="A44" s="21"/>
      <c r="B44" s="39" t="s">
        <v>62</v>
      </c>
      <c r="C44" s="29" t="s">
        <v>101</v>
      </c>
      <c r="D44" s="30">
        <v>5.0</v>
      </c>
      <c r="E44" s="29" t="s">
        <v>64</v>
      </c>
      <c r="F44" s="31" t="s">
        <v>65</v>
      </c>
      <c r="G44" s="32" t="s">
        <v>102</v>
      </c>
    </row>
    <row r="45">
      <c r="A45" s="21"/>
      <c r="B45" s="39" t="s">
        <v>67</v>
      </c>
      <c r="C45" s="29" t="s">
        <v>103</v>
      </c>
      <c r="D45" s="30">
        <v>4.0</v>
      </c>
      <c r="E45" s="29" t="s">
        <v>69</v>
      </c>
      <c r="F45" s="31" t="s">
        <v>70</v>
      </c>
      <c r="G45" s="32" t="s">
        <v>71</v>
      </c>
    </row>
    <row r="46">
      <c r="A46" s="21"/>
      <c r="B46" s="40" t="s">
        <v>72</v>
      </c>
      <c r="C46" s="34" t="s">
        <v>104</v>
      </c>
      <c r="D46" s="35">
        <v>3.0</v>
      </c>
      <c r="E46" s="34" t="s">
        <v>74</v>
      </c>
      <c r="F46" s="36" t="s">
        <v>105</v>
      </c>
      <c r="G46" s="32" t="s">
        <v>106</v>
      </c>
    </row>
    <row r="47">
      <c r="A47" s="21"/>
      <c r="B47" s="16"/>
      <c r="C47" s="16"/>
      <c r="D47" s="16">
        <f>AVERAGE(D44:D46)</f>
        <v>4</v>
      </c>
      <c r="E47" s="16"/>
      <c r="F47" s="16"/>
      <c r="G47" s="16"/>
    </row>
    <row r="48">
      <c r="A48" s="21"/>
      <c r="B48" s="16"/>
      <c r="C48" s="16"/>
      <c r="D48" s="16"/>
      <c r="E48" s="16"/>
      <c r="F48" s="16"/>
      <c r="G48" s="16"/>
    </row>
    <row r="49">
      <c r="A49" s="18" t="s">
        <v>77</v>
      </c>
      <c r="B49" s="16"/>
      <c r="C49" s="16"/>
      <c r="D49" s="16">
        <f>(D47+D41)/2</f>
        <v>3.5</v>
      </c>
      <c r="E49" s="16"/>
      <c r="F49" s="16"/>
      <c r="G49" s="16"/>
    </row>
    <row r="50">
      <c r="A50" s="21"/>
      <c r="B50" s="16"/>
      <c r="C50" s="16"/>
      <c r="D50" s="16"/>
      <c r="E50" s="16"/>
      <c r="F50" s="16"/>
      <c r="G50" s="16"/>
    </row>
    <row r="51">
      <c r="A51" s="18" t="s">
        <v>78</v>
      </c>
      <c r="B51" s="41" t="s">
        <v>79</v>
      </c>
      <c r="D51" s="42" t="s">
        <v>80</v>
      </c>
      <c r="E51" s="16"/>
      <c r="F51" s="16"/>
      <c r="G51" s="16"/>
    </row>
    <row r="52">
      <c r="A52" s="16"/>
      <c r="B52" s="43"/>
      <c r="C52" s="43"/>
      <c r="D52" s="16"/>
      <c r="E52" s="16"/>
      <c r="F52" s="16"/>
      <c r="G52" s="16"/>
    </row>
    <row r="53">
      <c r="A53" s="16"/>
      <c r="B53" s="43"/>
      <c r="C53" s="43"/>
      <c r="D53" s="16"/>
      <c r="E53" s="16"/>
      <c r="F53" s="16"/>
      <c r="G53" s="16"/>
    </row>
    <row r="54">
      <c r="A54" s="16"/>
      <c r="B54" s="43"/>
      <c r="C54" s="43"/>
      <c r="D54" s="16"/>
      <c r="E54" s="16"/>
      <c r="F54" s="16"/>
      <c r="G54" s="16"/>
    </row>
    <row r="55">
      <c r="A55" s="16"/>
      <c r="B55" s="43"/>
      <c r="C55" s="41" t="s">
        <v>81</v>
      </c>
      <c r="D55" s="16"/>
      <c r="E55" s="16"/>
      <c r="F55" s="16"/>
      <c r="G55" s="16"/>
    </row>
    <row r="57">
      <c r="A57" s="44"/>
      <c r="B57" s="44"/>
      <c r="C57" s="44"/>
      <c r="D57" s="44"/>
      <c r="E57" s="44"/>
      <c r="F57" s="44"/>
      <c r="G57" s="44"/>
    </row>
    <row r="58">
      <c r="A58" s="16"/>
      <c r="B58" s="16"/>
      <c r="C58" s="16"/>
      <c r="D58" s="16"/>
      <c r="E58" s="16"/>
      <c r="F58" s="16"/>
      <c r="G58" s="16"/>
    </row>
    <row r="59">
      <c r="A59" s="18" t="s">
        <v>25</v>
      </c>
      <c r="B59" s="19" t="s">
        <v>16</v>
      </c>
      <c r="E59" s="16"/>
      <c r="F59" s="16"/>
      <c r="G59" s="16"/>
    </row>
    <row r="60">
      <c r="A60" s="18" t="s">
        <v>26</v>
      </c>
      <c r="B60" s="20" t="s">
        <v>27</v>
      </c>
      <c r="E60" s="16"/>
      <c r="F60" s="16"/>
      <c r="G60" s="16"/>
    </row>
    <row r="61">
      <c r="A61" s="21"/>
      <c r="B61" s="16"/>
      <c r="C61" s="16"/>
      <c r="D61" s="16"/>
      <c r="E61" s="16"/>
      <c r="F61" s="16"/>
      <c r="G61" s="16"/>
    </row>
    <row r="62">
      <c r="A62" s="18" t="s">
        <v>28</v>
      </c>
      <c r="B62" s="22"/>
      <c r="C62" s="23" t="s">
        <v>107</v>
      </c>
      <c r="D62" s="24" t="s">
        <v>30</v>
      </c>
      <c r="E62" s="25" t="s">
        <v>31</v>
      </c>
      <c r="F62" s="26" t="s">
        <v>32</v>
      </c>
      <c r="G62" s="27" t="s">
        <v>33</v>
      </c>
    </row>
    <row r="63">
      <c r="A63" s="21"/>
      <c r="B63" s="28" t="s">
        <v>34</v>
      </c>
      <c r="C63" s="29" t="s">
        <v>108</v>
      </c>
      <c r="D63" s="30">
        <v>5.0</v>
      </c>
      <c r="E63" s="29" t="s">
        <v>109</v>
      </c>
      <c r="F63" s="31" t="s">
        <v>37</v>
      </c>
      <c r="G63" s="32" t="s">
        <v>38</v>
      </c>
    </row>
    <row r="64">
      <c r="A64" s="21"/>
      <c r="B64" s="28" t="s">
        <v>39</v>
      </c>
      <c r="C64" s="29" t="s">
        <v>110</v>
      </c>
      <c r="D64" s="30">
        <v>4.0</v>
      </c>
      <c r="E64" s="29" t="s">
        <v>111</v>
      </c>
      <c r="F64" s="31" t="s">
        <v>112</v>
      </c>
      <c r="G64" s="32" t="s">
        <v>43</v>
      </c>
    </row>
    <row r="65">
      <c r="A65" s="21"/>
      <c r="B65" s="28" t="s">
        <v>44</v>
      </c>
      <c r="C65" s="29" t="s">
        <v>113</v>
      </c>
      <c r="D65" s="30">
        <v>2.0</v>
      </c>
      <c r="E65" s="29" t="s">
        <v>114</v>
      </c>
      <c r="F65" s="31" t="s">
        <v>47</v>
      </c>
      <c r="G65" s="32" t="s">
        <v>115</v>
      </c>
    </row>
    <row r="66">
      <c r="A66" s="21"/>
      <c r="B66" s="28" t="s">
        <v>49</v>
      </c>
      <c r="C66" s="29" t="s">
        <v>50</v>
      </c>
      <c r="D66" s="30">
        <v>3.0</v>
      </c>
      <c r="E66" s="29" t="s">
        <v>116</v>
      </c>
      <c r="F66" s="31" t="s">
        <v>117</v>
      </c>
      <c r="G66" s="32" t="s">
        <v>118</v>
      </c>
    </row>
    <row r="67">
      <c r="A67" s="21"/>
      <c r="B67" s="33" t="s">
        <v>54</v>
      </c>
      <c r="C67" s="34" t="s">
        <v>119</v>
      </c>
      <c r="D67" s="35">
        <v>3.0</v>
      </c>
      <c r="E67" s="34" t="s">
        <v>120</v>
      </c>
      <c r="F67" s="36" t="s">
        <v>121</v>
      </c>
      <c r="G67" s="32" t="s">
        <v>122</v>
      </c>
    </row>
    <row r="68">
      <c r="A68" s="21"/>
      <c r="B68" s="16"/>
      <c r="C68" s="16"/>
      <c r="D68" s="37">
        <f>AVERAGE(D63:D67)</f>
        <v>3.4</v>
      </c>
      <c r="E68" s="16"/>
      <c r="F68" s="16"/>
      <c r="G68" s="16"/>
    </row>
    <row r="69">
      <c r="A69" s="21"/>
      <c r="B69" s="16"/>
      <c r="C69" s="16"/>
      <c r="D69" s="16"/>
      <c r="E69" s="16"/>
      <c r="F69" s="16"/>
      <c r="G69" s="16"/>
    </row>
    <row r="70">
      <c r="A70" s="18" t="s">
        <v>59</v>
      </c>
      <c r="B70" s="38"/>
      <c r="C70" s="25" t="s">
        <v>123</v>
      </c>
      <c r="D70" s="25" t="s">
        <v>30</v>
      </c>
      <c r="E70" s="25" t="s">
        <v>61</v>
      </c>
      <c r="F70" s="26" t="s">
        <v>32</v>
      </c>
    </row>
    <row r="71">
      <c r="A71" s="21"/>
      <c r="B71" s="39" t="s">
        <v>62</v>
      </c>
      <c r="C71" s="29" t="s">
        <v>124</v>
      </c>
      <c r="D71" s="30">
        <v>5.0</v>
      </c>
      <c r="E71" s="29" t="s">
        <v>64</v>
      </c>
      <c r="F71" s="31" t="s">
        <v>65</v>
      </c>
      <c r="G71" s="32" t="s">
        <v>125</v>
      </c>
    </row>
    <row r="72">
      <c r="A72" s="21"/>
      <c r="B72" s="39" t="s">
        <v>67</v>
      </c>
      <c r="C72" s="29" t="s">
        <v>126</v>
      </c>
      <c r="D72" s="30">
        <v>3.0</v>
      </c>
      <c r="E72" s="29" t="s">
        <v>69</v>
      </c>
      <c r="F72" s="31" t="s">
        <v>70</v>
      </c>
      <c r="G72" s="32" t="s">
        <v>127</v>
      </c>
    </row>
    <row r="73">
      <c r="A73" s="21"/>
      <c r="B73" s="40" t="s">
        <v>72</v>
      </c>
      <c r="C73" s="34" t="s">
        <v>128</v>
      </c>
      <c r="D73" s="35">
        <v>4.0</v>
      </c>
      <c r="E73" s="34" t="s">
        <v>74</v>
      </c>
      <c r="F73" s="36" t="s">
        <v>129</v>
      </c>
      <c r="G73" s="32" t="s">
        <v>130</v>
      </c>
    </row>
    <row r="74">
      <c r="A74" s="21"/>
      <c r="B74" s="16"/>
      <c r="C74" s="16"/>
      <c r="D74" s="16">
        <f>AVERAGE(D71:D73)</f>
        <v>4</v>
      </c>
      <c r="E74" s="16"/>
      <c r="F74" s="16"/>
      <c r="G74" s="16"/>
    </row>
    <row r="75">
      <c r="A75" s="21"/>
      <c r="B75" s="16"/>
      <c r="C75" s="16"/>
      <c r="D75" s="16"/>
      <c r="E75" s="16"/>
      <c r="F75" s="16"/>
      <c r="G75" s="16"/>
    </row>
    <row r="76">
      <c r="A76" s="18" t="s">
        <v>77</v>
      </c>
      <c r="B76" s="16"/>
      <c r="C76" s="16"/>
      <c r="D76" s="16">
        <f>(D74+D68)/2</f>
        <v>3.7</v>
      </c>
      <c r="E76" s="16"/>
      <c r="F76" s="16"/>
      <c r="G76" s="16"/>
    </row>
    <row r="77">
      <c r="A77" s="21"/>
      <c r="B77" s="16"/>
      <c r="C77" s="16"/>
      <c r="D77" s="16"/>
      <c r="E77" s="16"/>
      <c r="F77" s="16"/>
      <c r="G77" s="16"/>
    </row>
    <row r="78">
      <c r="A78" s="18" t="s">
        <v>78</v>
      </c>
      <c r="B78" s="41" t="s">
        <v>79</v>
      </c>
      <c r="D78" s="42" t="s">
        <v>131</v>
      </c>
      <c r="E78" s="16"/>
      <c r="F78" s="16"/>
      <c r="G78" s="16"/>
    </row>
    <row r="79">
      <c r="A79" s="16"/>
      <c r="B79" s="43"/>
      <c r="C79" s="43"/>
      <c r="D79" s="16"/>
      <c r="E79" s="16"/>
      <c r="F79" s="16"/>
      <c r="G79" s="16"/>
    </row>
    <row r="80">
      <c r="A80" s="16"/>
      <c r="B80" s="43"/>
      <c r="C80" s="43"/>
      <c r="D80" s="16"/>
      <c r="E80" s="16"/>
      <c r="F80" s="16"/>
      <c r="G80" s="16"/>
    </row>
    <row r="81">
      <c r="A81" s="16"/>
      <c r="B81" s="43"/>
      <c r="C81" s="43"/>
      <c r="D81" s="16"/>
      <c r="E81" s="16"/>
      <c r="F81" s="16"/>
      <c r="G81" s="16"/>
    </row>
    <row r="82">
      <c r="A82" s="16"/>
      <c r="B82" s="43"/>
      <c r="C82" s="41" t="s">
        <v>81</v>
      </c>
      <c r="D82" s="16"/>
      <c r="E82" s="16"/>
      <c r="F82" s="16"/>
      <c r="G82" s="16"/>
    </row>
    <row r="84">
      <c r="A84" s="44"/>
      <c r="B84" s="44"/>
      <c r="C84" s="44"/>
      <c r="D84" s="44"/>
      <c r="E84" s="44"/>
      <c r="F84" s="44"/>
      <c r="G84" s="44"/>
    </row>
    <row r="85">
      <c r="A85" s="16"/>
      <c r="B85" s="16"/>
      <c r="C85" s="16"/>
      <c r="D85" s="16"/>
      <c r="E85" s="16"/>
      <c r="F85" s="16"/>
      <c r="G85" s="16"/>
    </row>
    <row r="86">
      <c r="A86" s="18" t="s">
        <v>25</v>
      </c>
      <c r="B86" s="19" t="s">
        <v>132</v>
      </c>
      <c r="E86" s="16"/>
      <c r="F86" s="16"/>
      <c r="G86" s="16"/>
    </row>
    <row r="87">
      <c r="A87" s="18" t="s">
        <v>26</v>
      </c>
      <c r="B87" s="20" t="s">
        <v>27</v>
      </c>
      <c r="E87" s="16"/>
      <c r="F87" s="16"/>
      <c r="G87" s="16"/>
    </row>
    <row r="88">
      <c r="A88" s="21"/>
      <c r="B88" s="16"/>
      <c r="C88" s="16"/>
      <c r="D88" s="16"/>
      <c r="E88" s="16"/>
      <c r="F88" s="16"/>
      <c r="G88" s="16"/>
    </row>
    <row r="89">
      <c r="A89" s="18" t="s">
        <v>28</v>
      </c>
      <c r="B89" s="22"/>
      <c r="C89" s="23" t="s">
        <v>133</v>
      </c>
      <c r="D89" s="24" t="s">
        <v>30</v>
      </c>
      <c r="E89" s="25" t="s">
        <v>31</v>
      </c>
      <c r="F89" s="26" t="s">
        <v>32</v>
      </c>
      <c r="G89" s="27" t="s">
        <v>33</v>
      </c>
    </row>
    <row r="90">
      <c r="A90" s="21"/>
      <c r="B90" s="28" t="s">
        <v>34</v>
      </c>
      <c r="C90" s="29" t="s">
        <v>134</v>
      </c>
      <c r="D90" s="30">
        <v>5.0</v>
      </c>
      <c r="E90" s="29" t="s">
        <v>135</v>
      </c>
      <c r="F90" s="31" t="s">
        <v>37</v>
      </c>
      <c r="G90" s="32" t="s">
        <v>136</v>
      </c>
    </row>
    <row r="91">
      <c r="A91" s="21"/>
      <c r="B91" s="28" t="s">
        <v>39</v>
      </c>
      <c r="C91" s="29" t="s">
        <v>137</v>
      </c>
      <c r="D91" s="30">
        <v>4.0</v>
      </c>
      <c r="E91" s="29" t="s">
        <v>138</v>
      </c>
      <c r="F91" s="31" t="s">
        <v>139</v>
      </c>
      <c r="G91" s="32" t="s">
        <v>140</v>
      </c>
    </row>
    <row r="92">
      <c r="A92" s="21"/>
      <c r="B92" s="28" t="s">
        <v>44</v>
      </c>
      <c r="C92" s="29" t="s">
        <v>141</v>
      </c>
      <c r="D92" s="30">
        <v>3.0</v>
      </c>
      <c r="E92" s="29" t="s">
        <v>142</v>
      </c>
      <c r="F92" s="31" t="s">
        <v>47</v>
      </c>
      <c r="G92" s="32" t="s">
        <v>115</v>
      </c>
    </row>
    <row r="93">
      <c r="A93" s="21"/>
      <c r="B93" s="28" t="s">
        <v>49</v>
      </c>
      <c r="C93" s="29" t="s">
        <v>50</v>
      </c>
      <c r="D93" s="30">
        <v>3.0</v>
      </c>
      <c r="E93" s="29" t="s">
        <v>143</v>
      </c>
      <c r="F93" s="31" t="s">
        <v>144</v>
      </c>
      <c r="G93" s="32" t="s">
        <v>145</v>
      </c>
    </row>
    <row r="94">
      <c r="A94" s="21"/>
      <c r="B94" s="33" t="s">
        <v>54</v>
      </c>
      <c r="C94" s="34" t="s">
        <v>146</v>
      </c>
      <c r="D94" s="35">
        <v>3.0</v>
      </c>
      <c r="E94" s="34" t="s">
        <v>147</v>
      </c>
      <c r="F94" s="36" t="s">
        <v>148</v>
      </c>
      <c r="G94" s="32" t="s">
        <v>149</v>
      </c>
    </row>
    <row r="95">
      <c r="A95" s="21"/>
      <c r="B95" s="16"/>
      <c r="C95" s="16"/>
      <c r="D95" s="37">
        <f>AVERAGE(D90:D94)</f>
        <v>3.6</v>
      </c>
      <c r="E95" s="16"/>
      <c r="F95" s="16"/>
      <c r="G95" s="16"/>
    </row>
    <row r="96">
      <c r="A96" s="21"/>
      <c r="B96" s="16"/>
      <c r="C96" s="16"/>
      <c r="D96" s="16"/>
      <c r="E96" s="16"/>
      <c r="F96" s="16"/>
      <c r="G96" s="16"/>
    </row>
    <row r="97">
      <c r="A97" s="18" t="s">
        <v>59</v>
      </c>
      <c r="B97" s="38"/>
      <c r="C97" s="25" t="s">
        <v>150</v>
      </c>
      <c r="D97" s="25" t="s">
        <v>30</v>
      </c>
      <c r="E97" s="25" t="s">
        <v>61</v>
      </c>
      <c r="F97" s="26" t="s">
        <v>32</v>
      </c>
      <c r="G97" s="16"/>
    </row>
    <row r="98">
      <c r="A98" s="21"/>
      <c r="B98" s="39" t="s">
        <v>62</v>
      </c>
      <c r="C98" s="29" t="s">
        <v>151</v>
      </c>
      <c r="D98" s="30">
        <v>5.0</v>
      </c>
      <c r="E98" s="29" t="s">
        <v>64</v>
      </c>
      <c r="F98" s="31" t="s">
        <v>65</v>
      </c>
      <c r="G98" s="32" t="s">
        <v>152</v>
      </c>
    </row>
    <row r="99">
      <c r="A99" s="21"/>
      <c r="B99" s="39" t="s">
        <v>67</v>
      </c>
      <c r="C99" s="29" t="s">
        <v>153</v>
      </c>
      <c r="D99" s="30">
        <v>3.0</v>
      </c>
      <c r="E99" s="29" t="s">
        <v>69</v>
      </c>
      <c r="F99" s="31" t="s">
        <v>70</v>
      </c>
      <c r="G99" s="32" t="s">
        <v>127</v>
      </c>
    </row>
    <row r="100">
      <c r="A100" s="21"/>
      <c r="B100" s="40" t="s">
        <v>72</v>
      </c>
      <c r="C100" s="34" t="s">
        <v>154</v>
      </c>
      <c r="D100" s="35">
        <v>3.0</v>
      </c>
      <c r="E100" s="34" t="s">
        <v>74</v>
      </c>
      <c r="F100" s="36" t="s">
        <v>155</v>
      </c>
      <c r="G100" s="32" t="s">
        <v>156</v>
      </c>
    </row>
    <row r="101">
      <c r="A101" s="21"/>
      <c r="B101" s="16"/>
      <c r="C101" s="16"/>
      <c r="D101" s="16">
        <f>AVERAGE(D98:D100)</f>
        <v>3.666666667</v>
      </c>
      <c r="E101" s="16"/>
      <c r="F101" s="16"/>
      <c r="G101" s="16"/>
    </row>
    <row r="102">
      <c r="A102" s="21"/>
      <c r="B102" s="16"/>
      <c r="C102" s="16"/>
      <c r="D102" s="16"/>
      <c r="E102" s="16"/>
      <c r="F102" s="16"/>
      <c r="G102" s="16"/>
    </row>
    <row r="103">
      <c r="A103" s="18" t="s">
        <v>77</v>
      </c>
      <c r="B103" s="16"/>
      <c r="C103" s="16"/>
      <c r="D103" s="16">
        <f>(D101+D95)/2</f>
        <v>3.633333333</v>
      </c>
      <c r="E103" s="16"/>
      <c r="F103" s="16"/>
      <c r="G103" s="16"/>
    </row>
    <row r="104">
      <c r="A104" s="21"/>
      <c r="B104" s="16"/>
      <c r="C104" s="16"/>
      <c r="D104" s="16"/>
      <c r="E104" s="16"/>
      <c r="F104" s="16"/>
      <c r="G104" s="16"/>
    </row>
    <row r="105">
      <c r="A105" s="18" t="s">
        <v>78</v>
      </c>
      <c r="B105" s="41" t="s">
        <v>79</v>
      </c>
      <c r="D105" s="42" t="s">
        <v>80</v>
      </c>
      <c r="E105" s="16"/>
      <c r="F105" s="16"/>
      <c r="G105" s="16"/>
    </row>
    <row r="106">
      <c r="A106" s="16"/>
      <c r="B106" s="43"/>
      <c r="C106" s="43"/>
      <c r="D106" s="16"/>
      <c r="E106" s="16"/>
      <c r="F106" s="16"/>
      <c r="G106" s="16"/>
    </row>
    <row r="107">
      <c r="A107" s="16"/>
      <c r="B107" s="43"/>
      <c r="C107" s="43"/>
      <c r="D107" s="16"/>
      <c r="E107" s="16"/>
      <c r="F107" s="16"/>
      <c r="G107" s="16"/>
    </row>
    <row r="108">
      <c r="A108" s="16"/>
      <c r="B108" s="43"/>
      <c r="C108" s="43"/>
      <c r="D108" s="16"/>
      <c r="E108" s="16"/>
      <c r="F108" s="16"/>
      <c r="G108" s="16"/>
    </row>
    <row r="109">
      <c r="A109" s="16"/>
      <c r="B109" s="43"/>
      <c r="C109" s="41" t="s">
        <v>81</v>
      </c>
      <c r="D109" s="16"/>
      <c r="E109" s="16"/>
      <c r="F109" s="16"/>
      <c r="G109" s="16"/>
    </row>
    <row r="111">
      <c r="A111" s="44"/>
      <c r="B111" s="44"/>
      <c r="C111" s="44"/>
      <c r="D111" s="44"/>
      <c r="E111" s="44"/>
      <c r="F111" s="44"/>
      <c r="G111" s="44"/>
    </row>
    <row r="112">
      <c r="A112" s="16"/>
      <c r="B112" s="16"/>
      <c r="C112" s="16"/>
      <c r="D112" s="16"/>
      <c r="E112" s="16"/>
      <c r="F112" s="16"/>
      <c r="G112" s="16"/>
    </row>
    <row r="113">
      <c r="A113" s="18" t="s">
        <v>25</v>
      </c>
      <c r="B113" s="19" t="s">
        <v>20</v>
      </c>
      <c r="E113" s="16"/>
      <c r="F113" s="16"/>
      <c r="G113" s="16"/>
    </row>
    <row r="114">
      <c r="A114" s="18" t="s">
        <v>26</v>
      </c>
      <c r="B114" s="20" t="s">
        <v>27</v>
      </c>
      <c r="E114" s="16"/>
      <c r="F114" s="16"/>
      <c r="G114" s="16"/>
    </row>
    <row r="115">
      <c r="A115" s="21"/>
      <c r="B115" s="16"/>
      <c r="C115" s="16"/>
      <c r="D115" s="16"/>
      <c r="E115" s="16"/>
      <c r="F115" s="16"/>
      <c r="G115" s="16"/>
    </row>
    <row r="116">
      <c r="A116" s="18" t="s">
        <v>28</v>
      </c>
      <c r="B116" s="22"/>
      <c r="C116" s="23" t="s">
        <v>157</v>
      </c>
      <c r="D116" s="24" t="s">
        <v>30</v>
      </c>
      <c r="E116" s="25" t="s">
        <v>31</v>
      </c>
      <c r="F116" s="26" t="s">
        <v>32</v>
      </c>
      <c r="G116" s="27" t="s">
        <v>33</v>
      </c>
    </row>
    <row r="117">
      <c r="A117" s="21"/>
      <c r="B117" s="28" t="s">
        <v>34</v>
      </c>
      <c r="C117" s="29" t="s">
        <v>158</v>
      </c>
      <c r="D117" s="30">
        <v>5.0</v>
      </c>
      <c r="E117" s="29" t="s">
        <v>159</v>
      </c>
      <c r="F117" s="31" t="s">
        <v>37</v>
      </c>
      <c r="G117" s="32" t="s">
        <v>38</v>
      </c>
    </row>
    <row r="118">
      <c r="A118" s="21"/>
      <c r="B118" s="28" t="s">
        <v>39</v>
      </c>
      <c r="C118" s="29" t="s">
        <v>160</v>
      </c>
      <c r="D118" s="30">
        <v>4.0</v>
      </c>
      <c r="E118" s="29" t="s">
        <v>161</v>
      </c>
      <c r="F118" s="31" t="s">
        <v>162</v>
      </c>
      <c r="G118" s="32" t="s">
        <v>163</v>
      </c>
    </row>
    <row r="119">
      <c r="A119" s="21"/>
      <c r="B119" s="28" t="s">
        <v>44</v>
      </c>
      <c r="C119" s="29" t="s">
        <v>164</v>
      </c>
      <c r="D119" s="30">
        <v>3.0</v>
      </c>
      <c r="E119" s="29" t="s">
        <v>165</v>
      </c>
      <c r="F119" s="31" t="s">
        <v>47</v>
      </c>
      <c r="G119" s="32" t="s">
        <v>115</v>
      </c>
    </row>
    <row r="120">
      <c r="A120" s="21"/>
      <c r="B120" s="28" t="s">
        <v>49</v>
      </c>
      <c r="C120" s="29" t="s">
        <v>50</v>
      </c>
      <c r="D120" s="30">
        <v>4.0</v>
      </c>
      <c r="E120" s="29" t="s">
        <v>166</v>
      </c>
      <c r="F120" s="31" t="s">
        <v>167</v>
      </c>
      <c r="G120" s="32" t="s">
        <v>168</v>
      </c>
    </row>
    <row r="121">
      <c r="A121" s="21"/>
      <c r="B121" s="33" t="s">
        <v>54</v>
      </c>
      <c r="C121" s="34" t="s">
        <v>169</v>
      </c>
      <c r="D121" s="35">
        <v>3.0</v>
      </c>
      <c r="E121" s="34" t="s">
        <v>170</v>
      </c>
      <c r="F121" s="36" t="s">
        <v>171</v>
      </c>
      <c r="G121" s="32" t="s">
        <v>172</v>
      </c>
    </row>
    <row r="122">
      <c r="A122" s="21"/>
      <c r="B122" s="16"/>
      <c r="C122" s="16"/>
      <c r="D122" s="37">
        <f>AVERAGE(D117:D121)</f>
        <v>3.8</v>
      </c>
      <c r="E122" s="16"/>
      <c r="F122" s="16"/>
      <c r="G122" s="16"/>
    </row>
    <row r="123">
      <c r="A123" s="21"/>
      <c r="B123" s="16"/>
      <c r="C123" s="16"/>
      <c r="D123" s="16"/>
      <c r="E123" s="16"/>
      <c r="F123" s="16"/>
      <c r="G123" s="16"/>
    </row>
    <row r="124">
      <c r="A124" s="18" t="s">
        <v>59</v>
      </c>
      <c r="B124" s="38"/>
      <c r="C124" s="25" t="s">
        <v>173</v>
      </c>
      <c r="D124" s="25" t="s">
        <v>30</v>
      </c>
      <c r="E124" s="25" t="s">
        <v>61</v>
      </c>
      <c r="F124" s="26" t="s">
        <v>32</v>
      </c>
      <c r="G124" s="16"/>
    </row>
    <row r="125">
      <c r="A125" s="21"/>
      <c r="B125" s="39" t="s">
        <v>62</v>
      </c>
      <c r="C125" s="29" t="s">
        <v>174</v>
      </c>
      <c r="D125" s="30">
        <v>5.0</v>
      </c>
      <c r="E125" s="29" t="s">
        <v>64</v>
      </c>
      <c r="F125" s="31" t="s">
        <v>65</v>
      </c>
      <c r="G125" s="32" t="s">
        <v>175</v>
      </c>
    </row>
    <row r="126">
      <c r="A126" s="21"/>
      <c r="B126" s="39" t="s">
        <v>67</v>
      </c>
      <c r="C126" s="29" t="s">
        <v>176</v>
      </c>
      <c r="D126" s="30">
        <v>3.0</v>
      </c>
      <c r="E126" s="29" t="s">
        <v>69</v>
      </c>
      <c r="F126" s="31" t="s">
        <v>70</v>
      </c>
      <c r="G126" s="32" t="s">
        <v>177</v>
      </c>
    </row>
    <row r="127">
      <c r="A127" s="21"/>
      <c r="B127" s="40" t="s">
        <v>72</v>
      </c>
      <c r="C127" s="34" t="s">
        <v>178</v>
      </c>
      <c r="D127" s="35">
        <v>4.0</v>
      </c>
      <c r="E127" s="34" t="s">
        <v>74</v>
      </c>
      <c r="F127" s="36" t="s">
        <v>179</v>
      </c>
      <c r="G127" s="32" t="s">
        <v>180</v>
      </c>
    </row>
    <row r="128">
      <c r="A128" s="21"/>
      <c r="B128" s="16"/>
      <c r="C128" s="16"/>
      <c r="D128" s="16">
        <f>AVERAGE(D125:D127)</f>
        <v>4</v>
      </c>
      <c r="E128" s="16"/>
      <c r="F128" s="16"/>
      <c r="G128" s="16"/>
    </row>
    <row r="129">
      <c r="A129" s="21"/>
      <c r="B129" s="16"/>
      <c r="C129" s="16"/>
      <c r="D129" s="16"/>
      <c r="E129" s="16"/>
      <c r="F129" s="16"/>
      <c r="G129" s="16"/>
    </row>
    <row r="130">
      <c r="A130" s="18" t="s">
        <v>77</v>
      </c>
      <c r="B130" s="16"/>
      <c r="C130" s="16"/>
      <c r="D130" s="16">
        <f>(D128+D122)/2</f>
        <v>3.9</v>
      </c>
      <c r="E130" s="16"/>
      <c r="F130" s="16"/>
      <c r="G130" s="16"/>
    </row>
    <row r="131">
      <c r="A131" s="21"/>
      <c r="B131" s="16"/>
      <c r="C131" s="16"/>
      <c r="D131" s="16"/>
      <c r="E131" s="16"/>
      <c r="F131" s="16"/>
      <c r="G131" s="16"/>
    </row>
    <row r="132">
      <c r="A132" s="18" t="s">
        <v>78</v>
      </c>
      <c r="B132" s="41" t="s">
        <v>79</v>
      </c>
      <c r="D132" s="42" t="s">
        <v>80</v>
      </c>
      <c r="E132" s="16"/>
      <c r="F132" s="16"/>
      <c r="G132" s="16"/>
    </row>
    <row r="133">
      <c r="A133" s="16"/>
      <c r="B133" s="43"/>
      <c r="C133" s="43"/>
      <c r="D133" s="16"/>
      <c r="E133" s="16"/>
      <c r="F133" s="16"/>
      <c r="G133" s="16"/>
    </row>
    <row r="134">
      <c r="A134" s="16"/>
      <c r="B134" s="43"/>
      <c r="C134" s="43"/>
      <c r="D134" s="16"/>
      <c r="E134" s="16"/>
      <c r="F134" s="16"/>
      <c r="G134" s="16"/>
    </row>
    <row r="135">
      <c r="A135" s="16"/>
      <c r="B135" s="43"/>
      <c r="C135" s="43"/>
      <c r="D135" s="16"/>
      <c r="E135" s="16"/>
      <c r="F135" s="16"/>
      <c r="G135" s="16"/>
    </row>
    <row r="136">
      <c r="A136" s="16"/>
      <c r="B136" s="43"/>
      <c r="C136" s="41" t="s">
        <v>81</v>
      </c>
      <c r="D136" s="16"/>
      <c r="E136" s="16"/>
      <c r="F136" s="16"/>
      <c r="G136" s="16"/>
    </row>
    <row r="138">
      <c r="A138" s="44"/>
      <c r="B138" s="44"/>
      <c r="C138" s="44"/>
      <c r="D138" s="44"/>
      <c r="E138" s="44"/>
      <c r="F138" s="44"/>
      <c r="G138" s="44"/>
    </row>
    <row r="139">
      <c r="A139" s="16"/>
      <c r="B139" s="16"/>
      <c r="C139" s="16"/>
      <c r="D139" s="16"/>
      <c r="E139" s="16"/>
      <c r="F139" s="16"/>
      <c r="G139" s="16"/>
    </row>
    <row r="140">
      <c r="A140" s="18" t="s">
        <v>25</v>
      </c>
      <c r="B140" s="19" t="s">
        <v>22</v>
      </c>
      <c r="E140" s="16"/>
      <c r="F140" s="16"/>
      <c r="G140" s="16"/>
    </row>
    <row r="141">
      <c r="A141" s="18" t="s">
        <v>26</v>
      </c>
      <c r="B141" s="20" t="s">
        <v>27</v>
      </c>
      <c r="E141" s="16"/>
      <c r="F141" s="16"/>
      <c r="G141" s="16"/>
    </row>
    <row r="142">
      <c r="A142" s="21"/>
      <c r="B142" s="16"/>
      <c r="C142" s="16"/>
      <c r="D142" s="16"/>
      <c r="E142" s="16"/>
      <c r="F142" s="16"/>
      <c r="G142" s="16"/>
    </row>
    <row r="143">
      <c r="A143" s="18" t="s">
        <v>28</v>
      </c>
      <c r="B143" s="22"/>
      <c r="C143" s="23" t="s">
        <v>181</v>
      </c>
      <c r="D143" s="24" t="s">
        <v>30</v>
      </c>
      <c r="E143" s="25" t="s">
        <v>31</v>
      </c>
      <c r="F143" s="26" t="s">
        <v>32</v>
      </c>
      <c r="G143" s="27" t="s">
        <v>33</v>
      </c>
    </row>
    <row r="144">
      <c r="A144" s="21"/>
      <c r="B144" s="28" t="s">
        <v>34</v>
      </c>
      <c r="C144" s="29" t="s">
        <v>182</v>
      </c>
      <c r="D144" s="30">
        <v>3.0</v>
      </c>
      <c r="E144" s="29" t="s">
        <v>183</v>
      </c>
      <c r="F144" s="31" t="s">
        <v>37</v>
      </c>
      <c r="G144" s="32" t="s">
        <v>184</v>
      </c>
    </row>
    <row r="145">
      <c r="A145" s="21"/>
      <c r="B145" s="28" t="s">
        <v>39</v>
      </c>
      <c r="C145" s="29" t="s">
        <v>185</v>
      </c>
      <c r="D145" s="30">
        <v>3.0</v>
      </c>
      <c r="E145" s="29" t="s">
        <v>186</v>
      </c>
      <c r="F145" s="31" t="s">
        <v>187</v>
      </c>
      <c r="G145" s="32" t="s">
        <v>188</v>
      </c>
    </row>
    <row r="146">
      <c r="A146" s="21"/>
      <c r="B146" s="28" t="s">
        <v>44</v>
      </c>
      <c r="C146" s="29" t="s">
        <v>189</v>
      </c>
      <c r="D146" s="30">
        <v>3.0</v>
      </c>
      <c r="E146" s="29" t="s">
        <v>190</v>
      </c>
      <c r="F146" s="31" t="s">
        <v>47</v>
      </c>
      <c r="G146" s="32" t="s">
        <v>191</v>
      </c>
    </row>
    <row r="147">
      <c r="A147" s="21"/>
      <c r="B147" s="28" t="s">
        <v>49</v>
      </c>
      <c r="C147" s="29" t="s">
        <v>50</v>
      </c>
      <c r="D147" s="30">
        <v>4.0</v>
      </c>
      <c r="E147" s="29" t="s">
        <v>192</v>
      </c>
      <c r="F147" s="31" t="s">
        <v>193</v>
      </c>
      <c r="G147" s="32" t="s">
        <v>168</v>
      </c>
    </row>
    <row r="148">
      <c r="A148" s="21"/>
      <c r="B148" s="33" t="s">
        <v>54</v>
      </c>
      <c r="C148" s="34" t="s">
        <v>194</v>
      </c>
      <c r="D148" s="35">
        <v>3.0</v>
      </c>
      <c r="E148" s="34" t="s">
        <v>195</v>
      </c>
      <c r="F148" s="36" t="s">
        <v>196</v>
      </c>
      <c r="G148" s="32" t="s">
        <v>197</v>
      </c>
    </row>
    <row r="149">
      <c r="A149" s="21"/>
      <c r="B149" s="16"/>
      <c r="C149" s="16"/>
      <c r="D149" s="37">
        <f>AVERAGE(D144:D148)</f>
        <v>3.2</v>
      </c>
      <c r="E149" s="16"/>
      <c r="F149" s="16"/>
      <c r="G149" s="16"/>
    </row>
    <row r="150">
      <c r="A150" s="21"/>
      <c r="B150" s="16"/>
      <c r="C150" s="16"/>
      <c r="D150" s="16"/>
      <c r="E150" s="16"/>
      <c r="F150" s="16"/>
      <c r="G150" s="16"/>
    </row>
    <row r="151">
      <c r="A151" s="18" t="s">
        <v>59</v>
      </c>
      <c r="B151" s="38"/>
      <c r="C151" s="25" t="s">
        <v>198</v>
      </c>
      <c r="D151" s="25" t="s">
        <v>30</v>
      </c>
      <c r="E151" s="25" t="s">
        <v>61</v>
      </c>
      <c r="F151" s="26" t="s">
        <v>32</v>
      </c>
      <c r="G151" s="16"/>
    </row>
    <row r="152">
      <c r="A152" s="21"/>
      <c r="B152" s="39" t="s">
        <v>62</v>
      </c>
      <c r="C152" s="29" t="s">
        <v>199</v>
      </c>
      <c r="D152" s="30">
        <v>4.0</v>
      </c>
      <c r="E152" s="29" t="s">
        <v>64</v>
      </c>
      <c r="F152" s="31" t="s">
        <v>65</v>
      </c>
      <c r="G152" s="32" t="s">
        <v>200</v>
      </c>
    </row>
    <row r="153">
      <c r="A153" s="21"/>
      <c r="B153" s="39" t="s">
        <v>67</v>
      </c>
      <c r="C153" s="29" t="s">
        <v>201</v>
      </c>
      <c r="D153" s="30">
        <v>3.0</v>
      </c>
      <c r="E153" s="29" t="s">
        <v>69</v>
      </c>
      <c r="F153" s="31" t="s">
        <v>70</v>
      </c>
      <c r="G153" s="32" t="s">
        <v>177</v>
      </c>
    </row>
    <row r="154">
      <c r="A154" s="21"/>
      <c r="B154" s="40" t="s">
        <v>72</v>
      </c>
      <c r="C154" s="34" t="s">
        <v>202</v>
      </c>
      <c r="D154" s="35">
        <v>3.0</v>
      </c>
      <c r="E154" s="34" t="s">
        <v>74</v>
      </c>
      <c r="F154" s="36" t="s">
        <v>203</v>
      </c>
      <c r="G154" s="32" t="s">
        <v>204</v>
      </c>
    </row>
    <row r="155">
      <c r="A155" s="21"/>
      <c r="B155" s="16"/>
      <c r="C155" s="16"/>
      <c r="D155" s="16">
        <f>AVERAGE(D152:D154)</f>
        <v>3.333333333</v>
      </c>
      <c r="E155" s="16"/>
      <c r="F155" s="16"/>
      <c r="G155" s="16"/>
    </row>
    <row r="156">
      <c r="A156" s="21"/>
      <c r="B156" s="16"/>
      <c r="C156" s="16"/>
      <c r="D156" s="16"/>
      <c r="E156" s="16"/>
      <c r="F156" s="16"/>
      <c r="G156" s="16"/>
    </row>
    <row r="157">
      <c r="A157" s="18" t="s">
        <v>77</v>
      </c>
      <c r="B157" s="16"/>
      <c r="C157" s="16"/>
      <c r="D157" s="16">
        <f>(D155+D149)/2</f>
        <v>3.266666667</v>
      </c>
      <c r="E157" s="16"/>
      <c r="F157" s="16"/>
      <c r="G157" s="16"/>
    </row>
    <row r="158">
      <c r="A158" s="21"/>
      <c r="B158" s="16"/>
      <c r="C158" s="16"/>
      <c r="D158" s="16"/>
      <c r="E158" s="16"/>
      <c r="F158" s="16"/>
      <c r="G158" s="16"/>
    </row>
    <row r="159">
      <c r="A159" s="18" t="s">
        <v>78</v>
      </c>
      <c r="B159" s="41" t="s">
        <v>79</v>
      </c>
      <c r="D159" s="42" t="s">
        <v>131</v>
      </c>
      <c r="E159" s="16"/>
      <c r="F159" s="16"/>
      <c r="G159" s="16"/>
    </row>
    <row r="160">
      <c r="A160" s="16"/>
      <c r="B160" s="43"/>
      <c r="C160" s="43"/>
      <c r="D160" s="16"/>
      <c r="E160" s="16"/>
      <c r="F160" s="16"/>
      <c r="G160" s="16"/>
    </row>
    <row r="161">
      <c r="A161" s="16"/>
      <c r="B161" s="43"/>
      <c r="C161" s="43"/>
      <c r="D161" s="16"/>
      <c r="E161" s="16"/>
      <c r="F161" s="16"/>
      <c r="G161" s="16"/>
    </row>
    <row r="162">
      <c r="A162" s="16"/>
      <c r="B162" s="43"/>
      <c r="C162" s="43"/>
      <c r="D162" s="16"/>
      <c r="E162" s="16"/>
      <c r="F162" s="16"/>
      <c r="G162" s="16"/>
    </row>
    <row r="163">
      <c r="A163" s="16"/>
      <c r="B163" s="43"/>
      <c r="C163" s="41" t="s">
        <v>81</v>
      </c>
      <c r="D163" s="16"/>
      <c r="E163" s="16"/>
      <c r="F163" s="16"/>
      <c r="G163" s="16"/>
    </row>
  </sheetData>
  <mergeCells count="18">
    <mergeCell ref="B5:D5"/>
    <mergeCell ref="B6:D6"/>
    <mergeCell ref="B24:C24"/>
    <mergeCell ref="B32:D32"/>
    <mergeCell ref="B33:D33"/>
    <mergeCell ref="B51:C51"/>
    <mergeCell ref="B59:D59"/>
    <mergeCell ref="B132:C132"/>
    <mergeCell ref="B140:D140"/>
    <mergeCell ref="B141:D141"/>
    <mergeCell ref="B159:C159"/>
    <mergeCell ref="B60:D60"/>
    <mergeCell ref="B78:C78"/>
    <mergeCell ref="B86:D86"/>
    <mergeCell ref="B87:D87"/>
    <mergeCell ref="B105:C105"/>
    <mergeCell ref="B113:D113"/>
    <mergeCell ref="B114:D114"/>
  </mergeCells>
  <dataValidations>
    <dataValidation type="list" allowBlank="1" sqref="D9:D13 D17:D19 D36:D40 D44:D46 D63:D67 D71:D73 D90:D94 D98:D100 D117:D121 D125:D127 D144:D148 D152:D154">
      <formula1>"1,2,3,4,5"</formula1>
    </dataValidation>
    <dataValidation type="list" allowBlank="1" sqref="D24 D51 D78 D105 D132 D159">
      <formula1>"Yes,No"</formula1>
    </dataValidation>
  </dataValidations>
  <hyperlinks>
    <hyperlink r:id="rId1" ref="B6"/>
    <hyperlink r:id="rId2" ref="B33"/>
    <hyperlink r:id="rId3" ref="B60"/>
    <hyperlink r:id="rId4" ref="B87"/>
    <hyperlink r:id="rId5" ref="B114"/>
    <hyperlink r:id="rId6" ref="B141"/>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67.25"/>
    <col customWidth="1" min="3" max="3" width="12.5"/>
    <col customWidth="1" min="4" max="4" width="13.13"/>
    <col customWidth="1" min="5" max="5" width="14.5"/>
    <col customWidth="1" min="6" max="6" width="73.25"/>
  </cols>
  <sheetData>
    <row r="1">
      <c r="A1" s="47"/>
      <c r="B1" s="48" t="s">
        <v>205</v>
      </c>
      <c r="C1" s="16"/>
      <c r="D1" s="16"/>
      <c r="E1" s="16"/>
      <c r="F1" s="16"/>
    </row>
    <row r="2">
      <c r="A2" s="47"/>
      <c r="B2" s="47"/>
      <c r="C2" s="16"/>
      <c r="D2" s="16"/>
      <c r="E2" s="16"/>
      <c r="F2" s="16"/>
    </row>
    <row r="3">
      <c r="A3" s="48" t="s">
        <v>206</v>
      </c>
      <c r="B3" s="49" t="str">
        <f>'2. Feasibility Check'!B5</f>
        <v>Delivery Date Prediction</v>
      </c>
      <c r="C3" s="16"/>
      <c r="D3" s="16"/>
      <c r="E3" s="16"/>
      <c r="F3" s="16"/>
    </row>
    <row r="4">
      <c r="A4" s="47"/>
      <c r="B4" s="32"/>
      <c r="C4" s="42"/>
      <c r="D4" s="42"/>
      <c r="E4" s="42"/>
      <c r="F4" s="16"/>
    </row>
    <row r="5">
      <c r="A5" s="38"/>
      <c r="B5" s="25" t="s">
        <v>207</v>
      </c>
      <c r="C5" s="24" t="s">
        <v>208</v>
      </c>
      <c r="D5" s="50" t="s">
        <v>31</v>
      </c>
      <c r="E5" s="51" t="s">
        <v>209</v>
      </c>
      <c r="F5" s="27" t="s">
        <v>33</v>
      </c>
    </row>
    <row r="6">
      <c r="A6" s="52" t="s">
        <v>210</v>
      </c>
      <c r="B6" s="53" t="s">
        <v>211</v>
      </c>
      <c r="C6" s="54">
        <v>4.0</v>
      </c>
      <c r="D6" s="55" t="s">
        <v>212</v>
      </c>
      <c r="E6" s="56" t="s">
        <v>213</v>
      </c>
      <c r="F6" s="32" t="s">
        <v>214</v>
      </c>
    </row>
    <row r="7">
      <c r="A7" s="57"/>
      <c r="B7" s="58" t="s">
        <v>215</v>
      </c>
      <c r="C7" s="59">
        <v>3.0</v>
      </c>
      <c r="D7" s="60" t="s">
        <v>212</v>
      </c>
      <c r="E7" s="61" t="s">
        <v>213</v>
      </c>
      <c r="F7" s="32" t="s">
        <v>216</v>
      </c>
    </row>
    <row r="8">
      <c r="A8" s="62"/>
      <c r="B8" s="63" t="s">
        <v>217</v>
      </c>
      <c r="C8" s="64">
        <v>5.0</v>
      </c>
      <c r="D8" s="60" t="s">
        <v>212</v>
      </c>
      <c r="E8" s="61" t="s">
        <v>213</v>
      </c>
      <c r="F8" s="32" t="s">
        <v>218</v>
      </c>
    </row>
    <row r="9">
      <c r="A9" s="65" t="s">
        <v>219</v>
      </c>
      <c r="B9" s="3" t="s">
        <v>220</v>
      </c>
      <c r="C9" s="66">
        <v>5.0</v>
      </c>
      <c r="D9" s="60" t="s">
        <v>212</v>
      </c>
      <c r="E9" s="61" t="s">
        <v>213</v>
      </c>
      <c r="F9" s="32" t="s">
        <v>221</v>
      </c>
    </row>
    <row r="10">
      <c r="A10" s="52" t="s">
        <v>222</v>
      </c>
      <c r="B10" s="53" t="s">
        <v>223</v>
      </c>
      <c r="C10" s="54">
        <v>2.0</v>
      </c>
      <c r="D10" s="60" t="s">
        <v>212</v>
      </c>
      <c r="E10" s="61" t="s">
        <v>213</v>
      </c>
      <c r="F10" s="32" t="s">
        <v>224</v>
      </c>
    </row>
    <row r="11">
      <c r="A11" s="67"/>
      <c r="B11" s="63" t="s">
        <v>225</v>
      </c>
      <c r="C11" s="64">
        <v>5.0</v>
      </c>
      <c r="D11" s="60" t="s">
        <v>212</v>
      </c>
      <c r="E11" s="61" t="s">
        <v>213</v>
      </c>
      <c r="F11" s="32" t="s">
        <v>226</v>
      </c>
    </row>
    <row r="12">
      <c r="A12" s="68" t="s">
        <v>227</v>
      </c>
      <c r="B12" s="69" t="s">
        <v>228</v>
      </c>
      <c r="C12" s="70">
        <v>4.0</v>
      </c>
      <c r="D12" s="71" t="s">
        <v>212</v>
      </c>
      <c r="E12" s="72" t="s">
        <v>213</v>
      </c>
      <c r="F12" s="32" t="s">
        <v>229</v>
      </c>
    </row>
    <row r="13">
      <c r="A13" s="16"/>
      <c r="B13" s="16"/>
      <c r="C13" s="16"/>
      <c r="D13" s="16"/>
      <c r="E13" s="16"/>
      <c r="F13" s="16"/>
    </row>
    <row r="14">
      <c r="A14" s="16"/>
      <c r="B14" s="41" t="s">
        <v>230</v>
      </c>
      <c r="C14" s="43">
        <f>iferror(AVERAGE(C6:C8)+C9+AVERAGE(C10:C11)+C12,0)</f>
        <v>16.5</v>
      </c>
      <c r="D14" s="41" t="s">
        <v>231</v>
      </c>
      <c r="E14" s="41" t="s">
        <v>232</v>
      </c>
      <c r="F14" s="16"/>
    </row>
    <row r="15">
      <c r="A15" s="16"/>
      <c r="B15" s="16"/>
      <c r="C15" s="16">
        <f>C14/4</f>
        <v>4.125</v>
      </c>
      <c r="D15" s="16"/>
      <c r="E15" s="16"/>
      <c r="F15" s="16"/>
    </row>
    <row r="16">
      <c r="A16" s="16"/>
      <c r="B16" s="16"/>
      <c r="C16" s="16"/>
      <c r="D16" s="16"/>
      <c r="E16" s="16"/>
      <c r="F16" s="16"/>
    </row>
    <row r="17">
      <c r="A17" s="19" t="s">
        <v>233</v>
      </c>
      <c r="B17" s="48" t="s">
        <v>234</v>
      </c>
      <c r="C17" s="73"/>
      <c r="D17" s="73"/>
      <c r="E17" s="16"/>
      <c r="F17" s="16"/>
    </row>
    <row r="18">
      <c r="A18" s="16"/>
      <c r="B18" s="16"/>
      <c r="C18" s="16"/>
      <c r="D18" s="16"/>
      <c r="E18" s="16"/>
      <c r="F18" s="16"/>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1">
      <c r="A21" s="48" t="s">
        <v>206</v>
      </c>
      <c r="B21" s="19" t="s">
        <v>14</v>
      </c>
      <c r="E21" s="16"/>
      <c r="F21" s="16"/>
    </row>
    <row r="22">
      <c r="A22" s="47"/>
      <c r="B22" s="32"/>
      <c r="C22" s="42"/>
      <c r="D22" s="42"/>
      <c r="E22" s="42"/>
      <c r="F22" s="16"/>
    </row>
    <row r="23">
      <c r="A23" s="38"/>
      <c r="B23" s="25" t="s">
        <v>207</v>
      </c>
      <c r="C23" s="24" t="s">
        <v>208</v>
      </c>
      <c r="D23" s="50" t="s">
        <v>31</v>
      </c>
      <c r="E23" s="51" t="s">
        <v>209</v>
      </c>
      <c r="F23" s="27" t="s">
        <v>33</v>
      </c>
    </row>
    <row r="24">
      <c r="A24" s="52" t="s">
        <v>210</v>
      </c>
      <c r="B24" s="53" t="s">
        <v>235</v>
      </c>
      <c r="C24" s="54">
        <v>2.0</v>
      </c>
      <c r="D24" s="54" t="s">
        <v>212</v>
      </c>
      <c r="E24" s="74" t="s">
        <v>213</v>
      </c>
      <c r="F24" s="32" t="s">
        <v>236</v>
      </c>
    </row>
    <row r="25">
      <c r="A25" s="57"/>
      <c r="B25" s="58" t="s">
        <v>237</v>
      </c>
      <c r="C25" s="59">
        <v>3.0</v>
      </c>
      <c r="D25" s="59" t="s">
        <v>212</v>
      </c>
      <c r="E25" s="30" t="s">
        <v>213</v>
      </c>
      <c r="F25" s="32" t="s">
        <v>238</v>
      </c>
    </row>
    <row r="26">
      <c r="A26" s="62"/>
      <c r="B26" s="63" t="s">
        <v>239</v>
      </c>
      <c r="C26" s="64">
        <v>4.0</v>
      </c>
      <c r="D26" s="59" t="s">
        <v>212</v>
      </c>
      <c r="E26" s="30" t="s">
        <v>213</v>
      </c>
      <c r="F26" s="32" t="s">
        <v>240</v>
      </c>
    </row>
    <row r="27">
      <c r="A27" s="65" t="s">
        <v>219</v>
      </c>
      <c r="B27" s="3" t="s">
        <v>220</v>
      </c>
      <c r="C27" s="66">
        <v>4.0</v>
      </c>
      <c r="D27" s="59" t="s">
        <v>212</v>
      </c>
      <c r="E27" s="30" t="s">
        <v>213</v>
      </c>
      <c r="F27" s="32" t="s">
        <v>241</v>
      </c>
    </row>
    <row r="28">
      <c r="A28" s="52" t="s">
        <v>222</v>
      </c>
      <c r="B28" s="53" t="s">
        <v>242</v>
      </c>
      <c r="C28" s="54">
        <v>4.0</v>
      </c>
      <c r="D28" s="59" t="s">
        <v>212</v>
      </c>
      <c r="E28" s="30" t="s">
        <v>213</v>
      </c>
      <c r="F28" s="32" t="s">
        <v>243</v>
      </c>
    </row>
    <row r="29">
      <c r="A29" s="67"/>
      <c r="B29" s="63" t="s">
        <v>244</v>
      </c>
      <c r="C29" s="64">
        <v>3.0</v>
      </c>
      <c r="D29" s="59" t="s">
        <v>212</v>
      </c>
      <c r="E29" s="30" t="s">
        <v>213</v>
      </c>
      <c r="F29" s="32" t="s">
        <v>226</v>
      </c>
    </row>
    <row r="30">
      <c r="A30" s="68" t="s">
        <v>227</v>
      </c>
      <c r="B30" s="69" t="s">
        <v>245</v>
      </c>
      <c r="C30" s="70">
        <v>4.0</v>
      </c>
      <c r="D30" s="64" t="s">
        <v>212</v>
      </c>
      <c r="E30" s="75" t="s">
        <v>213</v>
      </c>
      <c r="F30" s="32" t="s">
        <v>246</v>
      </c>
    </row>
    <row r="31">
      <c r="A31" s="16"/>
      <c r="B31" s="16"/>
      <c r="C31" s="16"/>
      <c r="D31" s="16"/>
      <c r="E31" s="16"/>
      <c r="F31" s="16"/>
    </row>
    <row r="32">
      <c r="A32" s="16"/>
      <c r="B32" s="41" t="s">
        <v>230</v>
      </c>
      <c r="C32" s="43">
        <f>iferror(AVERAGE(C24:C26)+C27+AVERAGE(C28:C29)+C30,0)</f>
        <v>14.5</v>
      </c>
      <c r="D32" s="41" t="s">
        <v>231</v>
      </c>
      <c r="E32" s="41" t="s">
        <v>232</v>
      </c>
      <c r="F32" s="16"/>
    </row>
    <row r="33">
      <c r="A33" s="16"/>
      <c r="B33" s="16"/>
      <c r="C33" s="16">
        <f>C32/4</f>
        <v>3.625</v>
      </c>
      <c r="D33" s="16"/>
      <c r="E33" s="16"/>
      <c r="F33" s="16"/>
    </row>
    <row r="34">
      <c r="A34" s="16"/>
      <c r="B34" s="16"/>
      <c r="C34" s="16"/>
      <c r="D34" s="16"/>
      <c r="E34" s="16"/>
      <c r="F34" s="16"/>
    </row>
    <row r="35">
      <c r="A35" s="19" t="s">
        <v>233</v>
      </c>
      <c r="B35" s="48" t="s">
        <v>247</v>
      </c>
      <c r="C35" s="73"/>
      <c r="D35" s="73"/>
      <c r="E35" s="16"/>
      <c r="F35" s="16"/>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9">
      <c r="A39" s="48" t="s">
        <v>206</v>
      </c>
      <c r="B39" s="19" t="s">
        <v>16</v>
      </c>
      <c r="E39" s="16"/>
      <c r="F39" s="16"/>
    </row>
    <row r="40">
      <c r="A40" s="47"/>
      <c r="B40" s="32"/>
      <c r="C40" s="42"/>
      <c r="D40" s="42"/>
      <c r="E40" s="42"/>
      <c r="F40" s="16"/>
    </row>
    <row r="41">
      <c r="A41" s="38"/>
      <c r="B41" s="25" t="s">
        <v>207</v>
      </c>
      <c r="C41" s="24" t="s">
        <v>208</v>
      </c>
      <c r="D41" s="50" t="s">
        <v>31</v>
      </c>
      <c r="E41" s="51" t="s">
        <v>209</v>
      </c>
      <c r="F41" s="27" t="s">
        <v>33</v>
      </c>
    </row>
    <row r="42">
      <c r="A42" s="52" t="s">
        <v>210</v>
      </c>
      <c r="B42" s="53" t="s">
        <v>248</v>
      </c>
      <c r="C42" s="54">
        <v>4.0</v>
      </c>
      <c r="D42" s="54" t="s">
        <v>212</v>
      </c>
      <c r="E42" s="74" t="s">
        <v>213</v>
      </c>
      <c r="F42" s="32" t="s">
        <v>249</v>
      </c>
    </row>
    <row r="43">
      <c r="A43" s="57"/>
      <c r="B43" s="58" t="s">
        <v>250</v>
      </c>
      <c r="C43" s="59">
        <v>4.0</v>
      </c>
      <c r="D43" s="59" t="s">
        <v>212</v>
      </c>
      <c r="E43" s="30" t="s">
        <v>213</v>
      </c>
      <c r="F43" s="32" t="s">
        <v>251</v>
      </c>
    </row>
    <row r="44">
      <c r="A44" s="62"/>
      <c r="B44" s="63" t="s">
        <v>252</v>
      </c>
      <c r="C44" s="64">
        <v>5.0</v>
      </c>
      <c r="D44" s="59" t="s">
        <v>212</v>
      </c>
      <c r="E44" s="30" t="s">
        <v>213</v>
      </c>
      <c r="F44" s="32" t="s">
        <v>253</v>
      </c>
    </row>
    <row r="45">
      <c r="A45" s="65" t="s">
        <v>219</v>
      </c>
      <c r="B45" s="3" t="s">
        <v>220</v>
      </c>
      <c r="C45" s="66">
        <v>5.0</v>
      </c>
      <c r="D45" s="59" t="s">
        <v>212</v>
      </c>
      <c r="E45" s="30" t="s">
        <v>213</v>
      </c>
      <c r="F45" s="32" t="s">
        <v>254</v>
      </c>
    </row>
    <row r="46">
      <c r="A46" s="52" t="s">
        <v>222</v>
      </c>
      <c r="B46" s="53" t="s">
        <v>255</v>
      </c>
      <c r="C46" s="54">
        <v>4.0</v>
      </c>
      <c r="D46" s="59" t="s">
        <v>212</v>
      </c>
      <c r="E46" s="30" t="s">
        <v>213</v>
      </c>
      <c r="F46" s="32" t="s">
        <v>256</v>
      </c>
    </row>
    <row r="47">
      <c r="A47" s="67"/>
      <c r="B47" s="63" t="s">
        <v>257</v>
      </c>
      <c r="C47" s="64">
        <v>5.0</v>
      </c>
      <c r="D47" s="59" t="s">
        <v>212</v>
      </c>
      <c r="E47" s="30" t="s">
        <v>213</v>
      </c>
      <c r="F47" s="32" t="s">
        <v>258</v>
      </c>
    </row>
    <row r="48">
      <c r="A48" s="68" t="s">
        <v>227</v>
      </c>
      <c r="B48" s="69" t="s">
        <v>259</v>
      </c>
      <c r="C48" s="70">
        <v>3.0</v>
      </c>
      <c r="D48" s="64" t="s">
        <v>212</v>
      </c>
      <c r="E48" s="75" t="s">
        <v>213</v>
      </c>
      <c r="F48" s="32" t="s">
        <v>260</v>
      </c>
    </row>
    <row r="49">
      <c r="A49" s="16"/>
      <c r="B49" s="16"/>
      <c r="C49" s="16"/>
      <c r="D49" s="16"/>
      <c r="E49" s="16"/>
      <c r="F49" s="16"/>
    </row>
    <row r="50">
      <c r="A50" s="16"/>
      <c r="B50" s="41" t="s">
        <v>230</v>
      </c>
      <c r="C50" s="43">
        <f>iferror(AVERAGE(C42:C44)+C45+AVERAGE(C46:C47)+C48,0)</f>
        <v>16.83333333</v>
      </c>
      <c r="D50" s="41" t="s">
        <v>231</v>
      </c>
      <c r="E50" s="41" t="s">
        <v>232</v>
      </c>
      <c r="F50" s="16"/>
    </row>
    <row r="51">
      <c r="A51" s="16"/>
      <c r="B51" s="16"/>
      <c r="C51" s="16">
        <f>C50/4</f>
        <v>4.208333333</v>
      </c>
      <c r="D51" s="16"/>
      <c r="E51" s="16"/>
      <c r="F51" s="16"/>
    </row>
    <row r="52">
      <c r="A52" s="16"/>
      <c r="B52" s="16"/>
      <c r="C52" s="16"/>
      <c r="D52" s="16"/>
      <c r="E52" s="16"/>
      <c r="F52" s="16"/>
    </row>
    <row r="53">
      <c r="A53" s="19" t="s">
        <v>233</v>
      </c>
      <c r="B53" s="48" t="s">
        <v>261</v>
      </c>
      <c r="C53" s="73"/>
      <c r="D53" s="73"/>
      <c r="E53" s="16"/>
      <c r="F53" s="16"/>
    </row>
    <row r="5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c r="A57" s="78" t="s">
        <v>206</v>
      </c>
      <c r="B57" s="19" t="s">
        <v>132</v>
      </c>
      <c r="E57" s="77"/>
      <c r="F57" s="77"/>
      <c r="G57" s="77"/>
      <c r="H57" s="77"/>
      <c r="I57" s="77"/>
      <c r="J57" s="77"/>
      <c r="K57" s="77"/>
      <c r="L57" s="77"/>
      <c r="M57" s="77"/>
      <c r="N57" s="77"/>
      <c r="O57" s="77"/>
      <c r="P57" s="77"/>
      <c r="Q57" s="77"/>
      <c r="R57" s="77"/>
      <c r="S57" s="77"/>
      <c r="T57" s="77"/>
      <c r="U57" s="77"/>
      <c r="V57" s="77"/>
      <c r="W57" s="77"/>
      <c r="X57" s="77"/>
      <c r="Y57" s="77"/>
      <c r="Z57" s="77"/>
    </row>
    <row r="58">
      <c r="A58" s="79"/>
      <c r="B58" s="79"/>
      <c r="C58" s="79"/>
      <c r="D58" s="79"/>
      <c r="E58" s="79"/>
      <c r="F58" s="77"/>
      <c r="G58" s="77"/>
      <c r="H58" s="77"/>
      <c r="I58" s="77"/>
      <c r="J58" s="77"/>
      <c r="K58" s="77"/>
      <c r="L58" s="77"/>
      <c r="M58" s="77"/>
      <c r="N58" s="77"/>
      <c r="O58" s="77"/>
      <c r="P58" s="77"/>
      <c r="Q58" s="77"/>
      <c r="R58" s="77"/>
      <c r="S58" s="77"/>
      <c r="T58" s="77"/>
      <c r="U58" s="77"/>
      <c r="V58" s="77"/>
      <c r="W58" s="77"/>
      <c r="X58" s="77"/>
      <c r="Y58" s="77"/>
      <c r="Z58" s="77"/>
    </row>
    <row r="59">
      <c r="A59" s="80"/>
      <c r="B59" s="81" t="s">
        <v>207</v>
      </c>
      <c r="C59" s="82" t="s">
        <v>208</v>
      </c>
      <c r="D59" s="82" t="s">
        <v>31</v>
      </c>
      <c r="E59" s="83" t="s">
        <v>209</v>
      </c>
      <c r="F59" s="84" t="s">
        <v>33</v>
      </c>
      <c r="G59" s="77"/>
      <c r="H59" s="77"/>
      <c r="I59" s="77"/>
      <c r="J59" s="77"/>
      <c r="K59" s="77"/>
      <c r="L59" s="77"/>
      <c r="M59" s="77"/>
      <c r="N59" s="77"/>
      <c r="O59" s="77"/>
      <c r="P59" s="77"/>
      <c r="Q59" s="77"/>
      <c r="R59" s="77"/>
      <c r="S59" s="77"/>
      <c r="T59" s="77"/>
      <c r="U59" s="77"/>
      <c r="V59" s="77"/>
      <c r="W59" s="77"/>
      <c r="X59" s="77"/>
      <c r="Y59" s="77"/>
      <c r="Z59" s="77"/>
    </row>
    <row r="60">
      <c r="A60" s="85" t="s">
        <v>210</v>
      </c>
      <c r="B60" s="86" t="s">
        <v>262</v>
      </c>
      <c r="C60" s="87">
        <v>2.0</v>
      </c>
      <c r="D60" s="77" t="s">
        <v>212</v>
      </c>
      <c r="E60" s="88" t="s">
        <v>213</v>
      </c>
      <c r="F60" s="32" t="s">
        <v>263</v>
      </c>
      <c r="G60" s="77"/>
      <c r="H60" s="77"/>
      <c r="I60" s="77"/>
      <c r="J60" s="77"/>
      <c r="K60" s="77"/>
      <c r="L60" s="77"/>
      <c r="M60" s="77"/>
      <c r="N60" s="77"/>
      <c r="O60" s="77"/>
      <c r="P60" s="77"/>
      <c r="Q60" s="77"/>
      <c r="R60" s="77"/>
      <c r="S60" s="77"/>
      <c r="T60" s="77"/>
      <c r="U60" s="77"/>
      <c r="V60" s="77"/>
      <c r="W60" s="77"/>
      <c r="X60" s="77"/>
      <c r="Y60" s="77"/>
      <c r="Z60" s="77"/>
    </row>
    <row r="61">
      <c r="A61" s="89"/>
      <c r="B61" s="86" t="s">
        <v>264</v>
      </c>
      <c r="C61" s="87">
        <v>3.0</v>
      </c>
      <c r="D61" s="77" t="s">
        <v>212</v>
      </c>
      <c r="E61" s="88" t="s">
        <v>213</v>
      </c>
      <c r="F61" s="32" t="s">
        <v>251</v>
      </c>
      <c r="G61" s="77"/>
      <c r="H61" s="77"/>
      <c r="I61" s="77"/>
      <c r="J61" s="77"/>
      <c r="K61" s="77"/>
      <c r="L61" s="77"/>
      <c r="M61" s="77"/>
      <c r="N61" s="77"/>
      <c r="O61" s="77"/>
      <c r="P61" s="77"/>
      <c r="Q61" s="77"/>
      <c r="R61" s="77"/>
      <c r="S61" s="77"/>
      <c r="T61" s="77"/>
      <c r="U61" s="77"/>
      <c r="V61" s="77"/>
      <c r="W61" s="77"/>
      <c r="X61" s="77"/>
      <c r="Y61" s="77"/>
      <c r="Z61" s="77"/>
    </row>
    <row r="62">
      <c r="A62" s="80"/>
      <c r="B62" s="90" t="s">
        <v>265</v>
      </c>
      <c r="C62" s="91">
        <v>4.0</v>
      </c>
      <c r="D62" s="77" t="s">
        <v>212</v>
      </c>
      <c r="E62" s="88" t="s">
        <v>213</v>
      </c>
      <c r="F62" s="32" t="s">
        <v>266</v>
      </c>
      <c r="G62" s="77"/>
      <c r="H62" s="77"/>
      <c r="I62" s="77"/>
      <c r="J62" s="77"/>
      <c r="K62" s="77"/>
      <c r="L62" s="77"/>
      <c r="M62" s="77"/>
      <c r="N62" s="77"/>
      <c r="O62" s="77"/>
      <c r="P62" s="77"/>
      <c r="Q62" s="77"/>
      <c r="R62" s="77"/>
      <c r="S62" s="77"/>
      <c r="T62" s="77"/>
      <c r="U62" s="77"/>
      <c r="V62" s="77"/>
      <c r="W62" s="77"/>
      <c r="X62" s="77"/>
      <c r="Y62" s="77"/>
      <c r="Z62" s="77"/>
    </row>
    <row r="63">
      <c r="A63" s="92" t="s">
        <v>219</v>
      </c>
      <c r="B63" s="90" t="s">
        <v>220</v>
      </c>
      <c r="C63" s="91">
        <v>3.0</v>
      </c>
      <c r="D63" s="77" t="s">
        <v>212</v>
      </c>
      <c r="E63" s="88" t="s">
        <v>213</v>
      </c>
      <c r="F63" s="32" t="s">
        <v>254</v>
      </c>
      <c r="G63" s="77"/>
      <c r="H63" s="77"/>
      <c r="I63" s="77"/>
      <c r="J63" s="77"/>
      <c r="K63" s="77"/>
      <c r="L63" s="77"/>
      <c r="M63" s="77"/>
      <c r="N63" s="77"/>
      <c r="O63" s="77"/>
      <c r="P63" s="77"/>
      <c r="Q63" s="77"/>
      <c r="R63" s="77"/>
      <c r="S63" s="77"/>
      <c r="T63" s="77"/>
      <c r="U63" s="77"/>
      <c r="V63" s="77"/>
      <c r="W63" s="77"/>
      <c r="X63" s="77"/>
      <c r="Y63" s="77"/>
      <c r="Z63" s="77"/>
    </row>
    <row r="64">
      <c r="A64" s="85" t="s">
        <v>222</v>
      </c>
      <c r="B64" s="86" t="s">
        <v>267</v>
      </c>
      <c r="C64" s="87">
        <v>3.0</v>
      </c>
      <c r="D64" s="77" t="s">
        <v>212</v>
      </c>
      <c r="E64" s="88" t="s">
        <v>213</v>
      </c>
      <c r="F64" s="32" t="s">
        <v>268</v>
      </c>
      <c r="G64" s="77"/>
      <c r="H64" s="77"/>
      <c r="I64" s="77"/>
      <c r="J64" s="77"/>
      <c r="K64" s="77"/>
      <c r="L64" s="77"/>
      <c r="M64" s="77"/>
      <c r="N64" s="77"/>
      <c r="O64" s="77"/>
      <c r="P64" s="77"/>
      <c r="Q64" s="77"/>
      <c r="R64" s="77"/>
      <c r="S64" s="77"/>
      <c r="T64" s="77"/>
      <c r="U64" s="77"/>
      <c r="V64" s="77"/>
      <c r="W64" s="77"/>
      <c r="X64" s="77"/>
      <c r="Y64" s="77"/>
      <c r="Z64" s="77"/>
    </row>
    <row r="65">
      <c r="A65" s="80"/>
      <c r="B65" s="90" t="s">
        <v>269</v>
      </c>
      <c r="C65" s="91">
        <v>5.0</v>
      </c>
      <c r="D65" s="77" t="s">
        <v>212</v>
      </c>
      <c r="E65" s="88" t="s">
        <v>213</v>
      </c>
      <c r="F65" s="32" t="s">
        <v>270</v>
      </c>
      <c r="G65" s="77"/>
      <c r="H65" s="77"/>
      <c r="I65" s="77"/>
      <c r="J65" s="77"/>
      <c r="K65" s="77"/>
      <c r="L65" s="77"/>
      <c r="M65" s="77"/>
      <c r="N65" s="77"/>
      <c r="O65" s="77"/>
      <c r="P65" s="77"/>
      <c r="Q65" s="77"/>
      <c r="R65" s="77"/>
      <c r="S65" s="77"/>
      <c r="T65" s="77"/>
      <c r="U65" s="77"/>
      <c r="V65" s="77"/>
      <c r="W65" s="77"/>
      <c r="X65" s="77"/>
      <c r="Y65" s="77"/>
      <c r="Z65" s="77"/>
    </row>
    <row r="66">
      <c r="A66" s="93" t="s">
        <v>227</v>
      </c>
      <c r="B66" s="94" t="s">
        <v>271</v>
      </c>
      <c r="C66" s="95">
        <v>4.0</v>
      </c>
      <c r="D66" s="96" t="s">
        <v>212</v>
      </c>
      <c r="E66" s="97" t="s">
        <v>213</v>
      </c>
      <c r="F66" s="32" t="s">
        <v>272</v>
      </c>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98" t="s">
        <v>230</v>
      </c>
      <c r="C68" s="99">
        <f>iferror(AVERAGE(C60:C62)+C63+AVERAGE(C64:C65)+C66,0)</f>
        <v>14</v>
      </c>
      <c r="D68" s="98" t="s">
        <v>231</v>
      </c>
      <c r="E68" s="100" t="s">
        <v>232</v>
      </c>
      <c r="F68" s="77"/>
      <c r="G68" s="77"/>
      <c r="H68" s="77"/>
      <c r="I68" s="77"/>
      <c r="J68" s="77"/>
      <c r="K68" s="77"/>
      <c r="L68" s="77"/>
      <c r="M68" s="77"/>
      <c r="N68" s="77"/>
      <c r="O68" s="77"/>
      <c r="P68" s="77"/>
      <c r="Q68" s="77"/>
      <c r="R68" s="77"/>
      <c r="S68" s="77"/>
      <c r="T68" s="77"/>
      <c r="U68" s="77"/>
      <c r="V68" s="77"/>
      <c r="W68" s="77"/>
      <c r="X68" s="77"/>
      <c r="Y68" s="77"/>
      <c r="Z68" s="77"/>
    </row>
    <row r="69">
      <c r="A69" s="77"/>
      <c r="B69" s="77"/>
      <c r="C69" s="77">
        <f>C68/4</f>
        <v>3.5</v>
      </c>
      <c r="D69" s="77"/>
      <c r="E69" s="77"/>
      <c r="F69" s="77"/>
      <c r="G69" s="77"/>
      <c r="H69" s="77"/>
      <c r="I69" s="77"/>
      <c r="J69" s="77"/>
      <c r="K69" s="77"/>
      <c r="L69" s="77"/>
      <c r="M69" s="77"/>
      <c r="N69" s="77"/>
      <c r="O69" s="77"/>
      <c r="P69" s="77"/>
      <c r="Q69" s="77"/>
      <c r="R69" s="77"/>
      <c r="S69" s="77"/>
      <c r="T69" s="77"/>
      <c r="U69" s="77"/>
      <c r="V69" s="77"/>
      <c r="W69" s="77"/>
      <c r="X69" s="77"/>
      <c r="Y69" s="77"/>
      <c r="Z69" s="77"/>
    </row>
    <row r="70">
      <c r="A70" s="77"/>
      <c r="B70" s="77"/>
      <c r="C70" s="101"/>
      <c r="D70" s="77"/>
      <c r="E70" s="77"/>
      <c r="F70" s="77"/>
      <c r="G70" s="77"/>
      <c r="H70" s="77"/>
      <c r="I70" s="77"/>
      <c r="J70" s="77"/>
      <c r="K70" s="77"/>
      <c r="L70" s="77"/>
      <c r="M70" s="77"/>
      <c r="N70" s="77"/>
      <c r="O70" s="77"/>
      <c r="P70" s="77"/>
      <c r="Q70" s="77"/>
      <c r="R70" s="77"/>
      <c r="S70" s="77"/>
      <c r="T70" s="77"/>
      <c r="U70" s="77"/>
      <c r="V70" s="77"/>
      <c r="W70" s="77"/>
      <c r="X70" s="77"/>
      <c r="Y70" s="77"/>
      <c r="Z70" s="77"/>
    </row>
    <row r="71">
      <c r="A71" s="102" t="s">
        <v>233</v>
      </c>
      <c r="B71" s="78" t="s">
        <v>273</v>
      </c>
      <c r="C71" s="77"/>
      <c r="D71" s="77"/>
      <c r="E71" s="77"/>
      <c r="F71" s="77"/>
      <c r="G71" s="77"/>
      <c r="H71" s="77"/>
      <c r="I71" s="77"/>
      <c r="J71" s="77"/>
      <c r="K71" s="77"/>
      <c r="L71" s="77"/>
      <c r="M71" s="77"/>
      <c r="N71" s="77"/>
      <c r="O71" s="77"/>
      <c r="P71" s="77"/>
      <c r="Q71" s="77"/>
      <c r="R71" s="77"/>
      <c r="S71" s="77"/>
      <c r="T71" s="77"/>
      <c r="U71" s="77"/>
      <c r="V71" s="77"/>
      <c r="W71" s="77"/>
      <c r="X71" s="77"/>
      <c r="Y71" s="77"/>
      <c r="Z71" s="77"/>
    </row>
    <row r="73">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c r="A75" s="78" t="s">
        <v>206</v>
      </c>
      <c r="B75" s="19" t="s">
        <v>20</v>
      </c>
      <c r="E75" s="77"/>
      <c r="F75" s="77"/>
      <c r="G75" s="77"/>
      <c r="H75" s="77"/>
      <c r="I75" s="77"/>
      <c r="J75" s="77"/>
      <c r="K75" s="77"/>
      <c r="L75" s="77"/>
      <c r="M75" s="77"/>
      <c r="N75" s="77"/>
      <c r="O75" s="77"/>
      <c r="P75" s="77"/>
      <c r="Q75" s="77"/>
      <c r="R75" s="77"/>
      <c r="S75" s="77"/>
      <c r="T75" s="77"/>
      <c r="U75" s="77"/>
      <c r="V75" s="77"/>
      <c r="W75" s="77"/>
      <c r="X75" s="77"/>
      <c r="Y75" s="77"/>
      <c r="Z75" s="77"/>
    </row>
    <row r="76">
      <c r="A76" s="79"/>
      <c r="B76" s="79"/>
      <c r="C76" s="79"/>
      <c r="D76" s="79"/>
      <c r="E76" s="79"/>
      <c r="F76" s="77"/>
      <c r="G76" s="77"/>
      <c r="H76" s="77"/>
      <c r="I76" s="77"/>
      <c r="J76" s="77"/>
      <c r="K76" s="77"/>
      <c r="L76" s="77"/>
      <c r="M76" s="77"/>
      <c r="N76" s="77"/>
      <c r="O76" s="77"/>
      <c r="P76" s="77"/>
      <c r="Q76" s="77"/>
      <c r="R76" s="77"/>
      <c r="S76" s="77"/>
      <c r="T76" s="77"/>
      <c r="U76" s="77"/>
      <c r="V76" s="77"/>
      <c r="W76" s="77"/>
      <c r="X76" s="77"/>
      <c r="Y76" s="77"/>
      <c r="Z76" s="77"/>
    </row>
    <row r="77">
      <c r="A77" s="80"/>
      <c r="B77" s="81" t="s">
        <v>207</v>
      </c>
      <c r="C77" s="82" t="s">
        <v>208</v>
      </c>
      <c r="D77" s="82" t="s">
        <v>31</v>
      </c>
      <c r="E77" s="83" t="s">
        <v>209</v>
      </c>
      <c r="F77" s="84" t="s">
        <v>33</v>
      </c>
      <c r="G77" s="77"/>
      <c r="H77" s="77"/>
      <c r="I77" s="77"/>
      <c r="J77" s="77"/>
      <c r="K77" s="77"/>
      <c r="L77" s="77"/>
      <c r="M77" s="77"/>
      <c r="N77" s="77"/>
      <c r="O77" s="77"/>
      <c r="P77" s="77"/>
      <c r="Q77" s="77"/>
      <c r="R77" s="77"/>
      <c r="S77" s="77"/>
      <c r="T77" s="77"/>
      <c r="U77" s="77"/>
      <c r="V77" s="77"/>
      <c r="W77" s="77"/>
      <c r="X77" s="77"/>
      <c r="Y77" s="77"/>
      <c r="Z77" s="77"/>
    </row>
    <row r="78">
      <c r="A78" s="85" t="s">
        <v>210</v>
      </c>
      <c r="B78" s="86" t="s">
        <v>274</v>
      </c>
      <c r="C78" s="87">
        <v>2.0</v>
      </c>
      <c r="D78" s="77" t="s">
        <v>212</v>
      </c>
      <c r="E78" s="88" t="s">
        <v>213</v>
      </c>
      <c r="F78" s="32" t="s">
        <v>275</v>
      </c>
      <c r="G78" s="77"/>
      <c r="H78" s="77"/>
      <c r="I78" s="77"/>
      <c r="J78" s="77"/>
      <c r="K78" s="77"/>
      <c r="L78" s="77"/>
      <c r="M78" s="77"/>
      <c r="N78" s="77"/>
      <c r="O78" s="77"/>
      <c r="P78" s="77"/>
      <c r="Q78" s="77"/>
      <c r="R78" s="77"/>
      <c r="S78" s="77"/>
      <c r="T78" s="77"/>
      <c r="U78" s="77"/>
      <c r="V78" s="77"/>
      <c r="W78" s="77"/>
      <c r="X78" s="77"/>
      <c r="Y78" s="77"/>
      <c r="Z78" s="77"/>
    </row>
    <row r="79">
      <c r="A79" s="89"/>
      <c r="B79" s="86" t="s">
        <v>276</v>
      </c>
      <c r="C79" s="87">
        <v>3.0</v>
      </c>
      <c r="D79" s="77" t="s">
        <v>212</v>
      </c>
      <c r="E79" s="88" t="s">
        <v>213</v>
      </c>
      <c r="F79" s="32" t="s">
        <v>216</v>
      </c>
      <c r="G79" s="77"/>
      <c r="H79" s="77"/>
      <c r="I79" s="77"/>
      <c r="J79" s="77"/>
      <c r="K79" s="77"/>
      <c r="L79" s="77"/>
      <c r="M79" s="77"/>
      <c r="N79" s="77"/>
      <c r="O79" s="77"/>
      <c r="P79" s="77"/>
      <c r="Q79" s="77"/>
      <c r="R79" s="77"/>
      <c r="S79" s="77"/>
      <c r="T79" s="77"/>
      <c r="U79" s="77"/>
      <c r="V79" s="77"/>
      <c r="W79" s="77"/>
      <c r="X79" s="77"/>
      <c r="Y79" s="77"/>
      <c r="Z79" s="77"/>
    </row>
    <row r="80">
      <c r="A80" s="80"/>
      <c r="B80" s="90" t="s">
        <v>277</v>
      </c>
      <c r="C80" s="91">
        <v>2.0</v>
      </c>
      <c r="D80" s="77" t="s">
        <v>212</v>
      </c>
      <c r="E80" s="88" t="s">
        <v>213</v>
      </c>
      <c r="F80" s="32" t="s">
        <v>278</v>
      </c>
      <c r="G80" s="77"/>
      <c r="H80" s="77"/>
      <c r="I80" s="77"/>
      <c r="J80" s="77"/>
      <c r="K80" s="77"/>
      <c r="L80" s="77"/>
      <c r="M80" s="77"/>
      <c r="N80" s="77"/>
      <c r="O80" s="77"/>
      <c r="P80" s="77"/>
      <c r="Q80" s="77"/>
      <c r="R80" s="77"/>
      <c r="S80" s="77"/>
      <c r="T80" s="77"/>
      <c r="U80" s="77"/>
      <c r="V80" s="77"/>
      <c r="W80" s="77"/>
      <c r="X80" s="77"/>
      <c r="Y80" s="77"/>
      <c r="Z80" s="77"/>
    </row>
    <row r="81">
      <c r="A81" s="92" t="s">
        <v>219</v>
      </c>
      <c r="B81" s="90" t="s">
        <v>220</v>
      </c>
      <c r="C81" s="91">
        <v>3.0</v>
      </c>
      <c r="D81" s="77" t="s">
        <v>212</v>
      </c>
      <c r="E81" s="88" t="s">
        <v>213</v>
      </c>
      <c r="F81" s="32" t="s">
        <v>279</v>
      </c>
      <c r="G81" s="77"/>
      <c r="H81" s="77"/>
      <c r="I81" s="77"/>
      <c r="J81" s="77"/>
      <c r="K81" s="77"/>
      <c r="L81" s="77"/>
      <c r="M81" s="77"/>
      <c r="N81" s="77"/>
      <c r="O81" s="77"/>
      <c r="P81" s="77"/>
      <c r="Q81" s="77"/>
      <c r="R81" s="77"/>
      <c r="S81" s="77"/>
      <c r="T81" s="77"/>
      <c r="U81" s="77"/>
      <c r="V81" s="77"/>
      <c r="W81" s="77"/>
      <c r="X81" s="77"/>
      <c r="Y81" s="77"/>
      <c r="Z81" s="77"/>
    </row>
    <row r="82">
      <c r="A82" s="85" t="s">
        <v>222</v>
      </c>
      <c r="B82" s="86" t="s">
        <v>280</v>
      </c>
      <c r="C82" s="87">
        <v>2.0</v>
      </c>
      <c r="D82" s="77" t="s">
        <v>212</v>
      </c>
      <c r="E82" s="88" t="s">
        <v>213</v>
      </c>
      <c r="F82" s="32" t="s">
        <v>281</v>
      </c>
      <c r="G82" s="77"/>
      <c r="H82" s="77"/>
      <c r="I82" s="77"/>
      <c r="J82" s="77"/>
      <c r="K82" s="77"/>
      <c r="L82" s="77"/>
      <c r="M82" s="77"/>
      <c r="N82" s="77"/>
      <c r="O82" s="77"/>
      <c r="P82" s="77"/>
      <c r="Q82" s="77"/>
      <c r="R82" s="77"/>
      <c r="S82" s="77"/>
      <c r="T82" s="77"/>
      <c r="U82" s="77"/>
      <c r="V82" s="77"/>
      <c r="W82" s="77"/>
      <c r="X82" s="77"/>
      <c r="Y82" s="77"/>
      <c r="Z82" s="77"/>
    </row>
    <row r="83">
      <c r="A83" s="80"/>
      <c r="B83" s="90" t="s">
        <v>282</v>
      </c>
      <c r="C83" s="91">
        <v>3.0</v>
      </c>
      <c r="D83" s="77" t="s">
        <v>212</v>
      </c>
      <c r="E83" s="88" t="s">
        <v>213</v>
      </c>
      <c r="F83" s="32" t="s">
        <v>283</v>
      </c>
      <c r="G83" s="77"/>
      <c r="H83" s="77"/>
      <c r="I83" s="77"/>
      <c r="J83" s="77"/>
      <c r="K83" s="77"/>
      <c r="L83" s="77"/>
      <c r="M83" s="77"/>
      <c r="N83" s="77"/>
      <c r="O83" s="77"/>
      <c r="P83" s="77"/>
      <c r="Q83" s="77"/>
      <c r="R83" s="77"/>
      <c r="S83" s="77"/>
      <c r="T83" s="77"/>
      <c r="U83" s="77"/>
      <c r="V83" s="77"/>
      <c r="W83" s="77"/>
      <c r="X83" s="77"/>
      <c r="Y83" s="77"/>
      <c r="Z83" s="77"/>
    </row>
    <row r="84">
      <c r="A84" s="93" t="s">
        <v>227</v>
      </c>
      <c r="B84" s="94" t="s">
        <v>284</v>
      </c>
      <c r="C84" s="95">
        <v>2.0</v>
      </c>
      <c r="D84" s="96" t="s">
        <v>212</v>
      </c>
      <c r="E84" s="97" t="s">
        <v>213</v>
      </c>
      <c r="F84" s="103" t="s">
        <v>285</v>
      </c>
      <c r="G84" s="77"/>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c r="A86" s="77"/>
      <c r="B86" s="98" t="s">
        <v>230</v>
      </c>
      <c r="C86" s="99">
        <f>iferror(AVERAGE(C78:C80)+C81+AVERAGE(C82:C83)+C84,0)</f>
        <v>9.833333333</v>
      </c>
      <c r="D86" s="98" t="s">
        <v>231</v>
      </c>
      <c r="E86" s="100" t="s">
        <v>232</v>
      </c>
      <c r="F86" s="77"/>
      <c r="G86" s="77"/>
      <c r="H86" s="77"/>
      <c r="I86" s="77"/>
      <c r="J86" s="77"/>
      <c r="K86" s="77"/>
      <c r="L86" s="77"/>
      <c r="M86" s="77"/>
      <c r="N86" s="77"/>
      <c r="O86" s="77"/>
      <c r="P86" s="77"/>
      <c r="Q86" s="77"/>
      <c r="R86" s="77"/>
      <c r="S86" s="77"/>
      <c r="T86" s="77"/>
      <c r="U86" s="77"/>
      <c r="V86" s="77"/>
      <c r="W86" s="77"/>
      <c r="X86" s="77"/>
      <c r="Y86" s="77"/>
      <c r="Z86" s="77"/>
    </row>
    <row r="87">
      <c r="A87" s="77"/>
      <c r="B87" s="77"/>
      <c r="C87" s="77">
        <f>C86/4</f>
        <v>2.458333333</v>
      </c>
      <c r="D87" s="77"/>
      <c r="E87" s="77"/>
      <c r="F87" s="77"/>
      <c r="G87" s="77"/>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102" t="s">
        <v>233</v>
      </c>
      <c r="B89" s="78" t="s">
        <v>286</v>
      </c>
      <c r="C89" s="77"/>
      <c r="D89" s="77"/>
      <c r="E89" s="77"/>
      <c r="F89" s="77"/>
      <c r="G89" s="77"/>
      <c r="H89" s="77"/>
      <c r="I89" s="77"/>
      <c r="J89" s="77"/>
      <c r="K89" s="77"/>
      <c r="L89" s="77"/>
      <c r="M89" s="77"/>
      <c r="N89" s="77"/>
      <c r="O89" s="77"/>
      <c r="P89" s="77"/>
      <c r="Q89" s="77"/>
      <c r="R89" s="77"/>
      <c r="S89" s="77"/>
      <c r="T89" s="77"/>
      <c r="U89" s="77"/>
      <c r="V89" s="77"/>
      <c r="W89" s="77"/>
      <c r="X89" s="77"/>
      <c r="Y89" s="77"/>
      <c r="Z89" s="77"/>
    </row>
    <row r="9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c r="A93" s="78" t="s">
        <v>206</v>
      </c>
      <c r="B93" s="19" t="s">
        <v>22</v>
      </c>
      <c r="E93" s="77"/>
      <c r="F93" s="77"/>
      <c r="G93" s="77"/>
      <c r="H93" s="77"/>
      <c r="I93" s="77"/>
      <c r="J93" s="77"/>
      <c r="K93" s="77"/>
      <c r="L93" s="77"/>
      <c r="M93" s="77"/>
      <c r="N93" s="77"/>
      <c r="O93" s="77"/>
      <c r="P93" s="77"/>
      <c r="Q93" s="77"/>
      <c r="R93" s="77"/>
      <c r="S93" s="77"/>
      <c r="T93" s="77"/>
      <c r="U93" s="77"/>
      <c r="V93" s="77"/>
      <c r="W93" s="77"/>
      <c r="X93" s="77"/>
      <c r="Y93" s="77"/>
      <c r="Z93" s="77"/>
    </row>
    <row r="94">
      <c r="A94" s="79"/>
      <c r="B94" s="79"/>
      <c r="C94" s="79"/>
      <c r="D94" s="79"/>
      <c r="E94" s="79"/>
      <c r="F94" s="77"/>
      <c r="G94" s="77"/>
      <c r="H94" s="77"/>
      <c r="I94" s="77"/>
      <c r="J94" s="77"/>
      <c r="K94" s="77"/>
      <c r="L94" s="77"/>
      <c r="M94" s="77"/>
      <c r="N94" s="77"/>
      <c r="O94" s="77"/>
      <c r="P94" s="77"/>
      <c r="Q94" s="77"/>
      <c r="R94" s="77"/>
      <c r="S94" s="77"/>
      <c r="T94" s="77"/>
      <c r="U94" s="77"/>
      <c r="V94" s="77"/>
      <c r="W94" s="77"/>
      <c r="X94" s="77"/>
      <c r="Y94" s="77"/>
      <c r="Z94" s="77"/>
    </row>
    <row r="95">
      <c r="A95" s="80"/>
      <c r="B95" s="81" t="s">
        <v>207</v>
      </c>
      <c r="C95" s="82" t="s">
        <v>208</v>
      </c>
      <c r="D95" s="82" t="s">
        <v>31</v>
      </c>
      <c r="E95" s="83" t="s">
        <v>209</v>
      </c>
      <c r="F95" s="84" t="s">
        <v>33</v>
      </c>
      <c r="G95" s="77"/>
      <c r="H95" s="77"/>
      <c r="I95" s="77"/>
      <c r="J95" s="77"/>
      <c r="K95" s="77"/>
      <c r="L95" s="77"/>
      <c r="M95" s="77"/>
      <c r="N95" s="77"/>
      <c r="O95" s="77"/>
      <c r="P95" s="77"/>
      <c r="Q95" s="77"/>
      <c r="R95" s="77"/>
      <c r="S95" s="77"/>
      <c r="T95" s="77"/>
      <c r="U95" s="77"/>
      <c r="V95" s="77"/>
      <c r="W95" s="77"/>
      <c r="X95" s="77"/>
      <c r="Y95" s="77"/>
      <c r="Z95" s="77"/>
    </row>
    <row r="96">
      <c r="A96" s="85" t="s">
        <v>210</v>
      </c>
      <c r="B96" s="86" t="s">
        <v>287</v>
      </c>
      <c r="C96" s="54">
        <v>4.0</v>
      </c>
      <c r="D96" s="77" t="s">
        <v>212</v>
      </c>
      <c r="E96" s="88" t="s">
        <v>213</v>
      </c>
      <c r="F96" s="32" t="s">
        <v>288</v>
      </c>
      <c r="G96" s="77"/>
      <c r="H96" s="77"/>
      <c r="I96" s="77"/>
      <c r="J96" s="77"/>
      <c r="K96" s="77"/>
      <c r="L96" s="77"/>
      <c r="M96" s="77"/>
      <c r="N96" s="77"/>
      <c r="O96" s="77"/>
      <c r="P96" s="77"/>
      <c r="Q96" s="77"/>
      <c r="R96" s="77"/>
      <c r="S96" s="77"/>
      <c r="T96" s="77"/>
      <c r="U96" s="77"/>
      <c r="V96" s="77"/>
      <c r="W96" s="77"/>
      <c r="X96" s="77"/>
      <c r="Y96" s="77"/>
      <c r="Z96" s="77"/>
    </row>
    <row r="97">
      <c r="A97" s="89"/>
      <c r="B97" s="86" t="s">
        <v>289</v>
      </c>
      <c r="C97" s="59">
        <v>3.0</v>
      </c>
      <c r="D97" s="77" t="s">
        <v>212</v>
      </c>
      <c r="E97" s="88" t="s">
        <v>213</v>
      </c>
      <c r="F97" s="32" t="s">
        <v>216</v>
      </c>
      <c r="G97" s="77"/>
      <c r="H97" s="77"/>
      <c r="I97" s="77"/>
      <c r="J97" s="77"/>
      <c r="K97" s="77"/>
      <c r="L97" s="77"/>
      <c r="M97" s="77"/>
      <c r="N97" s="77"/>
      <c r="O97" s="77"/>
      <c r="P97" s="77"/>
      <c r="Q97" s="77"/>
      <c r="R97" s="77"/>
      <c r="S97" s="77"/>
      <c r="T97" s="77"/>
      <c r="U97" s="77"/>
      <c r="V97" s="77"/>
      <c r="W97" s="77"/>
      <c r="X97" s="77"/>
      <c r="Y97" s="77"/>
      <c r="Z97" s="77"/>
    </row>
    <row r="98">
      <c r="A98" s="80"/>
      <c r="B98" s="90" t="s">
        <v>290</v>
      </c>
      <c r="C98" s="64">
        <v>2.0</v>
      </c>
      <c r="D98" s="77" t="s">
        <v>212</v>
      </c>
      <c r="E98" s="88" t="s">
        <v>213</v>
      </c>
      <c r="F98" s="32" t="s">
        <v>291</v>
      </c>
      <c r="G98" s="77"/>
      <c r="H98" s="77"/>
      <c r="I98" s="77"/>
      <c r="J98" s="77"/>
      <c r="K98" s="77"/>
      <c r="L98" s="77"/>
      <c r="M98" s="77"/>
      <c r="N98" s="77"/>
      <c r="O98" s="77"/>
      <c r="P98" s="77"/>
      <c r="Q98" s="77"/>
      <c r="R98" s="77"/>
      <c r="S98" s="77"/>
      <c r="T98" s="77"/>
      <c r="U98" s="77"/>
      <c r="V98" s="77"/>
      <c r="W98" s="77"/>
      <c r="X98" s="77"/>
      <c r="Y98" s="77"/>
      <c r="Z98" s="77"/>
    </row>
    <row r="99">
      <c r="A99" s="92" t="s">
        <v>219</v>
      </c>
      <c r="B99" s="90" t="s">
        <v>220</v>
      </c>
      <c r="C99" s="66">
        <v>3.0</v>
      </c>
      <c r="D99" s="77" t="s">
        <v>212</v>
      </c>
      <c r="E99" s="88" t="s">
        <v>213</v>
      </c>
      <c r="F99" s="32" t="s">
        <v>292</v>
      </c>
      <c r="G99" s="77"/>
      <c r="H99" s="77"/>
      <c r="I99" s="77"/>
      <c r="J99" s="77"/>
      <c r="K99" s="77"/>
      <c r="L99" s="77"/>
      <c r="M99" s="77"/>
      <c r="N99" s="77"/>
      <c r="O99" s="77"/>
      <c r="P99" s="77"/>
      <c r="Q99" s="77"/>
      <c r="R99" s="77"/>
      <c r="S99" s="77"/>
      <c r="T99" s="77"/>
      <c r="U99" s="77"/>
      <c r="V99" s="77"/>
      <c r="W99" s="77"/>
      <c r="X99" s="77"/>
      <c r="Y99" s="77"/>
      <c r="Z99" s="77"/>
    </row>
    <row r="100">
      <c r="A100" s="85" t="s">
        <v>222</v>
      </c>
      <c r="B100" s="86" t="s">
        <v>293</v>
      </c>
      <c r="C100" s="54">
        <v>2.0</v>
      </c>
      <c r="D100" s="77" t="s">
        <v>212</v>
      </c>
      <c r="E100" s="88" t="s">
        <v>213</v>
      </c>
      <c r="F100" s="32" t="s">
        <v>294</v>
      </c>
      <c r="G100" s="77"/>
      <c r="H100" s="77"/>
      <c r="I100" s="77"/>
      <c r="J100" s="77"/>
      <c r="K100" s="77"/>
      <c r="L100" s="77"/>
      <c r="M100" s="77"/>
      <c r="N100" s="77"/>
      <c r="O100" s="77"/>
      <c r="P100" s="77"/>
      <c r="Q100" s="77"/>
      <c r="R100" s="77"/>
      <c r="S100" s="77"/>
      <c r="T100" s="77"/>
      <c r="U100" s="77"/>
      <c r="V100" s="77"/>
      <c r="W100" s="77"/>
      <c r="X100" s="77"/>
      <c r="Y100" s="77"/>
      <c r="Z100" s="77"/>
    </row>
    <row r="101">
      <c r="A101" s="80"/>
      <c r="B101" s="90" t="s">
        <v>295</v>
      </c>
      <c r="C101" s="64">
        <v>5.0</v>
      </c>
      <c r="D101" s="77" t="s">
        <v>212</v>
      </c>
      <c r="E101" s="88" t="s">
        <v>213</v>
      </c>
      <c r="F101" s="32" t="s">
        <v>296</v>
      </c>
      <c r="G101" s="77"/>
      <c r="H101" s="77"/>
      <c r="I101" s="77"/>
      <c r="J101" s="77"/>
      <c r="K101" s="77"/>
      <c r="L101" s="77"/>
      <c r="M101" s="77"/>
      <c r="N101" s="77"/>
      <c r="O101" s="77"/>
      <c r="P101" s="77"/>
      <c r="Q101" s="77"/>
      <c r="R101" s="77"/>
      <c r="S101" s="77"/>
      <c r="T101" s="77"/>
      <c r="U101" s="77"/>
      <c r="V101" s="77"/>
      <c r="W101" s="77"/>
      <c r="X101" s="77"/>
      <c r="Y101" s="77"/>
      <c r="Z101" s="77"/>
    </row>
    <row r="102">
      <c r="A102" s="93" t="s">
        <v>227</v>
      </c>
      <c r="B102" s="94" t="s">
        <v>297</v>
      </c>
      <c r="C102" s="70">
        <v>3.0</v>
      </c>
      <c r="D102" s="96" t="s">
        <v>212</v>
      </c>
      <c r="E102" s="97" t="s">
        <v>213</v>
      </c>
      <c r="F102" s="32" t="s">
        <v>298</v>
      </c>
      <c r="G102" s="77"/>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c r="A104" s="77"/>
      <c r="B104" s="98" t="s">
        <v>230</v>
      </c>
      <c r="C104" s="99">
        <f>iferror(AVERAGE(C96:C98)+C99+AVERAGE(C100:C101)+C102,0)</f>
        <v>12.5</v>
      </c>
      <c r="D104" s="98" t="s">
        <v>231</v>
      </c>
      <c r="E104" s="100" t="s">
        <v>232</v>
      </c>
      <c r="F104" s="77"/>
      <c r="G104" s="77"/>
      <c r="H104" s="77"/>
      <c r="I104" s="77"/>
      <c r="J104" s="77"/>
      <c r="K104" s="77"/>
      <c r="L104" s="77"/>
      <c r="M104" s="77"/>
      <c r="N104" s="77"/>
      <c r="O104" s="77"/>
      <c r="P104" s="77"/>
      <c r="Q104" s="77"/>
      <c r="R104" s="77"/>
      <c r="S104" s="77"/>
      <c r="T104" s="77"/>
      <c r="U104" s="77"/>
      <c r="V104" s="77"/>
      <c r="W104" s="77"/>
      <c r="X104" s="77"/>
      <c r="Y104" s="77"/>
      <c r="Z104" s="77"/>
    </row>
    <row r="105">
      <c r="A105" s="77"/>
      <c r="B105" s="77"/>
      <c r="C105" s="77">
        <f>C104/4</f>
        <v>3.125</v>
      </c>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102" t="s">
        <v>233</v>
      </c>
      <c r="B107" s="78" t="s">
        <v>299</v>
      </c>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sheetData>
  <mergeCells count="5">
    <mergeCell ref="B21:D21"/>
    <mergeCell ref="B39:D39"/>
    <mergeCell ref="B57:D57"/>
    <mergeCell ref="B75:D75"/>
    <mergeCell ref="B93:D93"/>
  </mergeCells>
  <dataValidations>
    <dataValidation type="list" allowBlank="1" sqref="C6:C12 C24:C30 C42:C48 C60:C66 C78:C84 C96:C102">
      <formula1>"1,2,3,4,5"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57.13"/>
    <col customWidth="1" min="3" max="3" width="7.25"/>
    <col customWidth="1" min="4" max="4" width="13.13"/>
    <col customWidth="1" min="5" max="5" width="14.5"/>
    <col customWidth="1" min="6" max="6" width="53.75"/>
  </cols>
  <sheetData>
    <row r="1">
      <c r="A1" s="47"/>
      <c r="B1" s="48" t="s">
        <v>300</v>
      </c>
      <c r="C1" s="16"/>
      <c r="D1" s="16"/>
      <c r="E1" s="16"/>
      <c r="F1" s="16"/>
    </row>
    <row r="2">
      <c r="A2" s="47"/>
      <c r="B2" s="47"/>
      <c r="C2" s="16"/>
      <c r="D2" s="16"/>
      <c r="E2" s="16"/>
      <c r="F2" s="16"/>
    </row>
    <row r="3">
      <c r="A3" s="48" t="s">
        <v>206</v>
      </c>
      <c r="B3" s="49" t="str">
        <f>'2. Feasibility Check'!B5</f>
        <v>Delivery Date Prediction</v>
      </c>
      <c r="C3" s="16"/>
      <c r="D3" s="16"/>
      <c r="E3" s="16"/>
      <c r="F3" s="16"/>
    </row>
    <row r="4">
      <c r="A4" s="47"/>
      <c r="B4" s="32"/>
      <c r="C4" s="42"/>
      <c r="D4" s="42"/>
      <c r="E4" s="42"/>
      <c r="F4" s="16"/>
    </row>
    <row r="5">
      <c r="A5" s="48" t="s">
        <v>301</v>
      </c>
      <c r="B5" s="16"/>
      <c r="C5" s="42"/>
      <c r="D5" s="42"/>
      <c r="E5" s="42"/>
      <c r="F5" s="16"/>
    </row>
    <row r="6">
      <c r="A6" s="47"/>
      <c r="B6" s="17" t="s">
        <v>302</v>
      </c>
      <c r="C6" s="42"/>
      <c r="D6" s="42"/>
      <c r="E6" s="42"/>
      <c r="F6" s="16"/>
    </row>
    <row r="7">
      <c r="A7" s="47"/>
      <c r="B7" s="104" t="s">
        <v>303</v>
      </c>
      <c r="C7" s="42"/>
      <c r="D7" s="42"/>
      <c r="E7" s="42"/>
      <c r="F7" s="16"/>
    </row>
    <row r="8">
      <c r="A8" s="47"/>
      <c r="B8" s="104" t="s">
        <v>304</v>
      </c>
      <c r="C8" s="42"/>
      <c r="D8" s="42"/>
      <c r="F8" s="16"/>
    </row>
    <row r="9">
      <c r="A9" s="47"/>
      <c r="B9" s="104" t="s">
        <v>305</v>
      </c>
      <c r="C9" s="42"/>
      <c r="D9" s="42"/>
      <c r="E9" s="42"/>
      <c r="F9" s="16"/>
    </row>
    <row r="10">
      <c r="A10" s="47"/>
      <c r="B10" s="32"/>
      <c r="C10" s="42"/>
      <c r="D10" s="42"/>
      <c r="E10" s="42"/>
      <c r="F10" s="16"/>
    </row>
    <row r="11">
      <c r="A11" s="38"/>
      <c r="B11" s="25" t="s">
        <v>207</v>
      </c>
      <c r="C11" s="24" t="s">
        <v>208</v>
      </c>
      <c r="D11" s="50" t="s">
        <v>31</v>
      </c>
      <c r="E11" s="51" t="s">
        <v>209</v>
      </c>
      <c r="F11" s="27" t="s">
        <v>33</v>
      </c>
    </row>
    <row r="12">
      <c r="A12" s="52" t="s">
        <v>306</v>
      </c>
      <c r="B12" s="53" t="s">
        <v>307</v>
      </c>
      <c r="C12" s="54">
        <v>5.0</v>
      </c>
      <c r="D12" s="55" t="s">
        <v>212</v>
      </c>
      <c r="E12" s="56" t="s">
        <v>213</v>
      </c>
      <c r="F12" s="32" t="s">
        <v>308</v>
      </c>
    </row>
    <row r="13">
      <c r="A13" s="57"/>
      <c r="B13" s="58" t="s">
        <v>309</v>
      </c>
      <c r="C13" s="59">
        <v>3.0</v>
      </c>
      <c r="D13" s="60" t="s">
        <v>212</v>
      </c>
      <c r="E13" s="61" t="s">
        <v>213</v>
      </c>
      <c r="F13" s="32" t="s">
        <v>310</v>
      </c>
    </row>
    <row r="14">
      <c r="A14" s="57"/>
      <c r="B14" s="58" t="s">
        <v>311</v>
      </c>
      <c r="C14" s="59">
        <v>4.0</v>
      </c>
      <c r="D14" s="60" t="s">
        <v>212</v>
      </c>
      <c r="E14" s="61" t="s">
        <v>213</v>
      </c>
      <c r="F14" s="32" t="s">
        <v>312</v>
      </c>
    </row>
    <row r="15">
      <c r="A15" s="105"/>
      <c r="B15" s="34" t="s">
        <v>313</v>
      </c>
      <c r="C15" s="106">
        <v>2.0</v>
      </c>
      <c r="D15" s="71" t="s">
        <v>213</v>
      </c>
      <c r="E15" s="72" t="s">
        <v>212</v>
      </c>
      <c r="F15" s="32" t="s">
        <v>314</v>
      </c>
    </row>
    <row r="16">
      <c r="A16" s="16"/>
      <c r="B16" s="16"/>
      <c r="C16" s="16"/>
      <c r="D16" s="16"/>
      <c r="E16" s="16"/>
      <c r="F16" s="16"/>
    </row>
    <row r="17">
      <c r="A17" s="16"/>
      <c r="B17" s="41" t="s">
        <v>230</v>
      </c>
      <c r="C17" s="43">
        <f>SUM(C12:C15)</f>
        <v>14</v>
      </c>
      <c r="D17" s="41" t="s">
        <v>231</v>
      </c>
      <c r="E17" s="41" t="s">
        <v>232</v>
      </c>
      <c r="F17" s="16"/>
    </row>
    <row r="18">
      <c r="A18" s="16"/>
      <c r="B18" s="16"/>
      <c r="C18" s="16">
        <f>C17/4</f>
        <v>3.5</v>
      </c>
      <c r="D18" s="16"/>
      <c r="E18" s="16"/>
      <c r="F18" s="16"/>
    </row>
    <row r="19">
      <c r="A19" s="16"/>
      <c r="B19" s="16"/>
      <c r="C19" s="16"/>
      <c r="D19" s="16"/>
      <c r="E19" s="16"/>
      <c r="F19" s="16"/>
    </row>
    <row r="20">
      <c r="A20" s="19" t="s">
        <v>233</v>
      </c>
      <c r="B20" s="48" t="s">
        <v>315</v>
      </c>
      <c r="C20" s="73"/>
      <c r="D20" s="73"/>
      <c r="E20" s="16"/>
      <c r="F20" s="16"/>
    </row>
    <row r="21">
      <c r="A21" s="16"/>
      <c r="B21" s="16"/>
      <c r="C21" s="16"/>
      <c r="D21" s="16"/>
      <c r="E21" s="16"/>
      <c r="F21" s="16"/>
    </row>
    <row r="22">
      <c r="A22" s="44"/>
      <c r="B22" s="44"/>
      <c r="C22" s="44"/>
      <c r="D22" s="44"/>
      <c r="E22" s="44"/>
      <c r="F22" s="44"/>
      <c r="G22" s="45"/>
      <c r="H22" s="45"/>
      <c r="I22" s="45"/>
      <c r="J22" s="45"/>
      <c r="K22" s="45"/>
      <c r="L22" s="45"/>
      <c r="M22" s="45"/>
      <c r="N22" s="45"/>
      <c r="O22" s="45"/>
      <c r="P22" s="45"/>
      <c r="Q22" s="45"/>
      <c r="R22" s="45"/>
      <c r="S22" s="45"/>
      <c r="T22" s="45"/>
      <c r="U22" s="45"/>
      <c r="V22" s="45"/>
      <c r="W22" s="45"/>
      <c r="X22" s="45"/>
      <c r="Y22" s="45"/>
      <c r="Z22" s="45"/>
    </row>
    <row r="23">
      <c r="A23" s="16"/>
      <c r="B23" s="16"/>
      <c r="C23" s="16"/>
      <c r="D23" s="16"/>
      <c r="E23" s="16"/>
      <c r="F23" s="16"/>
    </row>
    <row r="24">
      <c r="A24" s="48" t="s">
        <v>206</v>
      </c>
      <c r="B24" s="48" t="s">
        <v>14</v>
      </c>
      <c r="C24" s="16"/>
      <c r="D24" s="16"/>
      <c r="E24" s="16"/>
      <c r="F24" s="16"/>
    </row>
    <row r="25">
      <c r="A25" s="16"/>
      <c r="B25" s="16"/>
      <c r="C25" s="16"/>
      <c r="D25" s="16"/>
      <c r="E25" s="16"/>
      <c r="F25" s="16"/>
    </row>
    <row r="26">
      <c r="A26" s="38"/>
      <c r="B26" s="25" t="s">
        <v>207</v>
      </c>
      <c r="C26" s="24" t="s">
        <v>208</v>
      </c>
      <c r="D26" s="24" t="s">
        <v>31</v>
      </c>
      <c r="E26" s="107" t="s">
        <v>209</v>
      </c>
      <c r="F26" s="27"/>
    </row>
    <row r="27">
      <c r="A27" s="52" t="s">
        <v>306</v>
      </c>
      <c r="B27" s="53" t="s">
        <v>316</v>
      </c>
      <c r="C27" s="108">
        <v>5.0</v>
      </c>
      <c r="D27" s="55" t="s">
        <v>212</v>
      </c>
      <c r="E27" s="56" t="s">
        <v>213</v>
      </c>
      <c r="F27" s="32" t="s">
        <v>317</v>
      </c>
    </row>
    <row r="28">
      <c r="A28" s="57"/>
      <c r="B28" s="58" t="s">
        <v>318</v>
      </c>
      <c r="C28" s="109">
        <v>4.0</v>
      </c>
      <c r="D28" s="60" t="s">
        <v>212</v>
      </c>
      <c r="E28" s="61" t="s">
        <v>213</v>
      </c>
      <c r="F28" s="32" t="s">
        <v>319</v>
      </c>
    </row>
    <row r="29">
      <c r="A29" s="57"/>
      <c r="B29" s="58" t="s">
        <v>311</v>
      </c>
      <c r="C29" s="109">
        <v>3.0</v>
      </c>
      <c r="D29" s="60" t="s">
        <v>212</v>
      </c>
      <c r="E29" s="61" t="s">
        <v>213</v>
      </c>
      <c r="F29" s="32" t="s">
        <v>320</v>
      </c>
    </row>
    <row r="30">
      <c r="A30" s="105"/>
      <c r="B30" s="34" t="s">
        <v>321</v>
      </c>
      <c r="C30" s="35">
        <v>2.0</v>
      </c>
      <c r="D30" s="71" t="s">
        <v>213</v>
      </c>
      <c r="E30" s="72" t="s">
        <v>212</v>
      </c>
      <c r="F30" s="32" t="s">
        <v>314</v>
      </c>
    </row>
    <row r="32">
      <c r="B32" s="41" t="s">
        <v>230</v>
      </c>
      <c r="C32" s="43">
        <f>SUM(C27:C30)</f>
        <v>14</v>
      </c>
      <c r="D32" s="41" t="s">
        <v>231</v>
      </c>
      <c r="E32" s="41" t="s">
        <v>232</v>
      </c>
    </row>
    <row r="34">
      <c r="A34" s="44"/>
      <c r="B34" s="44"/>
      <c r="C34" s="44"/>
      <c r="D34" s="44"/>
      <c r="E34" s="44"/>
      <c r="F34" s="44"/>
      <c r="G34" s="45"/>
      <c r="H34" s="45"/>
      <c r="I34" s="45"/>
      <c r="J34" s="45"/>
      <c r="K34" s="45"/>
      <c r="L34" s="45"/>
      <c r="M34" s="45"/>
      <c r="N34" s="45"/>
      <c r="O34" s="45"/>
      <c r="P34" s="45"/>
      <c r="Q34" s="45"/>
      <c r="R34" s="45"/>
      <c r="S34" s="45"/>
      <c r="T34" s="45"/>
      <c r="U34" s="45"/>
      <c r="V34" s="45"/>
      <c r="W34" s="45"/>
      <c r="X34" s="45"/>
      <c r="Y34" s="45"/>
      <c r="Z34" s="45"/>
    </row>
    <row r="35">
      <c r="A35" s="16"/>
      <c r="B35" s="16"/>
      <c r="C35" s="16"/>
      <c r="D35" s="16"/>
      <c r="E35" s="16"/>
      <c r="F35" s="16"/>
    </row>
    <row r="36">
      <c r="A36" s="48" t="s">
        <v>206</v>
      </c>
      <c r="B36" s="48" t="s">
        <v>16</v>
      </c>
      <c r="C36" s="16"/>
      <c r="D36" s="16"/>
      <c r="E36" s="16"/>
      <c r="F36" s="16"/>
    </row>
    <row r="37">
      <c r="A37" s="16"/>
      <c r="B37" s="16"/>
      <c r="C37" s="16"/>
      <c r="D37" s="16"/>
      <c r="E37" s="16"/>
      <c r="F37" s="16"/>
    </row>
    <row r="38">
      <c r="A38" s="38"/>
      <c r="B38" s="25" t="s">
        <v>207</v>
      </c>
      <c r="C38" s="24" t="s">
        <v>208</v>
      </c>
      <c r="D38" s="24" t="s">
        <v>31</v>
      </c>
      <c r="E38" s="107" t="s">
        <v>209</v>
      </c>
      <c r="F38" s="27"/>
    </row>
    <row r="39">
      <c r="A39" s="52" t="s">
        <v>306</v>
      </c>
      <c r="B39" s="53" t="s">
        <v>322</v>
      </c>
      <c r="C39" s="108">
        <v>5.0</v>
      </c>
      <c r="D39" s="55" t="s">
        <v>212</v>
      </c>
      <c r="E39" s="56" t="s">
        <v>213</v>
      </c>
      <c r="F39" s="32" t="s">
        <v>323</v>
      </c>
    </row>
    <row r="40">
      <c r="A40" s="57"/>
      <c r="B40" s="58" t="s">
        <v>324</v>
      </c>
      <c r="C40" s="109">
        <v>4.0</v>
      </c>
      <c r="D40" s="60" t="s">
        <v>212</v>
      </c>
      <c r="E40" s="61" t="s">
        <v>213</v>
      </c>
      <c r="F40" s="32" t="s">
        <v>325</v>
      </c>
    </row>
    <row r="41">
      <c r="A41" s="57"/>
      <c r="B41" s="58" t="s">
        <v>311</v>
      </c>
      <c r="C41" s="109">
        <v>5.0</v>
      </c>
      <c r="D41" s="60" t="s">
        <v>212</v>
      </c>
      <c r="E41" s="61" t="s">
        <v>213</v>
      </c>
      <c r="F41" s="32" t="s">
        <v>326</v>
      </c>
    </row>
    <row r="42">
      <c r="A42" s="105"/>
      <c r="B42" s="34" t="s">
        <v>327</v>
      </c>
      <c r="C42" s="35">
        <v>4.0</v>
      </c>
      <c r="D42" s="71" t="s">
        <v>213</v>
      </c>
      <c r="E42" s="72" t="s">
        <v>212</v>
      </c>
      <c r="F42" s="32" t="s">
        <v>328</v>
      </c>
    </row>
    <row r="44">
      <c r="B44" s="41" t="s">
        <v>230</v>
      </c>
      <c r="C44" s="43">
        <f>SUM(C39:C42)</f>
        <v>18</v>
      </c>
      <c r="D44" s="41" t="s">
        <v>231</v>
      </c>
      <c r="E44" s="41" t="s">
        <v>232</v>
      </c>
    </row>
    <row r="45">
      <c r="C45" s="110">
        <f>C44/4</f>
        <v>4.5</v>
      </c>
    </row>
    <row r="46">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c r="A48" s="78" t="s">
        <v>206</v>
      </c>
      <c r="B48" s="111" t="s">
        <v>132</v>
      </c>
      <c r="C48" s="77"/>
      <c r="D48" s="77"/>
      <c r="E48" s="77"/>
      <c r="F48" s="77"/>
      <c r="G48" s="77"/>
      <c r="H48" s="77"/>
      <c r="I48" s="77"/>
      <c r="J48" s="77"/>
      <c r="K48" s="77"/>
      <c r="L48" s="77"/>
      <c r="M48" s="77"/>
      <c r="N48" s="77"/>
      <c r="O48" s="77"/>
      <c r="P48" s="77"/>
      <c r="Q48" s="77"/>
      <c r="R48" s="77"/>
      <c r="S48" s="77"/>
      <c r="T48" s="77"/>
      <c r="U48" s="77"/>
      <c r="V48" s="77"/>
      <c r="W48" s="77"/>
      <c r="X48" s="77"/>
      <c r="Y48" s="77"/>
      <c r="Z48" s="77"/>
    </row>
    <row r="49">
      <c r="A49" s="79"/>
      <c r="B49" s="79"/>
      <c r="C49" s="79"/>
      <c r="D49" s="79"/>
      <c r="E49" s="79"/>
      <c r="F49" s="77"/>
      <c r="G49" s="77"/>
      <c r="H49" s="77"/>
      <c r="I49" s="77"/>
      <c r="J49" s="77"/>
      <c r="K49" s="77"/>
      <c r="L49" s="77"/>
      <c r="M49" s="77"/>
      <c r="N49" s="77"/>
      <c r="O49" s="77"/>
      <c r="P49" s="77"/>
      <c r="Q49" s="77"/>
      <c r="R49" s="77"/>
      <c r="S49" s="77"/>
      <c r="T49" s="77"/>
      <c r="U49" s="77"/>
      <c r="V49" s="77"/>
      <c r="W49" s="77"/>
      <c r="X49" s="77"/>
      <c r="Y49" s="77"/>
      <c r="Z49" s="77"/>
    </row>
    <row r="50">
      <c r="A50" s="80"/>
      <c r="B50" s="81" t="s">
        <v>207</v>
      </c>
      <c r="C50" s="82" t="s">
        <v>208</v>
      </c>
      <c r="D50" s="112" t="s">
        <v>31</v>
      </c>
      <c r="E50" s="113" t="s">
        <v>209</v>
      </c>
      <c r="F50" s="77"/>
      <c r="G50" s="77"/>
      <c r="H50" s="77"/>
      <c r="I50" s="77"/>
      <c r="J50" s="77"/>
      <c r="K50" s="77"/>
      <c r="L50" s="77"/>
      <c r="M50" s="77"/>
      <c r="N50" s="77"/>
      <c r="O50" s="77"/>
      <c r="P50" s="77"/>
      <c r="Q50" s="77"/>
      <c r="R50" s="77"/>
      <c r="S50" s="77"/>
      <c r="T50" s="77"/>
      <c r="U50" s="77"/>
      <c r="V50" s="77"/>
      <c r="W50" s="77"/>
      <c r="X50" s="77"/>
      <c r="Y50" s="77"/>
      <c r="Z50" s="77"/>
    </row>
    <row r="51">
      <c r="A51" s="85" t="s">
        <v>306</v>
      </c>
      <c r="B51" s="86" t="s">
        <v>329</v>
      </c>
      <c r="C51" s="114">
        <v>4.0</v>
      </c>
      <c r="D51" s="98" t="s">
        <v>212</v>
      </c>
      <c r="E51" s="115" t="s">
        <v>213</v>
      </c>
      <c r="F51" s="32" t="s">
        <v>330</v>
      </c>
      <c r="G51" s="77"/>
      <c r="I51" s="77"/>
      <c r="J51" s="77"/>
      <c r="K51" s="77"/>
      <c r="L51" s="77"/>
      <c r="M51" s="77"/>
      <c r="N51" s="77"/>
      <c r="O51" s="77"/>
      <c r="P51" s="77"/>
      <c r="Q51" s="77"/>
      <c r="R51" s="77"/>
      <c r="S51" s="77"/>
      <c r="T51" s="77"/>
      <c r="U51" s="77"/>
      <c r="V51" s="77"/>
      <c r="W51" s="77"/>
      <c r="X51" s="77"/>
      <c r="Y51" s="77"/>
      <c r="Z51" s="77"/>
    </row>
    <row r="52">
      <c r="A52" s="89"/>
      <c r="B52" s="86" t="s">
        <v>331</v>
      </c>
      <c r="C52" s="114">
        <v>1.0</v>
      </c>
      <c r="D52" s="98" t="s">
        <v>212</v>
      </c>
      <c r="E52" s="115" t="s">
        <v>213</v>
      </c>
      <c r="F52" s="32" t="s">
        <v>332</v>
      </c>
      <c r="G52" s="77"/>
      <c r="I52" s="77"/>
      <c r="J52" s="77"/>
      <c r="K52" s="77"/>
      <c r="L52" s="77"/>
      <c r="M52" s="77"/>
      <c r="N52" s="77"/>
      <c r="O52" s="77"/>
      <c r="P52" s="77"/>
      <c r="Q52" s="77"/>
      <c r="R52" s="77"/>
      <c r="S52" s="77"/>
      <c r="T52" s="77"/>
      <c r="U52" s="77"/>
      <c r="V52" s="77"/>
      <c r="W52" s="77"/>
      <c r="X52" s="77"/>
      <c r="Y52" s="77"/>
      <c r="Z52" s="77"/>
    </row>
    <row r="53">
      <c r="A53" s="89"/>
      <c r="B53" s="86" t="s">
        <v>311</v>
      </c>
      <c r="C53" s="114">
        <v>3.0</v>
      </c>
      <c r="D53" s="98" t="s">
        <v>212</v>
      </c>
      <c r="E53" s="115" t="s">
        <v>213</v>
      </c>
      <c r="F53" s="32" t="s">
        <v>333</v>
      </c>
      <c r="G53" s="77"/>
      <c r="I53" s="77"/>
      <c r="J53" s="77"/>
      <c r="K53" s="77"/>
      <c r="L53" s="77"/>
      <c r="M53" s="77"/>
      <c r="N53" s="77"/>
      <c r="O53" s="77"/>
      <c r="P53" s="77"/>
      <c r="Q53" s="77"/>
      <c r="R53" s="77"/>
      <c r="S53" s="77"/>
      <c r="T53" s="77"/>
      <c r="U53" s="77"/>
      <c r="V53" s="77"/>
      <c r="W53" s="77"/>
      <c r="X53" s="77"/>
      <c r="Y53" s="77"/>
      <c r="Z53" s="77"/>
    </row>
    <row r="54">
      <c r="A54" s="116"/>
      <c r="B54" s="94" t="s">
        <v>334</v>
      </c>
      <c r="C54" s="117">
        <v>2.0</v>
      </c>
      <c r="D54" s="118" t="s">
        <v>213</v>
      </c>
      <c r="E54" s="119" t="s">
        <v>212</v>
      </c>
      <c r="F54" s="32" t="s">
        <v>314</v>
      </c>
      <c r="G54" s="77"/>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c r="A56" s="77"/>
      <c r="B56" s="98" t="s">
        <v>230</v>
      </c>
      <c r="C56" s="99">
        <f>SUM(C51:C54)</f>
        <v>10</v>
      </c>
      <c r="D56" s="98" t="s">
        <v>231</v>
      </c>
      <c r="E56" s="100" t="s">
        <v>232</v>
      </c>
      <c r="F56" s="77"/>
      <c r="G56" s="77"/>
      <c r="H56" s="77"/>
      <c r="I56" s="77"/>
      <c r="J56" s="77"/>
      <c r="K56" s="77"/>
      <c r="L56" s="77"/>
      <c r="M56" s="77"/>
      <c r="N56" s="77"/>
      <c r="O56" s="77"/>
      <c r="P56" s="77"/>
      <c r="Q56" s="77"/>
      <c r="R56" s="77"/>
      <c r="S56" s="77"/>
      <c r="T56" s="77"/>
      <c r="U56" s="77"/>
      <c r="V56" s="77"/>
      <c r="W56" s="77"/>
      <c r="X56" s="77"/>
      <c r="Y56" s="77"/>
      <c r="Z56" s="77"/>
    </row>
    <row r="58">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c r="A60" s="78" t="s">
        <v>206</v>
      </c>
      <c r="B60" s="78" t="s">
        <v>20</v>
      </c>
      <c r="C60" s="77"/>
      <c r="D60" s="77"/>
      <c r="E60" s="77"/>
      <c r="F60" s="77"/>
      <c r="G60" s="77"/>
      <c r="H60" s="77"/>
      <c r="I60" s="77"/>
      <c r="J60" s="77"/>
      <c r="K60" s="77"/>
      <c r="L60" s="77"/>
      <c r="M60" s="77"/>
      <c r="N60" s="77"/>
      <c r="O60" s="77"/>
      <c r="P60" s="77"/>
      <c r="Q60" s="77"/>
      <c r="R60" s="77"/>
      <c r="S60" s="77"/>
      <c r="T60" s="77"/>
      <c r="U60" s="77"/>
      <c r="V60" s="77"/>
      <c r="W60" s="77"/>
      <c r="X60" s="77"/>
      <c r="Y60" s="77"/>
      <c r="Z60" s="77"/>
    </row>
    <row r="61">
      <c r="A61" s="79"/>
      <c r="B61" s="79"/>
      <c r="C61" s="79"/>
      <c r="D61" s="79"/>
      <c r="E61" s="79"/>
      <c r="F61" s="77"/>
      <c r="G61" s="77"/>
      <c r="H61" s="77"/>
      <c r="I61" s="77"/>
      <c r="J61" s="77"/>
      <c r="K61" s="77"/>
      <c r="L61" s="77"/>
      <c r="M61" s="77"/>
      <c r="N61" s="77"/>
      <c r="O61" s="77"/>
      <c r="P61" s="77"/>
      <c r="Q61" s="77"/>
      <c r="R61" s="77"/>
      <c r="S61" s="77"/>
      <c r="T61" s="77"/>
      <c r="U61" s="77"/>
      <c r="V61" s="77"/>
      <c r="W61" s="77"/>
      <c r="X61" s="77"/>
      <c r="Y61" s="77"/>
      <c r="Z61" s="77"/>
    </row>
    <row r="62">
      <c r="A62" s="80"/>
      <c r="B62" s="81" t="s">
        <v>207</v>
      </c>
      <c r="C62" s="82" t="s">
        <v>208</v>
      </c>
      <c r="D62" s="112" t="s">
        <v>31</v>
      </c>
      <c r="E62" s="113" t="s">
        <v>209</v>
      </c>
      <c r="F62" s="77"/>
      <c r="G62" s="77"/>
      <c r="H62" s="77"/>
      <c r="I62" s="77"/>
      <c r="J62" s="77"/>
      <c r="K62" s="77"/>
      <c r="L62" s="77"/>
      <c r="M62" s="77"/>
      <c r="N62" s="77"/>
      <c r="O62" s="77"/>
      <c r="P62" s="77"/>
      <c r="Q62" s="77"/>
      <c r="R62" s="77"/>
      <c r="S62" s="77"/>
      <c r="T62" s="77"/>
      <c r="U62" s="77"/>
      <c r="V62" s="77"/>
      <c r="W62" s="77"/>
      <c r="X62" s="77"/>
      <c r="Y62" s="77"/>
      <c r="Z62" s="77"/>
    </row>
    <row r="63">
      <c r="A63" s="85" t="s">
        <v>306</v>
      </c>
      <c r="B63" s="86" t="s">
        <v>335</v>
      </c>
      <c r="C63" s="114">
        <v>4.0</v>
      </c>
      <c r="D63" s="98" t="s">
        <v>212</v>
      </c>
      <c r="E63" s="115" t="s">
        <v>213</v>
      </c>
      <c r="F63" s="32" t="s">
        <v>336</v>
      </c>
      <c r="G63" s="77"/>
      <c r="I63" s="77"/>
      <c r="J63" s="77"/>
      <c r="K63" s="77"/>
      <c r="L63" s="77"/>
      <c r="M63" s="77"/>
      <c r="N63" s="77"/>
      <c r="O63" s="77"/>
      <c r="P63" s="77"/>
      <c r="Q63" s="77"/>
      <c r="R63" s="77"/>
      <c r="S63" s="77"/>
      <c r="T63" s="77"/>
      <c r="U63" s="77"/>
      <c r="V63" s="77"/>
      <c r="W63" s="77"/>
      <c r="X63" s="77"/>
      <c r="Y63" s="77"/>
      <c r="Z63" s="77"/>
    </row>
    <row r="64">
      <c r="A64" s="89"/>
      <c r="B64" s="86" t="s">
        <v>337</v>
      </c>
      <c r="C64" s="114">
        <v>4.0</v>
      </c>
      <c r="D64" s="98" t="s">
        <v>212</v>
      </c>
      <c r="E64" s="115" t="s">
        <v>213</v>
      </c>
      <c r="F64" s="32" t="s">
        <v>338</v>
      </c>
      <c r="G64" s="77"/>
      <c r="I64" s="77"/>
      <c r="J64" s="77"/>
      <c r="K64" s="77"/>
      <c r="L64" s="77"/>
      <c r="M64" s="77"/>
      <c r="N64" s="77"/>
      <c r="O64" s="77"/>
      <c r="P64" s="77"/>
      <c r="Q64" s="77"/>
      <c r="R64" s="77"/>
      <c r="S64" s="77"/>
      <c r="T64" s="77"/>
      <c r="U64" s="77"/>
      <c r="V64" s="77"/>
      <c r="W64" s="77"/>
      <c r="X64" s="77"/>
      <c r="Y64" s="77"/>
      <c r="Z64" s="77"/>
    </row>
    <row r="65">
      <c r="A65" s="89"/>
      <c r="B65" s="86" t="s">
        <v>311</v>
      </c>
      <c r="C65" s="114">
        <v>3.0</v>
      </c>
      <c r="D65" s="98" t="s">
        <v>212</v>
      </c>
      <c r="E65" s="115" t="s">
        <v>213</v>
      </c>
      <c r="F65" s="32" t="s">
        <v>339</v>
      </c>
      <c r="G65" s="77"/>
      <c r="I65" s="77"/>
      <c r="J65" s="77"/>
      <c r="K65" s="77"/>
      <c r="L65" s="77"/>
      <c r="M65" s="77"/>
      <c r="N65" s="77"/>
      <c r="O65" s="77"/>
      <c r="P65" s="77"/>
      <c r="Q65" s="77"/>
      <c r="R65" s="77"/>
      <c r="S65" s="77"/>
      <c r="T65" s="77"/>
      <c r="U65" s="77"/>
      <c r="V65" s="77"/>
      <c r="W65" s="77"/>
      <c r="X65" s="77"/>
      <c r="Y65" s="77"/>
      <c r="Z65" s="77"/>
    </row>
    <row r="66">
      <c r="A66" s="116"/>
      <c r="B66" s="94" t="s">
        <v>340</v>
      </c>
      <c r="C66" s="117">
        <v>5.0</v>
      </c>
      <c r="D66" s="118" t="s">
        <v>213</v>
      </c>
      <c r="E66" s="119" t="s">
        <v>212</v>
      </c>
      <c r="F66" s="32" t="s">
        <v>341</v>
      </c>
      <c r="G66" s="77"/>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c r="A68" s="77"/>
      <c r="B68" s="98" t="s">
        <v>230</v>
      </c>
      <c r="C68" s="99">
        <f>SUM(C63:C66)</f>
        <v>16</v>
      </c>
      <c r="D68" s="98" t="s">
        <v>231</v>
      </c>
      <c r="E68" s="100" t="s">
        <v>232</v>
      </c>
      <c r="F68" s="77"/>
      <c r="G68" s="77"/>
      <c r="H68" s="77"/>
      <c r="I68" s="77"/>
      <c r="J68" s="77"/>
      <c r="K68" s="77"/>
      <c r="L68" s="77"/>
      <c r="M68" s="77"/>
      <c r="N68" s="77"/>
      <c r="O68" s="77"/>
      <c r="P68" s="77"/>
      <c r="Q68" s="77"/>
      <c r="R68" s="77"/>
      <c r="S68" s="77"/>
      <c r="T68" s="77"/>
      <c r="U68" s="77"/>
      <c r="V68" s="77"/>
      <c r="W68" s="77"/>
      <c r="X68" s="77"/>
      <c r="Y68" s="77"/>
      <c r="Z68" s="77"/>
    </row>
    <row r="70">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78" t="s">
        <v>206</v>
      </c>
      <c r="B72" s="78" t="s">
        <v>22</v>
      </c>
      <c r="C72" s="77"/>
      <c r="D72" s="77"/>
      <c r="E72" s="77"/>
      <c r="F72" s="77"/>
      <c r="G72" s="77"/>
      <c r="H72" s="77"/>
      <c r="I72" s="77"/>
      <c r="J72" s="77"/>
      <c r="K72" s="77"/>
      <c r="L72" s="77"/>
      <c r="M72" s="77"/>
      <c r="N72" s="77"/>
      <c r="O72" s="77"/>
      <c r="P72" s="77"/>
      <c r="Q72" s="77"/>
      <c r="R72" s="77"/>
      <c r="S72" s="77"/>
      <c r="T72" s="77"/>
      <c r="U72" s="77"/>
      <c r="V72" s="77"/>
      <c r="W72" s="77"/>
      <c r="X72" s="77"/>
      <c r="Y72" s="77"/>
      <c r="Z72" s="77"/>
    </row>
    <row r="73">
      <c r="A73" s="79"/>
      <c r="B73" s="79"/>
      <c r="C73" s="79"/>
      <c r="D73" s="79"/>
      <c r="E73" s="79"/>
      <c r="F73" s="77"/>
      <c r="G73" s="77"/>
      <c r="H73" s="77"/>
      <c r="I73" s="77"/>
      <c r="J73" s="77"/>
      <c r="K73" s="77"/>
      <c r="L73" s="77"/>
      <c r="M73" s="77"/>
      <c r="N73" s="77"/>
      <c r="O73" s="77"/>
      <c r="P73" s="77"/>
      <c r="Q73" s="77"/>
      <c r="R73" s="77"/>
      <c r="S73" s="77"/>
      <c r="T73" s="77"/>
      <c r="U73" s="77"/>
      <c r="V73" s="77"/>
      <c r="W73" s="77"/>
      <c r="X73" s="77"/>
      <c r="Y73" s="77"/>
      <c r="Z73" s="77"/>
    </row>
    <row r="74">
      <c r="A74" s="80"/>
      <c r="B74" s="81" t="s">
        <v>207</v>
      </c>
      <c r="C74" s="82" t="s">
        <v>208</v>
      </c>
      <c r="D74" s="112" t="s">
        <v>31</v>
      </c>
      <c r="E74" s="113" t="s">
        <v>209</v>
      </c>
      <c r="F74" s="77"/>
      <c r="G74" s="77"/>
      <c r="H74" s="77"/>
      <c r="I74" s="77"/>
      <c r="J74" s="77"/>
      <c r="K74" s="77"/>
      <c r="L74" s="77"/>
      <c r="M74" s="77"/>
      <c r="N74" s="77"/>
      <c r="O74" s="77"/>
      <c r="P74" s="77"/>
      <c r="Q74" s="77"/>
      <c r="R74" s="77"/>
      <c r="S74" s="77"/>
      <c r="T74" s="77"/>
      <c r="U74" s="77"/>
      <c r="V74" s="77"/>
      <c r="W74" s="77"/>
      <c r="X74" s="77"/>
      <c r="Y74" s="77"/>
      <c r="Z74" s="77"/>
    </row>
    <row r="75">
      <c r="A75" s="85" t="s">
        <v>306</v>
      </c>
      <c r="B75" s="86" t="s">
        <v>342</v>
      </c>
      <c r="C75" s="114">
        <v>5.0</v>
      </c>
      <c r="D75" s="98" t="s">
        <v>212</v>
      </c>
      <c r="E75" s="115" t="s">
        <v>213</v>
      </c>
      <c r="F75" s="32" t="s">
        <v>343</v>
      </c>
      <c r="G75" s="77"/>
      <c r="H75" s="17"/>
      <c r="I75" s="77"/>
      <c r="J75" s="77"/>
      <c r="K75" s="77"/>
      <c r="L75" s="77"/>
      <c r="M75" s="77"/>
      <c r="N75" s="77"/>
      <c r="O75" s="77"/>
      <c r="P75" s="77"/>
      <c r="Q75" s="77"/>
      <c r="R75" s="77"/>
      <c r="S75" s="77"/>
      <c r="T75" s="77"/>
      <c r="U75" s="77"/>
      <c r="V75" s="77"/>
      <c r="W75" s="77"/>
      <c r="X75" s="77"/>
      <c r="Y75" s="77"/>
      <c r="Z75" s="77"/>
    </row>
    <row r="76">
      <c r="A76" s="89"/>
      <c r="B76" s="86" t="s">
        <v>344</v>
      </c>
      <c r="C76" s="114">
        <v>5.0</v>
      </c>
      <c r="D76" s="98" t="s">
        <v>212</v>
      </c>
      <c r="E76" s="115" t="s">
        <v>213</v>
      </c>
      <c r="F76" s="32" t="s">
        <v>345</v>
      </c>
      <c r="G76" s="77"/>
      <c r="H76" s="104"/>
      <c r="I76" s="77"/>
      <c r="J76" s="77"/>
      <c r="K76" s="77"/>
      <c r="L76" s="77"/>
      <c r="M76" s="77"/>
      <c r="N76" s="77"/>
      <c r="O76" s="77"/>
      <c r="P76" s="77"/>
      <c r="Q76" s="77"/>
      <c r="R76" s="77"/>
      <c r="S76" s="77"/>
      <c r="T76" s="77"/>
      <c r="U76" s="77"/>
      <c r="V76" s="77"/>
      <c r="W76" s="77"/>
      <c r="X76" s="77"/>
      <c r="Y76" s="77"/>
      <c r="Z76" s="77"/>
    </row>
    <row r="77">
      <c r="A77" s="89"/>
      <c r="B77" s="86" t="s">
        <v>311</v>
      </c>
      <c r="C77" s="114">
        <v>4.0</v>
      </c>
      <c r="D77" s="98" t="s">
        <v>212</v>
      </c>
      <c r="E77" s="115" t="s">
        <v>213</v>
      </c>
      <c r="F77" s="32" t="s">
        <v>346</v>
      </c>
      <c r="G77" s="77"/>
      <c r="H77" s="104"/>
      <c r="I77" s="77"/>
      <c r="J77" s="77"/>
      <c r="K77" s="77"/>
      <c r="L77" s="77"/>
      <c r="M77" s="77"/>
      <c r="N77" s="77"/>
      <c r="O77" s="77"/>
      <c r="P77" s="77"/>
      <c r="Q77" s="77"/>
      <c r="R77" s="77"/>
      <c r="S77" s="77"/>
      <c r="T77" s="77"/>
      <c r="U77" s="77"/>
      <c r="V77" s="77"/>
      <c r="W77" s="77"/>
      <c r="X77" s="77"/>
      <c r="Y77" s="77"/>
      <c r="Z77" s="77"/>
    </row>
    <row r="78">
      <c r="A78" s="116"/>
      <c r="B78" s="94" t="s">
        <v>347</v>
      </c>
      <c r="C78" s="117">
        <v>4.0</v>
      </c>
      <c r="D78" s="118" t="s">
        <v>213</v>
      </c>
      <c r="E78" s="119" t="s">
        <v>212</v>
      </c>
      <c r="F78" s="32" t="s">
        <v>348</v>
      </c>
      <c r="G78" s="77"/>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c r="A80" s="77"/>
      <c r="B80" s="98" t="s">
        <v>230</v>
      </c>
      <c r="C80" s="99">
        <f>SUM(C75:C78)</f>
        <v>18</v>
      </c>
      <c r="D80" s="98" t="s">
        <v>231</v>
      </c>
      <c r="E80" s="100" t="s">
        <v>232</v>
      </c>
      <c r="F80" s="77"/>
      <c r="G80" s="77"/>
      <c r="H80" s="77"/>
      <c r="I80" s="77"/>
      <c r="J80" s="77"/>
      <c r="K80" s="77"/>
      <c r="L80" s="77"/>
      <c r="M80" s="77"/>
      <c r="N80" s="77"/>
      <c r="O80" s="77"/>
      <c r="P80" s="77"/>
      <c r="Q80" s="77"/>
      <c r="R80" s="77"/>
      <c r="S80" s="77"/>
      <c r="T80" s="77"/>
      <c r="U80" s="77"/>
      <c r="V80" s="77"/>
      <c r="W80" s="77"/>
      <c r="X80" s="77"/>
      <c r="Y80" s="77"/>
      <c r="Z80" s="77"/>
    </row>
    <row r="81">
      <c r="C81" s="110">
        <f>C80/4</f>
        <v>4.5</v>
      </c>
    </row>
  </sheetData>
  <dataValidations>
    <dataValidation type="list" allowBlank="1" sqref="C12:C15 C27:C30 C39:C42 C51:C54 C63:C66 C75:C78">
      <formula1>"1,2,3,4,5"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86.25"/>
    <col customWidth="1" min="3" max="3" width="28.38"/>
    <col customWidth="1" min="4" max="4" width="7.5"/>
    <col customWidth="1" min="5" max="5" width="23.38"/>
  </cols>
  <sheetData>
    <row r="1">
      <c r="A1" s="43"/>
      <c r="B1" s="41" t="s">
        <v>349</v>
      </c>
      <c r="C1" s="43"/>
      <c r="D1" s="43"/>
      <c r="E1" s="43"/>
      <c r="F1" s="43"/>
    </row>
    <row r="2">
      <c r="A2" s="43"/>
      <c r="B2" s="43"/>
      <c r="C2" s="43"/>
      <c r="D2" s="43"/>
      <c r="E2" s="43"/>
      <c r="F2" s="43"/>
    </row>
    <row r="3">
      <c r="A3" s="120" t="s">
        <v>350</v>
      </c>
      <c r="B3" s="73" t="str">
        <f>'2. Feasibility Check'!B5</f>
        <v>Delivery Date Prediction</v>
      </c>
    </row>
    <row r="4">
      <c r="A4" s="121"/>
      <c r="B4" s="43"/>
      <c r="C4" s="43"/>
      <c r="D4" s="43"/>
      <c r="E4" s="43"/>
      <c r="F4" s="43"/>
    </row>
    <row r="5">
      <c r="A5" s="122" t="s">
        <v>351</v>
      </c>
      <c r="B5" s="123" t="s">
        <v>352</v>
      </c>
      <c r="C5" s="124"/>
      <c r="D5" s="124"/>
      <c r="E5" s="124"/>
      <c r="F5" s="125"/>
    </row>
    <row r="6">
      <c r="A6" s="126"/>
      <c r="B6" s="127"/>
      <c r="C6" s="43"/>
      <c r="D6" s="43"/>
      <c r="E6" s="41" t="s">
        <v>353</v>
      </c>
      <c r="F6" s="128"/>
    </row>
    <row r="7">
      <c r="A7" s="126"/>
      <c r="B7" s="129" t="s">
        <v>354</v>
      </c>
      <c r="C7" s="41" t="s">
        <v>355</v>
      </c>
      <c r="D7" s="43"/>
      <c r="F7" s="128"/>
    </row>
    <row r="8">
      <c r="A8" s="126"/>
      <c r="B8" s="130"/>
      <c r="C8" s="41" t="s">
        <v>356</v>
      </c>
      <c r="D8" s="41" t="s">
        <v>80</v>
      </c>
      <c r="E8" s="41" t="s">
        <v>357</v>
      </c>
      <c r="F8" s="128"/>
    </row>
    <row r="9">
      <c r="A9" s="126"/>
      <c r="B9" s="130"/>
      <c r="C9" s="41" t="s">
        <v>358</v>
      </c>
      <c r="D9" s="43"/>
      <c r="E9" s="43"/>
      <c r="F9" s="128">
        <f>1021.65+2724.4</f>
        <v>3746.05</v>
      </c>
    </row>
    <row r="10">
      <c r="A10" s="126"/>
      <c r="B10" s="129" t="s">
        <v>359</v>
      </c>
      <c r="C10" s="41" t="s">
        <v>360</v>
      </c>
      <c r="D10" s="43"/>
      <c r="E10" s="43"/>
      <c r="F10" s="128"/>
    </row>
    <row r="11">
      <c r="A11" s="126"/>
      <c r="B11" s="130"/>
      <c r="C11" s="41" t="s">
        <v>361</v>
      </c>
      <c r="D11" s="41" t="s">
        <v>80</v>
      </c>
      <c r="E11" s="41" t="s">
        <v>362</v>
      </c>
      <c r="F11" s="128"/>
    </row>
    <row r="12">
      <c r="A12" s="126"/>
      <c r="B12" s="127"/>
      <c r="C12" s="41" t="s">
        <v>363</v>
      </c>
      <c r="D12" s="41"/>
      <c r="E12" s="41"/>
      <c r="F12" s="128"/>
    </row>
    <row r="13">
      <c r="A13" s="131"/>
      <c r="B13" s="132"/>
      <c r="C13" s="106" t="s">
        <v>364</v>
      </c>
      <c r="D13" s="133"/>
      <c r="E13" s="133"/>
      <c r="F13" s="134"/>
    </row>
    <row r="14">
      <c r="A14" s="121"/>
      <c r="B14" s="43"/>
      <c r="C14" s="43"/>
      <c r="D14" s="43"/>
      <c r="E14" s="43"/>
      <c r="F14" s="43"/>
    </row>
    <row r="15">
      <c r="A15" s="121"/>
      <c r="B15" s="43"/>
      <c r="C15" s="43"/>
      <c r="D15" s="43"/>
      <c r="E15" s="43"/>
      <c r="F15" s="43"/>
    </row>
    <row r="16">
      <c r="A16" s="121"/>
      <c r="B16" s="43"/>
      <c r="C16" s="43"/>
      <c r="D16" s="43"/>
      <c r="E16" s="43"/>
      <c r="F16" s="43"/>
    </row>
    <row r="17">
      <c r="A17" s="120" t="s">
        <v>78</v>
      </c>
      <c r="B17" s="41" t="s">
        <v>365</v>
      </c>
      <c r="C17" s="43"/>
      <c r="D17" s="43"/>
      <c r="E17" s="43"/>
      <c r="F17" s="41">
        <v>4.0</v>
      </c>
    </row>
    <row r="18">
      <c r="A18" s="135"/>
    </row>
    <row r="19">
      <c r="A19" s="136"/>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1">
      <c r="A21" s="120" t="s">
        <v>350</v>
      </c>
      <c r="B21" s="137" t="s">
        <v>14</v>
      </c>
      <c r="C21" s="138"/>
      <c r="D21" s="138"/>
      <c r="E21" s="138"/>
      <c r="F21" s="139"/>
    </row>
    <row r="22">
      <c r="A22" s="121"/>
      <c r="B22" s="43"/>
      <c r="C22" s="43"/>
      <c r="D22" s="43"/>
      <c r="E22" s="43"/>
      <c r="F22" s="43"/>
    </row>
    <row r="23">
      <c r="A23" s="122" t="s">
        <v>351</v>
      </c>
      <c r="B23" s="123" t="s">
        <v>366</v>
      </c>
      <c r="C23" s="124"/>
      <c r="D23" s="124"/>
      <c r="E23" s="124"/>
      <c r="F23" s="125"/>
    </row>
    <row r="24">
      <c r="A24" s="126"/>
      <c r="B24" s="127"/>
      <c r="C24" s="43"/>
      <c r="D24" s="43"/>
      <c r="E24" s="43"/>
      <c r="F24" s="128"/>
    </row>
    <row r="25">
      <c r="A25" s="126"/>
      <c r="B25" s="129" t="s">
        <v>354</v>
      </c>
      <c r="C25" s="41" t="s">
        <v>355</v>
      </c>
      <c r="D25" s="43"/>
      <c r="E25" s="43"/>
      <c r="F25" s="128"/>
    </row>
    <row r="26">
      <c r="A26" s="126"/>
      <c r="B26" s="130"/>
      <c r="C26" s="41" t="s">
        <v>356</v>
      </c>
      <c r="D26" s="41" t="s">
        <v>80</v>
      </c>
      <c r="E26" s="41" t="s">
        <v>367</v>
      </c>
      <c r="F26" s="128"/>
    </row>
    <row r="27">
      <c r="A27" s="126"/>
      <c r="B27" s="130"/>
      <c r="C27" s="41" t="s">
        <v>358</v>
      </c>
      <c r="D27" s="43"/>
      <c r="E27" s="43"/>
      <c r="F27" s="128"/>
    </row>
    <row r="28">
      <c r="A28" s="126"/>
      <c r="B28" s="129" t="s">
        <v>359</v>
      </c>
      <c r="C28" s="41" t="s">
        <v>360</v>
      </c>
      <c r="D28" s="43"/>
      <c r="F28" s="128">
        <f>1294.11+1470</f>
        <v>2764.11</v>
      </c>
    </row>
    <row r="29">
      <c r="A29" s="126"/>
      <c r="B29" s="130"/>
      <c r="C29" s="41" t="s">
        <v>361</v>
      </c>
      <c r="D29" s="43"/>
      <c r="F29" s="128"/>
    </row>
    <row r="30">
      <c r="A30" s="126"/>
      <c r="B30" s="127"/>
      <c r="C30" s="41" t="s">
        <v>363</v>
      </c>
      <c r="D30" s="41" t="s">
        <v>368</v>
      </c>
      <c r="E30" s="41" t="s">
        <v>369</v>
      </c>
      <c r="F30" s="128"/>
    </row>
    <row r="31">
      <c r="A31" s="131"/>
      <c r="B31" s="132"/>
      <c r="C31" s="106" t="s">
        <v>364</v>
      </c>
      <c r="D31" s="106" t="s">
        <v>368</v>
      </c>
      <c r="E31" s="133"/>
      <c r="F31" s="134"/>
    </row>
    <row r="32">
      <c r="A32" s="121"/>
      <c r="B32" s="43"/>
      <c r="C32" s="43"/>
      <c r="D32" s="43"/>
      <c r="E32" s="43"/>
      <c r="F32" s="43"/>
    </row>
    <row r="33">
      <c r="A33" s="121"/>
      <c r="B33" s="43"/>
      <c r="C33" s="43"/>
      <c r="D33" s="43"/>
      <c r="E33" s="43"/>
      <c r="F33" s="43"/>
    </row>
    <row r="34">
      <c r="A34" s="121"/>
      <c r="B34" s="43"/>
      <c r="C34" s="43"/>
      <c r="D34" s="43"/>
      <c r="E34" s="43"/>
      <c r="F34" s="43"/>
    </row>
    <row r="35">
      <c r="A35" s="120" t="s">
        <v>78</v>
      </c>
      <c r="B35" s="41" t="s">
        <v>370</v>
      </c>
      <c r="C35" s="43"/>
      <c r="D35" s="43"/>
      <c r="E35" s="43"/>
      <c r="F35" s="41">
        <v>3.0</v>
      </c>
    </row>
    <row r="38">
      <c r="A38" s="136"/>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40">
      <c r="A40" s="120" t="s">
        <v>350</v>
      </c>
      <c r="B40" s="19" t="s">
        <v>16</v>
      </c>
    </row>
    <row r="41">
      <c r="A41" s="121"/>
      <c r="B41" s="43"/>
      <c r="C41" s="43"/>
      <c r="D41" s="43"/>
      <c r="E41" s="43"/>
      <c r="F41" s="43"/>
    </row>
    <row r="42">
      <c r="A42" s="122" t="s">
        <v>351</v>
      </c>
      <c r="B42" s="123" t="s">
        <v>371</v>
      </c>
      <c r="C42" s="124"/>
      <c r="D42" s="124"/>
      <c r="E42" s="124"/>
      <c r="F42" s="125"/>
    </row>
    <row r="43">
      <c r="A43" s="126"/>
      <c r="B43" s="127"/>
      <c r="C43" s="43"/>
      <c r="D43" s="43"/>
      <c r="E43" s="43"/>
      <c r="F43" s="128"/>
    </row>
    <row r="44">
      <c r="A44" s="126"/>
      <c r="B44" s="129" t="s">
        <v>354</v>
      </c>
      <c r="C44" s="41" t="s">
        <v>355</v>
      </c>
      <c r="D44" s="43"/>
      <c r="E44" s="41"/>
      <c r="F44" s="128"/>
    </row>
    <row r="45">
      <c r="A45" s="126"/>
      <c r="B45" s="130"/>
      <c r="C45" s="41" t="s">
        <v>356</v>
      </c>
      <c r="D45" s="43"/>
      <c r="E45" s="41" t="s">
        <v>372</v>
      </c>
      <c r="F45" s="128"/>
    </row>
    <row r="46">
      <c r="A46" s="126"/>
      <c r="B46" s="130"/>
      <c r="C46" s="41" t="s">
        <v>358</v>
      </c>
      <c r="D46" s="43"/>
      <c r="E46" s="43"/>
      <c r="F46" s="128">
        <f>1137+2730</f>
        <v>3867</v>
      </c>
    </row>
    <row r="47">
      <c r="A47" s="126"/>
      <c r="B47" s="129" t="s">
        <v>359</v>
      </c>
      <c r="C47" s="41" t="s">
        <v>360</v>
      </c>
      <c r="D47" s="43"/>
      <c r="E47" s="41">
        <v>2730.0</v>
      </c>
      <c r="F47" s="128"/>
    </row>
    <row r="48">
      <c r="A48" s="126"/>
      <c r="B48" s="130"/>
      <c r="C48" s="41" t="s">
        <v>361</v>
      </c>
      <c r="D48" s="43"/>
      <c r="E48" s="41"/>
      <c r="F48" s="128"/>
    </row>
    <row r="49">
      <c r="A49" s="126"/>
      <c r="B49" s="127"/>
      <c r="C49" s="41" t="s">
        <v>363</v>
      </c>
      <c r="D49" s="41" t="s">
        <v>368</v>
      </c>
      <c r="E49" s="41"/>
      <c r="F49" s="128"/>
    </row>
    <row r="50">
      <c r="A50" s="131"/>
      <c r="B50" s="132"/>
      <c r="C50" s="106" t="s">
        <v>364</v>
      </c>
      <c r="D50" s="106" t="s">
        <v>368</v>
      </c>
      <c r="E50" s="133"/>
      <c r="F50" s="134"/>
    </row>
    <row r="51">
      <c r="A51" s="121"/>
      <c r="B51" s="43"/>
      <c r="C51" s="43"/>
      <c r="D51" s="43"/>
      <c r="E51" s="43"/>
      <c r="F51" s="43"/>
    </row>
    <row r="52">
      <c r="A52" s="121"/>
      <c r="B52" s="43"/>
      <c r="C52" s="43"/>
      <c r="D52" s="43"/>
      <c r="E52" s="43"/>
      <c r="F52" s="43"/>
    </row>
    <row r="53">
      <c r="A53" s="121"/>
      <c r="B53" s="43"/>
      <c r="C53" s="43"/>
      <c r="D53" s="43"/>
      <c r="E53" s="43"/>
      <c r="F53" s="43"/>
    </row>
    <row r="54">
      <c r="A54" s="120" t="s">
        <v>78</v>
      </c>
      <c r="B54" s="41" t="s">
        <v>373</v>
      </c>
      <c r="C54" s="43"/>
      <c r="D54" s="43"/>
      <c r="E54" s="43"/>
      <c r="F54" s="41">
        <v>5.0</v>
      </c>
    </row>
    <row r="55">
      <c r="A55" s="16"/>
      <c r="B55" s="16"/>
      <c r="C55" s="16"/>
      <c r="D55" s="16"/>
      <c r="E55" s="16"/>
      <c r="F55" s="16"/>
      <c r="G55" s="16"/>
      <c r="H55" s="16"/>
      <c r="I55" s="16"/>
      <c r="J55" s="16"/>
    </row>
    <row r="56">
      <c r="A56" s="140"/>
      <c r="B56" s="76"/>
      <c r="C56" s="141"/>
      <c r="D56" s="141"/>
      <c r="E56" s="141"/>
      <c r="F56" s="141"/>
      <c r="G56" s="141"/>
      <c r="H56" s="141"/>
      <c r="I56" s="76"/>
      <c r="J56" s="76"/>
      <c r="K56" s="76"/>
      <c r="L56" s="76"/>
      <c r="M56" s="76"/>
      <c r="N56" s="76"/>
      <c r="O56" s="76"/>
      <c r="P56" s="76"/>
      <c r="Q56" s="76"/>
      <c r="R56" s="76"/>
      <c r="S56" s="76"/>
      <c r="T56" s="76"/>
      <c r="U56" s="76"/>
      <c r="V56" s="76"/>
      <c r="W56" s="76"/>
      <c r="X56" s="76"/>
      <c r="Y56" s="76"/>
      <c r="Z56" s="76"/>
    </row>
    <row r="57">
      <c r="A57" s="77"/>
      <c r="B57" s="77"/>
      <c r="C57" s="142"/>
      <c r="D57" s="142"/>
      <c r="E57" s="77"/>
      <c r="F57" s="77"/>
      <c r="G57" s="77"/>
      <c r="H57" s="77"/>
      <c r="I57" s="142"/>
      <c r="J57" s="77"/>
      <c r="K57" s="77"/>
      <c r="L57" s="77"/>
      <c r="M57" s="77"/>
      <c r="N57" s="77"/>
      <c r="O57" s="77"/>
      <c r="P57" s="77"/>
      <c r="Q57" s="77"/>
      <c r="R57" s="77"/>
      <c r="S57" s="77"/>
      <c r="T57" s="77"/>
      <c r="U57" s="77"/>
      <c r="V57" s="77"/>
      <c r="W57" s="77"/>
      <c r="X57" s="77"/>
      <c r="Y57" s="77"/>
      <c r="Z57" s="77"/>
    </row>
    <row r="58">
      <c r="A58" s="143" t="s">
        <v>350</v>
      </c>
      <c r="B58" s="144" t="s">
        <v>132</v>
      </c>
      <c r="G58" s="77"/>
      <c r="H58" s="77"/>
      <c r="I58" s="142"/>
      <c r="J58" s="77"/>
      <c r="K58" s="77"/>
      <c r="L58" s="77"/>
      <c r="M58" s="77"/>
      <c r="N58" s="77"/>
      <c r="O58" s="77"/>
      <c r="P58" s="77"/>
      <c r="Q58" s="77"/>
      <c r="R58" s="77"/>
      <c r="S58" s="77"/>
      <c r="T58" s="77"/>
      <c r="U58" s="77"/>
      <c r="V58" s="77"/>
      <c r="W58" s="77"/>
      <c r="X58" s="77"/>
      <c r="Y58" s="77"/>
      <c r="Z58" s="77"/>
    </row>
    <row r="59">
      <c r="A59" s="145"/>
      <c r="B59" s="79"/>
      <c r="C59" s="146"/>
      <c r="D59" s="146"/>
      <c r="E59" s="146"/>
      <c r="F59" s="79"/>
      <c r="G59" s="77"/>
      <c r="H59" s="77"/>
      <c r="I59" s="142"/>
      <c r="J59" s="77"/>
      <c r="K59" s="77"/>
      <c r="L59" s="77"/>
      <c r="M59" s="77"/>
      <c r="N59" s="77"/>
      <c r="O59" s="77"/>
      <c r="P59" s="77"/>
      <c r="Q59" s="77"/>
      <c r="R59" s="77"/>
      <c r="S59" s="77"/>
      <c r="T59" s="77"/>
      <c r="U59" s="77"/>
      <c r="V59" s="77"/>
      <c r="W59" s="77"/>
      <c r="X59" s="77"/>
      <c r="Y59" s="77"/>
      <c r="Z59" s="77"/>
    </row>
    <row r="60">
      <c r="A60" s="147" t="s">
        <v>351</v>
      </c>
      <c r="B60" s="148" t="s">
        <v>374</v>
      </c>
      <c r="C60" s="138"/>
      <c r="D60" s="138"/>
      <c r="E60" s="138"/>
      <c r="F60" s="149"/>
      <c r="G60" s="77"/>
      <c r="H60" s="77"/>
      <c r="I60" s="77"/>
      <c r="J60" s="77"/>
      <c r="K60" s="77"/>
      <c r="L60" s="77"/>
      <c r="M60" s="77"/>
      <c r="N60" s="77"/>
      <c r="O60" s="77"/>
      <c r="P60" s="77"/>
      <c r="Q60" s="77"/>
      <c r="R60" s="77"/>
      <c r="S60" s="77"/>
      <c r="T60" s="77"/>
      <c r="U60" s="77"/>
      <c r="V60" s="77"/>
      <c r="W60" s="77"/>
      <c r="X60" s="77"/>
      <c r="Y60" s="77"/>
      <c r="Z60" s="77"/>
    </row>
    <row r="61">
      <c r="A61" s="150"/>
      <c r="B61" s="77"/>
      <c r="C61" s="142"/>
      <c r="D61" s="142"/>
      <c r="E61" s="77"/>
      <c r="F61" s="151"/>
      <c r="G61" s="77"/>
      <c r="H61" s="77"/>
      <c r="I61" s="77"/>
      <c r="J61" s="77"/>
      <c r="K61" s="77"/>
      <c r="L61" s="77"/>
      <c r="M61" s="77"/>
      <c r="N61" s="77"/>
      <c r="O61" s="77"/>
      <c r="P61" s="77"/>
      <c r="Q61" s="77"/>
      <c r="R61" s="77"/>
      <c r="S61" s="77"/>
      <c r="T61" s="77"/>
      <c r="U61" s="77"/>
      <c r="V61" s="77"/>
      <c r="W61" s="77"/>
      <c r="X61" s="77"/>
      <c r="Y61" s="77"/>
      <c r="Z61" s="77"/>
    </row>
    <row r="62">
      <c r="A62" s="150"/>
      <c r="B62" s="152" t="s">
        <v>354</v>
      </c>
      <c r="C62" s="153" t="s">
        <v>355</v>
      </c>
      <c r="D62" s="142"/>
      <c r="E62" s="154">
        <f>11*120</f>
        <v>1320</v>
      </c>
      <c r="F62" s="155"/>
      <c r="G62" s="77"/>
      <c r="H62" s="77"/>
      <c r="I62" s="77"/>
      <c r="J62" s="77"/>
      <c r="K62" s="77"/>
      <c r="L62" s="77"/>
      <c r="M62" s="77"/>
      <c r="N62" s="77"/>
      <c r="O62" s="77"/>
      <c r="P62" s="77"/>
      <c r="Q62" s="77"/>
      <c r="R62" s="77"/>
      <c r="S62" s="77"/>
      <c r="T62" s="77"/>
      <c r="U62" s="77"/>
      <c r="V62" s="77"/>
      <c r="W62" s="77"/>
      <c r="X62" s="77"/>
      <c r="Y62" s="77"/>
      <c r="Z62" s="77"/>
    </row>
    <row r="63">
      <c r="A63" s="150"/>
      <c r="B63" s="77"/>
      <c r="C63" s="153" t="s">
        <v>356</v>
      </c>
      <c r="D63" s="142"/>
      <c r="E63" s="77"/>
      <c r="F63" s="151"/>
      <c r="G63" s="77"/>
      <c r="H63" s="77"/>
      <c r="I63" s="77"/>
      <c r="J63" s="77"/>
      <c r="K63" s="77"/>
      <c r="L63" s="77"/>
      <c r="M63" s="77"/>
      <c r="N63" s="77"/>
      <c r="O63" s="77"/>
      <c r="P63" s="77"/>
      <c r="Q63" s="77"/>
      <c r="R63" s="77"/>
      <c r="S63" s="77"/>
      <c r="T63" s="77"/>
      <c r="U63" s="77"/>
      <c r="V63" s="77"/>
      <c r="W63" s="77"/>
      <c r="X63" s="77"/>
      <c r="Y63" s="77"/>
      <c r="Z63" s="77"/>
    </row>
    <row r="64">
      <c r="A64" s="150"/>
      <c r="B64" s="77"/>
      <c r="C64" s="153" t="s">
        <v>358</v>
      </c>
      <c r="D64" s="142"/>
      <c r="E64" s="156"/>
      <c r="F64" s="155">
        <f>1320+1683</f>
        <v>3003</v>
      </c>
      <c r="G64" s="77"/>
      <c r="H64" s="77"/>
      <c r="I64" s="77"/>
      <c r="J64" s="77"/>
      <c r="K64" s="77"/>
      <c r="L64" s="77"/>
      <c r="M64" s="77"/>
      <c r="N64" s="77"/>
      <c r="O64" s="77"/>
      <c r="P64" s="77"/>
      <c r="Q64" s="77"/>
      <c r="R64" s="77"/>
      <c r="S64" s="77"/>
      <c r="T64" s="77"/>
      <c r="U64" s="77"/>
      <c r="V64" s="77"/>
      <c r="W64" s="77"/>
      <c r="X64" s="77"/>
      <c r="Y64" s="77"/>
      <c r="Z64" s="77"/>
    </row>
    <row r="65">
      <c r="A65" s="150"/>
      <c r="B65" s="152" t="s">
        <v>359</v>
      </c>
      <c r="C65" s="98" t="s">
        <v>360</v>
      </c>
      <c r="D65" s="77"/>
      <c r="E65" s="77"/>
      <c r="F65" s="151"/>
      <c r="G65" s="77"/>
      <c r="H65" s="77"/>
      <c r="I65" s="77"/>
      <c r="J65" s="77"/>
      <c r="K65" s="77"/>
      <c r="L65" s="77"/>
      <c r="M65" s="77"/>
      <c r="N65" s="77"/>
      <c r="O65" s="77"/>
      <c r="P65" s="77"/>
      <c r="Q65" s="77"/>
      <c r="R65" s="77"/>
      <c r="S65" s="77"/>
      <c r="T65" s="77"/>
      <c r="U65" s="77"/>
      <c r="V65" s="77"/>
      <c r="W65" s="77"/>
      <c r="X65" s="77"/>
      <c r="Y65" s="77"/>
      <c r="Z65" s="77"/>
    </row>
    <row r="66">
      <c r="A66" s="150"/>
      <c r="B66" s="77"/>
      <c r="C66" s="153" t="s">
        <v>361</v>
      </c>
      <c r="D66" s="142"/>
      <c r="E66" s="154">
        <f>(273-120)*11</f>
        <v>1683</v>
      </c>
      <c r="F66" s="155"/>
      <c r="G66" s="77"/>
      <c r="H66" s="77"/>
      <c r="I66" s="77"/>
      <c r="J66" s="77"/>
      <c r="K66" s="77"/>
      <c r="L66" s="77"/>
      <c r="M66" s="77"/>
      <c r="N66" s="77"/>
      <c r="O66" s="77"/>
      <c r="P66" s="77"/>
      <c r="Q66" s="77"/>
      <c r="R66" s="77"/>
      <c r="S66" s="77"/>
      <c r="T66" s="77"/>
      <c r="U66" s="77"/>
      <c r="V66" s="77"/>
      <c r="W66" s="77"/>
      <c r="X66" s="77"/>
      <c r="Y66" s="77"/>
      <c r="Z66" s="77"/>
    </row>
    <row r="67">
      <c r="A67" s="150"/>
      <c r="B67" s="77"/>
      <c r="C67" s="98" t="s">
        <v>363</v>
      </c>
      <c r="D67" s="98" t="s">
        <v>368</v>
      </c>
      <c r="E67" s="77"/>
      <c r="F67" s="151"/>
      <c r="G67" s="77"/>
      <c r="H67" s="77"/>
      <c r="I67" s="77"/>
      <c r="J67" s="77"/>
      <c r="K67" s="77"/>
      <c r="L67" s="77"/>
      <c r="M67" s="77"/>
      <c r="N67" s="77"/>
      <c r="O67" s="77"/>
      <c r="P67" s="77"/>
      <c r="Q67" s="77"/>
      <c r="R67" s="77"/>
      <c r="S67" s="77"/>
      <c r="T67" s="77"/>
      <c r="U67" s="77"/>
      <c r="V67" s="77"/>
      <c r="W67" s="77"/>
      <c r="X67" s="77"/>
      <c r="Y67" s="77"/>
      <c r="Z67" s="77"/>
    </row>
    <row r="68">
      <c r="A68" s="157"/>
      <c r="B68" s="79"/>
      <c r="C68" s="158" t="s">
        <v>364</v>
      </c>
      <c r="D68" s="118" t="s">
        <v>368</v>
      </c>
      <c r="E68" s="79"/>
      <c r="F68" s="159"/>
      <c r="G68" s="77"/>
      <c r="H68" s="77"/>
      <c r="I68" s="77"/>
      <c r="J68" s="77"/>
      <c r="K68" s="77"/>
      <c r="L68" s="77"/>
      <c r="M68" s="77"/>
      <c r="N68" s="77"/>
      <c r="O68" s="77"/>
      <c r="P68" s="77"/>
      <c r="Q68" s="77"/>
      <c r="R68" s="77"/>
      <c r="S68" s="77"/>
      <c r="T68" s="77"/>
      <c r="U68" s="77"/>
      <c r="V68" s="77"/>
      <c r="W68" s="77"/>
      <c r="X68" s="77"/>
      <c r="Y68" s="77"/>
      <c r="Z68" s="77"/>
    </row>
    <row r="69">
      <c r="A69" s="160"/>
      <c r="B69" s="77"/>
      <c r="C69" s="77"/>
      <c r="D69" s="77"/>
      <c r="E69" s="161"/>
      <c r="F69" s="142"/>
      <c r="G69" s="77"/>
      <c r="H69" s="77"/>
      <c r="I69" s="77"/>
      <c r="J69" s="77"/>
      <c r="K69" s="77"/>
      <c r="L69" s="77"/>
      <c r="M69" s="77"/>
      <c r="N69" s="77"/>
      <c r="O69" s="77"/>
      <c r="P69" s="77"/>
      <c r="Q69" s="77"/>
      <c r="R69" s="77"/>
      <c r="S69" s="77"/>
      <c r="T69" s="77"/>
      <c r="U69" s="77"/>
      <c r="V69" s="77"/>
      <c r="W69" s="77"/>
      <c r="X69" s="77"/>
      <c r="Y69" s="77"/>
      <c r="Z69" s="77"/>
    </row>
    <row r="70">
      <c r="A70" s="160"/>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c r="A71" s="160"/>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c r="A72" s="143" t="s">
        <v>78</v>
      </c>
      <c r="B72" s="98" t="s">
        <v>375</v>
      </c>
      <c r="C72" s="77"/>
      <c r="D72" s="77"/>
      <c r="E72" s="77"/>
      <c r="F72" s="154">
        <v>3.0</v>
      </c>
      <c r="G72" s="77"/>
      <c r="H72" s="77"/>
      <c r="I72" s="77"/>
      <c r="J72" s="77"/>
      <c r="K72" s="77"/>
      <c r="L72" s="77"/>
      <c r="M72" s="77"/>
      <c r="N72" s="77"/>
      <c r="O72" s="77"/>
      <c r="P72" s="77"/>
      <c r="Q72" s="77"/>
      <c r="R72" s="77"/>
      <c r="S72" s="77"/>
      <c r="T72" s="77"/>
      <c r="U72" s="77"/>
      <c r="V72" s="77"/>
      <c r="W72" s="77"/>
      <c r="X72" s="77"/>
      <c r="Y72" s="77"/>
      <c r="Z72" s="77"/>
    </row>
    <row r="73">
      <c r="A73" s="16"/>
      <c r="B73" s="16"/>
      <c r="C73" s="16"/>
      <c r="D73" s="16"/>
      <c r="E73" s="16"/>
      <c r="F73" s="16"/>
      <c r="G73" s="16"/>
      <c r="H73" s="16"/>
      <c r="I73" s="16"/>
      <c r="J73" s="16"/>
    </row>
    <row r="74">
      <c r="A74" s="140"/>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c r="A76" s="143" t="s">
        <v>350</v>
      </c>
      <c r="B76" s="144" t="s">
        <v>20</v>
      </c>
      <c r="G76" s="77"/>
      <c r="H76" s="77"/>
      <c r="I76" s="77"/>
      <c r="J76" s="77"/>
      <c r="K76" s="77"/>
      <c r="L76" s="77"/>
      <c r="M76" s="77"/>
      <c r="N76" s="77"/>
      <c r="O76" s="77"/>
      <c r="P76" s="77"/>
      <c r="Q76" s="77"/>
      <c r="R76" s="77"/>
      <c r="S76" s="77"/>
      <c r="T76" s="77"/>
      <c r="U76" s="77"/>
      <c r="V76" s="77"/>
      <c r="W76" s="77"/>
      <c r="X76" s="77"/>
      <c r="Y76" s="77"/>
      <c r="Z76" s="77"/>
    </row>
    <row r="77">
      <c r="A77" s="145"/>
      <c r="B77" s="79"/>
      <c r="C77" s="79"/>
      <c r="D77" s="79"/>
      <c r="E77" s="79"/>
      <c r="F77" s="79"/>
      <c r="G77" s="77"/>
      <c r="H77" s="77"/>
      <c r="I77" s="77"/>
      <c r="J77" s="77"/>
      <c r="K77" s="77"/>
      <c r="L77" s="77"/>
      <c r="M77" s="77"/>
      <c r="N77" s="77"/>
      <c r="O77" s="77"/>
      <c r="P77" s="77"/>
      <c r="Q77" s="77"/>
      <c r="R77" s="77"/>
      <c r="S77" s="77"/>
      <c r="T77" s="77"/>
      <c r="U77" s="77"/>
      <c r="V77" s="77"/>
      <c r="W77" s="77"/>
      <c r="X77" s="77"/>
      <c r="Y77" s="77"/>
      <c r="Z77" s="77"/>
    </row>
    <row r="78">
      <c r="A78" s="147" t="s">
        <v>351</v>
      </c>
      <c r="B78" s="148" t="s">
        <v>376</v>
      </c>
      <c r="C78" s="138"/>
      <c r="D78" s="138"/>
      <c r="E78" s="138"/>
      <c r="F78" s="149"/>
      <c r="G78" s="77"/>
      <c r="H78" s="77"/>
      <c r="I78" s="77"/>
      <c r="J78" s="77"/>
      <c r="K78" s="77"/>
      <c r="L78" s="77"/>
      <c r="M78" s="77"/>
      <c r="N78" s="77"/>
      <c r="O78" s="77"/>
      <c r="P78" s="77"/>
      <c r="Q78" s="77"/>
      <c r="R78" s="77"/>
      <c r="S78" s="77"/>
      <c r="T78" s="77"/>
      <c r="U78" s="77"/>
      <c r="V78" s="77"/>
      <c r="W78" s="77"/>
      <c r="X78" s="77"/>
      <c r="Y78" s="77"/>
      <c r="Z78" s="77"/>
    </row>
    <row r="79">
      <c r="A79" s="150"/>
      <c r="B79" s="77"/>
      <c r="C79" s="77"/>
      <c r="D79" s="77"/>
      <c r="E79" s="77"/>
      <c r="F79" s="151"/>
      <c r="G79" s="77"/>
      <c r="H79" s="77"/>
      <c r="I79" s="77"/>
      <c r="J79" s="77"/>
      <c r="K79" s="77"/>
      <c r="L79" s="77"/>
      <c r="M79" s="77"/>
      <c r="N79" s="77"/>
      <c r="O79" s="77"/>
      <c r="P79" s="77"/>
      <c r="Q79" s="77"/>
      <c r="R79" s="77"/>
      <c r="S79" s="77"/>
      <c r="T79" s="77"/>
      <c r="U79" s="77"/>
      <c r="V79" s="77"/>
      <c r="W79" s="77"/>
      <c r="X79" s="77"/>
      <c r="Y79" s="77"/>
      <c r="Z79" s="77"/>
    </row>
    <row r="80">
      <c r="A80" s="150"/>
      <c r="B80" s="152" t="s">
        <v>354</v>
      </c>
      <c r="C80" s="98" t="s">
        <v>355</v>
      </c>
      <c r="D80" s="77"/>
      <c r="E80" s="154" t="s">
        <v>377</v>
      </c>
      <c r="F80" s="151"/>
      <c r="G80" s="77"/>
      <c r="H80" s="77"/>
      <c r="I80" s="77"/>
      <c r="J80" s="77"/>
      <c r="K80" s="77"/>
      <c r="L80" s="77"/>
      <c r="M80" s="77"/>
      <c r="N80" s="77"/>
      <c r="O80" s="77"/>
      <c r="P80" s="77"/>
      <c r="Q80" s="77"/>
      <c r="R80" s="77"/>
      <c r="S80" s="77"/>
      <c r="T80" s="77"/>
      <c r="U80" s="77"/>
      <c r="V80" s="77"/>
      <c r="W80" s="77"/>
      <c r="X80" s="77"/>
      <c r="Y80" s="77"/>
      <c r="Z80" s="77"/>
    </row>
    <row r="81">
      <c r="A81" s="150"/>
      <c r="B81" s="77"/>
      <c r="C81" s="98" t="s">
        <v>356</v>
      </c>
      <c r="D81" s="77"/>
      <c r="E81" s="77"/>
      <c r="F81" s="151"/>
      <c r="G81" s="77"/>
      <c r="H81" s="77"/>
      <c r="I81" s="77"/>
      <c r="J81" s="77"/>
      <c r="K81" s="77"/>
      <c r="L81" s="77"/>
      <c r="M81" s="77"/>
      <c r="N81" s="77"/>
      <c r="O81" s="77"/>
      <c r="P81" s="77"/>
      <c r="Q81" s="77"/>
      <c r="R81" s="77"/>
      <c r="S81" s="77"/>
      <c r="T81" s="77"/>
      <c r="U81" s="77"/>
      <c r="V81" s="77"/>
      <c r="W81" s="77"/>
      <c r="X81" s="77"/>
      <c r="Y81" s="77"/>
      <c r="Z81" s="77"/>
    </row>
    <row r="82">
      <c r="A82" s="150"/>
      <c r="B82" s="77"/>
      <c r="C82" s="98" t="s">
        <v>358</v>
      </c>
      <c r="D82" s="77"/>
      <c r="E82" s="77"/>
      <c r="F82" s="151"/>
      <c r="G82" s="77"/>
      <c r="H82" s="77"/>
      <c r="I82" s="77"/>
      <c r="J82" s="77"/>
      <c r="K82" s="77"/>
      <c r="L82" s="77"/>
      <c r="M82" s="77"/>
      <c r="N82" s="77"/>
      <c r="O82" s="77"/>
      <c r="P82" s="77"/>
      <c r="Q82" s="77"/>
      <c r="R82" s="77"/>
      <c r="S82" s="77"/>
      <c r="T82" s="77"/>
      <c r="U82" s="77"/>
      <c r="V82" s="77"/>
      <c r="W82" s="77"/>
      <c r="X82" s="77"/>
      <c r="Y82" s="77"/>
      <c r="Z82" s="77"/>
    </row>
    <row r="83">
      <c r="A83" s="150"/>
      <c r="B83" s="152" t="s">
        <v>359</v>
      </c>
      <c r="C83" s="98" t="s">
        <v>360</v>
      </c>
      <c r="D83" s="77"/>
      <c r="E83" s="77"/>
      <c r="F83" s="151"/>
      <c r="G83" s="77"/>
      <c r="H83" s="77"/>
      <c r="I83" s="77"/>
      <c r="J83" s="77"/>
      <c r="K83" s="77"/>
      <c r="L83" s="77"/>
      <c r="M83" s="77"/>
      <c r="N83" s="77"/>
      <c r="O83" s="77"/>
      <c r="P83" s="77"/>
      <c r="Q83" s="77"/>
      <c r="R83" s="77"/>
      <c r="S83" s="77"/>
      <c r="T83" s="77"/>
      <c r="U83" s="77"/>
      <c r="V83" s="77"/>
      <c r="W83" s="77"/>
      <c r="X83" s="77"/>
      <c r="Y83" s="77"/>
      <c r="Z83" s="77"/>
    </row>
    <row r="84">
      <c r="A84" s="150"/>
      <c r="B84" s="77"/>
      <c r="C84" s="98" t="s">
        <v>361</v>
      </c>
      <c r="D84" s="77"/>
      <c r="E84" s="77"/>
      <c r="F84" s="151"/>
      <c r="G84" s="77"/>
      <c r="H84" s="77"/>
      <c r="I84" s="77"/>
      <c r="J84" s="77"/>
      <c r="K84" s="77"/>
      <c r="L84" s="77"/>
      <c r="M84" s="77"/>
      <c r="N84" s="77"/>
      <c r="O84" s="77"/>
      <c r="P84" s="77"/>
      <c r="Q84" s="77"/>
      <c r="R84" s="77"/>
      <c r="S84" s="77"/>
      <c r="T84" s="77"/>
      <c r="U84" s="77"/>
      <c r="V84" s="77"/>
      <c r="W84" s="77"/>
      <c r="X84" s="77"/>
      <c r="Y84" s="77"/>
      <c r="Z84" s="77"/>
    </row>
    <row r="85">
      <c r="A85" s="150"/>
      <c r="B85" s="77"/>
      <c r="C85" s="98" t="s">
        <v>363</v>
      </c>
      <c r="D85" s="98" t="s">
        <v>368</v>
      </c>
      <c r="E85" s="77"/>
      <c r="F85" s="151"/>
      <c r="G85" s="77"/>
      <c r="H85" s="77"/>
      <c r="I85" s="77"/>
      <c r="J85" s="77"/>
      <c r="K85" s="77"/>
      <c r="L85" s="77"/>
      <c r="M85" s="77"/>
      <c r="N85" s="77"/>
      <c r="O85" s="77"/>
      <c r="P85" s="77"/>
      <c r="Q85" s="77"/>
      <c r="R85" s="77"/>
      <c r="S85" s="77"/>
      <c r="T85" s="77"/>
      <c r="U85" s="77"/>
      <c r="V85" s="77"/>
      <c r="W85" s="77"/>
      <c r="X85" s="77"/>
      <c r="Y85" s="77"/>
      <c r="Z85" s="77"/>
    </row>
    <row r="86">
      <c r="A86" s="157"/>
      <c r="B86" s="79"/>
      <c r="C86" s="118" t="s">
        <v>364</v>
      </c>
      <c r="D86" s="118" t="s">
        <v>368</v>
      </c>
      <c r="E86" s="79"/>
      <c r="F86" s="162"/>
      <c r="G86" s="77"/>
      <c r="H86" s="77"/>
      <c r="I86" s="77"/>
      <c r="J86" s="77"/>
      <c r="K86" s="77"/>
      <c r="L86" s="77"/>
      <c r="M86" s="77"/>
      <c r="N86" s="77"/>
      <c r="O86" s="77"/>
      <c r="P86" s="77"/>
      <c r="Q86" s="77"/>
      <c r="R86" s="77"/>
      <c r="S86" s="77"/>
      <c r="T86" s="77"/>
      <c r="U86" s="77"/>
      <c r="V86" s="77"/>
      <c r="W86" s="77"/>
      <c r="X86" s="77"/>
      <c r="Y86" s="77"/>
      <c r="Z86" s="77"/>
    </row>
    <row r="87">
      <c r="A87" s="160"/>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c r="A88" s="160"/>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c r="A89" s="160"/>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c r="A90" s="143" t="s">
        <v>78</v>
      </c>
      <c r="B90" s="98" t="s">
        <v>378</v>
      </c>
      <c r="C90" s="77"/>
      <c r="D90" s="77"/>
      <c r="E90" s="77"/>
      <c r="F90" s="154">
        <v>1.0</v>
      </c>
      <c r="G90" s="77"/>
      <c r="H90" s="77"/>
      <c r="I90" s="77"/>
      <c r="J90" s="77"/>
      <c r="K90" s="77"/>
      <c r="L90" s="77"/>
      <c r="M90" s="77"/>
      <c r="N90" s="77"/>
      <c r="O90" s="77"/>
      <c r="P90" s="77"/>
      <c r="Q90" s="77"/>
      <c r="R90" s="77"/>
      <c r="S90" s="77"/>
      <c r="T90" s="77"/>
      <c r="U90" s="77"/>
      <c r="V90" s="77"/>
      <c r="W90" s="77"/>
      <c r="X90" s="77"/>
      <c r="Y90" s="77"/>
      <c r="Z90" s="77"/>
    </row>
    <row r="92">
      <c r="A92" s="140"/>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c r="A94" s="143" t="s">
        <v>350</v>
      </c>
      <c r="B94" s="144" t="s">
        <v>22</v>
      </c>
      <c r="G94" s="77"/>
      <c r="H94" s="77"/>
      <c r="I94" s="77"/>
      <c r="J94" s="77"/>
      <c r="K94" s="77"/>
      <c r="L94" s="77"/>
      <c r="M94" s="77"/>
      <c r="N94" s="77"/>
      <c r="O94" s="77"/>
      <c r="P94" s="77"/>
      <c r="Q94" s="77"/>
      <c r="R94" s="77"/>
      <c r="S94" s="77"/>
      <c r="T94" s="77"/>
      <c r="U94" s="77"/>
      <c r="V94" s="77"/>
      <c r="W94" s="77"/>
      <c r="X94" s="77"/>
      <c r="Y94" s="77"/>
      <c r="Z94" s="77"/>
    </row>
    <row r="95">
      <c r="A95" s="145"/>
      <c r="B95" s="79"/>
      <c r="C95" s="79"/>
      <c r="D95" s="79"/>
      <c r="E95" s="79"/>
      <c r="F95" s="79"/>
      <c r="G95" s="77"/>
      <c r="H95" s="77"/>
      <c r="I95" s="77"/>
      <c r="J95" s="77"/>
      <c r="K95" s="77"/>
      <c r="L95" s="77"/>
      <c r="M95" s="77"/>
      <c r="N95" s="77"/>
      <c r="O95" s="77"/>
      <c r="P95" s="77"/>
      <c r="Q95" s="77"/>
      <c r="R95" s="77"/>
      <c r="S95" s="77"/>
      <c r="T95" s="77"/>
      <c r="U95" s="77"/>
      <c r="V95" s="77"/>
      <c r="W95" s="77"/>
      <c r="X95" s="77"/>
      <c r="Y95" s="77"/>
      <c r="Z95" s="77"/>
    </row>
    <row r="96">
      <c r="A96" s="147" t="s">
        <v>351</v>
      </c>
      <c r="B96" s="148" t="s">
        <v>379</v>
      </c>
      <c r="C96" s="138"/>
      <c r="D96" s="138"/>
      <c r="E96" s="138"/>
      <c r="F96" s="149"/>
      <c r="G96" s="77"/>
      <c r="H96" s="77"/>
      <c r="I96" s="77"/>
      <c r="J96" s="77"/>
      <c r="K96" s="77"/>
      <c r="L96" s="77"/>
      <c r="M96" s="77"/>
      <c r="N96" s="77"/>
      <c r="O96" s="77"/>
      <c r="P96" s="77"/>
      <c r="Q96" s="77"/>
      <c r="R96" s="77"/>
      <c r="S96" s="77"/>
      <c r="T96" s="77"/>
      <c r="U96" s="77"/>
      <c r="V96" s="77"/>
      <c r="W96" s="77"/>
      <c r="X96" s="77"/>
      <c r="Y96" s="77"/>
      <c r="Z96" s="77"/>
    </row>
    <row r="97">
      <c r="A97" s="150"/>
      <c r="B97" s="77"/>
      <c r="C97" s="77"/>
      <c r="D97" s="77"/>
      <c r="E97" s="77"/>
      <c r="F97" s="151"/>
      <c r="G97" s="77"/>
      <c r="H97" s="77"/>
      <c r="I97" s="77"/>
      <c r="J97" s="77"/>
      <c r="K97" s="77"/>
      <c r="L97" s="77"/>
      <c r="M97" s="77"/>
      <c r="N97" s="77"/>
      <c r="O97" s="77"/>
      <c r="P97" s="77"/>
      <c r="Q97" s="77"/>
      <c r="R97" s="77"/>
      <c r="S97" s="77"/>
      <c r="T97" s="77"/>
      <c r="U97" s="77"/>
      <c r="V97" s="77"/>
      <c r="W97" s="77"/>
      <c r="X97" s="77"/>
      <c r="Y97" s="77"/>
      <c r="Z97" s="77"/>
    </row>
    <row r="98">
      <c r="A98" s="150"/>
      <c r="B98" s="152" t="s">
        <v>354</v>
      </c>
      <c r="C98" s="98" t="s">
        <v>355</v>
      </c>
      <c r="D98" s="77"/>
      <c r="E98" s="154">
        <v>150.0</v>
      </c>
      <c r="F98" s="151"/>
      <c r="G98" s="77"/>
      <c r="H98" s="77"/>
      <c r="I98" s="77"/>
      <c r="J98" s="77"/>
      <c r="K98" s="77"/>
      <c r="L98" s="77"/>
      <c r="M98" s="77"/>
      <c r="N98" s="77"/>
      <c r="O98" s="77"/>
      <c r="P98" s="77"/>
      <c r="Q98" s="77"/>
      <c r="R98" s="77"/>
      <c r="S98" s="77"/>
      <c r="T98" s="77"/>
      <c r="U98" s="77"/>
      <c r="V98" s="77"/>
      <c r="W98" s="77"/>
      <c r="X98" s="77"/>
      <c r="Y98" s="77"/>
      <c r="Z98" s="77"/>
    </row>
    <row r="99">
      <c r="A99" s="150"/>
      <c r="B99" s="77"/>
      <c r="C99" s="98" t="s">
        <v>356</v>
      </c>
      <c r="D99" s="77"/>
      <c r="E99" s="77"/>
      <c r="F99" s="114"/>
      <c r="G99" s="77"/>
      <c r="H99" s="77"/>
      <c r="I99" s="77"/>
      <c r="J99" s="77"/>
      <c r="K99" s="77"/>
      <c r="L99" s="77"/>
      <c r="M99" s="77"/>
      <c r="N99" s="77"/>
      <c r="O99" s="77"/>
      <c r="P99" s="77"/>
      <c r="Q99" s="77"/>
      <c r="R99" s="77"/>
      <c r="S99" s="77"/>
      <c r="T99" s="77"/>
      <c r="U99" s="77"/>
      <c r="V99" s="77"/>
      <c r="W99" s="77"/>
      <c r="X99" s="77"/>
      <c r="Y99" s="77"/>
      <c r="Z99" s="77"/>
    </row>
    <row r="100">
      <c r="A100" s="150"/>
      <c r="B100" s="77"/>
      <c r="C100" s="98" t="s">
        <v>358</v>
      </c>
      <c r="D100" s="77"/>
      <c r="E100" s="77"/>
      <c r="F100" s="151"/>
      <c r="G100" s="77"/>
      <c r="H100" s="77"/>
      <c r="I100" s="77"/>
      <c r="J100" s="77"/>
      <c r="K100" s="77"/>
      <c r="L100" s="77"/>
      <c r="M100" s="77"/>
      <c r="N100" s="77"/>
      <c r="O100" s="77"/>
      <c r="P100" s="77"/>
      <c r="Q100" s="77"/>
      <c r="R100" s="77"/>
      <c r="S100" s="77"/>
      <c r="T100" s="77"/>
      <c r="U100" s="77"/>
      <c r="V100" s="77"/>
      <c r="W100" s="77"/>
      <c r="X100" s="77"/>
      <c r="Y100" s="77"/>
      <c r="Z100" s="77"/>
    </row>
    <row r="101">
      <c r="A101" s="150"/>
      <c r="B101" s="152" t="s">
        <v>359</v>
      </c>
      <c r="C101" s="98" t="s">
        <v>360</v>
      </c>
      <c r="D101" s="77"/>
      <c r="E101" s="77"/>
      <c r="F101" s="151">
        <f>150+1500+150</f>
        <v>1800</v>
      </c>
      <c r="G101" s="77"/>
      <c r="H101" s="77"/>
      <c r="I101" s="77"/>
      <c r="J101" s="77"/>
      <c r="K101" s="77"/>
      <c r="L101" s="77"/>
      <c r="M101" s="77"/>
      <c r="N101" s="77"/>
      <c r="O101" s="77"/>
      <c r="P101" s="77"/>
      <c r="Q101" s="77"/>
      <c r="R101" s="77"/>
      <c r="S101" s="77"/>
      <c r="T101" s="77"/>
      <c r="U101" s="77"/>
      <c r="V101" s="77"/>
      <c r="W101" s="77"/>
      <c r="X101" s="77"/>
      <c r="Y101" s="77"/>
      <c r="Z101" s="77"/>
    </row>
    <row r="102">
      <c r="A102" s="150"/>
      <c r="B102" s="77"/>
      <c r="C102" s="98" t="s">
        <v>361</v>
      </c>
      <c r="D102" s="77"/>
      <c r="E102" s="154">
        <v>1500.0</v>
      </c>
      <c r="F102" s="151"/>
      <c r="G102" s="77"/>
      <c r="H102" s="77"/>
      <c r="I102" s="77"/>
      <c r="J102" s="77"/>
      <c r="K102" s="77"/>
      <c r="L102" s="77"/>
      <c r="M102" s="77"/>
      <c r="N102" s="77"/>
      <c r="O102" s="77"/>
      <c r="P102" s="77"/>
      <c r="Q102" s="77"/>
      <c r="R102" s="77"/>
      <c r="S102" s="77"/>
      <c r="T102" s="77"/>
      <c r="U102" s="77"/>
      <c r="V102" s="77"/>
      <c r="W102" s="77"/>
      <c r="X102" s="77"/>
      <c r="Y102" s="77"/>
      <c r="Z102" s="77"/>
    </row>
    <row r="103">
      <c r="A103" s="150"/>
      <c r="B103" s="77"/>
      <c r="C103" s="98" t="s">
        <v>363</v>
      </c>
      <c r="D103" s="98" t="s">
        <v>368</v>
      </c>
      <c r="E103" s="154">
        <v>150.0</v>
      </c>
      <c r="F103" s="151"/>
      <c r="G103" s="77"/>
      <c r="H103" s="77"/>
      <c r="I103" s="77"/>
      <c r="J103" s="77"/>
      <c r="K103" s="77"/>
      <c r="L103" s="77"/>
      <c r="M103" s="77"/>
      <c r="N103" s="77"/>
      <c r="O103" s="77"/>
      <c r="P103" s="77"/>
      <c r="Q103" s="77"/>
      <c r="R103" s="77"/>
      <c r="S103" s="77"/>
      <c r="T103" s="77"/>
      <c r="U103" s="77"/>
      <c r="V103" s="77"/>
      <c r="W103" s="77"/>
      <c r="X103" s="77"/>
      <c r="Y103" s="77"/>
      <c r="Z103" s="77"/>
    </row>
    <row r="104">
      <c r="A104" s="157"/>
      <c r="B104" s="79"/>
      <c r="C104" s="118" t="s">
        <v>364</v>
      </c>
      <c r="D104" s="118" t="s">
        <v>368</v>
      </c>
      <c r="E104" s="79"/>
      <c r="F104" s="162"/>
      <c r="G104" s="77"/>
      <c r="H104" s="77"/>
      <c r="I104" s="77"/>
      <c r="J104" s="77"/>
      <c r="K104" s="77"/>
      <c r="L104" s="77"/>
      <c r="M104" s="77"/>
      <c r="N104" s="77"/>
      <c r="O104" s="77"/>
      <c r="P104" s="77"/>
      <c r="Q104" s="77"/>
      <c r="R104" s="77"/>
      <c r="S104" s="77"/>
      <c r="T104" s="77"/>
      <c r="U104" s="77"/>
      <c r="V104" s="77"/>
      <c r="W104" s="77"/>
      <c r="X104" s="77"/>
      <c r="Y104" s="77"/>
      <c r="Z104" s="77"/>
    </row>
    <row r="105">
      <c r="A105" s="160"/>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c r="A106" s="160"/>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c r="A107" s="160"/>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c r="A108" s="143" t="s">
        <v>78</v>
      </c>
      <c r="B108" s="98" t="s">
        <v>380</v>
      </c>
      <c r="C108" s="77"/>
      <c r="D108" s="77"/>
      <c r="E108" s="77"/>
      <c r="F108" s="154">
        <v>2.0</v>
      </c>
      <c r="G108" s="77"/>
      <c r="H108" s="77"/>
      <c r="I108" s="77"/>
      <c r="J108" s="77"/>
      <c r="K108" s="77"/>
      <c r="L108" s="77"/>
      <c r="M108" s="77"/>
      <c r="N108" s="77"/>
      <c r="O108" s="77"/>
      <c r="P108" s="77"/>
      <c r="Q108" s="77"/>
      <c r="R108" s="77"/>
      <c r="S108" s="77"/>
      <c r="T108" s="77"/>
      <c r="U108" s="77"/>
      <c r="V108" s="77"/>
      <c r="W108" s="77"/>
      <c r="X108" s="77"/>
      <c r="Y108" s="77"/>
      <c r="Z108" s="77"/>
    </row>
  </sheetData>
  <mergeCells count="12">
    <mergeCell ref="B60:F60"/>
    <mergeCell ref="B76:F76"/>
    <mergeCell ref="B78:F78"/>
    <mergeCell ref="B94:F94"/>
    <mergeCell ref="B96:F96"/>
    <mergeCell ref="B3:F3"/>
    <mergeCell ref="B5:F5"/>
    <mergeCell ref="B21:F21"/>
    <mergeCell ref="B23:F23"/>
    <mergeCell ref="B40:F40"/>
    <mergeCell ref="B42:F42"/>
    <mergeCell ref="B58:F5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88"/>
    <col customWidth="1" min="3" max="3" width="30.5"/>
    <col customWidth="1" min="5" max="5" width="15.13"/>
  </cols>
  <sheetData>
    <row r="3">
      <c r="A3" s="163" t="s">
        <v>381</v>
      </c>
    </row>
    <row r="5">
      <c r="A5" s="163" t="s">
        <v>382</v>
      </c>
    </row>
    <row r="7">
      <c r="A7" s="163" t="s">
        <v>383</v>
      </c>
    </row>
    <row r="9">
      <c r="A9" s="164"/>
      <c r="B9" s="164"/>
      <c r="C9" s="164"/>
      <c r="D9" s="165" t="s">
        <v>384</v>
      </c>
      <c r="E9" s="166"/>
      <c r="F9" s="166"/>
      <c r="G9" s="166"/>
      <c r="H9" s="166"/>
      <c r="I9" s="167"/>
      <c r="J9" s="165" t="s">
        <v>385</v>
      </c>
      <c r="K9" s="166"/>
      <c r="L9" s="166"/>
      <c r="M9" s="166"/>
      <c r="N9" s="166"/>
      <c r="O9" s="167"/>
    </row>
    <row r="10">
      <c r="A10" s="168" t="s">
        <v>386</v>
      </c>
      <c r="B10" s="169" t="s">
        <v>387</v>
      </c>
      <c r="C10" s="170" t="s">
        <v>388</v>
      </c>
      <c r="D10" s="168" t="s">
        <v>389</v>
      </c>
      <c r="E10" s="168" t="s">
        <v>390</v>
      </c>
      <c r="F10" s="168" t="s">
        <v>391</v>
      </c>
      <c r="G10" s="168" t="s">
        <v>392</v>
      </c>
      <c r="H10" s="168" t="s">
        <v>393</v>
      </c>
      <c r="I10" s="168" t="s">
        <v>394</v>
      </c>
      <c r="J10" s="170" t="s">
        <v>389</v>
      </c>
      <c r="K10" s="170" t="s">
        <v>390</v>
      </c>
      <c r="L10" s="170" t="s">
        <v>391</v>
      </c>
      <c r="M10" s="170" t="s">
        <v>392</v>
      </c>
      <c r="N10" s="170" t="s">
        <v>393</v>
      </c>
      <c r="O10" s="170" t="s">
        <v>394</v>
      </c>
    </row>
    <row r="11">
      <c r="A11" s="168" t="s">
        <v>395</v>
      </c>
      <c r="B11" s="171">
        <v>5.0</v>
      </c>
      <c r="C11" s="171">
        <v>0.0</v>
      </c>
      <c r="D11" s="172">
        <v>4.1</v>
      </c>
      <c r="E11" s="172">
        <v>3.5</v>
      </c>
      <c r="F11" s="173">
        <v>3.7</v>
      </c>
      <c r="G11" s="173">
        <v>3.63</v>
      </c>
      <c r="H11" s="173">
        <v>3.9</v>
      </c>
      <c r="I11" s="173">
        <v>3.27</v>
      </c>
      <c r="J11" s="174">
        <f t="shared" ref="J11:J13" si="1">(D11-C11)/(B11-C11)</f>
        <v>0.82</v>
      </c>
      <c r="K11" s="174">
        <f t="shared" ref="K11:K13" si="2">(E11-C11)/(B11-C11)</f>
        <v>0.7</v>
      </c>
      <c r="L11" s="174">
        <f t="shared" ref="L11:L13" si="3">(F11-C11)/(B11-C11)</f>
        <v>0.74</v>
      </c>
      <c r="M11" s="174">
        <f t="shared" ref="M11:M13" si="4">(G11-C11)/(B11-C11)</f>
        <v>0.726</v>
      </c>
      <c r="N11" s="174">
        <f t="shared" ref="N11:N13" si="5">(H11-C11)/(B11-C11)</f>
        <v>0.78</v>
      </c>
      <c r="O11" s="174">
        <f t="shared" ref="O11:O13" si="6">(I11-C11)/(B11-C11)</f>
        <v>0.654</v>
      </c>
    </row>
    <row r="12">
      <c r="A12" s="168" t="s">
        <v>396</v>
      </c>
      <c r="B12" s="171">
        <v>20.0</v>
      </c>
      <c r="C12" s="171">
        <v>0.0</v>
      </c>
      <c r="D12" s="172">
        <v>16.5</v>
      </c>
      <c r="E12" s="172">
        <v>14.5</v>
      </c>
      <c r="F12" s="175">
        <v>16.83</v>
      </c>
      <c r="G12" s="173">
        <v>14.0</v>
      </c>
      <c r="H12" s="173">
        <v>9.83</v>
      </c>
      <c r="I12" s="173">
        <v>12.5</v>
      </c>
      <c r="J12" s="174">
        <f t="shared" si="1"/>
        <v>0.825</v>
      </c>
      <c r="K12" s="174">
        <f t="shared" si="2"/>
        <v>0.725</v>
      </c>
      <c r="L12" s="174">
        <f t="shared" si="3"/>
        <v>0.8415</v>
      </c>
      <c r="M12" s="174">
        <f t="shared" si="4"/>
        <v>0.7</v>
      </c>
      <c r="N12" s="174">
        <f t="shared" si="5"/>
        <v>0.4915</v>
      </c>
      <c r="O12" s="174">
        <f t="shared" si="6"/>
        <v>0.625</v>
      </c>
    </row>
    <row r="13">
      <c r="A13" s="168" t="s">
        <v>397</v>
      </c>
      <c r="B13" s="171">
        <v>20.0</v>
      </c>
      <c r="C13" s="171">
        <v>0.0</v>
      </c>
      <c r="D13" s="172">
        <v>14.0</v>
      </c>
      <c r="E13" s="172">
        <v>14.0</v>
      </c>
      <c r="F13" s="173">
        <v>18.0</v>
      </c>
      <c r="G13" s="173">
        <v>10.0</v>
      </c>
      <c r="H13" s="173">
        <v>16.0</v>
      </c>
      <c r="I13" s="173">
        <v>18.0</v>
      </c>
      <c r="J13" s="174">
        <f t="shared" si="1"/>
        <v>0.7</v>
      </c>
      <c r="K13" s="174">
        <f t="shared" si="2"/>
        <v>0.7</v>
      </c>
      <c r="L13" s="174">
        <f t="shared" si="3"/>
        <v>0.9</v>
      </c>
      <c r="M13" s="174">
        <f t="shared" si="4"/>
        <v>0.5</v>
      </c>
      <c r="N13" s="174">
        <f t="shared" si="5"/>
        <v>0.8</v>
      </c>
      <c r="O13" s="174">
        <f t="shared" si="6"/>
        <v>0.9</v>
      </c>
    </row>
    <row r="14">
      <c r="A14" s="176" t="s">
        <v>398</v>
      </c>
      <c r="B14" s="171">
        <f>max(D14:G14)</f>
        <v>3867</v>
      </c>
      <c r="C14" s="171">
        <v>0.0</v>
      </c>
      <c r="D14" s="172">
        <v>3746.05</v>
      </c>
      <c r="E14" s="172">
        <v>2764.11</v>
      </c>
      <c r="F14" s="173">
        <v>3867.0</v>
      </c>
      <c r="G14" s="173">
        <v>3003.0</v>
      </c>
      <c r="H14" s="173">
        <v>631.0</v>
      </c>
      <c r="I14" s="173">
        <v>1800.0</v>
      </c>
      <c r="J14" s="177">
        <f t="shared" ref="J14:O14" si="7">(D14-$C14)/($B14-$C14)</f>
        <v>0.9687225239</v>
      </c>
      <c r="K14" s="177">
        <f t="shared" si="7"/>
        <v>0.7147944143</v>
      </c>
      <c r="L14" s="177">
        <f t="shared" si="7"/>
        <v>1</v>
      </c>
      <c r="M14" s="177">
        <f t="shared" si="7"/>
        <v>0.7765709853</v>
      </c>
      <c r="N14" s="177">
        <f t="shared" si="7"/>
        <v>0.1631755883</v>
      </c>
      <c r="O14" s="177">
        <f t="shared" si="7"/>
        <v>0.465477114</v>
      </c>
    </row>
    <row r="15">
      <c r="H15" s="178"/>
      <c r="I15" s="178"/>
      <c r="J15" s="179">
        <f t="shared" ref="J15:O15" si="8">SUM(J11:J14)</f>
        <v>3.313722524</v>
      </c>
      <c r="K15" s="179">
        <f t="shared" si="8"/>
        <v>2.839794414</v>
      </c>
      <c r="L15" s="179">
        <f t="shared" si="8"/>
        <v>3.4815</v>
      </c>
      <c r="M15" s="179">
        <f t="shared" si="8"/>
        <v>2.702570985</v>
      </c>
      <c r="N15" s="179">
        <f t="shared" si="8"/>
        <v>2.234675588</v>
      </c>
      <c r="O15" s="179">
        <f t="shared" si="8"/>
        <v>2.644477114</v>
      </c>
    </row>
    <row r="20">
      <c r="C20" s="180"/>
      <c r="D20" s="178"/>
      <c r="E20" s="178"/>
    </row>
    <row r="21">
      <c r="C21" s="27"/>
      <c r="D21" s="178"/>
    </row>
    <row r="22">
      <c r="C22" s="27"/>
      <c r="D22" s="178"/>
    </row>
    <row r="23">
      <c r="C23" s="27"/>
      <c r="D23" s="178"/>
    </row>
    <row r="24">
      <c r="C24" s="181"/>
      <c r="D24" s="178"/>
    </row>
    <row r="25">
      <c r="C25" s="178"/>
    </row>
  </sheetData>
  <mergeCells count="3">
    <mergeCell ref="D9:I9"/>
    <mergeCell ref="J9:O9"/>
    <mergeCell ref="C25:D25"/>
  </mergeCells>
  <drawing r:id="rId1"/>
</worksheet>
</file>