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ghali\Downloads\"/>
    </mc:Choice>
  </mc:AlternateContent>
  <xr:revisionPtr revIDLastSave="0" documentId="13_ncr:1_{C36167DF-4830-4ECB-803B-1651C2A87C78}" xr6:coauthVersionLast="47" xr6:coauthVersionMax="47" xr10:uidLastSave="{00000000-0000-0000-0000-000000000000}"/>
  <bookViews>
    <workbookView xWindow="-108" yWindow="-108" windowWidth="23256" windowHeight="12576" xr2:uid="{77B7467B-5861-804F-8741-6522B4878176}"/>
  </bookViews>
  <sheets>
    <sheet name="combined" sheetId="9" r:id="rId1"/>
    <sheet name="D1S1" sheetId="1" r:id="rId2"/>
    <sheet name="D1S2" sheetId="2" r:id="rId3"/>
    <sheet name="D1S3" sheetId="3" r:id="rId4"/>
    <sheet name="D1S4" sheetId="4" r:id="rId5"/>
    <sheet name="D2S1" sheetId="5" r:id="rId6"/>
    <sheet name="D2S2" sheetId="6" r:id="rId7"/>
    <sheet name="D3S3" sheetId="8" r:id="rId8"/>
    <sheet name="Lis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9" l="1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8" i="4"/>
  <c r="E2" i="7"/>
  <c r="G20" i="4"/>
  <c r="G18" i="4"/>
  <c r="G22" i="4"/>
  <c r="G21" i="4"/>
  <c r="G2" i="4"/>
  <c r="G7" i="6"/>
  <c r="G22" i="8"/>
  <c r="G3" i="2"/>
  <c r="G7" i="3"/>
  <c r="G5" i="1"/>
  <c r="G12" i="5"/>
  <c r="G7" i="5"/>
  <c r="G8" i="5"/>
  <c r="G9" i="5"/>
  <c r="G6" i="5"/>
  <c r="G25" i="6"/>
  <c r="G24" i="6"/>
  <c r="G26" i="6"/>
  <c r="G27" i="6"/>
  <c r="G15" i="8"/>
  <c r="G23" i="8"/>
  <c r="G27" i="8"/>
  <c r="G26" i="8"/>
  <c r="G25" i="8"/>
  <c r="G24" i="8"/>
  <c r="G21" i="8"/>
  <c r="G20" i="8"/>
  <c r="G19" i="8"/>
  <c r="G18" i="8"/>
  <c r="G17" i="8"/>
  <c r="G16" i="8"/>
  <c r="G14" i="8"/>
  <c r="G13" i="8"/>
  <c r="G12" i="8"/>
  <c r="G11" i="8"/>
  <c r="G10" i="8"/>
  <c r="G9" i="8"/>
  <c r="G8" i="8"/>
  <c r="G7" i="8"/>
  <c r="G6" i="8"/>
  <c r="G5" i="8"/>
  <c r="G4" i="8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1" i="5"/>
  <c r="G10" i="5"/>
  <c r="G5" i="5"/>
  <c r="G4" i="5"/>
  <c r="G3" i="5"/>
  <c r="G2" i="5"/>
  <c r="G19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3" i="4"/>
  <c r="G26" i="3"/>
  <c r="G27" i="3"/>
  <c r="G28" i="3"/>
  <c r="G29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6" i="3"/>
  <c r="G5" i="3"/>
  <c r="G4" i="3"/>
  <c r="G3" i="3"/>
  <c r="G2" i="3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G2" i="1"/>
  <c r="G3" i="1"/>
  <c r="G4" i="1"/>
  <c r="G6" i="1"/>
  <c r="G7" i="1"/>
  <c r="G8" i="1"/>
  <c r="G9" i="1"/>
  <c r="G24" i="1"/>
  <c r="G16" i="1"/>
  <c r="G11" i="1"/>
  <c r="G12" i="1"/>
  <c r="G13" i="1"/>
  <c r="G14" i="1"/>
  <c r="G15" i="1"/>
  <c r="G17" i="1"/>
  <c r="G18" i="1"/>
  <c r="G19" i="1"/>
  <c r="G20" i="1"/>
  <c r="G21" i="1"/>
  <c r="G22" i="1"/>
  <c r="G23" i="1"/>
  <c r="G25" i="1"/>
  <c r="G10" i="1"/>
</calcChain>
</file>

<file path=xl/sharedStrings.xml><?xml version="1.0" encoding="utf-8"?>
<sst xmlns="http://schemas.openxmlformats.org/spreadsheetml/2006/main" count="1948" uniqueCount="654">
  <si>
    <t>Date</t>
  </si>
  <si>
    <t>Time</t>
  </si>
  <si>
    <t>Number</t>
  </si>
  <si>
    <t>Room</t>
  </si>
  <si>
    <t>Session Chair</t>
  </si>
  <si>
    <t>Order</t>
  </si>
  <si>
    <t>ID</t>
  </si>
  <si>
    <t>Title</t>
  </si>
  <si>
    <t>Presenter</t>
  </si>
  <si>
    <t>Digital Twins and Manufacturing Systems</t>
  </si>
  <si>
    <t>Resilent Manfuacturing</t>
  </si>
  <si>
    <t>Flexible and Collaborative Manufacgturing / Human Robot Interaction</t>
  </si>
  <si>
    <t>Global Manufacturing</t>
  </si>
  <si>
    <t>Human Factor</t>
  </si>
  <si>
    <t>Systems Automation</t>
  </si>
  <si>
    <t>Human-Robot Collaboration</t>
  </si>
  <si>
    <t xml:space="preserve">Digital Twins </t>
  </si>
  <si>
    <t>Emerging Technologies</t>
  </si>
  <si>
    <t>Tel Aviv</t>
  </si>
  <si>
    <t>Tokyo</t>
  </si>
  <si>
    <t>London</t>
  </si>
  <si>
    <t>Sydney</t>
  </si>
  <si>
    <t>Toronto</t>
  </si>
  <si>
    <t>Dubai</t>
  </si>
  <si>
    <t>Session</t>
  </si>
  <si>
    <t>Topic</t>
  </si>
  <si>
    <t>paper_id</t>
  </si>
  <si>
    <t>first_name</t>
  </si>
  <si>
    <t>last_name</t>
  </si>
  <si>
    <t>Romão</t>
  </si>
  <si>
    <t>Santos</t>
  </si>
  <si>
    <t>Alexandra</t>
  </si>
  <si>
    <t>Ritter</t>
  </si>
  <si>
    <t>André F. V.</t>
  </si>
  <si>
    <t>Pedroso</t>
  </si>
  <si>
    <t>Mabalane</t>
  </si>
  <si>
    <t>Sami</t>
  </si>
  <si>
    <t>Matthews</t>
  </si>
  <si>
    <t>Akosua</t>
  </si>
  <si>
    <t>Cobbina</t>
  </si>
  <si>
    <t>Kokou</t>
  </si>
  <si>
    <t xml:space="preserve">Marcello </t>
  </si>
  <si>
    <t>Pellicciari</t>
  </si>
  <si>
    <t>Lucas</t>
  </si>
  <si>
    <t>Khashane</t>
  </si>
  <si>
    <t>Moritz</t>
  </si>
  <si>
    <t>Goeldner</t>
  </si>
  <si>
    <t>Christopher</t>
  </si>
  <si>
    <t>Greene</t>
  </si>
  <si>
    <t>Torben</t>
  </si>
  <si>
    <t>Mente</t>
  </si>
  <si>
    <t>Yi-Chi</t>
  </si>
  <si>
    <t>Wang</t>
  </si>
  <si>
    <t>Milton</t>
  </si>
  <si>
    <t>Borsato</t>
  </si>
  <si>
    <t>Raúl</t>
  </si>
  <si>
    <t>Campilho</t>
  </si>
  <si>
    <t>Roland</t>
  </si>
  <si>
    <t>Wölfle</t>
  </si>
  <si>
    <t>Yurika</t>
  </si>
  <si>
    <t>Ono</t>
  </si>
  <si>
    <t>Enrique</t>
  </si>
  <si>
    <t>Contreras Lopez</t>
  </si>
  <si>
    <t>Vinayambika</t>
  </si>
  <si>
    <t>S Bhat</t>
  </si>
  <si>
    <t>Jan</t>
  </si>
  <si>
    <t>Mertes</t>
  </si>
  <si>
    <t>Ali</t>
  </si>
  <si>
    <t>Hosseinzadeh Ghobadlou</t>
  </si>
  <si>
    <t>Johann</t>
  </si>
  <si>
    <t>Mitteramskogler</t>
  </si>
  <si>
    <t>Patrick</t>
  </si>
  <si>
    <t>Bruendl</t>
  </si>
  <si>
    <t>Kotomichi</t>
  </si>
  <si>
    <t>Matsuno</t>
  </si>
  <si>
    <t>Giuliana</t>
  </si>
  <si>
    <t>Baiamonte</t>
  </si>
  <si>
    <t>Jinghao</t>
  </si>
  <si>
    <t>Yang</t>
  </si>
  <si>
    <t>Thomas</t>
  </si>
  <si>
    <t>Agostinelli</t>
  </si>
  <si>
    <t>Brayan Stiven</t>
  </si>
  <si>
    <t>Figueroa Betancourth</t>
  </si>
  <si>
    <t>Anderson</t>
  </si>
  <si>
    <t>Szejka</t>
  </si>
  <si>
    <t>Thorben</t>
  </si>
  <si>
    <t>Krokowski</t>
  </si>
  <si>
    <t xml:space="preserve">André </t>
  </si>
  <si>
    <t>Costa</t>
  </si>
  <si>
    <t>Jianhao</t>
  </si>
  <si>
    <t>Farouq</t>
  </si>
  <si>
    <t>Halawa</t>
  </si>
  <si>
    <t xml:space="preserve">Tshifhiwa </t>
  </si>
  <si>
    <t>Nenzhelele</t>
  </si>
  <si>
    <t>Hiromasa</t>
  </si>
  <si>
    <t>Ijuin</t>
  </si>
  <si>
    <t>Andrea</t>
  </si>
  <si>
    <t>Trianni</t>
  </si>
  <si>
    <t>Mariona</t>
  </si>
  <si>
    <t>Martin</t>
  </si>
  <si>
    <t>KangTing</t>
  </si>
  <si>
    <t>Ma</t>
  </si>
  <si>
    <t>Haifeng</t>
  </si>
  <si>
    <t>Jose</t>
  </si>
  <si>
    <t>Azucena</t>
  </si>
  <si>
    <t>Olukorede</t>
  </si>
  <si>
    <t>Adenuga</t>
  </si>
  <si>
    <t>Patience</t>
  </si>
  <si>
    <t>Mofokeng</t>
  </si>
  <si>
    <t xml:space="preserve">Nicolai </t>
  </si>
  <si>
    <t>Maisch</t>
  </si>
  <si>
    <t>Seiichi</t>
  </si>
  <si>
    <t>Takamatsu</t>
  </si>
  <si>
    <t>Eric</t>
  </si>
  <si>
    <t>Coatanea</t>
  </si>
  <si>
    <t>Genevieve</t>
  </si>
  <si>
    <t>Bakam</t>
  </si>
  <si>
    <t>Stanley Ankrah</t>
  </si>
  <si>
    <t>Twumasi</t>
  </si>
  <si>
    <t>Marcel</t>
  </si>
  <si>
    <t>Wagner</t>
  </si>
  <si>
    <t>Albert</t>
  </si>
  <si>
    <t>Scheck</t>
  </si>
  <si>
    <t>Jennifer</t>
  </si>
  <si>
    <t>Remus</t>
  </si>
  <si>
    <t>Jannik</t>
  </si>
  <si>
    <t>Huellemann</t>
  </si>
  <si>
    <t>Di</t>
  </si>
  <si>
    <t>Wu</t>
  </si>
  <si>
    <t>Kotaro</t>
  </si>
  <si>
    <t>Akino</t>
  </si>
  <si>
    <t>Gokula</t>
  </si>
  <si>
    <t>Vasantha</t>
  </si>
  <si>
    <t>Tarek</t>
  </si>
  <si>
    <t>Algeddawy</t>
  </si>
  <si>
    <t>Sandra</t>
  </si>
  <si>
    <t>Starchenko</t>
  </si>
  <si>
    <t>Albrecht</t>
  </si>
  <si>
    <t>Hänel</t>
  </si>
  <si>
    <t>Ulas</t>
  </si>
  <si>
    <t>Yaman</t>
  </si>
  <si>
    <t>Zeina</t>
  </si>
  <si>
    <t>Elrawashdeh</t>
  </si>
  <si>
    <t>Sherwin</t>
  </si>
  <si>
    <t>Salemi</t>
  </si>
  <si>
    <t>Michael</t>
  </si>
  <si>
    <t>Groth</t>
  </si>
  <si>
    <t>Konstantinos</t>
  </si>
  <si>
    <t>Salonitis</t>
  </si>
  <si>
    <t>Fatemeh</t>
  </si>
  <si>
    <t>Davoudi Kakhki</t>
  </si>
  <si>
    <t>Yu Chieh</t>
  </si>
  <si>
    <t>Chen</t>
  </si>
  <si>
    <t>Ragosebo Kgaugelo</t>
  </si>
  <si>
    <t>Modise</t>
  </si>
  <si>
    <t>Sanaz</t>
  </si>
  <si>
    <t>Afshariantorghabeh</t>
  </si>
  <si>
    <t>Garrett</t>
  </si>
  <si>
    <t>Robison</t>
  </si>
  <si>
    <t>Kyoung-Yun</t>
  </si>
  <si>
    <t>Kim</t>
  </si>
  <si>
    <t>Dusan</t>
  </si>
  <si>
    <t>Sormaz</t>
  </si>
  <si>
    <t>Marianna</t>
  </si>
  <si>
    <t>Jędrych</t>
  </si>
  <si>
    <t>Amit</t>
  </si>
  <si>
    <t>Lopes</t>
  </si>
  <si>
    <t>Chir-Jang</t>
  </si>
  <si>
    <t>Tsai</t>
  </si>
  <si>
    <t>Marisa</t>
  </si>
  <si>
    <t>Oliveira</t>
  </si>
  <si>
    <t>Zeljko</t>
  </si>
  <si>
    <t>Vukelic</t>
  </si>
  <si>
    <t>Svenja Nicole</t>
  </si>
  <si>
    <t>Schulte</t>
  </si>
  <si>
    <t>Basem</t>
  </si>
  <si>
    <t>Elshafei</t>
  </si>
  <si>
    <t>Michele</t>
  </si>
  <si>
    <t>Calì</t>
  </si>
  <si>
    <t>Fumikazu</t>
  </si>
  <si>
    <t>Hoyano</t>
  </si>
  <si>
    <t>Hayato</t>
  </si>
  <si>
    <t>Morioka</t>
  </si>
  <si>
    <t>Yuki</t>
  </si>
  <si>
    <t>Kinoshita</t>
  </si>
  <si>
    <t>Yogi</t>
  </si>
  <si>
    <t>Joshi</t>
  </si>
  <si>
    <t>Blockchain for Secure Manufacturing &amp; Energy Systems</t>
  </si>
  <si>
    <t>Marco</t>
  </si>
  <si>
    <t>Lanzone</t>
  </si>
  <si>
    <t>Mohsin</t>
  </si>
  <si>
    <t>Raza</t>
  </si>
  <si>
    <t>Anders</t>
  </si>
  <si>
    <t>Nilsson</t>
  </si>
  <si>
    <t xml:space="preserve">Luca </t>
  </si>
  <si>
    <t>Gualtieri</t>
  </si>
  <si>
    <t>Chao-Lung</t>
  </si>
  <si>
    <t>Paul Eric</t>
  </si>
  <si>
    <t>Taku</t>
  </si>
  <si>
    <t>Hayashi</t>
  </si>
  <si>
    <t>Lisa</t>
  </si>
  <si>
    <t>Cook</t>
  </si>
  <si>
    <t>Taoreed</t>
  </si>
  <si>
    <t>Adegbola</t>
  </si>
  <si>
    <t>Justus</t>
  </si>
  <si>
    <t>Rein</t>
  </si>
  <si>
    <t>Maria Teresa</t>
  </si>
  <si>
    <t>Pereira</t>
  </si>
  <si>
    <t>Eivind</t>
  </si>
  <si>
    <t>Reke</t>
  </si>
  <si>
    <t>Henrique</t>
  </si>
  <si>
    <t>Piqueiro</t>
  </si>
  <si>
    <t>Anne</t>
  </si>
  <si>
    <t>Vogler</t>
  </si>
  <si>
    <t>Torbjørn</t>
  </si>
  <si>
    <t>Leirmo</t>
  </si>
  <si>
    <t xml:space="preserve">Samed </t>
  </si>
  <si>
    <t>Ajdinovic</t>
  </si>
  <si>
    <t>Panorios</t>
  </si>
  <si>
    <t>Benardos</t>
  </si>
  <si>
    <t>Falko</t>
  </si>
  <si>
    <t>Kähler</t>
  </si>
  <si>
    <t>Hluphi Constance</t>
  </si>
  <si>
    <t>Mafuwane</t>
  </si>
  <si>
    <t>Hiroto</t>
  </si>
  <si>
    <t>Narumiya</t>
  </si>
  <si>
    <t>Joshua</t>
  </si>
  <si>
    <t>Simon</t>
  </si>
  <si>
    <t>Xuan Rong</t>
  </si>
  <si>
    <t>Chen Yang</t>
  </si>
  <si>
    <t>Cheng</t>
  </si>
  <si>
    <t>Martha</t>
  </si>
  <si>
    <t>Asare</t>
  </si>
  <si>
    <t>Nafiseh</t>
  </si>
  <si>
    <t>Ebrahimi</t>
  </si>
  <si>
    <t>Nicholas</t>
  </si>
  <si>
    <t>LaBonte</t>
  </si>
  <si>
    <t>João Vítor</t>
  </si>
  <si>
    <t>Arantes Cabral</t>
  </si>
  <si>
    <t>Adrian</t>
  </si>
  <si>
    <t>Jacob</t>
  </si>
  <si>
    <t>F. Frank</t>
  </si>
  <si>
    <t>Tomohiro</t>
  </si>
  <si>
    <t>Nakada</t>
  </si>
  <si>
    <t>Individual Entities and Networks in Production Planning</t>
  </si>
  <si>
    <t>Giuseppe</t>
  </si>
  <si>
    <t>Laudani</t>
  </si>
  <si>
    <t>Adnan</t>
  </si>
  <si>
    <t>Bantwal</t>
  </si>
  <si>
    <t>Sicong</t>
  </si>
  <si>
    <t>Deng</t>
  </si>
  <si>
    <t>Klara</t>
  </si>
  <si>
    <t>Liesegang</t>
  </si>
  <si>
    <t>Tina</t>
  </si>
  <si>
    <t>Boroukhian</t>
  </si>
  <si>
    <t>Sara</t>
  </si>
  <si>
    <t>Kohtz</t>
  </si>
  <si>
    <t>SeungKi</t>
  </si>
  <si>
    <t>Gustavo</t>
  </si>
  <si>
    <t>Barbosa</t>
  </si>
  <si>
    <t xml:space="preserve">Sami </t>
  </si>
  <si>
    <t>Automated Conformal Coating Coverage Defect Detection in Smart Manufacturing Using Faster R-CNN</t>
  </si>
  <si>
    <t>LSTM and Bayesian Computation in Uncertainty Quantification for Wind Energy Forecasting</t>
  </si>
  <si>
    <t>BURGAL: An Iterative Guided Active Learning Sampling Approach for Smart Manufacturing Systems</t>
  </si>
  <si>
    <t>Kanishkan</t>
  </si>
  <si>
    <t>Tamilarasan</t>
  </si>
  <si>
    <t xml:space="preserve">Paul Njeni	</t>
  </si>
  <si>
    <t>Paris</t>
  </si>
  <si>
    <t>Technologies for Industry 5.0</t>
  </si>
  <si>
    <t>Manufacturing Technologies</t>
  </si>
  <si>
    <t>Computer Vision in Manufacturing Systems</t>
  </si>
  <si>
    <t>Emerging Technolgoies / New Product Design</t>
  </si>
  <si>
    <t>12:50 - 14:10 (80 min.)</t>
  </si>
  <si>
    <t>Systems Optimization</t>
  </si>
  <si>
    <t>14:25 - 15:45 (80 min.)</t>
  </si>
  <si>
    <t>Zirui</t>
  </si>
  <si>
    <t>Li</t>
  </si>
  <si>
    <t>Smart Systems</t>
  </si>
  <si>
    <t>Optimising Hospital Hvac Systems Medical Heating Equipment Energy Efficiency</t>
  </si>
  <si>
    <t>Enabling Non-smart Assets Using Peripheral Digital Twins</t>
  </si>
  <si>
    <t>A Framework for Integrated Design of Human-robot Collaborative Assembly Workstations</t>
  </si>
  <si>
    <t>A System Dynamics Modelling Approach to Improve Passenger Transportation System in South Africa: A Case of The City of Tshwane</t>
  </si>
  <si>
    <t>Data-driven Process Planning for Machining of Additively Manufactured Components</t>
  </si>
  <si>
    <t>Evaluation and Optimization of Logistical Target Values for Cellular Automated Guided Vehicles</t>
  </si>
  <si>
    <t>Modeling and Optimization of Friction Stir Welding Processes Under Carbon Policy for Low-carbon Production</t>
  </si>
  <si>
    <t>Application of Ensemble Learning to Classify Failures in Lithium-ion Batteries</t>
  </si>
  <si>
    <t>Productivity Improvement of Transfer Systems for Automotive Stamping Processes</t>
  </si>
  <si>
    <t>Exploring Model-based Design for Conceptual Development of Smart Pharmaceutical Production Equipment</t>
  </si>
  <si>
    <t>Workload Analysis of Order Pickers in Robotic Mobile Fulfillment Systems</t>
  </si>
  <si>
    <t>Wireless Networks-in-network for Automation in Manufacturing</t>
  </si>
  <si>
    <t>Skill-based Adaptation Through Intuitive Interfaces: Multi-modal Guidance Systems for Industrial Environments</t>
  </si>
  <si>
    <t>Scheduling Considering Design Engineer Skill for Engineer-to-order Manufacturing</t>
  </si>
  <si>
    <t>A Novel Approach for Monocular Rgb-based Ergonomics Monitoring in Industrial Workspaces Employing Synthetic Datasets to Train A Deep Learning Model</t>
  </si>
  <si>
    <t>Enhancing Manufacturing Performance and Precision With Computer Vision and Human-centric Innovations</t>
  </si>
  <si>
    <t>Enhancing Sustainability and Efficiency in Algae Cultivation Through Iiot and Asset Administration Shell</t>
  </si>
  <si>
    <t>Real-time Computer Vision System for Monitoring Conveying Systems</t>
  </si>
  <si>
    <t>Ensemble Learning Approaches for Automated Defect Detection: Integrating Computer Vision and Machine Learning Techniques</t>
  </si>
  <si>
    <t>Sheet Metal Process Planning in The Age of Smart Manufacturing</t>
  </si>
  <si>
    <t>Designing Global Supply Chain Network Under Carbon Border Adjustment Mechanism for A Low-carbon Economy</t>
  </si>
  <si>
    <t>Low-temperature Sintering Study for Aerosol Jet Printed Flexible Electronics Across Diverse Substrates</t>
  </si>
  <si>
    <t>Optimizing Pricing and Inventory Decisions in Vendor-buyer Supply Chains Through A Multi-agent Artificial Intelligence Framework Under A Stackelberg Game Model</t>
  </si>
  <si>
    <t>Automated Wood Chip Size Distribution Estimation With Deep Learning-based Object Detection in High Volume Biomass Manufacturing</t>
  </si>
  <si>
    <t>Trustworthy Cross-company Collaboration in Industrial Data Spaces Through Decentralized Authentication and Blockchain Traceability</t>
  </si>
  <si>
    <t>Development of An Environmental Sustainability Framework for A Multi-gas Analyzer and The Impact of Emerging Technologies Using Python</t>
  </si>
  <si>
    <t>An Ontology-based Ethical Framework for Green Digifacturing in The South African Energy Sector: A Case Study of Eskom</t>
  </si>
  <si>
    <t>Framework to Mitigate Delay Factors in Construction Projects: A Case Study in Ghana</t>
  </si>
  <si>
    <t>Investigating The Influence of Prompt Design in The Generation of Failure Mode and Effects Analysis for Manufacturing Processes Using Large Language Models</t>
  </si>
  <si>
    <t>Deep Learning-based Object Detection for Automated Disassembly of Control Cabinets</t>
  </si>
  <si>
    <t>Quality 4.0 As A Driver for Corporate Sustainability: An Approach for Integrating Esg Strategy Into Business Operations</t>
  </si>
  <si>
    <t>Method for Determining The Stiffness of Milling Robots In-process Using Internal Sensor Data</t>
  </si>
  <si>
    <t>Demand and Capacity Sharing Decisions and Protocols in Multi-microgrid Using Deep Learning</t>
  </si>
  <si>
    <t>A Scheduling Decision-making Framework Using Machine Learning Algorithm for Energy Efficient Integrated Factory</t>
  </si>
  <si>
    <t>Decision Support System to Promote Cloud Computing Adoption; Case Study of The Upstream Oil and Gas Sector</t>
  </si>
  <si>
    <t>The Performance of Force Compliance Solutions in Cobot-driven Sheet Metal Deburring</t>
  </si>
  <si>
    <t>Performance Evaluation of Copper Cold Plates Manufactured Via Metal Fused Filament Fabrication and Alternative Methods</t>
  </si>
  <si>
    <t>A High Throughput Experimental System for The Continuous Casting of Glass-coated Microwires</t>
  </si>
  <si>
    <t>Risk Mitigation in Safety-critical Bolt Torque Settings for Resilience Manufacturing Assemblies</t>
  </si>
  <si>
    <t>Environmental Sustainability Assessment of Redistributed Manufacturing</t>
  </si>
  <si>
    <t>Heuristic Procedure for Setup Planning of Features With Multiple Processing Requirements and Alternative Processes</t>
  </si>
  <si>
    <t>Enhancing The Production of Toilet Paper to Increase Its Strength and Decrease The Disintegration Index</t>
  </si>
  <si>
    <t>A Hybrid Strategy for Paint Oven Optimization in Aerospace Manufacturing: Lean Principles and Mathematical Modelling</t>
  </si>
  <si>
    <t>Enhancing Picking-by-line Operations: A Simulation-based Approach</t>
  </si>
  <si>
    <t>A Sustainability-centric Assessment Framework for Digital Solutions Across Industries</t>
  </si>
  <si>
    <t>Emerging Technologies and Performing Materials in Manufacturing Dental Prostheses: The Role of Chewing Simulators</t>
  </si>
  <si>
    <t>Towards Semantic Interoperable and Resilient Manufacturing Process Integrating Generative Artificial Intelligence and Semantic Technologies</t>
  </si>
  <si>
    <t>An Accurate Manufacturing Methodology for Automotive Hinges With Close-range Bushings</t>
  </si>
  <si>
    <t>Graph Topology-guided Manufacturing Knowledge Representation and Knowledge Integration for Manufacturing Process Selection</t>
  </si>
  <si>
    <t>Disassembly System Design With Cybersecurity Risk in Remanufactured Products to Maximizing Recovery Rate and Profit</t>
  </si>
  <si>
    <t>Extended Reality for The Inclusion of Disabled Operators: A Systematic Literature Review</t>
  </si>
  <si>
    <t>Modular Plc Program Development of A Robotic Work Cell Using Cee Simulation</t>
  </si>
  <si>
    <t>Automated Ai Planning for Tool Change in Intelligent Robotized Plug &amp; Produce Manufacturing</t>
  </si>
  <si>
    <t>Multimodal Intention Recognition for Dynamic Tool Sharing in Anthropocentric Human-robot Collaborative Applications</t>
  </si>
  <si>
    <t>Incorporating Process Quality Capability Into Process Parameter Tuning for High-voltage Power Cable Manufacturing</t>
  </si>
  <si>
    <t>Sustainable Performance in Industry 5.0: Optimizing Supply Chains With Innovative Decision Systems</t>
  </si>
  <si>
    <t>Design and Implementation of An Automated Conveying System for Control Cable Terminal Production in The Automotive Industry</t>
  </si>
  <si>
    <t>Digital Hyperconnectivity of Supply Chains With Shop Floors for Material Sustainability</t>
  </si>
  <si>
    <t>The Impact of Emerging Technologies in Metal-additive Manufacturing</t>
  </si>
  <si>
    <t>Assessing The Scope 3 Emissions in Manufacturing Organisations</t>
  </si>
  <si>
    <t>Optimization of Metal Sheet Cutting Processes Using Integer Linear Programming: Reducing Waste and Enhancing Production Efficiency</t>
  </si>
  <si>
    <t>A Transnational Case Study of Karakuri Kaizen in Modern Manufacturing Environments</t>
  </si>
  <si>
    <t>Simulation-driven Approach for Dimensioning Amr Fleets in Distribution Centre Logistics</t>
  </si>
  <si>
    <t>Prediction of Tensile Strength and Impact Strength in Fused Deposition Modeling Using A Machine Learning Pipeline</t>
  </si>
  <si>
    <t>Prediction of Machined Surface Roughness Using Cutting Load and Machining History Data</t>
  </si>
  <si>
    <t>Data Model for Ecological Sustainability in Manufacturing: A Digital Product Passport Approach</t>
  </si>
  <si>
    <t>The Integration of Lean Six Sigma Solutions and Emerging Technologies for Resilient Manufacturing in The Rail Transportation Sector in South Africa</t>
  </si>
  <si>
    <t>Concave Geometric Wear Compensation in Automated Flap Wheel Grinding</t>
  </si>
  <si>
    <t>Global Manufacturing Collaboration: Driving Innovation and Sustainability in Rural Areas</t>
  </si>
  <si>
    <t>Human-centric Digitalization - Digital Triplet</t>
  </si>
  <si>
    <t>Robotic Grasp Planning for Unknown Objects Using Real-time Digital Twin Integration</t>
  </si>
  <si>
    <t>Data-driven Lean Six Sigma: Enhancing Agility and Productivity in Die Maintenance Process</t>
  </si>
  <si>
    <t>A Fully Automated Method for Identifying Layup Molds With Minimal Robot Touchpoints</t>
  </si>
  <si>
    <t>Advanced Forecasting Techniques for Strategic Decision-making in Manufacturing: Analyzing Financial Market Predictive Models</t>
  </si>
  <si>
    <t>Numerical and Experimental Investigation of Mechanical Properties of Carbon Fiber Reinforced Parts</t>
  </si>
  <si>
    <t>Digital Twins for Intelligent Production of Submarine Optical Fibers</t>
  </si>
  <si>
    <t>Integrated Engineering Change Management Framework for Efficient Information Flow for Product Design</t>
  </si>
  <si>
    <t>Modeling Flexible Configuration of Cell Finishing for Future Battery Production Research</t>
  </si>
  <si>
    <t>Quality Assessment and Fast Geometry Prediction in Paperboard Forming</t>
  </si>
  <si>
    <t>Resilient Optimal Sensor Placement and Fault Diagnosis of Permanent Magnet Synchronous Motors Within Industrial Manufacturing Applications</t>
  </si>
  <si>
    <t>Intelligent Automatic Storage and Retrieval Systems for Flexible Manufacturing</t>
  </si>
  <si>
    <t>Towards A Roadmap From Topological Optimisation to Laser Powder Bed Fusion for Structural Machine Parts</t>
  </si>
  <si>
    <t>Measurement of The Barrier Properties of Multilayer Plastic Sealing Joints Used in Packaging Applications</t>
  </si>
  <si>
    <t>Multi-stage Predictive Framework for Early Anomaly Detection and Real-time Alerts in Data Center Thermal Systems</t>
  </si>
  <si>
    <t>Simulation-driven Decision-making for Process Optimization for Gate Valve Value Stream Production Line</t>
  </si>
  <si>
    <t>Wafer Acceptance Test Based Wafer Sort Current Leakage Prediction for Semiconductor Wafer Supply Planning</t>
  </si>
  <si>
    <t>A Novel Approach to Recognition and Embedding of The Machining Feature for Mechanical Parts</t>
  </si>
  <si>
    <t>Techno-economic Analysis and Life Cycle Assessment of Waste Polypropylene Reinforced With Recovered Short Carbon Fibres for 3D-printed Automotive Panels</t>
  </si>
  <si>
    <t>Experimental Analysis on Composite Multi-stack Robotic Drilling Operations - Part 1</t>
  </si>
  <si>
    <t>Enhancing Lean Manufacturing Education With Didactic Gaming and Machine Learning: A Human-centric Approach to SMEs Training for Industry 5.0</t>
  </si>
  <si>
    <t>Machine Learning-enhanced Optimization of PI Controllers for Multivariable Distillation Column</t>
  </si>
  <si>
    <t>Exploring The Impacts of Industry 4.0 Technologies on The Triple Bottom Line of Sustainability in Industrial Companies</t>
  </si>
  <si>
    <t>Improving Environmental Sustainability in Engineer-to-order Manufacturing: A Case Study on Control Cabinets</t>
  </si>
  <si>
    <t>A Novel Real-time Defect Analysis Based on Large Language Model in Additive Manufacturing</t>
  </si>
  <si>
    <t>Intelligent Battery Design Method Based on Deep Learning Algorithm</t>
  </si>
  <si>
    <t>Evaluating Impact of Occupational Exoskeletons on Physical Fatigue Using Wearable Sensors and Deep Learning</t>
  </si>
  <si>
    <t>Exploring The Impact of Localization on Global Manufacturing Collaboration: A System Dynamics Approach</t>
  </si>
  <si>
    <t>Intelligent Mixed Reality Platform for CNC Machine and 3D Printer Operation and Management</t>
  </si>
  <si>
    <t>Automated Machining Time Identification and Signal Segmentation for CNC Lathe Machines Utilizing G-code Interpreter and CNN Model</t>
  </si>
  <si>
    <t>Semantic Technologies and Attributed Role-based-access-control in Policy Frameworks - A Systematic Literature Review</t>
  </si>
  <si>
    <t>Digital Twin-enabled Quality Assurance Analysis of Metal Manufactured Parts Based on Neural Networks Applied to 3D Meshes</t>
  </si>
  <si>
    <t>Integrating 3D Object Detection With Ontologies for Accurate Digital Twin Creation in Manufacturing Systems</t>
  </si>
  <si>
    <t>Modeling Hardness Surface of 3D Selective Laser Melting Metal Materials</t>
  </si>
  <si>
    <t>Patel</t>
  </si>
  <si>
    <t>Hemi</t>
  </si>
  <si>
    <t>Rushil Kaushikkumar</t>
  </si>
  <si>
    <t>Mohammed</t>
  </si>
  <si>
    <t>Al-Mahmodi</t>
  </si>
  <si>
    <t>Albayari</t>
  </si>
  <si>
    <t>Jenan</t>
  </si>
  <si>
    <t>Jaewoo</t>
  </si>
  <si>
    <t>Zhang</t>
  </si>
  <si>
    <t>Zhenxuan</t>
  </si>
  <si>
    <t xml:space="preserve">Manav </t>
  </si>
  <si>
    <t>Barot</t>
  </si>
  <si>
    <t xml:space="preserve">Abdelrahman </t>
  </si>
  <si>
    <t>Farrag</t>
  </si>
  <si>
    <t xml:space="preserve">Anush Kumar </t>
  </si>
  <si>
    <t>Gunalan</t>
  </si>
  <si>
    <t>Dossou</t>
  </si>
  <si>
    <t>Zhou</t>
  </si>
  <si>
    <t>Lei</t>
  </si>
  <si>
    <t>Ahmed</t>
  </si>
  <si>
    <t>Alajlouni</t>
  </si>
  <si>
    <t>Oduoza</t>
  </si>
  <si>
    <t>Chike</t>
  </si>
  <si>
    <t>Harsha</t>
  </si>
  <si>
    <t>Kusnoorkar</t>
  </si>
  <si>
    <t>Bede</t>
  </si>
  <si>
    <t>Aririguzo</t>
  </si>
  <si>
    <t xml:space="preserve">Ana Correia </t>
  </si>
  <si>
    <t>Simões</t>
  </si>
  <si>
    <t>Lissassi</t>
  </si>
  <si>
    <t>A Comparative Wear Evaluation of Chromium-coated Tools in The Drilling of 7075-T6 Aluminum Alloy, AISI 1045 Steel and Stainless Steel AISI 304</t>
  </si>
  <si>
    <t>Cybersecurity</t>
  </si>
  <si>
    <t>Quality Controls</t>
  </si>
  <si>
    <t>Human Factor in Manufacturing Industry</t>
  </si>
  <si>
    <t>Enhancing Cybersecurity in Industrial Iot With Deep Hybrid Learning Models: A Comparative Study of Machine Learning and Deep Learning Approaches</t>
  </si>
  <si>
    <t>Optimizing Paperboard Press Forming With LSTMs: Unveiling Process Dynamics Through Latent Space Representations</t>
  </si>
  <si>
    <t>Ilhwan</t>
  </si>
  <si>
    <t>Vosniakos</t>
  </si>
  <si>
    <t>Georgios Christoforos</t>
  </si>
  <si>
    <t>Generative Machine Learning Technique for Wire Electrical Discharge Machining Optimization of Inconel 718 - A Predictive Maintenance Approach</t>
  </si>
  <si>
    <t>Research of Image-based Layer Geometry Monitoring System Combining With ROS2 Platform for WAAM Process</t>
  </si>
  <si>
    <t>Learn Manufacturing Together: Research on Mixed Reality Group Teaching of CNC Machine Tools</t>
  </si>
  <si>
    <t>Advanced 3D-printed Scaffolds for Bone Regeneration in Orthodontics: A CBCT-based Approach for Reconstruction</t>
  </si>
  <si>
    <t>Comparative Analysis Through Experimentation On The Precision and Accuracy of A Collaborative Robot vs. Human Operators in Pick and Place Operations</t>
  </si>
  <si>
    <t>Enhancing Environmental Sustainability Through Secure and Resilient IoT Software Updates</t>
  </si>
  <si>
    <t>IoT-driven Real-time Indoor Air Quality Monitoring System for Enhanced Environmental Safety</t>
  </si>
  <si>
    <t>Fabrication Process of Wearable Electronic Packaging for VR and Biomedical Applications</t>
  </si>
  <si>
    <t>Correlation Analysis Between Predicted MRR and Machining Load in CNC Machining</t>
  </si>
  <si>
    <t>PhyVit-GAN: Physics-guided MobileVit-GAN for Precise Self-alignment Image Generation</t>
  </si>
  <si>
    <t>Optimizing Warehouse Intralogistics With Simulation: Combining AMRS and Container Loading Strategies</t>
  </si>
  <si>
    <t>Constructing Transformation Equations for Modeling 4D Printing Re-entrant Honeycomb Structures With Shape Memory Polymers</t>
  </si>
  <si>
    <t>Resilient Manfuacturing Systems</t>
  </si>
  <si>
    <t>Sustainable System</t>
  </si>
  <si>
    <t>Process Scheduling and On-Demand Manufacturing</t>
  </si>
  <si>
    <t>Assembly Line Coordination for Fault Tolerance in Railcar Manufacturing Using MADDPG Approach</t>
  </si>
  <si>
    <t>TinyML-powered Tack Weld Detection for Robotic Welding</t>
  </si>
  <si>
    <t>Enhancing False Call Detection in Automated Optical Inspection Using XGBoost Classifier and XAI Algorithms</t>
  </si>
  <si>
    <t>Robust Parameter Derivation for Lpbfm Process Monitoring: Insights From Melt Pool Analysis of TI64V Single Layer Tracks</t>
  </si>
  <si>
    <t xml:space="preserve">Sustainability in the Manufacturing and Energy Systems </t>
  </si>
  <si>
    <t>Development of a Talent Management Support System for Sustaining Organizational Human Capability</t>
  </si>
  <si>
    <t>Development for a Stable and Effective Seating Allocation Algorithm in Hot-desking With Matching Theory and Network</t>
  </si>
  <si>
    <t>Development of a Human-robot Collaboration Framework Using Computer Vision for Collaborative Robotics in Industry 5.0</t>
  </si>
  <si>
    <t>Design of a Locally Manufactured, Efficient and Robust Multi-crop Slicer</t>
  </si>
  <si>
    <t>Development of a Robotic Additive Manufacturing Cell Based on The LMD-wire Process</t>
  </si>
  <si>
    <t>Humans and AI in Harmony? Hybrid Decision Architectures As The Key to Industry 5.0</t>
  </si>
  <si>
    <t>Quantum Annealing for CAD-based Disassembly Sequence Optimization</t>
  </si>
  <si>
    <t>Design of a Cruise Control Vibration Deactivation Management System</t>
  </si>
  <si>
    <t>Gesture Recognition Through Object Detection for Efficient Human-Robot Collaboration</t>
  </si>
  <si>
    <t>Unleashing the Future of Manufacturing: A Journey Into Industry 5.0's Human-machine Synergy for Enhanced Railway</t>
  </si>
  <si>
    <t>Impact of Human-Robot Collaboration on Production Resources: An Assessment Framework in Manufacturing</t>
  </si>
  <si>
    <t>Online 3D-reconstruction of Weld Morphology Using a Structured-light Welding Camera</t>
  </si>
  <si>
    <t>Development of A Process Data-based Deposition Simulation for Extrusion-based 3D Printing Processes as a Process Model for Generating Digital Twins</t>
  </si>
  <si>
    <t>Towards Sustainable Digital Transformation in Smes: Integrating IoT, Digital Twins, and AI for Enhanced Manufacturing Efficiency</t>
  </si>
  <si>
    <t>Differentially Driven Extrusion System for High Speed FDM 3D Printing</t>
  </si>
  <si>
    <t>Implementation of a Reinforcement Learning Application for Production Scheduling Including Practical Constraints</t>
  </si>
  <si>
    <t>Enhancing SMT Assembly Quality Through Mounter Parameter Optimization With A Novel Energy Minimization Logic Simulator and Machine Learning</t>
  </si>
  <si>
    <t>The Impact of the Application of Machine Learning Techniques for Dynamic Decision-making in Manufacturing.</t>
  </si>
  <si>
    <t>Feasibility Assessment of A PLA/PHBV Bioplastic Blend for an Industrial Thermoforming Process: Thermoforming Window and Mechanical Strength Evaluation</t>
  </si>
  <si>
    <t>Gathering Personalized Design Requirements via Digital Twin</t>
  </si>
  <si>
    <t>A Convolutional-neural-network-based Mounter Defect Diagnostic Module for Multiple Issues Detection and Simulation in Pick-and-Place Process</t>
  </si>
  <si>
    <t>Development of an Energy Consumption Monitoring and Prediction Model for CNC Machine Tools Using The Taguchi Method Integrated With Machine Learning</t>
  </si>
  <si>
    <t>On The Dynamic Capabilities of Manufacturing Companies Towards Industry 5.0 under Volatile Conditions</t>
  </si>
  <si>
    <t>A Decision Support Model for Efficient Garment Reprocessing for a Sustainable Circular Business Model</t>
  </si>
  <si>
    <t>Facilitating Interoperability in Manufacturing Systems Using Digital Twins: A Proactive Multi-asset AAS System</t>
  </si>
  <si>
    <t>Comparison of Motion Study and Data Science Methods for Proficiency in Disassembly Task Movement via Motion Capture</t>
  </si>
  <si>
    <t>Reliability Evaluation of A Two-unit System With Load-sharing under Dependent Degradation-shock Processes</t>
  </si>
  <si>
    <t>Cyber-Physically Controlled Smart Machine Tool Systems - Standardisation Efforts in ISO/TC 184 Versus Controller Implementation in Dynamically Evolving Environments</t>
  </si>
  <si>
    <t>Method for Determining the Most Suitable Grasp TCP for Robot Part Handling</t>
  </si>
  <si>
    <t>A Framework for Mapping Industry 5.0 Technologies for SMEs</t>
  </si>
  <si>
    <t>Large Language Models for High-level Computer-aided Process Planning in a Distributed Manufacturing Paradigm</t>
  </si>
  <si>
    <t>Developing a Thermal Deformation Compensation Mechanism for CNC Lathe Machines</t>
  </si>
  <si>
    <t>Analysis of Manufacturing System Resilience through Dynamic Resource Allocation and Scheduling</t>
  </si>
  <si>
    <t>AI-enhanced Real-time Additive Manufacturing Defect Detection Method</t>
  </si>
  <si>
    <t>AI-driven Risk Estimation: a GPT-based Approach to News Monitoring for Manufacturing Resilience</t>
  </si>
  <si>
    <t>Effectiveness Evaluation of a Virtual Reality Environment for CNC Machine Tool Training</t>
  </si>
  <si>
    <t>Olukorede Tijani</t>
  </si>
  <si>
    <t>Panagiotis</t>
  </si>
  <si>
    <t>Stavropoulos</t>
  </si>
  <si>
    <t>Multimodal Sensory-Textual Fusion for Context-Aware Decision-Making in Railcar Assembly Robots</t>
  </si>
  <si>
    <t>Use of an Orchestrator to Deploy Digital Twins for Sustainable Manufacturing Use Cases</t>
  </si>
  <si>
    <t>Dematerialization &amp; Knowledge as Manufacturing Attributes: Dimensionless Metrics</t>
  </si>
  <si>
    <t>Green Manufacturing Systems</t>
  </si>
  <si>
    <t>Systems Sustainablity</t>
  </si>
  <si>
    <t>System Sustainability</t>
  </si>
  <si>
    <t>Unlocking Energy Productivity in Australian SMEs With Industry 4.0</t>
  </si>
  <si>
    <t>Logistics and Operational Management</t>
  </si>
  <si>
    <t>AI in Manufacturing and Decision-Making: Adaptive Manufacturing Processes</t>
  </si>
  <si>
    <t xml:space="preserve">Additive Manufacturing </t>
  </si>
  <si>
    <t>AI in Manufacturing and Decision-Making: Smart Resilient Manufacturing</t>
  </si>
  <si>
    <t>Sissy-Linh</t>
  </si>
  <si>
    <t>Nguyen</t>
  </si>
  <si>
    <t>Digital Twin for Automated Post-processing Chain in Additive Manufacturing</t>
  </si>
  <si>
    <t>AI in Manufacturing: Predictive Analytics</t>
  </si>
  <si>
    <t>Smart Manufacturing</t>
  </si>
  <si>
    <t>AI in Manufacturing: Intelligent Process Control</t>
  </si>
  <si>
    <t>AI in Manufacturing: Manufacturing Intelligence</t>
  </si>
  <si>
    <t>AI in Manufacturing: Digital Twins</t>
  </si>
  <si>
    <t>AI in Manufacturing: Process Optimization and Diagnostics</t>
  </si>
  <si>
    <t>AI in Manufacturing: Advanced Predictive Optimization</t>
  </si>
  <si>
    <t>Presentation Date</t>
  </si>
  <si>
    <t>June 22, 4:30 PM to 5:30 PM</t>
  </si>
  <si>
    <t>Panagiotis Stavropoulos</t>
  </si>
  <si>
    <t>Taku Hayashi</t>
  </si>
  <si>
    <t>Bede Aririguzo</t>
  </si>
  <si>
    <t>Giuseppe Laudani</t>
  </si>
  <si>
    <t>Romão Santos</t>
  </si>
  <si>
    <t>Tina Boroukhian</t>
  </si>
  <si>
    <t>Kyoung-Yun Kim</t>
  </si>
  <si>
    <t>Sanaz Afshariantorghabeh</t>
  </si>
  <si>
    <t>Marisa Oliveira</t>
  </si>
  <si>
    <t>Albert Scheck</t>
  </si>
  <si>
    <t>Jenan Albayari</t>
  </si>
  <si>
    <t>Farouq Halawa</t>
  </si>
  <si>
    <t>Tarek Algeddawy</t>
  </si>
  <si>
    <t>Raúl Campilho</t>
  </si>
  <si>
    <t>Marcello  Pellicciari</t>
  </si>
  <si>
    <t>Vinayambika S Bhat</t>
  </si>
  <si>
    <t>Olukorede Tijani Adenuga</t>
  </si>
  <si>
    <t>Joshua Simon</t>
  </si>
  <si>
    <t>Sissy-Linh Nguyen</t>
  </si>
  <si>
    <t>Anderson Szejka</t>
  </si>
  <si>
    <t xml:space="preserve">Time </t>
  </si>
  <si>
    <t>June 22, 11 AM to 12:20 PM</t>
  </si>
  <si>
    <t>Haifeng Wang</t>
  </si>
  <si>
    <t>Milton Borsato</t>
  </si>
  <si>
    <t>Michael Groth</t>
  </si>
  <si>
    <t>Ilhwan Yang</t>
  </si>
  <si>
    <t>SeungKi Kim</t>
  </si>
  <si>
    <t>Roland Wölfle</t>
  </si>
  <si>
    <t>Patrick Bruendl</t>
  </si>
  <si>
    <t>Zeina Elrawashdeh</t>
  </si>
  <si>
    <t>Sandra Starchenko</t>
  </si>
  <si>
    <t>Akosua Cobbina</t>
  </si>
  <si>
    <t>Ali Hosseinzadeh Ghobadlou</t>
  </si>
  <si>
    <t>Nicolai  Maisch</t>
  </si>
  <si>
    <t>Tomohiro Nakada</t>
  </si>
  <si>
    <t>Justus Rein</t>
  </si>
  <si>
    <t>Genevieve Bakam</t>
  </si>
  <si>
    <t>Basem Elshafei</t>
  </si>
  <si>
    <t>Tshifhiwa  Nenzhelele</t>
  </si>
  <si>
    <t>Jose Azucena</t>
  </si>
  <si>
    <t>Lisa Cook</t>
  </si>
  <si>
    <t>Ulas Yaman</t>
  </si>
  <si>
    <t>Mohsin Raza</t>
  </si>
  <si>
    <t>Luca  Gualtieri</t>
  </si>
  <si>
    <t>Nicholas LaBonte</t>
  </si>
  <si>
    <t>Hayato Morioka</t>
  </si>
  <si>
    <t>June 22, 1:20 PM to 2:40 PM</t>
  </si>
  <si>
    <t>Lucas Khashane</t>
  </si>
  <si>
    <t>Hluphi Constance Mafuwane</t>
  </si>
  <si>
    <t>Hiromasa Ijuin</t>
  </si>
  <si>
    <t>Lei Zhou</t>
  </si>
  <si>
    <t>Gustavo Barbosa</t>
  </si>
  <si>
    <t>Sami  Matthews</t>
  </si>
  <si>
    <t>Jinghao Yang</t>
  </si>
  <si>
    <t>Martha Asare</t>
  </si>
  <si>
    <t>Albrecht Hänel</t>
  </si>
  <si>
    <t>Sherwin Salemi</t>
  </si>
  <si>
    <t>Konstantinos Salonitis</t>
  </si>
  <si>
    <t>Dusan Sormaz</t>
  </si>
  <si>
    <t>Eivind Reke</t>
  </si>
  <si>
    <t>Yi-Chi Wang</t>
  </si>
  <si>
    <t>Gokula Vasantha</t>
  </si>
  <si>
    <t>Paul Njeni	 Mabalane</t>
  </si>
  <si>
    <t>Ana Correia  Simões</t>
  </si>
  <si>
    <t>Anne Vogler</t>
  </si>
  <si>
    <t>Eric Coatanea</t>
  </si>
  <si>
    <t>Ragosebo Kgaugelo Modise</t>
  </si>
  <si>
    <t>Kotomichi Matsuno</t>
  </si>
  <si>
    <t>Marianna Jędrych</t>
  </si>
  <si>
    <t>Anders Nilsson</t>
  </si>
  <si>
    <t>Panorios Benardos</t>
  </si>
  <si>
    <t>Mariona Martin</t>
  </si>
  <si>
    <t>Kanishkan Tamilarasan</t>
  </si>
  <si>
    <t>Adrian Jacob</t>
  </si>
  <si>
    <t>Kokou Lissassi</t>
  </si>
  <si>
    <t>Enrique Contreras Lopez</t>
  </si>
  <si>
    <t>Zeljko Vukelic</t>
  </si>
  <si>
    <t>Paul Eric Dossou</t>
  </si>
  <si>
    <t>Alexandra Ritter</t>
  </si>
  <si>
    <t>Giuliana Baiamonte</t>
  </si>
  <si>
    <t>André  Costa</t>
  </si>
  <si>
    <t>Mohammed Al-Mahmodi</t>
  </si>
  <si>
    <t>Andrea Trianni</t>
  </si>
  <si>
    <t>Olukorede Adenuga</t>
  </si>
  <si>
    <t>Torben Mente</t>
  </si>
  <si>
    <t>Adnan Bantwal</t>
  </si>
  <si>
    <t>KangTing Ma</t>
  </si>
  <si>
    <t>Stanley Ankrah Twumasi</t>
  </si>
  <si>
    <t>André F. V. Pedroso</t>
  </si>
  <si>
    <t>Jianhao Chen</t>
  </si>
  <si>
    <t>Yurika Ono</t>
  </si>
  <si>
    <t>Fumikazu Hoyano</t>
  </si>
  <si>
    <t>June 22, 2:55PM to 4:15PM</t>
  </si>
  <si>
    <t>June 23, 10:30 AM to 11:50 AM</t>
  </si>
  <si>
    <t>Abdelrahman  Farrag</t>
  </si>
  <si>
    <t>Sara Kohtz</t>
  </si>
  <si>
    <t>Klara Liesegang</t>
  </si>
  <si>
    <t>Moritz Goeldner</t>
  </si>
  <si>
    <t>Michele Calì</t>
  </si>
  <si>
    <t>Xuan Rong Chen</t>
  </si>
  <si>
    <t>Yu Chieh Chen</t>
  </si>
  <si>
    <t>Sicong Deng</t>
  </si>
  <si>
    <t>F. Frank Chen</t>
  </si>
  <si>
    <t>Sami Matthews</t>
  </si>
  <si>
    <t>Jaewoo Kim</t>
  </si>
  <si>
    <t>Jan Mertes</t>
  </si>
  <si>
    <t>Falko Kähler</t>
  </si>
  <si>
    <t>Hemi Patel</t>
  </si>
  <si>
    <t>Patience Mofokeng</t>
  </si>
  <si>
    <t>Chen Yang Cheng</t>
  </si>
  <si>
    <t>Seiichi Takamatsu</t>
  </si>
  <si>
    <t>Jennifer Remus</t>
  </si>
  <si>
    <t>June 23, 12:50 PM to 2:10 PM</t>
  </si>
  <si>
    <t>Kotaro Akino</t>
  </si>
  <si>
    <t>Chike Oduoza</t>
  </si>
  <si>
    <t>Yuki Kinoshita</t>
  </si>
  <si>
    <t>Amit Lopes</t>
  </si>
  <si>
    <t>Thorben Krokowski</t>
  </si>
  <si>
    <t>Fatemeh Davoudi Kakhki</t>
  </si>
  <si>
    <t>Marco Lanzone</t>
  </si>
  <si>
    <t>Hiroto Narumiya</t>
  </si>
  <si>
    <t>Harsha Kusnoorkar</t>
  </si>
  <si>
    <t>Rushil Kaushikkumar Patel</t>
  </si>
  <si>
    <t>Manav  Barot</t>
  </si>
  <si>
    <t>João Vítor Arantes Cabral</t>
  </si>
  <si>
    <t>Christopher Greene</t>
  </si>
  <si>
    <t>Thomas Agostinelli</t>
  </si>
  <si>
    <t>Maria Teresa Pereira</t>
  </si>
  <si>
    <t>Georgios Christoforos Vosniakos</t>
  </si>
  <si>
    <t>Zirui Li</t>
  </si>
  <si>
    <t>Nafiseh Ebrahimi</t>
  </si>
  <si>
    <t>June 23, 2:25 PM to 3:45 PM</t>
  </si>
  <si>
    <t>Jannik Huellemann</t>
  </si>
  <si>
    <t>Svenja Nicole Schulte</t>
  </si>
  <si>
    <t>Taoreed Adegbola</t>
  </si>
  <si>
    <t>Torbjørn Leirmo</t>
  </si>
  <si>
    <t>Brayan Stiven Figueroa Betancourth</t>
  </si>
  <si>
    <t>Henrique Piqueiro</t>
  </si>
  <si>
    <t>Johann Mitteramskogler</t>
  </si>
  <si>
    <t>Marcel Wagner</t>
  </si>
  <si>
    <t>Chao-Lung Yang</t>
  </si>
  <si>
    <t>Zhenxuan Zhang</t>
  </si>
  <si>
    <t>Anush Kumar  Gunalan</t>
  </si>
  <si>
    <t>Garrett Robison</t>
  </si>
  <si>
    <t>Ahmed Alajlouni</t>
  </si>
  <si>
    <t>Chir-Jang Tsai</t>
  </si>
  <si>
    <t>Di Wu</t>
  </si>
  <si>
    <t>Samed  Ajdinovic</t>
  </si>
  <si>
    <t>Yogi Joshi</t>
  </si>
  <si>
    <t>PaperID</t>
  </si>
  <si>
    <t>Paper Title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</si>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</sst>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Arial"/>
      <family val="2"/>
    </font>
    <font>
      <sz val="10"/>
      <name val="Arial"/>
      <family val="2"/>
    </font>
    <font>
      <sz val="1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rgb="FFFF0000"/>
      <name val="Arial"/>
      <family val="2"/>
    </font>
    <font>
      <sz val="14"/>
      <color rgb="FFFF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222222"/>
      <name val="Arial"/>
      <family val="2"/>
    </font>
    <font>
      <sz val="12"/>
      <color rgb="FF242424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4" fillId="0" borderId="0" xfId="0" applyFont="1"/>
    <xf numFmtId="0" fontId="3" fillId="0" borderId="3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indent="2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2" fillId="0" borderId="0" xfId="0" applyFont="1"/>
    <xf numFmtId="0" fontId="12" fillId="4" borderId="0" xfId="0" applyFont="1" applyFill="1" applyAlignment="1">
      <alignment vertical="center"/>
    </xf>
    <xf numFmtId="0" fontId="12" fillId="4" borderId="0" xfId="0" applyFont="1" applyFill="1"/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0" xfId="0" applyFont="1" applyAlignment="1">
      <alignment horizontal="left" vertical="center" wrapText="1" indent="1"/>
    </xf>
    <xf numFmtId="0" fontId="15" fillId="0" borderId="0" xfId="0" applyFont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/>
    <xf numFmtId="15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D2F0-3E46-4315-9189-E6A25972163A}">
  <dimension ref="A1:J170"/>
  <sheetViews>
    <sheetView tabSelected="1" workbookViewId="0">
      <selection activeCell="C1" sqref="C1"/>
    </sheetView>
  </sheetViews>
  <sheetFormatPr defaultColWidth="10.69921875" defaultRowHeight="15.6" x14ac:dyDescent="0.3"/>
  <cols>
    <col min="1" max="1" width="17.5" customWidth="1"/>
    <col min="2" max="2" width="15.69921875" customWidth="1"/>
    <col min="3" max="3" width="38.69921875" style="2" customWidth="1"/>
    <col min="4" max="4" width="25" customWidth="1"/>
    <col min="7" max="7" width="109.5" style="1" customWidth="1"/>
    <col min="8" max="8" width="13.8984375" customWidth="1"/>
  </cols>
  <sheetData>
    <row r="1" spans="1:10" ht="17.399999999999999" x14ac:dyDescent="0.3">
      <c r="A1" s="33" t="s">
        <v>2</v>
      </c>
      <c r="B1" s="33" t="s">
        <v>3</v>
      </c>
      <c r="C1" s="16" t="s">
        <v>653</v>
      </c>
      <c r="D1" s="15" t="s">
        <v>4</v>
      </c>
      <c r="E1" s="15" t="s">
        <v>5</v>
      </c>
      <c r="F1" s="15" t="s">
        <v>651</v>
      </c>
      <c r="G1" s="35" t="s">
        <v>652</v>
      </c>
      <c r="H1" s="35" t="s">
        <v>8</v>
      </c>
      <c r="I1" s="35" t="s">
        <v>24</v>
      </c>
      <c r="J1" s="35" t="s">
        <v>522</v>
      </c>
    </row>
    <row r="2" spans="1:10" ht="34.799999999999997" x14ac:dyDescent="0.3">
      <c r="A2" s="7">
        <v>1</v>
      </c>
      <c r="B2" s="7" t="s">
        <v>18</v>
      </c>
      <c r="C2" s="32" t="s">
        <v>493</v>
      </c>
      <c r="D2" s="7"/>
      <c r="E2" s="7">
        <v>1</v>
      </c>
      <c r="F2" s="20">
        <v>2968</v>
      </c>
      <c r="G2" s="36" t="str">
        <f>VLOOKUP(F2, List!$A$2:$D$164, 4,FALSE)</f>
        <v>Automated Wood Chip Size Distribution Estimation With Deep Learning-based Object Detection in High Volume Biomass Manufacturing</v>
      </c>
      <c r="H2" t="s">
        <v>524</v>
      </c>
      <c r="I2">
        <v>1</v>
      </c>
      <c r="J2" t="s">
        <v>523</v>
      </c>
    </row>
    <row r="3" spans="1:10" ht="19.05" customHeight="1" x14ac:dyDescent="0.3">
      <c r="A3" s="7">
        <v>1</v>
      </c>
      <c r="B3" s="7" t="s">
        <v>18</v>
      </c>
      <c r="C3" s="32" t="s">
        <v>493</v>
      </c>
      <c r="D3" s="7"/>
      <c r="E3" s="7">
        <v>2</v>
      </c>
      <c r="F3" s="20">
        <v>1245</v>
      </c>
      <c r="G3" s="36" t="str">
        <f>VLOOKUP(F3, List!$A$2:$D$164, 4,FALSE)</f>
        <v>Application of Ensemble Learning to Classify Failures in Lithium-ion Batteries</v>
      </c>
      <c r="H3" t="s">
        <v>525</v>
      </c>
      <c r="I3">
        <v>1</v>
      </c>
      <c r="J3" t="s">
        <v>523</v>
      </c>
    </row>
    <row r="4" spans="1:10" ht="15.6" customHeight="1" x14ac:dyDescent="0.3">
      <c r="A4" s="7">
        <v>1</v>
      </c>
      <c r="B4" s="7" t="s">
        <v>18</v>
      </c>
      <c r="C4" s="32" t="s">
        <v>493</v>
      </c>
      <c r="D4" s="7"/>
      <c r="E4" s="7">
        <v>3</v>
      </c>
      <c r="F4" s="20">
        <v>4757</v>
      </c>
      <c r="G4" s="36" t="str">
        <f>VLOOKUP(F4, List!$A$2:$D$164, 4,FALSE)</f>
        <v>Implementation of a Reinforcement Learning Application for Production Scheduling Including Practical Constraints</v>
      </c>
      <c r="H4" t="s">
        <v>526</v>
      </c>
      <c r="I4">
        <v>1</v>
      </c>
      <c r="J4" t="s">
        <v>523</v>
      </c>
    </row>
    <row r="5" spans="1:10" ht="34.799999999999997" x14ac:dyDescent="0.3">
      <c r="A5" s="7">
        <v>1</v>
      </c>
      <c r="B5" s="7" t="s">
        <v>18</v>
      </c>
      <c r="C5" s="32" t="s">
        <v>493</v>
      </c>
      <c r="D5" s="7"/>
      <c r="E5" s="7">
        <v>4</v>
      </c>
      <c r="F5" s="7">
        <v>7984</v>
      </c>
      <c r="G5" s="36" t="str">
        <f>VLOOKUP(F5, List!$A$2:$D$165, 4,FALSE)</f>
        <v>Prediction of Machined Surface Roughness Using Cutting Load and Machining History Data</v>
      </c>
      <c r="H5" t="s">
        <v>527</v>
      </c>
      <c r="I5">
        <v>1</v>
      </c>
      <c r="J5" t="s">
        <v>523</v>
      </c>
    </row>
    <row r="6" spans="1:10" ht="34.799999999999997" x14ac:dyDescent="0.3">
      <c r="A6" s="7">
        <v>2</v>
      </c>
      <c r="B6" s="7" t="s">
        <v>19</v>
      </c>
      <c r="C6" s="32" t="s">
        <v>9</v>
      </c>
      <c r="D6" s="7"/>
      <c r="E6" s="7">
        <v>1</v>
      </c>
      <c r="F6" s="20">
        <v>9802</v>
      </c>
      <c r="G6" s="36" t="str">
        <f>VLOOKUP(F6, List!$A$2:$D$164, 4,FALSE)</f>
        <v>Correlation Analysis Between Predicted MRR and Machining Load in CNC Machining</v>
      </c>
      <c r="H6" t="s">
        <v>528</v>
      </c>
      <c r="I6">
        <v>1</v>
      </c>
      <c r="J6" t="s">
        <v>523</v>
      </c>
    </row>
    <row r="7" spans="1:10" ht="34.799999999999997" x14ac:dyDescent="0.3">
      <c r="A7" s="7">
        <v>2</v>
      </c>
      <c r="B7" s="7" t="s">
        <v>19</v>
      </c>
      <c r="C7" s="32" t="s">
        <v>9</v>
      </c>
      <c r="D7" s="7"/>
      <c r="E7" s="7">
        <v>2</v>
      </c>
      <c r="F7" s="20">
        <v>1418</v>
      </c>
      <c r="G7" s="36" t="str">
        <f>VLOOKUP(F7, List!$A$2:$D$164, 4,FALSE)</f>
        <v>Exploring Model-based Design for Conceptual Development of Smart Pharmaceutical Production Equipment</v>
      </c>
      <c r="H7" t="s">
        <v>529</v>
      </c>
      <c r="I7">
        <v>1</v>
      </c>
      <c r="J7" t="s">
        <v>523</v>
      </c>
    </row>
    <row r="8" spans="1:10" ht="34.799999999999997" x14ac:dyDescent="0.3">
      <c r="A8" s="7">
        <v>2</v>
      </c>
      <c r="B8" s="7" t="s">
        <v>19</v>
      </c>
      <c r="C8" s="32" t="s">
        <v>9</v>
      </c>
      <c r="D8" s="7"/>
      <c r="E8" s="7">
        <v>3</v>
      </c>
      <c r="F8" s="20">
        <v>2092</v>
      </c>
      <c r="G8" s="36" t="str">
        <f>VLOOKUP(F8, List!$A$2:$D$164, 4,FALSE)</f>
        <v>Improving Environmental Sustainability in Engineer-to-order Manufacturing: A Case Study on Control Cabinets</v>
      </c>
      <c r="H8" t="s">
        <v>530</v>
      </c>
      <c r="I8">
        <v>1</v>
      </c>
      <c r="J8" t="s">
        <v>523</v>
      </c>
    </row>
    <row r="9" spans="1:10" ht="17.399999999999999" customHeight="1" x14ac:dyDescent="0.3">
      <c r="A9" s="7">
        <v>2</v>
      </c>
      <c r="B9" s="7" t="s">
        <v>19</v>
      </c>
      <c r="C9" s="32" t="s">
        <v>9</v>
      </c>
      <c r="D9" s="7"/>
      <c r="E9" s="7">
        <v>4</v>
      </c>
      <c r="F9" s="20">
        <v>4722</v>
      </c>
      <c r="G9" s="36" t="str">
        <f>VLOOKUP(F9, List!$A$2:$D$164, 4,FALSE)</f>
        <v>Towards Sustainable Digital Transformation in Smes: Integrating IoT, Digital Twins, and AI for Enhanced Manufacturing Efficiency</v>
      </c>
      <c r="H9" t="s">
        <v>531</v>
      </c>
      <c r="I9">
        <v>1</v>
      </c>
      <c r="J9" t="s">
        <v>523</v>
      </c>
    </row>
    <row r="10" spans="1:10" ht="34.799999999999997" x14ac:dyDescent="0.3">
      <c r="A10" s="7">
        <v>3</v>
      </c>
      <c r="B10" s="7" t="s">
        <v>20</v>
      </c>
      <c r="C10" s="32" t="s">
        <v>412</v>
      </c>
      <c r="D10" s="7"/>
      <c r="E10" s="7">
        <v>1</v>
      </c>
      <c r="F10" s="21">
        <v>4647</v>
      </c>
      <c r="G10" s="36" t="str">
        <f>VLOOKUP(F10, List!$A$2:$D$164, 4,FALSE)</f>
        <v>Semantic Technologies and Attributed Role-based-access-control in Policy Frameworks - A Systematic Literature Review</v>
      </c>
      <c r="H10" t="s">
        <v>532</v>
      </c>
      <c r="I10">
        <v>1</v>
      </c>
      <c r="J10" t="s">
        <v>523</v>
      </c>
    </row>
    <row r="11" spans="1:10" ht="17.399999999999999" x14ac:dyDescent="0.3">
      <c r="A11" s="7">
        <v>3</v>
      </c>
      <c r="B11" s="7" t="s">
        <v>20</v>
      </c>
      <c r="C11" s="32" t="s">
        <v>412</v>
      </c>
      <c r="D11" s="7"/>
      <c r="E11" s="7">
        <v>2</v>
      </c>
      <c r="F11" s="7">
        <v>380</v>
      </c>
      <c r="G11" s="36" t="str">
        <f>VLOOKUP(F11, List!$A$2:$D$164, 4,FALSE)</f>
        <v>Enhancing Environmental Sustainability Through Secure and Resilient IoT Software Updates</v>
      </c>
      <c r="H11" t="s">
        <v>533</v>
      </c>
      <c r="I11">
        <v>1</v>
      </c>
      <c r="J11" t="s">
        <v>523</v>
      </c>
    </row>
    <row r="12" spans="1:10" ht="34.799999999999997" x14ac:dyDescent="0.3">
      <c r="A12" s="7">
        <v>3</v>
      </c>
      <c r="B12" s="7" t="s">
        <v>20</v>
      </c>
      <c r="C12" s="32" t="s">
        <v>412</v>
      </c>
      <c r="D12" s="7"/>
      <c r="E12" s="7">
        <v>3</v>
      </c>
      <c r="F12" s="7">
        <v>1733</v>
      </c>
      <c r="G12" s="36" t="str">
        <f>VLOOKUP(F12, List!$A$2:$D$164, 4,FALSE)</f>
        <v>Enhancing Cybersecurity in Industrial Iot With Deep Hybrid Learning Models: A Comparative Study of Machine Learning and Deep Learning Approaches</v>
      </c>
      <c r="H12" t="s">
        <v>534</v>
      </c>
      <c r="I12">
        <v>1</v>
      </c>
      <c r="J12" t="s">
        <v>523</v>
      </c>
    </row>
    <row r="13" spans="1:10" ht="34.799999999999997" x14ac:dyDescent="0.3">
      <c r="A13" s="7">
        <v>3</v>
      </c>
      <c r="B13" s="7" t="s">
        <v>20</v>
      </c>
      <c r="C13" s="32" t="s">
        <v>412</v>
      </c>
      <c r="D13" s="7"/>
      <c r="E13" s="7">
        <v>4</v>
      </c>
      <c r="F13" s="7">
        <v>3416</v>
      </c>
      <c r="G13" s="36" t="str">
        <f>VLOOKUP(F13, List!$A$2:$D$164, 4,FALSE)</f>
        <v>Trustworthy Cross-company Collaboration in Industrial Data Spaces Through Decentralized Authentication and Blockchain Traceability</v>
      </c>
      <c r="H13" t="s">
        <v>535</v>
      </c>
      <c r="I13">
        <v>1</v>
      </c>
      <c r="J13" t="s">
        <v>523</v>
      </c>
    </row>
    <row r="14" spans="1:10" ht="17.399999999999999" x14ac:dyDescent="0.3">
      <c r="A14" s="7">
        <v>4</v>
      </c>
      <c r="B14" s="7" t="s">
        <v>21</v>
      </c>
      <c r="C14" s="32" t="s">
        <v>432</v>
      </c>
      <c r="D14" s="7"/>
      <c r="E14" s="7">
        <v>1</v>
      </c>
      <c r="F14" s="7">
        <v>9163</v>
      </c>
      <c r="G14" s="36" t="str">
        <f>VLOOKUP(F14, List!$A$2:$D$164, 4,FALSE)</f>
        <v>Individual Entities and Networks in Production Planning</v>
      </c>
      <c r="H14" t="s">
        <v>536</v>
      </c>
      <c r="I14">
        <v>1</v>
      </c>
      <c r="J14" t="s">
        <v>523</v>
      </c>
    </row>
    <row r="15" spans="1:10" ht="17.399999999999999" x14ac:dyDescent="0.3">
      <c r="A15" s="7">
        <v>4</v>
      </c>
      <c r="B15" s="7" t="s">
        <v>21</v>
      </c>
      <c r="C15" s="32" t="s">
        <v>432</v>
      </c>
      <c r="D15" s="7"/>
      <c r="E15" s="7">
        <v>2</v>
      </c>
      <c r="F15" s="7">
        <v>7702</v>
      </c>
      <c r="G15" s="36" t="str">
        <f>VLOOKUP(F15, List!$A$2:$D$164, 4,FALSE)</f>
        <v>Method for Determining the Most Suitable Grasp TCP for Robot Part Handling</v>
      </c>
      <c r="H15" t="s">
        <v>537</v>
      </c>
      <c r="I15">
        <v>1</v>
      </c>
      <c r="J15" t="s">
        <v>523</v>
      </c>
    </row>
    <row r="16" spans="1:10" ht="34.799999999999997" x14ac:dyDescent="0.3">
      <c r="A16" s="7">
        <v>4</v>
      </c>
      <c r="B16" s="7" t="s">
        <v>21</v>
      </c>
      <c r="C16" s="32" t="s">
        <v>432</v>
      </c>
      <c r="D16" s="7"/>
      <c r="E16" s="7">
        <v>3</v>
      </c>
      <c r="F16" s="7">
        <v>8202</v>
      </c>
      <c r="G16" s="36" t="str">
        <f>VLOOKUP(F16, List!$A$2:$D$164, 4,FALSE)</f>
        <v>The Integration of Lean Six Sigma Solutions and Emerging Technologies for Resilient Manufacturing in The Rail Transportation Sector in South Africa</v>
      </c>
      <c r="H16" t="s">
        <v>538</v>
      </c>
      <c r="I16">
        <v>1</v>
      </c>
      <c r="J16" t="s">
        <v>523</v>
      </c>
    </row>
    <row r="17" spans="1:10" ht="34.799999999999997" x14ac:dyDescent="0.3">
      <c r="A17" s="7">
        <v>4</v>
      </c>
      <c r="B17" s="7" t="s">
        <v>21</v>
      </c>
      <c r="C17" s="32" t="s">
        <v>432</v>
      </c>
      <c r="D17" s="7"/>
      <c r="E17" s="7">
        <v>4</v>
      </c>
      <c r="F17" s="7">
        <v>6369</v>
      </c>
      <c r="G17" s="36" t="str">
        <f>VLOOKUP(F17, List!$A$2:$D$164, 4,FALSE)</f>
        <v>Facilitating Interoperability in Manufacturing Systems Using Digital Twins: A Proactive Multi-asset AAS System</v>
      </c>
      <c r="H17" t="s">
        <v>539</v>
      </c>
      <c r="I17">
        <v>1</v>
      </c>
      <c r="J17" t="s">
        <v>523</v>
      </c>
    </row>
    <row r="18" spans="1:10" ht="34.799999999999997" x14ac:dyDescent="0.3">
      <c r="A18" s="7">
        <v>5</v>
      </c>
      <c r="B18" s="7" t="s">
        <v>22</v>
      </c>
      <c r="C18" s="32" t="s">
        <v>434</v>
      </c>
      <c r="D18" s="7"/>
      <c r="E18" s="7">
        <v>1</v>
      </c>
      <c r="F18" s="7">
        <v>2795</v>
      </c>
      <c r="G18" s="36" t="str">
        <f>VLOOKUP(F18, List!$A$2:$D$164, 4,FALSE)</f>
        <v>Sheet Metal Process Planning in The Age of Smart Manufacturing</v>
      </c>
      <c r="H18" t="s">
        <v>540</v>
      </c>
      <c r="I18">
        <v>1</v>
      </c>
      <c r="J18" t="s">
        <v>523</v>
      </c>
    </row>
    <row r="19" spans="1:10" ht="34.799999999999997" x14ac:dyDescent="0.3">
      <c r="A19" s="7">
        <v>5</v>
      </c>
      <c r="B19" s="7" t="s">
        <v>22</v>
      </c>
      <c r="C19" s="32" t="s">
        <v>434</v>
      </c>
      <c r="D19" s="7"/>
      <c r="E19" s="7">
        <v>2</v>
      </c>
      <c r="F19" s="7">
        <v>3124</v>
      </c>
      <c r="G19" s="36" t="str">
        <f>VLOOKUP(F19, List!$A$2:$D$164, 4,FALSE)</f>
        <v>Quantum Annealing for CAD-based Disassembly Sequence Optimization</v>
      </c>
      <c r="H19" t="s">
        <v>541</v>
      </c>
      <c r="I19">
        <v>1</v>
      </c>
      <c r="J19" t="s">
        <v>523</v>
      </c>
    </row>
    <row r="20" spans="1:10" ht="34.799999999999997" x14ac:dyDescent="0.3">
      <c r="A20" s="7">
        <v>5</v>
      </c>
      <c r="B20" s="7" t="s">
        <v>22</v>
      </c>
      <c r="C20" s="32" t="s">
        <v>434</v>
      </c>
      <c r="D20" s="7"/>
      <c r="E20" s="7">
        <v>3</v>
      </c>
      <c r="F20" s="7">
        <v>7676</v>
      </c>
      <c r="G20" s="36" t="str">
        <f>VLOOKUP(F20, List!$A$2:$D$164, 4,FALSE)</f>
        <v>Digital Hyperconnectivity of Supply Chains With Shop Floors for Material Sustainability</v>
      </c>
      <c r="H20" t="s">
        <v>542</v>
      </c>
      <c r="I20">
        <v>1</v>
      </c>
      <c r="J20" t="s">
        <v>523</v>
      </c>
    </row>
    <row r="21" spans="1:10" ht="17.399999999999999" customHeight="1" x14ac:dyDescent="0.3">
      <c r="A21" s="7">
        <v>5</v>
      </c>
      <c r="B21" s="7" t="s">
        <v>22</v>
      </c>
      <c r="C21" s="32" t="s">
        <v>434</v>
      </c>
      <c r="D21" s="7"/>
      <c r="E21" s="7">
        <v>4</v>
      </c>
      <c r="F21" s="7">
        <v>4672</v>
      </c>
      <c r="G21" s="36" t="str">
        <f>VLOOKUP(F21, List!$A$2:$D$164, 4,FALSE)</f>
        <v>Performance Evaluation of Copper Cold Plates Manufactured Via Metal Fused Filament Fabrication and Alternative Methods</v>
      </c>
      <c r="H21" t="s">
        <v>543</v>
      </c>
      <c r="I21">
        <v>1</v>
      </c>
      <c r="J21" t="s">
        <v>523</v>
      </c>
    </row>
    <row r="22" spans="1:10" ht="52.2" x14ac:dyDescent="0.3">
      <c r="A22" s="7">
        <v>6</v>
      </c>
      <c r="B22" s="7" t="s">
        <v>23</v>
      </c>
      <c r="C22" s="32" t="s">
        <v>11</v>
      </c>
      <c r="D22" s="7"/>
      <c r="E22" s="7">
        <v>1</v>
      </c>
      <c r="F22" s="7">
        <v>7023</v>
      </c>
      <c r="G22" s="36" t="str">
        <f>VLOOKUP(F22, List!$A$2:$D$164, 4,FALSE)</f>
        <v>Modular Plc Program Development of A Robotic Work Cell Using Cee Simulation</v>
      </c>
      <c r="H22" t="s">
        <v>544</v>
      </c>
      <c r="I22">
        <v>1</v>
      </c>
      <c r="J22" t="s">
        <v>523</v>
      </c>
    </row>
    <row r="23" spans="1:10" ht="52.2" x14ac:dyDescent="0.3">
      <c r="A23" s="7">
        <v>6</v>
      </c>
      <c r="B23" s="7" t="s">
        <v>23</v>
      </c>
      <c r="C23" s="32" t="s">
        <v>11</v>
      </c>
      <c r="D23" s="7"/>
      <c r="E23" s="7">
        <v>2</v>
      </c>
      <c r="F23" s="7">
        <v>7164</v>
      </c>
      <c r="G23" s="36" t="str">
        <f>VLOOKUP(F23, List!$A$2:$D$164, 4,FALSE)</f>
        <v>Multimodal Intention Recognition for Dynamic Tool Sharing in Anthropocentric Human-robot Collaborative Applications</v>
      </c>
      <c r="H23" t="s">
        <v>545</v>
      </c>
      <c r="I23">
        <v>1</v>
      </c>
      <c r="J23" t="s">
        <v>523</v>
      </c>
    </row>
    <row r="24" spans="1:10" ht="52.2" x14ac:dyDescent="0.3">
      <c r="A24" s="7">
        <v>6</v>
      </c>
      <c r="B24" s="7" t="s">
        <v>23</v>
      </c>
      <c r="C24" s="32" t="s">
        <v>11</v>
      </c>
      <c r="D24" s="7"/>
      <c r="E24" s="7">
        <v>3</v>
      </c>
      <c r="F24" s="7">
        <v>8953</v>
      </c>
      <c r="G24" s="36" t="str">
        <f>VLOOKUP(F24, List!$A$2:$D$164, 4,FALSE)</f>
        <v>A Fully Automated Method for Identifying Layup Molds With Minimal Robot Touchpoints</v>
      </c>
      <c r="H24" t="s">
        <v>546</v>
      </c>
      <c r="I24">
        <v>1</v>
      </c>
      <c r="J24" t="s">
        <v>523</v>
      </c>
    </row>
    <row r="25" spans="1:10" ht="17.399999999999999" customHeight="1" x14ac:dyDescent="0.3">
      <c r="A25" s="7">
        <v>6</v>
      </c>
      <c r="B25" s="7" t="s">
        <v>23</v>
      </c>
      <c r="C25" s="32" t="s">
        <v>11</v>
      </c>
      <c r="D25" s="7"/>
      <c r="E25" s="7">
        <v>4</v>
      </c>
      <c r="F25" s="7">
        <v>6654</v>
      </c>
      <c r="G25" s="36" t="str">
        <f>VLOOKUP(VALUE(F25), List!$A$2:$D$164, 4,FALSE)</f>
        <v>Development of a Talent Management Support System for Sustaining Organizational Human Capability</v>
      </c>
      <c r="H25" t="s">
        <v>547</v>
      </c>
      <c r="I25">
        <v>1</v>
      </c>
      <c r="J25" t="s">
        <v>523</v>
      </c>
    </row>
    <row r="26" spans="1:10" ht="18" customHeight="1" x14ac:dyDescent="0.3">
      <c r="A26" s="7">
        <v>1</v>
      </c>
      <c r="B26" s="7" t="s">
        <v>18</v>
      </c>
      <c r="C26" s="34" t="s">
        <v>12</v>
      </c>
      <c r="D26" s="7"/>
      <c r="E26" s="7">
        <v>1</v>
      </c>
      <c r="F26" s="8">
        <v>1108</v>
      </c>
      <c r="G26" s="28" t="str">
        <f>VLOOKUP(F26, List!$A$2:$D$164, 4,FALSE)</f>
        <v>Design of a Locally Manufactured, Efficient and Robust Multi-crop Slicer</v>
      </c>
      <c r="H26" t="s">
        <v>504</v>
      </c>
      <c r="I26">
        <v>2</v>
      </c>
      <c r="J26" s="52" t="s">
        <v>548</v>
      </c>
    </row>
    <row r="27" spans="1:10" ht="17.399999999999999" x14ac:dyDescent="0.3">
      <c r="A27" s="7">
        <v>1</v>
      </c>
      <c r="B27" s="7" t="s">
        <v>18</v>
      </c>
      <c r="C27" s="34" t="s">
        <v>12</v>
      </c>
      <c r="D27" s="7"/>
      <c r="E27" s="7">
        <v>2</v>
      </c>
      <c r="F27" s="8">
        <v>6366</v>
      </c>
      <c r="G27" s="28" t="str">
        <f>VLOOKUP(F27, List!$A$2:$D$164, 4,FALSE)</f>
        <v>Exploring The Impact of Localization on Global Manufacturing Collaboration: A System Dynamics Approach</v>
      </c>
      <c r="H27" t="s">
        <v>549</v>
      </c>
      <c r="I27">
        <v>2</v>
      </c>
      <c r="J27" s="52" t="s">
        <v>548</v>
      </c>
    </row>
    <row r="28" spans="1:10" ht="17.399999999999999" x14ac:dyDescent="0.3">
      <c r="A28" s="7">
        <v>1</v>
      </c>
      <c r="B28" s="7" t="s">
        <v>18</v>
      </c>
      <c r="C28" s="34" t="s">
        <v>12</v>
      </c>
      <c r="D28" s="7"/>
      <c r="E28" s="7">
        <v>3</v>
      </c>
      <c r="F28" s="8">
        <v>8391</v>
      </c>
      <c r="G28" s="28" t="str">
        <f>VLOOKUP(F28, List!$A$2:$D$164, 4,FALSE)</f>
        <v>Global Manufacturing Collaboration: Driving Innovation and Sustainability in Rural Areas</v>
      </c>
      <c r="H28" t="s">
        <v>550</v>
      </c>
      <c r="I28">
        <v>2</v>
      </c>
      <c r="J28" s="52" t="s">
        <v>548</v>
      </c>
    </row>
    <row r="29" spans="1:10" ht="18" customHeight="1" x14ac:dyDescent="0.3">
      <c r="A29" s="7">
        <v>1</v>
      </c>
      <c r="B29" s="7" t="s">
        <v>18</v>
      </c>
      <c r="C29" s="34" t="s">
        <v>12</v>
      </c>
      <c r="D29" s="7"/>
      <c r="E29" s="7">
        <v>4</v>
      </c>
      <c r="F29" s="8">
        <v>2854</v>
      </c>
      <c r="G29" s="28" t="str">
        <f>VLOOKUP(F29, List!$A$2:$D$164, 4,FALSE)</f>
        <v>Designing Global Supply Chain Network Under Carbon Border Adjustment Mechanism for A Low-carbon Economy</v>
      </c>
      <c r="H29" t="s">
        <v>551</v>
      </c>
      <c r="I29">
        <v>2</v>
      </c>
      <c r="J29" s="52" t="s">
        <v>548</v>
      </c>
    </row>
    <row r="30" spans="1:10" ht="18" customHeight="1" x14ac:dyDescent="0.3">
      <c r="A30" s="7">
        <v>2</v>
      </c>
      <c r="B30" s="7" t="s">
        <v>19</v>
      </c>
      <c r="C30" s="34" t="s">
        <v>413</v>
      </c>
      <c r="D30" s="7"/>
      <c r="E30" s="7">
        <v>1</v>
      </c>
      <c r="F30" s="8">
        <v>7579</v>
      </c>
      <c r="G30" s="28" t="str">
        <f>VLOOKUP(F30, List!$A$2:$D$164, 4,FALSE)</f>
        <v>Reliability Evaluation of A Two-unit System With Load-sharing under Dependent Degradation-shock Processes</v>
      </c>
      <c r="H30" t="s">
        <v>552</v>
      </c>
      <c r="I30">
        <v>2</v>
      </c>
      <c r="J30" s="52" t="s">
        <v>548</v>
      </c>
    </row>
    <row r="31" spans="1:10" ht="17.399999999999999" x14ac:dyDescent="0.3">
      <c r="A31" s="7">
        <v>2</v>
      </c>
      <c r="B31" s="7" t="s">
        <v>19</v>
      </c>
      <c r="C31" s="34" t="s">
        <v>413</v>
      </c>
      <c r="D31" s="7"/>
      <c r="E31" s="7">
        <v>2</v>
      </c>
      <c r="F31" s="8">
        <v>9938</v>
      </c>
      <c r="G31" s="28" t="str">
        <f>VLOOKUP(F31, List!$A$2:$D$164, 4,FALSE)</f>
        <v>A Comparative Wear Evaluation of Chromium-coated Tools in The Drilling of 7075-T6 Aluminum Alloy, AISI 1045 Steel and Stainless Steel AISI 304</v>
      </c>
      <c r="H31" t="s">
        <v>553</v>
      </c>
      <c r="I31">
        <v>2</v>
      </c>
      <c r="J31" s="52" t="s">
        <v>548</v>
      </c>
    </row>
    <row r="32" spans="1:10" ht="17.399999999999999" x14ac:dyDescent="0.3">
      <c r="A32" s="7">
        <v>2</v>
      </c>
      <c r="B32" s="7" t="s">
        <v>19</v>
      </c>
      <c r="C32" s="34" t="s">
        <v>413</v>
      </c>
      <c r="D32" s="7"/>
      <c r="E32" s="7">
        <v>3</v>
      </c>
      <c r="F32" s="8">
        <v>1332</v>
      </c>
      <c r="G32" s="28" t="str">
        <f>VLOOKUP(F32, List!$A$2:$D$164, 4,FALSE)</f>
        <v>Productivity Improvement of Transfer Systems for Automotive Stamping Processes</v>
      </c>
      <c r="H32" t="s">
        <v>515</v>
      </c>
      <c r="I32">
        <v>2</v>
      </c>
      <c r="J32" s="52" t="s">
        <v>548</v>
      </c>
    </row>
    <row r="33" spans="1:10" ht="18" customHeight="1" x14ac:dyDescent="0.3">
      <c r="A33" s="7">
        <v>2</v>
      </c>
      <c r="B33" s="7" t="s">
        <v>19</v>
      </c>
      <c r="C33" s="34" t="s">
        <v>413</v>
      </c>
      <c r="D33" s="7"/>
      <c r="E33" s="7">
        <v>4</v>
      </c>
      <c r="F33" s="8">
        <v>2295</v>
      </c>
      <c r="G33" s="28" t="str">
        <f>VLOOKUP(F33, List!$A$2:$D$164, 4,FALSE)</f>
        <v>Measurement of The Barrier Properties of Multilayer Plastic Sealing Joints Used in Packaging Applications</v>
      </c>
      <c r="H33" t="s">
        <v>554</v>
      </c>
      <c r="I33">
        <v>2</v>
      </c>
      <c r="J33" s="52" t="s">
        <v>548</v>
      </c>
    </row>
    <row r="34" spans="1:10" ht="18" customHeight="1" x14ac:dyDescent="0.3">
      <c r="A34" s="7">
        <v>3</v>
      </c>
      <c r="B34" s="7" t="s">
        <v>20</v>
      </c>
      <c r="C34" s="34" t="s">
        <v>488</v>
      </c>
      <c r="D34" s="7"/>
      <c r="E34" s="7">
        <v>1</v>
      </c>
      <c r="F34" s="8">
        <v>2366</v>
      </c>
      <c r="G34" s="28" t="str">
        <f>VLOOKUP(F34, List!$A$2:$D$164, 4,FALSE)</f>
        <v>A Novel Real-time Defect Analysis Based on Large Language Model in Additive Manufacturing</v>
      </c>
      <c r="H34" t="s">
        <v>555</v>
      </c>
      <c r="I34">
        <v>2</v>
      </c>
      <c r="J34" s="52" t="s">
        <v>548</v>
      </c>
    </row>
    <row r="35" spans="1:10" ht="17.399999999999999" x14ac:dyDescent="0.3">
      <c r="A35" s="7">
        <v>3</v>
      </c>
      <c r="B35" s="7" t="s">
        <v>20</v>
      </c>
      <c r="C35" s="34" t="s">
        <v>488</v>
      </c>
      <c r="D35" s="7"/>
      <c r="E35" s="7">
        <v>2</v>
      </c>
      <c r="F35" s="8">
        <v>8842</v>
      </c>
      <c r="G35" s="28" t="str">
        <f>VLOOKUP(F35, List!$A$2:$D$164, 4,FALSE)</f>
        <v>AI-enhanced Real-time Additive Manufacturing Defect Detection Method</v>
      </c>
      <c r="H35" t="s">
        <v>556</v>
      </c>
      <c r="I35">
        <v>2</v>
      </c>
      <c r="J35" s="52" t="s">
        <v>548</v>
      </c>
    </row>
    <row r="36" spans="1:10" ht="17.399999999999999" x14ac:dyDescent="0.3">
      <c r="A36" s="7">
        <v>3</v>
      </c>
      <c r="B36" s="7" t="s">
        <v>20</v>
      </c>
      <c r="C36" s="34" t="s">
        <v>488</v>
      </c>
      <c r="D36" s="7"/>
      <c r="E36" s="7">
        <v>3</v>
      </c>
      <c r="F36" s="8">
        <v>4651</v>
      </c>
      <c r="G36" s="28" t="str">
        <f>VLOOKUP(F36, List!$A$2:$D$164, 4,FALSE)</f>
        <v>Development of A Process Data-based Deposition Simulation for Extrusion-based 3D Printing Processes as a Process Model for Generating Digital Twins</v>
      </c>
      <c r="H36" t="s">
        <v>557</v>
      </c>
      <c r="I36">
        <v>2</v>
      </c>
      <c r="J36" s="52" t="s">
        <v>548</v>
      </c>
    </row>
    <row r="37" spans="1:10" ht="18" customHeight="1" x14ac:dyDescent="0.3">
      <c r="A37" s="7">
        <v>3</v>
      </c>
      <c r="B37" s="7" t="s">
        <v>20</v>
      </c>
      <c r="C37" s="34" t="s">
        <v>488</v>
      </c>
      <c r="D37" s="7"/>
      <c r="E37" s="7">
        <v>4</v>
      </c>
      <c r="F37" s="8">
        <v>4753</v>
      </c>
      <c r="G37" s="28" t="str">
        <f>VLOOKUP(F37, List!$A$2:$D$164, 4,FALSE)</f>
        <v>Differentially Driven Extrusion System for High Speed FDM 3D Printing</v>
      </c>
      <c r="H37" t="s">
        <v>558</v>
      </c>
      <c r="I37">
        <v>2</v>
      </c>
      <c r="J37" s="52" t="s">
        <v>548</v>
      </c>
    </row>
    <row r="38" spans="1:10" ht="18" customHeight="1" x14ac:dyDescent="0.3">
      <c r="A38" s="7">
        <v>4</v>
      </c>
      <c r="B38" s="7" t="s">
        <v>21</v>
      </c>
      <c r="C38" s="34" t="s">
        <v>10</v>
      </c>
      <c r="D38" s="7"/>
      <c r="E38" s="7">
        <v>1</v>
      </c>
      <c r="F38" s="8">
        <v>5054</v>
      </c>
      <c r="G38" s="28" t="str">
        <f>VLOOKUP(F38, List!$A$2:$D$164, 4,FALSE)</f>
        <v>Risk Mitigation in Safety-critical Bolt Torque Settings for Resilience Manufacturing Assemblies</v>
      </c>
      <c r="H38" t="s">
        <v>540</v>
      </c>
      <c r="I38">
        <v>2</v>
      </c>
      <c r="J38" s="52" t="s">
        <v>548</v>
      </c>
    </row>
    <row r="39" spans="1:10" ht="17.399999999999999" x14ac:dyDescent="0.3">
      <c r="A39" s="7">
        <v>4</v>
      </c>
      <c r="B39" s="7" t="s">
        <v>21</v>
      </c>
      <c r="C39" s="34" t="s">
        <v>10</v>
      </c>
      <c r="D39" s="7"/>
      <c r="E39" s="7">
        <v>2</v>
      </c>
      <c r="F39" s="8">
        <v>5103</v>
      </c>
      <c r="G39" s="28" t="str">
        <f>VLOOKUP(F39, List!$A$2:$D$164, 4,FALSE)</f>
        <v>Environmental Sustainability Assessment of Redistributed Manufacturing</v>
      </c>
      <c r="H39" t="s">
        <v>559</v>
      </c>
      <c r="I39">
        <v>2</v>
      </c>
      <c r="J39" s="52" t="s">
        <v>548</v>
      </c>
    </row>
    <row r="40" spans="1:10" ht="17.399999999999999" x14ac:dyDescent="0.3">
      <c r="A40" s="7">
        <v>4</v>
      </c>
      <c r="B40" s="7" t="s">
        <v>21</v>
      </c>
      <c r="C40" s="34" t="s">
        <v>10</v>
      </c>
      <c r="D40" s="7"/>
      <c r="E40" s="7">
        <v>3</v>
      </c>
      <c r="F40" s="8">
        <v>8656</v>
      </c>
      <c r="G40" s="28" t="str">
        <f>VLOOKUP(F40, List!$A$2:$D$164, 4,FALSE)</f>
        <v>Analysis of Manufacturing System Resilience through Dynamic Resource Allocation and Scheduling</v>
      </c>
      <c r="H40" t="s">
        <v>560</v>
      </c>
      <c r="I40">
        <v>2</v>
      </c>
      <c r="J40" s="52" t="s">
        <v>548</v>
      </c>
    </row>
    <row r="41" spans="1:10" ht="18" customHeight="1" x14ac:dyDescent="0.3">
      <c r="A41" s="7">
        <v>4</v>
      </c>
      <c r="B41" s="7" t="s">
        <v>21</v>
      </c>
      <c r="C41" s="34" t="s">
        <v>10</v>
      </c>
      <c r="D41" s="7"/>
      <c r="E41" s="7">
        <v>4</v>
      </c>
      <c r="F41" s="8">
        <v>7892</v>
      </c>
      <c r="G41" s="28" t="str">
        <f>VLOOKUP(F41, List!$A$2:$D$164, 4,FALSE)</f>
        <v>A Transnational Case Study of Karakuri Kaizen in Modern Manufacturing Environments</v>
      </c>
      <c r="H41" t="s">
        <v>561</v>
      </c>
      <c r="I41">
        <v>2</v>
      </c>
      <c r="J41" s="52" t="s">
        <v>548</v>
      </c>
    </row>
    <row r="42" spans="1:10" ht="18" customHeight="1" x14ac:dyDescent="0.3">
      <c r="A42" s="7">
        <v>5</v>
      </c>
      <c r="B42" s="7" t="s">
        <v>22</v>
      </c>
      <c r="C42" s="34" t="s">
        <v>433</v>
      </c>
      <c r="D42" s="7"/>
      <c r="E42" s="7">
        <v>1</v>
      </c>
      <c r="F42" s="17">
        <v>1215</v>
      </c>
      <c r="G42" s="28" t="str">
        <f>VLOOKUP(F42, List!$A$2:$D$164, 4,FALSE)</f>
        <v>Modeling and Optimization of Friction Stir Welding Processes Under Carbon Policy for Low-carbon Production</v>
      </c>
      <c r="H42" t="s">
        <v>562</v>
      </c>
      <c r="I42">
        <v>2</v>
      </c>
      <c r="J42" s="52" t="s">
        <v>548</v>
      </c>
    </row>
    <row r="43" spans="1:10" ht="17.399999999999999" x14ac:dyDescent="0.3">
      <c r="A43" s="7">
        <v>5</v>
      </c>
      <c r="B43" s="7" t="s">
        <v>22</v>
      </c>
      <c r="C43" s="34" t="s">
        <v>433</v>
      </c>
      <c r="D43" s="7"/>
      <c r="E43" s="7">
        <v>2</v>
      </c>
      <c r="F43" s="17">
        <v>6120</v>
      </c>
      <c r="G43" s="28" t="str">
        <f>VLOOKUP(F43, List!$A$2:$D$164, 4,FALSE)</f>
        <v>A Decision Support Model for Efficient Garment Reprocessing for a Sustainable Circular Business Model</v>
      </c>
      <c r="H43" t="s">
        <v>563</v>
      </c>
      <c r="I43">
        <v>2</v>
      </c>
      <c r="J43" s="52" t="s">
        <v>548</v>
      </c>
    </row>
    <row r="44" spans="1:10" ht="17.399999999999999" x14ac:dyDescent="0.3">
      <c r="A44" s="7">
        <v>5</v>
      </c>
      <c r="B44" s="7" t="s">
        <v>22</v>
      </c>
      <c r="C44" s="34" t="s">
        <v>433</v>
      </c>
      <c r="D44" s="7"/>
      <c r="E44" s="7">
        <v>3</v>
      </c>
      <c r="F44" s="17">
        <v>206</v>
      </c>
      <c r="G44" s="28" t="str">
        <f>VLOOKUP(F44, List!$A$2:$D$164, 4,FALSE)</f>
        <v>Techno-economic Analysis and Life Cycle Assessment of Waste Polypropylene Reinforced With Recovered Short Carbon Fibres for 3D-printed Automotive Panels</v>
      </c>
      <c r="H44" t="s">
        <v>564</v>
      </c>
      <c r="I44">
        <v>2</v>
      </c>
      <c r="J44" s="52" t="s">
        <v>548</v>
      </c>
    </row>
    <row r="45" spans="1:10" ht="16.05" customHeight="1" x14ac:dyDescent="0.3">
      <c r="A45" s="7">
        <v>5</v>
      </c>
      <c r="B45" s="7" t="s">
        <v>22</v>
      </c>
      <c r="C45" s="34" t="s">
        <v>433</v>
      </c>
      <c r="D45" s="7"/>
      <c r="E45" s="7">
        <v>4</v>
      </c>
      <c r="F45" s="17">
        <v>1617</v>
      </c>
      <c r="G45" s="28" t="str">
        <f>VLOOKUP(F45, List!$A$2:$D$164, 4,FALSE)</f>
        <v>Exploring The Impacts of Industry 4.0 Technologies on The Triple Bottom Line of Sustainability in Industrial Companies</v>
      </c>
      <c r="H45" t="s">
        <v>565</v>
      </c>
      <c r="I45">
        <v>2</v>
      </c>
      <c r="J45" s="52" t="s">
        <v>548</v>
      </c>
    </row>
    <row r="46" spans="1:10" ht="18" customHeight="1" x14ac:dyDescent="0.3">
      <c r="A46" s="7">
        <v>6</v>
      </c>
      <c r="B46" s="7" t="s">
        <v>23</v>
      </c>
      <c r="C46" s="34" t="s">
        <v>489</v>
      </c>
      <c r="D46" s="7"/>
      <c r="E46" s="7">
        <v>1</v>
      </c>
      <c r="F46" s="8">
        <v>7976</v>
      </c>
      <c r="G46" s="28" t="str">
        <f>VLOOKUP(F46, List!$A$2:$D$164, 4,FALSE)</f>
        <v>Prediction of Tensile Strength and Impact Strength in Fused Deposition Modeling Using A Machine Learning Pipeline</v>
      </c>
      <c r="H46" t="s">
        <v>566</v>
      </c>
      <c r="I46">
        <v>2</v>
      </c>
      <c r="J46" s="52" t="s">
        <v>548</v>
      </c>
    </row>
    <row r="47" spans="1:10" ht="52.2" x14ac:dyDescent="0.3">
      <c r="A47" s="7">
        <v>6</v>
      </c>
      <c r="B47" s="7" t="s">
        <v>23</v>
      </c>
      <c r="C47" s="34" t="s">
        <v>489</v>
      </c>
      <c r="D47" s="7"/>
      <c r="E47" s="7">
        <v>2</v>
      </c>
      <c r="F47" s="8">
        <v>9947</v>
      </c>
      <c r="G47" s="28" t="str">
        <f>VLOOKUP(F47, List!$A$2:$D$164, 4,FALSE)</f>
        <v>TinyML-powered Tack Weld Detection for Robotic Welding</v>
      </c>
      <c r="H47" t="s">
        <v>567</v>
      </c>
      <c r="I47">
        <v>2</v>
      </c>
      <c r="J47" s="52" t="s">
        <v>548</v>
      </c>
    </row>
    <row r="48" spans="1:10" ht="52.2" x14ac:dyDescent="0.3">
      <c r="A48" s="7">
        <v>6</v>
      </c>
      <c r="B48" s="7" t="s">
        <v>23</v>
      </c>
      <c r="C48" s="34" t="s">
        <v>489</v>
      </c>
      <c r="D48" s="7"/>
      <c r="E48" s="7">
        <v>3</v>
      </c>
      <c r="F48" s="8">
        <v>5484</v>
      </c>
      <c r="G48" s="28" t="str">
        <f>VLOOKUP(F48, List!$A$2:$D$164, 4,FALSE)</f>
        <v>The Impact of the Application of Machine Learning Techniques for Dynamic Decision-making in Manufacturing.</v>
      </c>
      <c r="H48" t="s">
        <v>568</v>
      </c>
      <c r="I48">
        <v>2</v>
      </c>
      <c r="J48" s="52" t="s">
        <v>548</v>
      </c>
    </row>
    <row r="49" spans="1:10" ht="52.2" x14ac:dyDescent="0.3">
      <c r="A49" s="7">
        <v>6</v>
      </c>
      <c r="B49" s="7" t="s">
        <v>23</v>
      </c>
      <c r="C49" s="34" t="s">
        <v>489</v>
      </c>
      <c r="D49" s="7"/>
      <c r="E49" s="7">
        <v>4</v>
      </c>
      <c r="F49" s="9">
        <v>6164</v>
      </c>
      <c r="G49" s="28" t="str">
        <f>VLOOKUP(VALUE(F49), List!$A$2:$D$164, 4,FALSE)</f>
        <v>Towards Semantic Interoperable and Resilient Manufacturing Process Integrating Generative Artificial Intelligence and Semantic Technologies</v>
      </c>
      <c r="H49" t="s">
        <v>521</v>
      </c>
      <c r="I49">
        <v>2</v>
      </c>
      <c r="J49" s="52" t="s">
        <v>548</v>
      </c>
    </row>
    <row r="50" spans="1:10" ht="57" customHeight="1" x14ac:dyDescent="0.3">
      <c r="A50" s="7">
        <v>1</v>
      </c>
      <c r="B50" s="7" t="s">
        <v>18</v>
      </c>
      <c r="C50" s="34" t="s">
        <v>434</v>
      </c>
      <c r="D50" s="7"/>
      <c r="E50" s="7">
        <v>1</v>
      </c>
      <c r="F50" s="8">
        <v>2253</v>
      </c>
      <c r="G50" s="22" t="str">
        <f>VLOOKUP(F50, List!$A$2:$D$164, 4,FALSE)</f>
        <v>Scheduling Considering Design Engineer Skill for Engineer-to-order Manufacturing</v>
      </c>
      <c r="H50" t="s">
        <v>569</v>
      </c>
      <c r="I50">
        <v>3</v>
      </c>
      <c r="J50" t="s">
        <v>594</v>
      </c>
    </row>
    <row r="51" spans="1:10" ht="31.95" customHeight="1" x14ac:dyDescent="0.3">
      <c r="A51" s="7">
        <v>1</v>
      </c>
      <c r="B51" s="7" t="s">
        <v>18</v>
      </c>
      <c r="C51" s="34" t="s">
        <v>434</v>
      </c>
      <c r="D51" s="7"/>
      <c r="E51" s="7">
        <v>2</v>
      </c>
      <c r="F51" s="8">
        <v>5619</v>
      </c>
      <c r="G51" s="22" t="str">
        <f>VLOOKUP(F51, List!$A$2:$D$164, 4,FALSE)</f>
        <v>Enhancing The Production of Toilet Paper to Increase Its Strength and Decrease The Disintegration Index</v>
      </c>
      <c r="H51" t="s">
        <v>570</v>
      </c>
      <c r="I51">
        <v>3</v>
      </c>
      <c r="J51" t="s">
        <v>594</v>
      </c>
    </row>
    <row r="52" spans="1:10" ht="34.799999999999997" x14ac:dyDescent="0.3">
      <c r="A52" s="7">
        <v>1</v>
      </c>
      <c r="B52" s="7" t="s">
        <v>18</v>
      </c>
      <c r="C52" s="34" t="s">
        <v>434</v>
      </c>
      <c r="D52" s="7"/>
      <c r="E52" s="7">
        <v>3</v>
      </c>
      <c r="F52" s="8">
        <v>7127</v>
      </c>
      <c r="G52" s="22" t="str">
        <f>VLOOKUP(F52, List!$A$2:$D$164, 4,FALSE)</f>
        <v>Automated Ai Planning for Tool Change in Intelligent Robotized Plug &amp; Produce Manufacturing</v>
      </c>
      <c r="H52" t="s">
        <v>571</v>
      </c>
      <c r="I52">
        <v>3</v>
      </c>
      <c r="J52" t="s">
        <v>594</v>
      </c>
    </row>
    <row r="53" spans="1:10" ht="19.95" customHeight="1" x14ac:dyDescent="0.3">
      <c r="A53" s="7">
        <v>1</v>
      </c>
      <c r="B53" s="7" t="s">
        <v>18</v>
      </c>
      <c r="C53" s="34" t="s">
        <v>434</v>
      </c>
      <c r="D53" s="7"/>
      <c r="E53" s="7">
        <v>4</v>
      </c>
      <c r="F53" s="8">
        <v>8127</v>
      </c>
      <c r="G53" s="22" t="str">
        <f>VLOOKUP(F53, List!$A$2:$D$164, 4,FALSE)</f>
        <v>Large Language Models for High-level Computer-aided Process Planning in a Distributed Manufacturing Paradigm</v>
      </c>
      <c r="H53" t="s">
        <v>572</v>
      </c>
      <c r="I53">
        <v>3</v>
      </c>
      <c r="J53" t="s">
        <v>594</v>
      </c>
    </row>
    <row r="54" spans="1:10" ht="52.2" x14ac:dyDescent="0.3">
      <c r="A54" s="7">
        <v>2</v>
      </c>
      <c r="B54" s="7" t="s">
        <v>19</v>
      </c>
      <c r="C54" s="34" t="s">
        <v>487</v>
      </c>
      <c r="D54" s="7"/>
      <c r="E54" s="7">
        <v>1</v>
      </c>
      <c r="F54" s="8">
        <v>2917</v>
      </c>
      <c r="G54" s="22" t="str">
        <f>VLOOKUP(F54, List!$A$2:$D$164, 4,FALSE)</f>
        <v>Low-temperature Sintering Study for Aerosol Jet Printed Flexible Electronics Across Diverse Substrates</v>
      </c>
      <c r="H54" t="s">
        <v>573</v>
      </c>
      <c r="I54">
        <v>3</v>
      </c>
      <c r="J54" t="s">
        <v>594</v>
      </c>
    </row>
    <row r="55" spans="1:10" ht="52.2" x14ac:dyDescent="0.3">
      <c r="A55" s="7">
        <v>2</v>
      </c>
      <c r="B55" s="7" t="s">
        <v>19</v>
      </c>
      <c r="C55" s="34" t="s">
        <v>487</v>
      </c>
      <c r="D55" s="7"/>
      <c r="E55" s="7">
        <v>2</v>
      </c>
      <c r="F55" s="8">
        <v>9999</v>
      </c>
      <c r="G55" s="22" t="str">
        <f>VLOOKUP(F55, List!$A$2:$D$165, 4,FALSE)</f>
        <v>Wafer Acceptance Test Based Wafer Sort Current Leakage Prediction for Semiconductor Wafer Supply Planning</v>
      </c>
      <c r="H55" t="s">
        <v>574</v>
      </c>
      <c r="I55">
        <v>3</v>
      </c>
      <c r="J55" t="s">
        <v>594</v>
      </c>
    </row>
    <row r="56" spans="1:10" ht="52.2" x14ac:dyDescent="0.3">
      <c r="A56" s="7">
        <v>2</v>
      </c>
      <c r="B56" s="7" t="s">
        <v>19</v>
      </c>
      <c r="C56" s="34" t="s">
        <v>487</v>
      </c>
      <c r="D56" s="7"/>
      <c r="E56" s="7">
        <v>3</v>
      </c>
      <c r="F56" s="8">
        <v>5617</v>
      </c>
      <c r="G56" s="22" t="str">
        <f>VLOOKUP(F56, List!$A$2:$D$164, 4,FALSE)</f>
        <v>Heuristic Procedure for Setup Planning of Features With Multiple Processing Requirements and Alternative Processes</v>
      </c>
      <c r="H56" t="s">
        <v>560</v>
      </c>
      <c r="I56">
        <v>3</v>
      </c>
      <c r="J56" t="s">
        <v>594</v>
      </c>
    </row>
    <row r="57" spans="1:10" ht="19.95" customHeight="1" x14ac:dyDescent="0.3">
      <c r="A57" s="7">
        <v>2</v>
      </c>
      <c r="B57" s="7" t="s">
        <v>19</v>
      </c>
      <c r="C57" s="34" t="s">
        <v>487</v>
      </c>
      <c r="D57" s="7"/>
      <c r="E57" s="7">
        <v>4</v>
      </c>
      <c r="F57" s="8">
        <v>9031</v>
      </c>
      <c r="G57" s="22" t="str">
        <f>VLOOKUP(F57, List!$A$2:$D$164, 4,FALSE)</f>
        <v>AI-driven Risk Estimation: a GPT-based Approach to News Monitoring for Manufacturing Resilience</v>
      </c>
      <c r="H57" t="s">
        <v>575</v>
      </c>
      <c r="I57">
        <v>3</v>
      </c>
      <c r="J57" t="s">
        <v>594</v>
      </c>
    </row>
    <row r="58" spans="1:10" ht="19.95" customHeight="1" x14ac:dyDescent="0.3">
      <c r="A58" s="7">
        <v>3</v>
      </c>
      <c r="B58" s="7" t="s">
        <v>20</v>
      </c>
      <c r="C58" s="34" t="s">
        <v>268</v>
      </c>
      <c r="D58" s="7"/>
      <c r="E58" s="7">
        <v>1</v>
      </c>
      <c r="F58" s="8">
        <v>497</v>
      </c>
      <c r="G58" s="22" t="str">
        <f>VLOOKUP(F58, List!$A$2:$D$164, 4,FALSE)</f>
        <v>Development of a Human-robot Collaboration Framework Using Computer Vision for Collaborative Robotics in Industry 5.0</v>
      </c>
      <c r="H58" t="s">
        <v>576</v>
      </c>
      <c r="I58">
        <v>3</v>
      </c>
      <c r="J58" t="s">
        <v>594</v>
      </c>
    </row>
    <row r="59" spans="1:10" ht="17.399999999999999" x14ac:dyDescent="0.3">
      <c r="A59" s="7">
        <v>3</v>
      </c>
      <c r="B59" s="7" t="s">
        <v>20</v>
      </c>
      <c r="C59" s="34" t="s">
        <v>268</v>
      </c>
      <c r="D59" s="7"/>
      <c r="E59" s="7">
        <v>2</v>
      </c>
      <c r="F59" s="8">
        <v>1648</v>
      </c>
      <c r="G59" s="22" t="str">
        <f>VLOOKUP(F59, List!$A$2:$D$164, 4,FALSE)</f>
        <v>Enhancing Lean Manufacturing Education With Didactic Gaming and Machine Learning: A Human-centric Approach to SMEs Training for Industry 5.0</v>
      </c>
      <c r="H59" t="s">
        <v>577</v>
      </c>
      <c r="I59">
        <v>3</v>
      </c>
      <c r="J59" t="s">
        <v>594</v>
      </c>
    </row>
    <row r="60" spans="1:10" ht="17.399999999999999" x14ac:dyDescent="0.3">
      <c r="A60" s="7">
        <v>3</v>
      </c>
      <c r="B60" s="7" t="s">
        <v>20</v>
      </c>
      <c r="C60" s="34" t="s">
        <v>268</v>
      </c>
      <c r="D60" s="7"/>
      <c r="E60" s="7">
        <v>3</v>
      </c>
      <c r="F60" s="8">
        <v>5709</v>
      </c>
      <c r="G60" s="22" t="str">
        <f>VLOOKUP(F60, List!$A$2:$D$164, 4,FALSE)</f>
        <v>On The Dynamic Capabilities of Manufacturing Companies Towards Industry 5.0 under Volatile Conditions</v>
      </c>
      <c r="H60" t="s">
        <v>578</v>
      </c>
      <c r="I60">
        <v>3</v>
      </c>
      <c r="J60" t="s">
        <v>594</v>
      </c>
    </row>
    <row r="61" spans="1:10" ht="19.95" customHeight="1" x14ac:dyDescent="0.3">
      <c r="A61" s="7">
        <v>3</v>
      </c>
      <c r="B61" s="7" t="s">
        <v>20</v>
      </c>
      <c r="C61" s="34" t="s">
        <v>268</v>
      </c>
      <c r="D61" s="7"/>
      <c r="E61" s="7">
        <v>4</v>
      </c>
      <c r="F61" s="8">
        <v>7232</v>
      </c>
      <c r="G61" s="22" t="str">
        <f>VLOOKUP(F61, List!$A$2:$D$164, 4,FALSE)</f>
        <v>Sustainable Performance in Industry 5.0: Optimizing Supply Chains With Innovative Decision Systems</v>
      </c>
      <c r="H61" t="s">
        <v>579</v>
      </c>
      <c r="I61">
        <v>3</v>
      </c>
      <c r="J61" t="s">
        <v>594</v>
      </c>
    </row>
    <row r="62" spans="1:10" ht="34.799999999999997" x14ac:dyDescent="0.3">
      <c r="A62" s="7">
        <v>4</v>
      </c>
      <c r="B62" s="7" t="s">
        <v>21</v>
      </c>
      <c r="C62" s="32" t="s">
        <v>9</v>
      </c>
      <c r="D62" s="7"/>
      <c r="E62" s="7">
        <v>1</v>
      </c>
      <c r="F62" s="8">
        <v>158</v>
      </c>
      <c r="G62" s="22" t="str">
        <f>VLOOKUP(F62, List!$A$2:$D$164, 4,FALSE)</f>
        <v>Enabling Non-smart Assets Using Peripheral Digital Twins</v>
      </c>
      <c r="H62" t="s">
        <v>580</v>
      </c>
      <c r="I62">
        <v>3</v>
      </c>
      <c r="J62" t="s">
        <v>594</v>
      </c>
    </row>
    <row r="63" spans="1:10" ht="34.799999999999997" x14ac:dyDescent="0.3">
      <c r="A63" s="7">
        <v>4</v>
      </c>
      <c r="B63" s="7" t="s">
        <v>21</v>
      </c>
      <c r="C63" s="32" t="s">
        <v>9</v>
      </c>
      <c r="D63" s="7"/>
      <c r="E63" s="7">
        <v>2</v>
      </c>
      <c r="F63" s="8">
        <v>2327</v>
      </c>
      <c r="G63" s="22" t="str">
        <f>VLOOKUP(F63, List!$A$2:$D$164, 4,FALSE)</f>
        <v>Advanced 3D-printed Scaffolds for Bone Regeneration in Orthodontics: A CBCT-based Approach for Reconstruction</v>
      </c>
      <c r="H63" t="s">
        <v>581</v>
      </c>
      <c r="I63">
        <v>3</v>
      </c>
      <c r="J63" t="s">
        <v>594</v>
      </c>
    </row>
    <row r="64" spans="1:10" ht="34.799999999999997" x14ac:dyDescent="0.3">
      <c r="A64" s="7">
        <v>4</v>
      </c>
      <c r="B64" s="7" t="s">
        <v>21</v>
      </c>
      <c r="C64" s="32" t="s">
        <v>9</v>
      </c>
      <c r="D64" s="7"/>
      <c r="E64" s="7">
        <v>3</v>
      </c>
      <c r="F64" s="8">
        <v>2675</v>
      </c>
      <c r="G64" s="22" t="str">
        <f>VLOOKUP(F64, List!$A$2:$D$164, 4,FALSE)</f>
        <v>Enhancing Sustainability and Efficiency in Algae Cultivation Through Iiot and Asset Administration Shell</v>
      </c>
      <c r="H64" t="s">
        <v>582</v>
      </c>
      <c r="I64">
        <v>3</v>
      </c>
      <c r="J64" t="s">
        <v>594</v>
      </c>
    </row>
    <row r="65" spans="1:10" ht="18" customHeight="1" x14ac:dyDescent="0.3">
      <c r="A65" s="7">
        <v>4</v>
      </c>
      <c r="B65" s="7" t="s">
        <v>21</v>
      </c>
      <c r="C65" s="32" t="s">
        <v>9</v>
      </c>
      <c r="D65" s="7"/>
      <c r="E65" s="7">
        <v>4</v>
      </c>
      <c r="F65" s="8">
        <v>3579</v>
      </c>
      <c r="G65" s="22" t="str">
        <f>VLOOKUP(F65, List!$A$2:$D$164, 4,FALSE)</f>
        <v>An Ontology-based Ethical Framework for Green Digifacturing in The South African Energy Sector: A Case Study of Eskom</v>
      </c>
      <c r="H65" t="s">
        <v>538</v>
      </c>
      <c r="I65">
        <v>3</v>
      </c>
      <c r="J65" t="s">
        <v>594</v>
      </c>
    </row>
    <row r="66" spans="1:10" ht="17.399999999999999" x14ac:dyDescent="0.3">
      <c r="A66" s="7">
        <v>5</v>
      </c>
      <c r="B66" s="7" t="s">
        <v>22</v>
      </c>
      <c r="C66" s="34" t="s">
        <v>484</v>
      </c>
      <c r="D66" s="7"/>
      <c r="E66" s="7">
        <v>1</v>
      </c>
      <c r="F66" s="8">
        <v>2414</v>
      </c>
      <c r="G66" s="22" t="str">
        <f>VLOOKUP(F66, List!$A$2:$D$164, 4,FALSE)</f>
        <v>LSTM and Bayesian Computation in Uncertainty Quantification for Wind Energy Forecasting</v>
      </c>
      <c r="H66" t="s">
        <v>583</v>
      </c>
      <c r="I66">
        <v>3</v>
      </c>
      <c r="J66" t="s">
        <v>594</v>
      </c>
    </row>
    <row r="67" spans="1:10" ht="16.05" customHeight="1" x14ac:dyDescent="0.3">
      <c r="A67" s="7">
        <v>5</v>
      </c>
      <c r="B67" s="7" t="s">
        <v>22</v>
      </c>
      <c r="C67" s="34" t="s">
        <v>484</v>
      </c>
      <c r="D67" s="7"/>
      <c r="E67" s="7">
        <v>2</v>
      </c>
      <c r="F67" s="8">
        <v>7725</v>
      </c>
      <c r="G67" s="22" t="str">
        <f>VLOOKUP(F67, List!$A$2:$D$164, 4,FALSE)</f>
        <v>Assessing The Scope 3 Emissions in Manufacturing Organisations</v>
      </c>
      <c r="H67" t="s">
        <v>559</v>
      </c>
      <c r="I67">
        <v>3</v>
      </c>
      <c r="J67" t="s">
        <v>594</v>
      </c>
    </row>
    <row r="68" spans="1:10" ht="18" customHeight="1" x14ac:dyDescent="0.3">
      <c r="A68" s="7">
        <v>5</v>
      </c>
      <c r="B68" s="7" t="s">
        <v>22</v>
      </c>
      <c r="C68" s="34" t="s">
        <v>484</v>
      </c>
      <c r="D68" s="7"/>
      <c r="E68" s="7">
        <v>3</v>
      </c>
      <c r="F68" s="8">
        <v>2913</v>
      </c>
      <c r="G68" s="22" t="str">
        <f>VLOOKUP(F68, List!$A$2:$D$164, 4,FALSE)</f>
        <v>Unlocking Energy Productivity in Australian SMEs With Industry 4.0</v>
      </c>
      <c r="H68" t="s">
        <v>584</v>
      </c>
      <c r="I68">
        <v>3</v>
      </c>
      <c r="J68" t="s">
        <v>594</v>
      </c>
    </row>
    <row r="69" spans="1:10" ht="18" customHeight="1" x14ac:dyDescent="0.3">
      <c r="A69" s="7">
        <v>5</v>
      </c>
      <c r="B69" s="7" t="s">
        <v>22</v>
      </c>
      <c r="C69" s="34" t="s">
        <v>484</v>
      </c>
      <c r="D69" s="7"/>
      <c r="E69" s="7">
        <v>4</v>
      </c>
      <c r="F69" s="8">
        <v>6896</v>
      </c>
      <c r="G69" s="22" t="str">
        <f>VLOOKUP(F69, List!$A$2:$D$164, 4,FALSE)</f>
        <v>Optimising Hospital Hvac Systems Medical Heating Equipment Energy Efficiency</v>
      </c>
      <c r="H69" t="s">
        <v>585</v>
      </c>
      <c r="I69">
        <v>3</v>
      </c>
      <c r="J69" t="s">
        <v>594</v>
      </c>
    </row>
    <row r="70" spans="1:10" ht="34.799999999999997" x14ac:dyDescent="0.3">
      <c r="A70" s="7">
        <v>6</v>
      </c>
      <c r="B70" s="7" t="s">
        <v>23</v>
      </c>
      <c r="C70" s="34" t="s">
        <v>486</v>
      </c>
      <c r="D70" s="7"/>
      <c r="E70" s="7">
        <v>1</v>
      </c>
      <c r="F70" s="8">
        <v>891</v>
      </c>
      <c r="G70" s="22" t="str">
        <f>VLOOKUP(F70, List!$A$2:$D$164, 4,FALSE)</f>
        <v>Evaluation and Optimization of Logistical Target Values for Cellular Automated Guided Vehicles</v>
      </c>
      <c r="H70" t="s">
        <v>586</v>
      </c>
      <c r="I70">
        <v>3</v>
      </c>
      <c r="J70" t="s">
        <v>594</v>
      </c>
    </row>
    <row r="71" spans="1:10" ht="34.799999999999997" x14ac:dyDescent="0.3">
      <c r="A71" s="7">
        <v>6</v>
      </c>
      <c r="B71" s="7" t="s">
        <v>23</v>
      </c>
      <c r="C71" s="34" t="s">
        <v>486</v>
      </c>
      <c r="D71" s="7"/>
      <c r="E71" s="7">
        <v>2</v>
      </c>
      <c r="F71" s="8">
        <v>9208</v>
      </c>
      <c r="G71" s="22" t="str">
        <f>VLOOKUP(F71, List!$A$2:$D$164, 4,FALSE)</f>
        <v>Integrated Engineering Change Management Framework for Efficient Information Flow for Product Design</v>
      </c>
      <c r="H71" t="s">
        <v>587</v>
      </c>
      <c r="I71">
        <v>3</v>
      </c>
      <c r="J71" t="s">
        <v>594</v>
      </c>
    </row>
    <row r="72" spans="1:10" ht="34.799999999999997" x14ac:dyDescent="0.3">
      <c r="A72" s="7">
        <v>6</v>
      </c>
      <c r="B72" s="7" t="s">
        <v>23</v>
      </c>
      <c r="C72" s="34" t="s">
        <v>486</v>
      </c>
      <c r="D72" s="7"/>
      <c r="E72" s="7">
        <v>3</v>
      </c>
      <c r="F72" s="8">
        <v>2966</v>
      </c>
      <c r="G72" s="22" t="str">
        <f>VLOOKUP(F72, List!$A$2:$D$164, 4,FALSE)</f>
        <v>Optimizing Pricing and Inventory Decisions in Vendor-buyer Supply Chains Through A Multi-agent Artificial Intelligence Framework Under A Stackelberg Game Model</v>
      </c>
      <c r="H72" t="s">
        <v>588</v>
      </c>
      <c r="I72">
        <v>3</v>
      </c>
      <c r="J72" t="s">
        <v>594</v>
      </c>
    </row>
    <row r="73" spans="1:10" ht="18" customHeight="1" x14ac:dyDescent="0.3">
      <c r="A73" s="7">
        <v>6</v>
      </c>
      <c r="B73" s="7" t="s">
        <v>23</v>
      </c>
      <c r="C73" s="34" t="s">
        <v>486</v>
      </c>
      <c r="D73" s="7"/>
      <c r="E73" s="7">
        <v>4</v>
      </c>
      <c r="F73" s="8">
        <v>3598</v>
      </c>
      <c r="G73" s="22" t="str">
        <f>VLOOKUP(VALUE(F73), List!$A$2:$D$164, 4,FALSE)</f>
        <v>Framework to Mitigate Delay Factors in Construction Projects: A Case Study in Ghana</v>
      </c>
      <c r="H73" t="s">
        <v>589</v>
      </c>
      <c r="I73">
        <v>3</v>
      </c>
      <c r="J73" t="s">
        <v>594</v>
      </c>
    </row>
    <row r="74" spans="1:10" ht="34.799999999999997" x14ac:dyDescent="0.3">
      <c r="A74" s="7">
        <v>7</v>
      </c>
      <c r="B74" s="7" t="s">
        <v>267</v>
      </c>
      <c r="C74" s="34" t="s">
        <v>414</v>
      </c>
      <c r="D74" s="7"/>
      <c r="E74" s="7">
        <v>1</v>
      </c>
      <c r="F74" s="24">
        <v>168</v>
      </c>
      <c r="G74" s="22" t="str">
        <f>VLOOKUP(F74, List!$A$2:$D$164, 4,FALSE)</f>
        <v>Experimental Analysis on Composite Multi-stack Robotic Drilling Operations - Part 1</v>
      </c>
      <c r="H74" t="s">
        <v>590</v>
      </c>
      <c r="I74">
        <v>3</v>
      </c>
      <c r="J74" t="s">
        <v>594</v>
      </c>
    </row>
    <row r="75" spans="1:10" ht="34.799999999999997" x14ac:dyDescent="0.3">
      <c r="A75" s="7">
        <v>7</v>
      </c>
      <c r="B75" s="7" t="s">
        <v>267</v>
      </c>
      <c r="C75" s="34" t="s">
        <v>414</v>
      </c>
      <c r="D75" s="7"/>
      <c r="E75" s="7">
        <v>2</v>
      </c>
      <c r="F75" s="24">
        <v>2747</v>
      </c>
      <c r="G75" s="22" t="str">
        <f>VLOOKUP(F75, List!$A$2:$D$164, 4,FALSE)</f>
        <v>Learn Manufacturing Together: Research on Mixed Reality Group Teaching of CNC Machine Tools</v>
      </c>
      <c r="H75" t="s">
        <v>591</v>
      </c>
      <c r="I75">
        <v>3</v>
      </c>
      <c r="J75" t="s">
        <v>594</v>
      </c>
    </row>
    <row r="76" spans="1:10" ht="34.799999999999997" x14ac:dyDescent="0.3">
      <c r="A76" s="7">
        <v>7</v>
      </c>
      <c r="B76" s="7" t="s">
        <v>267</v>
      </c>
      <c r="C76" s="34" t="s">
        <v>414</v>
      </c>
      <c r="D76" s="7"/>
      <c r="E76" s="7">
        <v>3</v>
      </c>
      <c r="F76" s="24">
        <v>1619</v>
      </c>
      <c r="G76" s="22" t="str">
        <f>VLOOKUP(F76, List!$A$2:$D$164, 4,FALSE)</f>
        <v>Workload Analysis of Order Pickers in Robotic Mobile Fulfillment Systems</v>
      </c>
      <c r="H76" t="s">
        <v>592</v>
      </c>
      <c r="I76">
        <v>3</v>
      </c>
      <c r="J76" t="s">
        <v>594</v>
      </c>
    </row>
    <row r="77" spans="1:10" ht="18" customHeight="1" x14ac:dyDescent="0.3">
      <c r="A77" s="7">
        <v>7</v>
      </c>
      <c r="B77" s="7" t="s">
        <v>267</v>
      </c>
      <c r="C77" s="34" t="s">
        <v>414</v>
      </c>
      <c r="D77" s="7"/>
      <c r="E77" s="7">
        <v>4</v>
      </c>
      <c r="F77" s="24">
        <v>6562</v>
      </c>
      <c r="G77" s="22" t="str">
        <f>VLOOKUP(VALUE(F77), List!$A$2:$D$164, 4,FALSE)</f>
        <v>Development for a Stable and Effective Seating Allocation Algorithm in Hot-desking With Matching Theory and Network</v>
      </c>
      <c r="H77" t="s">
        <v>593</v>
      </c>
      <c r="I77">
        <v>3</v>
      </c>
      <c r="J77" t="s">
        <v>594</v>
      </c>
    </row>
    <row r="78" spans="1:10" ht="31.95" customHeight="1" x14ac:dyDescent="0.3">
      <c r="A78" s="7">
        <v>1</v>
      </c>
      <c r="B78" s="7" t="s">
        <v>18</v>
      </c>
      <c r="C78" s="34" t="s">
        <v>484</v>
      </c>
      <c r="D78" s="7"/>
      <c r="E78" s="7">
        <v>1</v>
      </c>
      <c r="F78" s="47">
        <v>6440</v>
      </c>
      <c r="G78" s="36" t="str">
        <f>VLOOKUP(F78, List!$A$2:$D$168, 4,FALSE)</f>
        <v>Use of an Orchestrator to Deploy Digital Twins for Sustainable Manufacturing Use Cases</v>
      </c>
      <c r="H78" t="s">
        <v>502</v>
      </c>
      <c r="I78">
        <v>4</v>
      </c>
      <c r="J78" t="s">
        <v>501</v>
      </c>
    </row>
    <row r="79" spans="1:10" ht="16.05" customHeight="1" x14ac:dyDescent="0.3">
      <c r="A79" s="7">
        <v>1</v>
      </c>
      <c r="B79" s="7" t="s">
        <v>18</v>
      </c>
      <c r="C79" s="34" t="s">
        <v>484</v>
      </c>
      <c r="D79" s="7"/>
      <c r="E79" s="7">
        <v>2</v>
      </c>
      <c r="F79" s="47">
        <v>7389</v>
      </c>
      <c r="G79" s="36" t="str">
        <f>VLOOKUP(F79, List!$A$2:$D$164, 4,FALSE)</f>
        <v>Comparison of Motion Study and Data Science Methods for Proficiency in Disassembly Task Movement via Motion Capture</v>
      </c>
      <c r="H79" t="s">
        <v>503</v>
      </c>
      <c r="I79">
        <v>4</v>
      </c>
      <c r="J79" t="s">
        <v>501</v>
      </c>
    </row>
    <row r="80" spans="1:10" ht="34.799999999999997" x14ac:dyDescent="0.3">
      <c r="A80" s="7">
        <v>1</v>
      </c>
      <c r="B80" s="7" t="s">
        <v>18</v>
      </c>
      <c r="C80" s="34" t="s">
        <v>484</v>
      </c>
      <c r="D80" s="7"/>
      <c r="E80" s="7">
        <v>3</v>
      </c>
      <c r="F80" s="47">
        <v>3509</v>
      </c>
      <c r="G80" s="36" t="str">
        <f>VLOOKUP(F80, List!$A$2:$D$164, 4,FALSE)</f>
        <v>Development of An Environmental Sustainability Framework for A Multi-gas Analyzer and The Impact of Emerging Technologies Using Python</v>
      </c>
      <c r="H80" t="s">
        <v>504</v>
      </c>
      <c r="I80">
        <v>4</v>
      </c>
      <c r="J80" t="s">
        <v>501</v>
      </c>
    </row>
    <row r="81" spans="1:10" ht="17.399999999999999" customHeight="1" x14ac:dyDescent="0.3">
      <c r="A81" s="7">
        <v>2</v>
      </c>
      <c r="B81" s="7" t="s">
        <v>19</v>
      </c>
      <c r="C81" s="34" t="s">
        <v>9</v>
      </c>
      <c r="D81" s="7"/>
      <c r="E81" s="7">
        <v>1</v>
      </c>
      <c r="F81" s="47">
        <v>9187</v>
      </c>
      <c r="G81" s="36" t="str">
        <f>VLOOKUP(F81, List!$A$2:$D$164, 4,FALSE)</f>
        <v>Digital Twins for Intelligent Production of Submarine Optical Fibers</v>
      </c>
      <c r="H81" t="s">
        <v>505</v>
      </c>
      <c r="I81">
        <v>4</v>
      </c>
      <c r="J81" t="s">
        <v>501</v>
      </c>
    </row>
    <row r="82" spans="1:10" ht="34.799999999999997" x14ac:dyDescent="0.3">
      <c r="A82" s="7">
        <v>2</v>
      </c>
      <c r="B82" s="7" t="s">
        <v>19</v>
      </c>
      <c r="C82" s="34" t="s">
        <v>9</v>
      </c>
      <c r="D82" s="7"/>
      <c r="E82" s="7">
        <v>2</v>
      </c>
      <c r="F82" s="47">
        <v>137</v>
      </c>
      <c r="G82" s="36" t="str">
        <f>VLOOKUP(F82, List!$A$2:$D$164, 4,FALSE)</f>
        <v>Optimizing Warehouse Intralogistics With Simulation: Combining AMRS and Container Loading Strategies</v>
      </c>
      <c r="H82" t="s">
        <v>506</v>
      </c>
      <c r="I82">
        <v>4</v>
      </c>
      <c r="J82" t="s">
        <v>501</v>
      </c>
    </row>
    <row r="83" spans="1:10" ht="34.799999999999997" x14ac:dyDescent="0.3">
      <c r="A83" s="7">
        <v>2</v>
      </c>
      <c r="B83" s="7" t="s">
        <v>19</v>
      </c>
      <c r="C83" s="34" t="s">
        <v>9</v>
      </c>
      <c r="D83" s="7"/>
      <c r="E83" s="7">
        <v>3</v>
      </c>
      <c r="F83" s="47">
        <v>9480</v>
      </c>
      <c r="G83" s="36" t="str">
        <f>VLOOKUP(F83, List!$A$2:$D$164, 4,FALSE)</f>
        <v>Integrating 3D Object Detection With Ontologies for Accurate Digital Twin Creation in Manufacturing Systems</v>
      </c>
      <c r="H83" t="s">
        <v>507</v>
      </c>
      <c r="I83">
        <v>4</v>
      </c>
      <c r="J83" t="s">
        <v>501</v>
      </c>
    </row>
    <row r="84" spans="1:10" ht="17.399999999999999" x14ac:dyDescent="0.3">
      <c r="A84" s="7">
        <v>3</v>
      </c>
      <c r="B84" s="7" t="s">
        <v>20</v>
      </c>
      <c r="C84" s="34" t="s">
        <v>269</v>
      </c>
      <c r="D84" s="7"/>
      <c r="E84" s="7">
        <v>1</v>
      </c>
      <c r="F84" s="47">
        <v>5591</v>
      </c>
      <c r="G84" s="36" t="str">
        <f>VLOOKUP(F84, List!$A$2:$D$164, 4,FALSE)</f>
        <v>Constructing Transformation Equations for Modeling 4D Printing Re-entrant Honeycomb Structures With Shape Memory Polymers</v>
      </c>
      <c r="H84" t="s">
        <v>508</v>
      </c>
      <c r="I84">
        <v>4</v>
      </c>
      <c r="J84" t="s">
        <v>501</v>
      </c>
    </row>
    <row r="85" spans="1:10" ht="34.799999999999997" x14ac:dyDescent="0.3">
      <c r="A85" s="7">
        <v>3</v>
      </c>
      <c r="B85" s="7" t="s">
        <v>20</v>
      </c>
      <c r="C85" s="34" t="s">
        <v>269</v>
      </c>
      <c r="D85" s="7"/>
      <c r="E85" s="7">
        <v>2</v>
      </c>
      <c r="F85" s="47">
        <v>5559</v>
      </c>
      <c r="G85" s="36" t="str">
        <f>VLOOKUP(F85, List!$A$2:$D$164, 4,FALSE)</f>
        <v>Feasibility Assessment of A PLA/PHBV Bioplastic Blend for an Industrial Thermoforming Process: Thermoforming Window and Mechanical Strength Evaluation</v>
      </c>
      <c r="H85" t="s">
        <v>509</v>
      </c>
      <c r="I85">
        <v>4</v>
      </c>
      <c r="J85" t="s">
        <v>501</v>
      </c>
    </row>
    <row r="86" spans="1:10" ht="17.399999999999999" x14ac:dyDescent="0.3">
      <c r="A86" s="7">
        <v>3</v>
      </c>
      <c r="B86" s="7" t="s">
        <v>20</v>
      </c>
      <c r="C86" s="34" t="s">
        <v>269</v>
      </c>
      <c r="D86" s="7"/>
      <c r="E86" s="7">
        <v>3</v>
      </c>
      <c r="F86" s="47">
        <v>5642</v>
      </c>
      <c r="G86" s="36" t="str">
        <f>VLOOKUP(F86, List!$A$2:$D$164, 4,FALSE)</f>
        <v>A Hybrid Strategy for Paint Oven Optimization in Aerospace Manufacturing: Lean Principles and Mathematical Modelling</v>
      </c>
      <c r="H86" t="s">
        <v>510</v>
      </c>
      <c r="I86">
        <v>4</v>
      </c>
      <c r="J86" t="s">
        <v>501</v>
      </c>
    </row>
    <row r="87" spans="1:10" ht="17.399999999999999" customHeight="1" x14ac:dyDescent="0.3">
      <c r="A87" s="7">
        <v>4</v>
      </c>
      <c r="B87" s="7" t="s">
        <v>21</v>
      </c>
      <c r="C87" s="34" t="s">
        <v>270</v>
      </c>
      <c r="D87" s="7"/>
      <c r="E87" s="7">
        <v>1</v>
      </c>
      <c r="F87" s="47">
        <v>3907</v>
      </c>
      <c r="G87" s="36" t="str">
        <f>VLOOKUP(F87, List!$A$2:$D$164, 4,FALSE)</f>
        <v>Deep Learning-based Object Detection for Automated Disassembly of Control Cabinets</v>
      </c>
      <c r="H87" t="s">
        <v>511</v>
      </c>
      <c r="I87">
        <v>4</v>
      </c>
      <c r="J87" t="s">
        <v>501</v>
      </c>
    </row>
    <row r="88" spans="1:10" ht="34.799999999999997" x14ac:dyDescent="0.3">
      <c r="A88" s="7">
        <v>4</v>
      </c>
      <c r="B88" s="7" t="s">
        <v>21</v>
      </c>
      <c r="C88" s="34" t="s">
        <v>270</v>
      </c>
      <c r="D88" s="7"/>
      <c r="E88" s="7">
        <v>2</v>
      </c>
      <c r="F88" s="47">
        <v>2798</v>
      </c>
      <c r="G88" s="36" t="str">
        <f>VLOOKUP(F88, List!$A$2:$D$164, 4,FALSE)</f>
        <v>Enhancing False Call Detection in Automated Optical Inspection Using XGBoost Classifier and XAI Algorithms</v>
      </c>
      <c r="H88" t="s">
        <v>512</v>
      </c>
      <c r="I88">
        <v>4</v>
      </c>
      <c r="J88" t="s">
        <v>501</v>
      </c>
    </row>
    <row r="89" spans="1:10" ht="34.799999999999997" x14ac:dyDescent="0.3">
      <c r="A89" s="7">
        <v>4</v>
      </c>
      <c r="B89" s="7" t="s">
        <v>21</v>
      </c>
      <c r="C89" s="34" t="s">
        <v>270</v>
      </c>
      <c r="D89" s="7"/>
      <c r="E89" s="7">
        <v>3</v>
      </c>
      <c r="F89" s="47">
        <v>2777</v>
      </c>
      <c r="G89" s="36" t="str">
        <f>VLOOKUP(F89, List!$A$2:$D$164, 4,FALSE)</f>
        <v>Real-time Computer Vision System for Monitoring Conveying Systems</v>
      </c>
      <c r="H89" t="s">
        <v>513</v>
      </c>
      <c r="I89">
        <v>4</v>
      </c>
      <c r="J89" t="s">
        <v>501</v>
      </c>
    </row>
    <row r="90" spans="1:10" ht="17.399999999999999" customHeight="1" x14ac:dyDescent="0.3">
      <c r="A90" s="7">
        <v>5</v>
      </c>
      <c r="B90" s="7" t="s">
        <v>22</v>
      </c>
      <c r="C90" s="34" t="s">
        <v>11</v>
      </c>
      <c r="D90" s="7"/>
      <c r="E90" s="7">
        <v>1</v>
      </c>
      <c r="F90" s="48">
        <v>4544</v>
      </c>
      <c r="G90" s="36" t="str">
        <f>VLOOKUP(F90, List!$A$2:$D$164, 4,FALSE)</f>
        <v>The Performance of Force Compliance Solutions in Cobot-driven Sheet Metal Deburring</v>
      </c>
      <c r="H90" t="s">
        <v>514</v>
      </c>
      <c r="I90">
        <v>4</v>
      </c>
      <c r="J90" t="s">
        <v>501</v>
      </c>
    </row>
    <row r="91" spans="1:10" ht="52.2" x14ac:dyDescent="0.3">
      <c r="A91" s="7">
        <v>5</v>
      </c>
      <c r="B91" s="7" t="s">
        <v>22</v>
      </c>
      <c r="C91" s="34" t="s">
        <v>11</v>
      </c>
      <c r="D91" s="7"/>
      <c r="E91" s="7">
        <v>2</v>
      </c>
      <c r="F91" s="49">
        <v>7291</v>
      </c>
      <c r="G91" s="32" t="str">
        <f>VLOOKUP(F91, List!$A$2:$D$164, 4,FALSE)</f>
        <v>Design and Implementation of An Automated Conveying System for Control Cable Terminal Production in The Automotive Industry</v>
      </c>
      <c r="H91" t="s">
        <v>515</v>
      </c>
      <c r="I91">
        <v>4</v>
      </c>
      <c r="J91" t="s">
        <v>501</v>
      </c>
    </row>
    <row r="92" spans="1:10" ht="52.2" x14ac:dyDescent="0.3">
      <c r="A92" s="7">
        <v>5</v>
      </c>
      <c r="B92" s="7" t="s">
        <v>22</v>
      </c>
      <c r="C92" s="34" t="s">
        <v>11</v>
      </c>
      <c r="D92" s="7"/>
      <c r="E92" s="7">
        <v>3</v>
      </c>
      <c r="F92" s="48">
        <v>507</v>
      </c>
      <c r="G92" s="36" t="str">
        <f>VLOOKUP(F92, List!$A$2:$D$164, 4,FALSE)</f>
        <v>A Framework for Integrated Design of Human-robot Collaborative Assembly Workstations</v>
      </c>
      <c r="H92" t="s">
        <v>516</v>
      </c>
      <c r="I92">
        <v>4</v>
      </c>
      <c r="J92" t="s">
        <v>501</v>
      </c>
    </row>
    <row r="93" spans="1:10" ht="17.399999999999999" customHeight="1" x14ac:dyDescent="0.3">
      <c r="A93" s="7">
        <v>6</v>
      </c>
      <c r="B93" s="7" t="s">
        <v>23</v>
      </c>
      <c r="C93" s="34" t="s">
        <v>495</v>
      </c>
      <c r="D93" s="7"/>
      <c r="E93" s="7">
        <v>1</v>
      </c>
      <c r="F93" s="47">
        <v>1666</v>
      </c>
      <c r="G93" s="36" t="str">
        <f>VLOOKUP(F93, List!$A$2:$D$164, 4,FALSE)</f>
        <v>Machine Learning-enhanced Optimization of PI Controllers for Multivariable Distillation Column</v>
      </c>
      <c r="H93" t="s">
        <v>517</v>
      </c>
      <c r="I93">
        <v>4</v>
      </c>
      <c r="J93" t="s">
        <v>501</v>
      </c>
    </row>
    <row r="94" spans="1:10" ht="34.799999999999997" x14ac:dyDescent="0.3">
      <c r="A94" s="7">
        <v>6</v>
      </c>
      <c r="B94" s="7" t="s">
        <v>23</v>
      </c>
      <c r="C94" s="34" t="s">
        <v>495</v>
      </c>
      <c r="D94" s="7"/>
      <c r="E94" s="7">
        <v>2</v>
      </c>
      <c r="F94" s="47">
        <v>2308</v>
      </c>
      <c r="G94" s="36" t="str">
        <f>VLOOKUP(F94, List!$A$2:$D$169, 4,FALSE)</f>
        <v>Multimodal Sensory-Textual Fusion for Context-Aware Decision-Making in Railcar Assembly Robots</v>
      </c>
      <c r="H94" t="s">
        <v>518</v>
      </c>
      <c r="I94">
        <v>4</v>
      </c>
      <c r="J94" t="s">
        <v>501</v>
      </c>
    </row>
    <row r="95" spans="1:10" ht="34.799999999999997" x14ac:dyDescent="0.3">
      <c r="A95" s="7">
        <v>6</v>
      </c>
      <c r="B95" s="7" t="s">
        <v>23</v>
      </c>
      <c r="C95" s="34" t="s">
        <v>495</v>
      </c>
      <c r="D95" s="7"/>
      <c r="E95" s="7">
        <v>3</v>
      </c>
      <c r="F95" s="47">
        <v>8528</v>
      </c>
      <c r="G95" s="36" t="str">
        <f>VLOOKUP(F95, List!$A$2:$D$164, 4,FALSE)</f>
        <v>Robust Parameter Derivation for Lpbfm Process Monitoring: Insights From Melt Pool Analysis of TI64V Single Layer Tracks</v>
      </c>
      <c r="H95" t="s">
        <v>519</v>
      </c>
      <c r="I95">
        <v>4</v>
      </c>
      <c r="J95" t="s">
        <v>501</v>
      </c>
    </row>
    <row r="96" spans="1:10" ht="17.399999999999999" x14ac:dyDescent="0.3">
      <c r="A96" s="7">
        <v>7</v>
      </c>
      <c r="B96" s="7" t="s">
        <v>267</v>
      </c>
      <c r="C96" s="34" t="s">
        <v>494</v>
      </c>
      <c r="D96" s="7"/>
      <c r="E96" s="7">
        <v>1</v>
      </c>
      <c r="F96" s="47">
        <v>4698</v>
      </c>
      <c r="G96" s="36" t="str">
        <f>VLOOKUP(F96, List!$A$2:$D$169, 4,FALSE)</f>
        <v>Digital Twin for Automated Post-processing Chain in Additive Manufacturing</v>
      </c>
      <c r="H96" t="s">
        <v>520</v>
      </c>
      <c r="I96">
        <v>4</v>
      </c>
      <c r="J96" t="s">
        <v>501</v>
      </c>
    </row>
    <row r="97" spans="1:10" ht="17.399999999999999" x14ac:dyDescent="0.3">
      <c r="A97" s="7">
        <v>7</v>
      </c>
      <c r="B97" s="7" t="s">
        <v>267</v>
      </c>
      <c r="C97" s="34" t="s">
        <v>494</v>
      </c>
      <c r="D97" s="7"/>
      <c r="E97" s="7">
        <v>2</v>
      </c>
      <c r="F97" s="47">
        <v>2613</v>
      </c>
      <c r="G97" s="36" t="str">
        <f>VLOOKUP(F97, List!$A$2:$D$164, 4,FALSE)</f>
        <v>Enhancing Manufacturing Performance and Precision With Computer Vision and Human-centric Innovations</v>
      </c>
      <c r="H97" t="s">
        <v>521</v>
      </c>
      <c r="I97">
        <v>4</v>
      </c>
      <c r="J97" t="s">
        <v>501</v>
      </c>
    </row>
    <row r="98" spans="1:10" ht="17.399999999999999" x14ac:dyDescent="0.3">
      <c r="A98" s="7">
        <v>7</v>
      </c>
      <c r="B98" s="7" t="s">
        <v>267</v>
      </c>
      <c r="C98" s="34" t="s">
        <v>494</v>
      </c>
      <c r="D98" s="7"/>
      <c r="E98" s="7">
        <v>3</v>
      </c>
      <c r="F98" s="47"/>
      <c r="G98" s="36" t="e">
        <f>VLOOKUP(F98, List!$A$2:$D$164, 4,FALSE)</f>
        <v>#N/A</v>
      </c>
      <c r="H98" t="e">
        <v>#N/A</v>
      </c>
      <c r="I98">
        <v>4</v>
      </c>
      <c r="J98" t="s">
        <v>501</v>
      </c>
    </row>
    <row r="99" spans="1:10" ht="40.049999999999997" customHeight="1" x14ac:dyDescent="0.3">
      <c r="A99" s="7">
        <v>1</v>
      </c>
      <c r="B99" s="7" t="s">
        <v>18</v>
      </c>
      <c r="C99" s="34" t="s">
        <v>496</v>
      </c>
      <c r="D99" s="7"/>
      <c r="E99" s="7">
        <v>1</v>
      </c>
      <c r="F99" s="24">
        <v>8491</v>
      </c>
      <c r="G99" s="22" t="str">
        <f>VLOOKUP(F99, List!$A$2:$D$164, 4,FALSE)</f>
        <v>BURGAL: An Iterative Guided Active Learning Sampling Approach for Smart Manufacturing Systems</v>
      </c>
      <c r="H99" t="s">
        <v>596</v>
      </c>
      <c r="I99">
        <v>1</v>
      </c>
      <c r="J99" t="s">
        <v>595</v>
      </c>
    </row>
    <row r="100" spans="1:10" ht="34.799999999999997" x14ac:dyDescent="0.3">
      <c r="A100" s="7">
        <v>1</v>
      </c>
      <c r="B100" s="7" t="s">
        <v>18</v>
      </c>
      <c r="C100" s="34" t="s">
        <v>496</v>
      </c>
      <c r="D100" s="7"/>
      <c r="E100" s="7">
        <v>2</v>
      </c>
      <c r="F100" s="24">
        <v>9789</v>
      </c>
      <c r="G100" s="22" t="str">
        <f>VLOOKUP(F100, List!$A$2:$D$164, 4,FALSE)</f>
        <v>Resilient Optimal Sensor Placement and Fault Diagnosis of Permanent Magnet Synchronous Motors Within Industrial Manufacturing Applications</v>
      </c>
      <c r="H100" t="s">
        <v>597</v>
      </c>
      <c r="I100">
        <v>1</v>
      </c>
      <c r="J100" t="s">
        <v>595</v>
      </c>
    </row>
    <row r="101" spans="1:10" ht="34.799999999999997" x14ac:dyDescent="0.3">
      <c r="A101" s="7">
        <v>1</v>
      </c>
      <c r="B101" s="7" t="s">
        <v>18</v>
      </c>
      <c r="C101" s="34" t="s">
        <v>496</v>
      </c>
      <c r="D101" s="7"/>
      <c r="E101" s="7">
        <v>3</v>
      </c>
      <c r="F101" s="24">
        <v>9320</v>
      </c>
      <c r="G101" s="22" t="str">
        <f>VLOOKUP(F101, List!$A$2:$D$164, 4,FALSE)</f>
        <v>Quality Assessment and Fast Geometry Prediction in Paperboard Forming</v>
      </c>
      <c r="H101" t="s">
        <v>598</v>
      </c>
      <c r="I101">
        <v>1</v>
      </c>
      <c r="J101" t="s">
        <v>595</v>
      </c>
    </row>
    <row r="102" spans="1:10" ht="18" customHeight="1" x14ac:dyDescent="0.3">
      <c r="A102" s="7">
        <v>1</v>
      </c>
      <c r="B102" s="7" t="s">
        <v>18</v>
      </c>
      <c r="C102" s="34" t="s">
        <v>496</v>
      </c>
      <c r="D102" s="7"/>
      <c r="E102" s="7">
        <v>4</v>
      </c>
      <c r="F102" s="24">
        <v>726</v>
      </c>
      <c r="G102" s="22" t="str">
        <f>VLOOKUP(F102, List!$A$2:$D$164, 4,FALSE)</f>
        <v>Data-driven Process Planning for Machining of Additively Manufactured Components</v>
      </c>
      <c r="H102" t="s">
        <v>599</v>
      </c>
      <c r="I102">
        <v>1</v>
      </c>
      <c r="J102" t="s">
        <v>595</v>
      </c>
    </row>
    <row r="103" spans="1:10" ht="17.399999999999999" x14ac:dyDescent="0.3">
      <c r="A103" s="7">
        <v>2</v>
      </c>
      <c r="B103" s="7" t="s">
        <v>19</v>
      </c>
      <c r="C103" s="32" t="s">
        <v>9</v>
      </c>
      <c r="D103" s="7"/>
      <c r="E103" s="7">
        <v>1</v>
      </c>
      <c r="F103" s="8">
        <v>9751</v>
      </c>
      <c r="G103" s="22" t="str">
        <f>VLOOKUP(F103, List!$A$2:$D$164, 4,FALSE)</f>
        <v>Modeling Hardness Surface of 3D Selective Laser Melting Metal Materials</v>
      </c>
      <c r="H103" t="s">
        <v>600</v>
      </c>
      <c r="I103">
        <v>1</v>
      </c>
      <c r="J103" t="s">
        <v>595</v>
      </c>
    </row>
    <row r="104" spans="1:10" ht="17.399999999999999" x14ac:dyDescent="0.3">
      <c r="A104" s="7">
        <v>2</v>
      </c>
      <c r="B104" s="7" t="s">
        <v>19</v>
      </c>
      <c r="C104" s="32" t="s">
        <v>9</v>
      </c>
      <c r="D104" s="7"/>
      <c r="E104" s="7">
        <v>2</v>
      </c>
      <c r="F104" s="8">
        <v>8565</v>
      </c>
      <c r="G104" s="22" t="str">
        <f>VLOOKUP(F104, List!$A$2:$D$164, 4,FALSE)</f>
        <v>Developing a Thermal Deformation Compensation Mechanism for CNC Lathe Machines</v>
      </c>
      <c r="H104" t="s">
        <v>601</v>
      </c>
      <c r="I104">
        <v>1</v>
      </c>
      <c r="J104" t="s">
        <v>595</v>
      </c>
    </row>
    <row r="105" spans="1:10" ht="17.399999999999999" x14ac:dyDescent="0.3">
      <c r="A105" s="7">
        <v>2</v>
      </c>
      <c r="B105" s="7" t="s">
        <v>19</v>
      </c>
      <c r="C105" s="32" t="s">
        <v>9</v>
      </c>
      <c r="D105" s="7"/>
      <c r="E105" s="7">
        <v>3</v>
      </c>
      <c r="F105" s="8">
        <v>5230</v>
      </c>
      <c r="G105" s="22" t="str">
        <f>VLOOKUP(F105, List!$A$2:$D$164, 4,FALSE)</f>
        <v>Automated Machining Time Identification and Signal Segmentation for CNC Lathe Machines Utilizing G-code Interpreter and CNN Model</v>
      </c>
      <c r="H105" t="s">
        <v>602</v>
      </c>
      <c r="I105">
        <v>1</v>
      </c>
      <c r="J105" t="s">
        <v>595</v>
      </c>
    </row>
    <row r="106" spans="1:10" ht="18" customHeight="1" x14ac:dyDescent="0.3">
      <c r="A106" s="7">
        <v>2</v>
      </c>
      <c r="B106" s="7" t="s">
        <v>19</v>
      </c>
      <c r="C106" s="32" t="s">
        <v>9</v>
      </c>
      <c r="D106" s="7"/>
      <c r="E106" s="7">
        <v>4</v>
      </c>
      <c r="F106" s="8">
        <v>9225</v>
      </c>
      <c r="G106" s="22" t="str">
        <f>VLOOKUP(F106, List!$A$2:$D$164, 4,FALSE)</f>
        <v>Modeling Flexible Configuration of Cell Finishing for Future Battery Production Research</v>
      </c>
      <c r="H106" t="s">
        <v>603</v>
      </c>
      <c r="I106">
        <v>1</v>
      </c>
      <c r="J106" t="s">
        <v>595</v>
      </c>
    </row>
    <row r="107" spans="1:10" ht="34.799999999999997" x14ac:dyDescent="0.3">
      <c r="A107" s="7">
        <v>3</v>
      </c>
      <c r="B107" s="7" t="s">
        <v>20</v>
      </c>
      <c r="C107" s="32" t="s">
        <v>499</v>
      </c>
      <c r="D107" s="7"/>
      <c r="E107" s="7">
        <v>1</v>
      </c>
      <c r="F107" s="24">
        <v>9057</v>
      </c>
      <c r="G107" s="22" t="str">
        <f>VLOOKUP(F107, List!$A$2:$D$164, 4,FALSE)</f>
        <v>Advanced Forecasting Techniques for Strategic Decision-making in Manufacturing: Analyzing Financial Market Predictive Models</v>
      </c>
      <c r="H107" t="s">
        <v>604</v>
      </c>
      <c r="I107">
        <v>1</v>
      </c>
      <c r="J107" t="s">
        <v>595</v>
      </c>
    </row>
    <row r="108" spans="1:10" ht="34.799999999999997" x14ac:dyDescent="0.3">
      <c r="A108" s="7">
        <v>3</v>
      </c>
      <c r="B108" s="7" t="s">
        <v>20</v>
      </c>
      <c r="C108" s="32" t="s">
        <v>499</v>
      </c>
      <c r="D108" s="7"/>
      <c r="E108" s="7">
        <v>2</v>
      </c>
      <c r="F108" s="24">
        <v>9371</v>
      </c>
      <c r="G108" s="22" t="str">
        <f>VLOOKUP(F108, List!$A$2:$D$164, 4,FALSE)</f>
        <v>Assembly Line Coordination for Fault Tolerance in Railcar Manufacturing Using MADDPG Approach</v>
      </c>
      <c r="H108" t="s">
        <v>568</v>
      </c>
      <c r="I108">
        <v>1</v>
      </c>
      <c r="J108" t="s">
        <v>595</v>
      </c>
    </row>
    <row r="109" spans="1:10" ht="34.799999999999997" x14ac:dyDescent="0.3">
      <c r="A109" s="7">
        <v>3</v>
      </c>
      <c r="B109" s="7" t="s">
        <v>20</v>
      </c>
      <c r="C109" s="32" t="s">
        <v>499</v>
      </c>
      <c r="D109" s="7"/>
      <c r="E109" s="26">
        <v>3</v>
      </c>
      <c r="F109" s="27">
        <v>344</v>
      </c>
      <c r="G109" s="22" t="str">
        <f>VLOOKUP(F109, List!$A$2:$D$164, 4,FALSE)</f>
        <v>Optimizing Paperboard Press Forming With LSTMs: Unveiling Process Dynamics Through Latent Space Representations</v>
      </c>
      <c r="H109" t="s">
        <v>605</v>
      </c>
      <c r="I109">
        <v>1</v>
      </c>
      <c r="J109" t="s">
        <v>595</v>
      </c>
    </row>
    <row r="110" spans="1:10" ht="18" customHeight="1" x14ac:dyDescent="0.3">
      <c r="A110" s="7">
        <v>3</v>
      </c>
      <c r="B110" s="7" t="s">
        <v>20</v>
      </c>
      <c r="C110" s="32" t="s">
        <v>499</v>
      </c>
      <c r="D110" s="7"/>
      <c r="E110" s="7">
        <v>4</v>
      </c>
      <c r="F110" s="24">
        <v>5220</v>
      </c>
      <c r="G110" s="22" t="str">
        <f>VLOOKUP(F110, List!$A$2:$D$164, 4,FALSE)</f>
        <v>Enhancing SMT Assembly Quality Through Mounter Parameter Optimization With A Novel Energy Minimization Logic Simulator and Machine Learning</v>
      </c>
      <c r="H110" t="s">
        <v>606</v>
      </c>
      <c r="I110">
        <v>1</v>
      </c>
      <c r="J110" t="s">
        <v>595</v>
      </c>
    </row>
    <row r="111" spans="1:10" ht="18" x14ac:dyDescent="0.3">
      <c r="A111" s="7">
        <v>4</v>
      </c>
      <c r="B111" s="7" t="s">
        <v>21</v>
      </c>
      <c r="C111" s="32" t="s">
        <v>14</v>
      </c>
      <c r="D111" s="7"/>
      <c r="E111" s="7">
        <v>1</v>
      </c>
      <c r="F111" s="24">
        <v>1697</v>
      </c>
      <c r="G111" s="22" t="str">
        <f>VLOOKUP(F111, List!$A$2:$D$164, 4,FALSE)</f>
        <v>Wireless Networks-in-network for Automation in Manufacturing</v>
      </c>
      <c r="H111" t="s">
        <v>607</v>
      </c>
      <c r="I111">
        <v>1</v>
      </c>
      <c r="J111" t="s">
        <v>595</v>
      </c>
    </row>
    <row r="112" spans="1:10" ht="18" x14ac:dyDescent="0.3">
      <c r="A112" s="7">
        <v>4</v>
      </c>
      <c r="B112" s="7" t="s">
        <v>21</v>
      </c>
      <c r="C112" s="32" t="s">
        <v>14</v>
      </c>
      <c r="D112" s="7"/>
      <c r="E112" s="7">
        <v>2</v>
      </c>
      <c r="F112" s="24">
        <v>8251</v>
      </c>
      <c r="G112" s="22" t="str">
        <f>VLOOKUP(F112, List!$A$2:$D$164, 4,FALSE)</f>
        <v>Concave Geometric Wear Compensation in Automated Flap Wheel Grinding</v>
      </c>
      <c r="H112" t="s">
        <v>608</v>
      </c>
      <c r="I112">
        <v>1</v>
      </c>
      <c r="J112" t="s">
        <v>595</v>
      </c>
    </row>
    <row r="113" spans="1:10" ht="18" x14ac:dyDescent="0.3">
      <c r="A113" s="7">
        <v>4</v>
      </c>
      <c r="B113" s="7" t="s">
        <v>21</v>
      </c>
      <c r="C113" s="32" t="s">
        <v>14</v>
      </c>
      <c r="D113" s="7"/>
      <c r="E113" s="7">
        <v>3</v>
      </c>
      <c r="F113" s="24">
        <v>1222</v>
      </c>
      <c r="G113" s="22" t="str">
        <f>VLOOKUP(F113, List!$A$2:$D$164, 4,FALSE)</f>
        <v>Automated Conformal Coating Coverage Defect Detection in Smart Manufacturing Using Faster R-CNN</v>
      </c>
      <c r="H113" t="s">
        <v>609</v>
      </c>
      <c r="I113">
        <v>1</v>
      </c>
      <c r="J113" t="s">
        <v>595</v>
      </c>
    </row>
    <row r="114" spans="1:10" ht="18" customHeight="1" x14ac:dyDescent="0.3">
      <c r="A114" s="7">
        <v>4</v>
      </c>
      <c r="B114" s="7" t="s">
        <v>21</v>
      </c>
      <c r="C114" s="32" t="s">
        <v>14</v>
      </c>
      <c r="D114" s="7"/>
      <c r="E114" s="7">
        <v>4</v>
      </c>
      <c r="F114" s="24">
        <v>3231</v>
      </c>
      <c r="G114" s="22" t="str">
        <f>VLOOKUP(F114, List!$A$2:$D$164, 4,FALSE)</f>
        <v>Design of a Cruise Control Vibration Deactivation Management System</v>
      </c>
      <c r="H114" t="s">
        <v>585</v>
      </c>
      <c r="I114">
        <v>1</v>
      </c>
      <c r="J114" t="s">
        <v>595</v>
      </c>
    </row>
    <row r="115" spans="1:10" ht="18" x14ac:dyDescent="0.35">
      <c r="A115" s="7">
        <v>5</v>
      </c>
      <c r="B115" s="7" t="s">
        <v>22</v>
      </c>
      <c r="C115" s="32" t="s">
        <v>15</v>
      </c>
      <c r="D115" s="7"/>
      <c r="E115" s="7">
        <v>1</v>
      </c>
      <c r="F115" s="25">
        <v>3247</v>
      </c>
      <c r="G115" s="22" t="str">
        <f>VLOOKUP(F115, List!$A$2:$D$164, 4,FALSE)</f>
        <v>Gesture Recognition Through Object Detection for Efficient Human-Robot Collaboration</v>
      </c>
      <c r="H115" t="s">
        <v>533</v>
      </c>
      <c r="I115">
        <v>1</v>
      </c>
      <c r="J115" t="s">
        <v>595</v>
      </c>
    </row>
    <row r="116" spans="1:10" ht="18" x14ac:dyDescent="0.35">
      <c r="A116" s="7">
        <v>5</v>
      </c>
      <c r="B116" s="7" t="s">
        <v>22</v>
      </c>
      <c r="C116" s="32" t="s">
        <v>15</v>
      </c>
      <c r="D116" s="7"/>
      <c r="E116" s="7">
        <v>2</v>
      </c>
      <c r="F116" s="25">
        <v>3403</v>
      </c>
      <c r="G116" s="22" t="str">
        <f>VLOOKUP(F116, List!$A$2:$D$164, 4,FALSE)</f>
        <v>Unleashing the Future of Manufacturing: A Journey Into Industry 5.0's Human-machine Synergy for Enhanced Railway</v>
      </c>
      <c r="H116" t="s">
        <v>610</v>
      </c>
      <c r="I116">
        <v>1</v>
      </c>
      <c r="J116" t="s">
        <v>595</v>
      </c>
    </row>
    <row r="117" spans="1:10" ht="18" x14ac:dyDescent="0.35">
      <c r="A117" s="7">
        <v>5</v>
      </c>
      <c r="B117" s="7" t="s">
        <v>22</v>
      </c>
      <c r="C117" s="32" t="s">
        <v>15</v>
      </c>
      <c r="D117" s="7"/>
      <c r="E117" s="7">
        <v>3</v>
      </c>
      <c r="F117" s="25">
        <v>3487</v>
      </c>
      <c r="G117" s="22" t="str">
        <f>VLOOKUP(F117, List!$A$2:$D$164, 4,FALSE)</f>
        <v>Impact of Human-Robot Collaboration on Production Resources: An Assessment Framework in Manufacturing</v>
      </c>
      <c r="H117" t="s">
        <v>584</v>
      </c>
      <c r="I117">
        <v>1</v>
      </c>
      <c r="J117" t="s">
        <v>595</v>
      </c>
    </row>
    <row r="118" spans="1:10" ht="18" customHeight="1" x14ac:dyDescent="0.35">
      <c r="A118" s="7">
        <v>5</v>
      </c>
      <c r="B118" s="7" t="s">
        <v>22</v>
      </c>
      <c r="C118" s="32" t="s">
        <v>15</v>
      </c>
      <c r="D118" s="7"/>
      <c r="E118" s="7">
        <v>4</v>
      </c>
      <c r="F118" s="25">
        <v>8669</v>
      </c>
      <c r="G118" s="22" t="str">
        <f>VLOOKUP(F118, List!$A$2:$D$164, 4,FALSE)</f>
        <v>Robotic Grasp Planning for Unknown Objects Using Real-time Digital Twin Integration</v>
      </c>
      <c r="H118" t="s">
        <v>611</v>
      </c>
      <c r="I118">
        <v>1</v>
      </c>
      <c r="J118" t="s">
        <v>595</v>
      </c>
    </row>
    <row r="119" spans="1:10" ht="34.799999999999997" x14ac:dyDescent="0.3">
      <c r="A119" s="7">
        <v>6</v>
      </c>
      <c r="B119" s="7" t="s">
        <v>23</v>
      </c>
      <c r="C119" s="32" t="s">
        <v>271</v>
      </c>
      <c r="D119" s="7"/>
      <c r="E119" s="7">
        <v>1</v>
      </c>
      <c r="F119" s="24">
        <v>3439</v>
      </c>
      <c r="G119" s="22" t="str">
        <f>VLOOKUP(F119, List!$A$2:$D$164, 4,FALSE)</f>
        <v>Fabrication Process of Wearable Electronic Packaging for VR and Biomedical Applications</v>
      </c>
      <c r="H119" t="s">
        <v>612</v>
      </c>
      <c r="I119">
        <v>1</v>
      </c>
      <c r="J119" t="s">
        <v>595</v>
      </c>
    </row>
    <row r="120" spans="1:10" ht="34.799999999999997" x14ac:dyDescent="0.3">
      <c r="A120" s="7">
        <v>6</v>
      </c>
      <c r="B120" s="7" t="s">
        <v>23</v>
      </c>
      <c r="C120" s="32" t="s">
        <v>271</v>
      </c>
      <c r="D120" s="7"/>
      <c r="E120" s="7">
        <v>2</v>
      </c>
      <c r="F120" s="24">
        <v>5961</v>
      </c>
      <c r="G120" s="22" t="str">
        <f>VLOOKUP(F120, List!$A$2:$D$164, 4,FALSE)</f>
        <v>Emerging Technologies and Performing Materials in Manufacturing Dental Prostheses: The Role of Chewing Simulators</v>
      </c>
      <c r="H120" t="s">
        <v>581</v>
      </c>
      <c r="I120">
        <v>1</v>
      </c>
      <c r="J120" t="s">
        <v>595</v>
      </c>
    </row>
    <row r="121" spans="1:10" ht="34.799999999999997" x14ac:dyDescent="0.3">
      <c r="A121" s="7">
        <v>6</v>
      </c>
      <c r="B121" s="7" t="s">
        <v>23</v>
      </c>
      <c r="C121" s="32" t="s">
        <v>271</v>
      </c>
      <c r="D121" s="7"/>
      <c r="E121" s="7">
        <v>3</v>
      </c>
      <c r="F121" s="24">
        <v>3538</v>
      </c>
      <c r="G121" s="22" t="str">
        <f>VLOOKUP(F121, List!$A$2:$D$164, 4,FALSE)</f>
        <v>Online 3D-reconstruction of Weld Morphology Using a Structured-light Welding Camera</v>
      </c>
      <c r="H121" t="s">
        <v>567</v>
      </c>
      <c r="I121">
        <v>1</v>
      </c>
      <c r="J121" t="s">
        <v>595</v>
      </c>
    </row>
    <row r="122" spans="1:10" ht="18" customHeight="1" x14ac:dyDescent="0.3">
      <c r="A122" s="7">
        <v>6</v>
      </c>
      <c r="B122" s="7" t="s">
        <v>23</v>
      </c>
      <c r="C122" s="32" t="s">
        <v>271</v>
      </c>
      <c r="D122" s="7"/>
      <c r="E122" s="7">
        <v>4</v>
      </c>
      <c r="F122" s="24">
        <v>4126</v>
      </c>
      <c r="G122" s="22" t="str">
        <f>VLOOKUP(VALUE(F122), List!$A$2:$D$164, 4,FALSE)</f>
        <v>Intelligent Mixed Reality Platform for CNC Machine and 3D Printer Operation and Management</v>
      </c>
      <c r="H122" t="s">
        <v>613</v>
      </c>
      <c r="I122">
        <v>1</v>
      </c>
      <c r="J122" t="s">
        <v>595</v>
      </c>
    </row>
    <row r="123" spans="1:10" ht="15.6" customHeight="1" x14ac:dyDescent="0.3">
      <c r="A123" s="7">
        <v>1</v>
      </c>
      <c r="B123" s="7" t="s">
        <v>18</v>
      </c>
      <c r="C123" s="34" t="s">
        <v>439</v>
      </c>
      <c r="D123" s="54"/>
      <c r="E123" s="7">
        <v>1</v>
      </c>
      <c r="F123" s="8">
        <v>4393</v>
      </c>
      <c r="G123" s="22" t="str">
        <f>VLOOKUP(F123, List!$A$2:$D$164, 4,FALSE)</f>
        <v>Demand and Capacity Sharing Decisions and Protocols in Multi-microgrid Using Deep Learning</v>
      </c>
      <c r="H123" t="s">
        <v>615</v>
      </c>
      <c r="I123">
        <v>2</v>
      </c>
      <c r="J123" t="s">
        <v>614</v>
      </c>
    </row>
    <row r="124" spans="1:10" ht="34.799999999999997" x14ac:dyDescent="0.3">
      <c r="A124" s="7">
        <v>1</v>
      </c>
      <c r="B124" s="7" t="s">
        <v>18</v>
      </c>
      <c r="C124" s="34" t="s">
        <v>439</v>
      </c>
      <c r="D124" s="55"/>
      <c r="E124" s="7">
        <v>2</v>
      </c>
      <c r="F124" s="8">
        <v>4530</v>
      </c>
      <c r="G124" s="22" t="str">
        <f>VLOOKUP(F124, List!$A$2:$D$164, 4,FALSE)</f>
        <v>Decision Support System to Promote Cloud Computing Adoption; Case Study of The Upstream Oil and Gas Sector</v>
      </c>
      <c r="H124" t="s">
        <v>616</v>
      </c>
      <c r="I124">
        <v>2</v>
      </c>
      <c r="J124" t="s">
        <v>614</v>
      </c>
    </row>
    <row r="125" spans="1:10" ht="34.799999999999997" x14ac:dyDescent="0.3">
      <c r="A125" s="7">
        <v>1</v>
      </c>
      <c r="B125" s="7" t="s">
        <v>18</v>
      </c>
      <c r="C125" s="34" t="s">
        <v>439</v>
      </c>
      <c r="D125" s="55"/>
      <c r="E125" s="7">
        <v>3</v>
      </c>
      <c r="F125" s="8">
        <v>6716</v>
      </c>
      <c r="G125" s="22" t="str">
        <f>VLOOKUP(F125, List!$A$2:$D$164, 4,FALSE)</f>
        <v>Disassembly System Design With Cybersecurity Risk in Remanufactured Products to Maximizing Recovery Rate and Profit</v>
      </c>
      <c r="H125" t="s">
        <v>617</v>
      </c>
      <c r="I125">
        <v>2</v>
      </c>
      <c r="J125" t="s">
        <v>614</v>
      </c>
    </row>
    <row r="126" spans="1:10" ht="34.799999999999997" x14ac:dyDescent="0.3">
      <c r="A126" s="7">
        <v>1</v>
      </c>
      <c r="B126" s="7" t="s">
        <v>18</v>
      </c>
      <c r="C126" s="34" t="s">
        <v>439</v>
      </c>
      <c r="D126" s="56"/>
      <c r="E126" s="7">
        <v>4</v>
      </c>
      <c r="F126" s="8">
        <v>5620</v>
      </c>
      <c r="G126" s="22" t="str">
        <f>VLOOKUP(F126, List!$A$2:$D$168, 4,FALSE)</f>
        <v>IoT-driven Real-time Indoor Air Quality Monitoring System for Enhanced Environmental Safety</v>
      </c>
      <c r="H126" t="s">
        <v>618</v>
      </c>
      <c r="I126">
        <v>2</v>
      </c>
      <c r="J126" t="s">
        <v>614</v>
      </c>
    </row>
    <row r="127" spans="1:10" ht="17.399999999999999" x14ac:dyDescent="0.3">
      <c r="A127" s="7">
        <v>2</v>
      </c>
      <c r="B127" s="7" t="s">
        <v>19</v>
      </c>
      <c r="C127" s="34" t="s">
        <v>13</v>
      </c>
      <c r="D127" s="54"/>
      <c r="E127" s="7">
        <v>1</v>
      </c>
      <c r="F127" s="8">
        <v>2633</v>
      </c>
      <c r="G127" s="22" t="str">
        <f>VLOOKUP(F127, List!$A$2:$D$164, 4,FALSE)</f>
        <v>Humans and AI in Harmony? Hybrid Decision Architectures As The Key to Industry 5.0</v>
      </c>
      <c r="H127" t="s">
        <v>619</v>
      </c>
      <c r="I127">
        <v>2</v>
      </c>
      <c r="J127" t="s">
        <v>614</v>
      </c>
    </row>
    <row r="128" spans="1:10" ht="17.399999999999999" x14ac:dyDescent="0.3">
      <c r="A128" s="7">
        <v>2</v>
      </c>
      <c r="B128" s="7" t="s">
        <v>19</v>
      </c>
      <c r="C128" s="34" t="s">
        <v>13</v>
      </c>
      <c r="D128" s="55"/>
      <c r="E128" s="7">
        <v>2</v>
      </c>
      <c r="F128" s="8">
        <v>5206</v>
      </c>
      <c r="G128" s="22" t="str">
        <f>VLOOKUP(F128, List!$A$2:$D$164, 4,FALSE)</f>
        <v>Evaluating Impact of Occupational Exoskeletons on Physical Fatigue Using Wearable Sensors and Deep Learning</v>
      </c>
      <c r="H128" t="s">
        <v>620</v>
      </c>
      <c r="I128">
        <v>2</v>
      </c>
      <c r="J128" t="s">
        <v>614</v>
      </c>
    </row>
    <row r="129" spans="1:10" ht="17.399999999999999" x14ac:dyDescent="0.3">
      <c r="A129" s="7">
        <v>2</v>
      </c>
      <c r="B129" s="7" t="s">
        <v>19</v>
      </c>
      <c r="C129" s="34" t="s">
        <v>13</v>
      </c>
      <c r="D129" s="55"/>
      <c r="E129" s="7">
        <v>3</v>
      </c>
      <c r="F129" s="8">
        <v>6992</v>
      </c>
      <c r="G129" s="22" t="str">
        <f>VLOOKUP(F129, List!$A$2:$D$164, 4,FALSE)</f>
        <v>Extended Reality for The Inclusion of Disabled Operators: A Systematic Literature Review</v>
      </c>
      <c r="H129" t="s">
        <v>621</v>
      </c>
      <c r="I129">
        <v>2</v>
      </c>
      <c r="J129" t="s">
        <v>614</v>
      </c>
    </row>
    <row r="130" spans="1:10" ht="17.399999999999999" x14ac:dyDescent="0.3">
      <c r="A130" s="7">
        <v>2</v>
      </c>
      <c r="B130" s="7" t="s">
        <v>19</v>
      </c>
      <c r="C130" s="34" t="s">
        <v>13</v>
      </c>
      <c r="D130" s="56"/>
      <c r="E130" s="7">
        <v>4</v>
      </c>
      <c r="F130" s="8">
        <v>8430</v>
      </c>
      <c r="G130" s="22" t="str">
        <f>VLOOKUP(F130, List!$A$2:$D$164, 4,FALSE)</f>
        <v>Human-centric Digitalization - Digital Triplet</v>
      </c>
      <c r="H130" t="s">
        <v>622</v>
      </c>
      <c r="I130">
        <v>2</v>
      </c>
      <c r="J130" t="s">
        <v>614</v>
      </c>
    </row>
    <row r="131" spans="1:10" ht="17.399999999999999" x14ac:dyDescent="0.3">
      <c r="A131" s="7">
        <v>3</v>
      </c>
      <c r="B131" s="7" t="s">
        <v>20</v>
      </c>
      <c r="C131" s="34" t="s">
        <v>16</v>
      </c>
      <c r="D131" s="54"/>
      <c r="E131" s="7">
        <v>1</v>
      </c>
      <c r="F131" s="8">
        <v>4065</v>
      </c>
      <c r="G131" s="22" t="str">
        <f>VLOOKUP(F131, List!$A$2:$D$164, 4,FALSE)</f>
        <v>Generative Machine Learning Technique for Wire Electrical Discharge Machining Optimization of Inconel 718 - A Predictive Maintenance Approach</v>
      </c>
      <c r="H131" t="s">
        <v>623</v>
      </c>
      <c r="I131">
        <v>2</v>
      </c>
      <c r="J131" t="s">
        <v>614</v>
      </c>
    </row>
    <row r="132" spans="1:10" ht="17.399999999999999" x14ac:dyDescent="0.3">
      <c r="A132" s="7">
        <v>3</v>
      </c>
      <c r="B132" s="7" t="s">
        <v>20</v>
      </c>
      <c r="C132" s="34" t="s">
        <v>16</v>
      </c>
      <c r="D132" s="55"/>
      <c r="E132" s="7">
        <v>2</v>
      </c>
      <c r="F132" s="8">
        <v>5844</v>
      </c>
      <c r="G132" s="22" t="str">
        <f>VLOOKUP(F132, List!$A$2:$D$164, 4,FALSE)</f>
        <v>Enhancing Picking-by-line Operations: A Simulation-based Approach</v>
      </c>
      <c r="H132" t="s">
        <v>506</v>
      </c>
      <c r="I132">
        <v>2</v>
      </c>
      <c r="J132" t="s">
        <v>614</v>
      </c>
    </row>
    <row r="133" spans="1:10" ht="17.399999999999999" x14ac:dyDescent="0.3">
      <c r="A133" s="7">
        <v>3</v>
      </c>
      <c r="B133" s="7" t="s">
        <v>20</v>
      </c>
      <c r="C133" s="34" t="s">
        <v>16</v>
      </c>
      <c r="D133" s="55"/>
      <c r="E133" s="7">
        <v>3</v>
      </c>
      <c r="F133" s="8">
        <v>6488</v>
      </c>
      <c r="G133" s="22" t="str">
        <f>VLOOKUP(F133, List!$A$2:$D$164, 4,FALSE)</f>
        <v>An Accurate Manufacturing Methodology for Automotive Hinges With Close-range Bushings</v>
      </c>
      <c r="H133" t="s">
        <v>600</v>
      </c>
      <c r="I133">
        <v>2</v>
      </c>
      <c r="J133" t="s">
        <v>614</v>
      </c>
    </row>
    <row r="134" spans="1:10" ht="17.399999999999999" x14ac:dyDescent="0.3">
      <c r="A134" s="7">
        <v>3</v>
      </c>
      <c r="B134" s="7" t="s">
        <v>20</v>
      </c>
      <c r="C134" s="34" t="s">
        <v>16</v>
      </c>
      <c r="D134" s="56"/>
      <c r="E134" s="7">
        <v>4</v>
      </c>
      <c r="F134" s="8">
        <v>7645</v>
      </c>
      <c r="G134" s="22" t="str">
        <f>VLOOKUP(F134, List!$A$2:$D$164, 4,FALSE)</f>
        <v>Cyber-Physically Controlled Smart Machine Tool Systems - Standardisation Efforts in ISO/TC 184 Versus Controller Implementation in Dynamically Evolving Environments</v>
      </c>
      <c r="H134" t="s">
        <v>557</v>
      </c>
      <c r="I134">
        <v>2</v>
      </c>
      <c r="J134" t="s">
        <v>614</v>
      </c>
    </row>
    <row r="135" spans="1:10" ht="17.399999999999999" x14ac:dyDescent="0.3">
      <c r="A135" s="7">
        <v>4</v>
      </c>
      <c r="B135" s="7" t="s">
        <v>21</v>
      </c>
      <c r="C135" s="34" t="s">
        <v>497</v>
      </c>
      <c r="D135" s="54"/>
      <c r="E135" s="7">
        <v>1</v>
      </c>
      <c r="F135" s="8">
        <v>1850</v>
      </c>
      <c r="G135" s="22" t="str">
        <f>VLOOKUP(F135, List!$A$2:$D$164, 4,FALSE)</f>
        <v>Multi-stage Predictive Framework for Early Anomaly Detection and Real-time Alerts in Data Center Thermal Systems</v>
      </c>
      <c r="H135" t="s">
        <v>624</v>
      </c>
      <c r="I135">
        <v>2</v>
      </c>
      <c r="J135" t="s">
        <v>614</v>
      </c>
    </row>
    <row r="136" spans="1:10" ht="17.399999999999999" x14ac:dyDescent="0.3">
      <c r="A136" s="7">
        <v>4</v>
      </c>
      <c r="B136" s="7" t="s">
        <v>21</v>
      </c>
      <c r="C136" s="34" t="s">
        <v>497</v>
      </c>
      <c r="D136" s="55"/>
      <c r="E136" s="7">
        <v>2</v>
      </c>
      <c r="F136" s="8">
        <v>7196</v>
      </c>
      <c r="G136" s="22" t="str">
        <f>VLOOKUP(F136, List!$A$2:$D$164, 4,FALSE)</f>
        <v>PhyVit-GAN: Physics-guided MobileVit-GAN for Precise Self-alignment Image Generation</v>
      </c>
      <c r="H136" t="s">
        <v>625</v>
      </c>
      <c r="I136">
        <v>2</v>
      </c>
      <c r="J136" t="s">
        <v>614</v>
      </c>
    </row>
    <row r="137" spans="1:10" ht="17.399999999999999" x14ac:dyDescent="0.3">
      <c r="A137" s="7">
        <v>4</v>
      </c>
      <c r="B137" s="7" t="s">
        <v>21</v>
      </c>
      <c r="C137" s="34" t="s">
        <v>497</v>
      </c>
      <c r="D137" s="55"/>
      <c r="E137" s="7">
        <v>3</v>
      </c>
      <c r="F137" s="8">
        <v>9015</v>
      </c>
      <c r="G137" s="22" t="str">
        <f>VLOOKUP(F137, List!$A$2:$D$164, 4,FALSE)</f>
        <v>Digital Twin-enabled Quality Assurance Analysis of Metal Manufactured Parts Based on Neural Networks Applied to 3D Meshes</v>
      </c>
      <c r="H137" t="s">
        <v>626</v>
      </c>
      <c r="I137">
        <v>2</v>
      </c>
      <c r="J137" t="s">
        <v>614</v>
      </c>
    </row>
    <row r="138" spans="1:10" ht="17.399999999999999" x14ac:dyDescent="0.3">
      <c r="A138" s="7">
        <v>4</v>
      </c>
      <c r="B138" s="7" t="s">
        <v>21</v>
      </c>
      <c r="C138" s="34" t="s">
        <v>497</v>
      </c>
      <c r="D138" s="56"/>
      <c r="E138" s="7">
        <v>4</v>
      </c>
      <c r="F138" s="8">
        <v>6644</v>
      </c>
      <c r="G138" s="22" t="str">
        <f>VLOOKUP(F138, List!$A$2:$D$164, 4,FALSE)</f>
        <v>Graph Topology-guided Manufacturing Knowledge Representation and Knowledge Integration for Manufacturing Process Selection</v>
      </c>
      <c r="H138" t="s">
        <v>508</v>
      </c>
      <c r="I138">
        <v>2</v>
      </c>
      <c r="J138" t="s">
        <v>614</v>
      </c>
    </row>
    <row r="139" spans="1:10" ht="17.399999999999999" x14ac:dyDescent="0.3">
      <c r="A139" s="7">
        <v>5</v>
      </c>
      <c r="B139" s="7" t="s">
        <v>22</v>
      </c>
      <c r="C139" s="34" t="s">
        <v>273</v>
      </c>
      <c r="D139" s="54"/>
      <c r="E139" s="7">
        <v>1</v>
      </c>
      <c r="F139" s="8">
        <v>747</v>
      </c>
      <c r="G139" s="22" t="str">
        <f>VLOOKUP(F139, List!$A$2:$D$164, 4,FALSE)</f>
        <v>Comparative Analysis Through Experimentation On The Precision and Accuracy of A Collaborative Robot vs. Human Operators in Pick and Place Operations</v>
      </c>
      <c r="H139" t="s">
        <v>627</v>
      </c>
      <c r="I139">
        <v>2</v>
      </c>
      <c r="J139" t="s">
        <v>614</v>
      </c>
    </row>
    <row r="140" spans="1:10" ht="17.399999999999999" x14ac:dyDescent="0.3">
      <c r="A140" s="7">
        <v>5</v>
      </c>
      <c r="B140" s="7" t="s">
        <v>22</v>
      </c>
      <c r="C140" s="34" t="s">
        <v>273</v>
      </c>
      <c r="D140" s="55"/>
      <c r="E140" s="7">
        <v>2</v>
      </c>
      <c r="F140" s="8">
        <v>2394</v>
      </c>
      <c r="G140" s="22" t="str">
        <f>VLOOKUP(F140, List!$A$2:$D$164, 4,FALSE)</f>
        <v>A Novel Approach for Monocular Rgb-based Ergonomics Monitoring in Industrial Workspaces Employing Synthetic Datasets to Train A Deep Learning Model</v>
      </c>
      <c r="H140" t="s">
        <v>628</v>
      </c>
      <c r="I140">
        <v>2</v>
      </c>
      <c r="J140" t="s">
        <v>614</v>
      </c>
    </row>
    <row r="141" spans="1:10" ht="17.399999999999999" x14ac:dyDescent="0.3">
      <c r="A141" s="7">
        <v>5</v>
      </c>
      <c r="B141" s="7" t="s">
        <v>22</v>
      </c>
      <c r="C141" s="34" t="s">
        <v>273</v>
      </c>
      <c r="D141" s="55"/>
      <c r="E141" s="7">
        <v>3</v>
      </c>
      <c r="F141" s="8">
        <v>7832</v>
      </c>
      <c r="G141" s="22" t="str">
        <f>VLOOKUP(F141, List!$A$2:$D$164, 4,FALSE)</f>
        <v>Optimization of Metal Sheet Cutting Processes Using Integer Linear Programming: Reducing Waste and Enhancing Production Efficiency</v>
      </c>
      <c r="H141" t="s">
        <v>629</v>
      </c>
      <c r="I141">
        <v>2</v>
      </c>
      <c r="J141" t="s">
        <v>614</v>
      </c>
    </row>
    <row r="142" spans="1:10" ht="17.399999999999999" x14ac:dyDescent="0.3">
      <c r="A142" s="7">
        <v>5</v>
      </c>
      <c r="B142" s="7" t="s">
        <v>22</v>
      </c>
      <c r="C142" s="34" t="s">
        <v>273</v>
      </c>
      <c r="D142" s="56"/>
      <c r="E142" s="7">
        <v>4</v>
      </c>
      <c r="F142" s="8">
        <v>9895</v>
      </c>
      <c r="G142" s="22" t="str">
        <f>VLOOKUP(F142, List!$A$2:$D$164, 4,FALSE)</f>
        <v>Towards A Roadmap From Topological Optimisation to Laser Powder Bed Fusion for Structural Machine Parts</v>
      </c>
      <c r="H142" t="s">
        <v>630</v>
      </c>
      <c r="I142">
        <v>2</v>
      </c>
      <c r="J142" t="s">
        <v>614</v>
      </c>
    </row>
    <row r="143" spans="1:10" ht="17.399999999999999" x14ac:dyDescent="0.3">
      <c r="A143" s="7">
        <v>6</v>
      </c>
      <c r="B143" s="7" t="s">
        <v>23</v>
      </c>
      <c r="C143" s="34" t="s">
        <v>277</v>
      </c>
      <c r="D143" s="54"/>
      <c r="E143" s="7">
        <v>1</v>
      </c>
      <c r="F143" s="8">
        <v>9299</v>
      </c>
      <c r="G143" s="22" t="str">
        <f>VLOOKUP(F143, List!$A$2:$D$164, 4,FALSE)</f>
        <v>Effectiveness Evaluation of a Virtual Reality Environment for CNC Machine Tool Training</v>
      </c>
      <c r="H143" t="s">
        <v>572</v>
      </c>
      <c r="I143">
        <v>2</v>
      </c>
      <c r="J143" t="s">
        <v>614</v>
      </c>
    </row>
    <row r="144" spans="1:10" ht="17.399999999999999" x14ac:dyDescent="0.3">
      <c r="A144" s="7">
        <v>6</v>
      </c>
      <c r="B144" s="7" t="s">
        <v>23</v>
      </c>
      <c r="C144" s="34" t="s">
        <v>277</v>
      </c>
      <c r="D144" s="55"/>
      <c r="E144" s="7">
        <v>2</v>
      </c>
      <c r="F144" s="8">
        <v>3447</v>
      </c>
      <c r="G144" s="22" t="str">
        <f>VLOOKUP(F144, List!$A$2:$D$165, 4,FALSE)</f>
        <v>A Novel Approach to Recognition and Embedding of The Machining Feature for Mechanical Parts</v>
      </c>
      <c r="H144" t="s">
        <v>631</v>
      </c>
      <c r="I144">
        <v>2</v>
      </c>
      <c r="J144" t="s">
        <v>614</v>
      </c>
    </row>
    <row r="145" spans="1:10" ht="17.399999999999999" x14ac:dyDescent="0.3">
      <c r="A145" s="7">
        <v>6</v>
      </c>
      <c r="B145" s="7" t="s">
        <v>23</v>
      </c>
      <c r="C145" s="34" t="s">
        <v>277</v>
      </c>
      <c r="D145" s="55"/>
      <c r="E145" s="7">
        <v>3</v>
      </c>
      <c r="F145" s="8">
        <v>2786</v>
      </c>
      <c r="G145" s="22" t="str">
        <f>VLOOKUP(F145, List!$A$2:$D$164, 4,FALSE)</f>
        <v>Ensemble Learning Approaches for Automated Defect Detection: Integrating Computer Vision and Machine Learning Techniques</v>
      </c>
      <c r="H145" t="s">
        <v>534</v>
      </c>
      <c r="I145">
        <v>2</v>
      </c>
      <c r="J145" t="s">
        <v>614</v>
      </c>
    </row>
    <row r="146" spans="1:10" ht="17.399999999999999" x14ac:dyDescent="0.3">
      <c r="A146" s="7">
        <v>6</v>
      </c>
      <c r="B146" s="7" t="s">
        <v>23</v>
      </c>
      <c r="C146" s="34" t="s">
        <v>277</v>
      </c>
      <c r="D146" s="56"/>
      <c r="E146" s="7">
        <v>4</v>
      </c>
      <c r="F146" s="8">
        <v>8944</v>
      </c>
      <c r="G146" s="22" t="str">
        <f>VLOOKUP(F146, List!$A$2:$D$164, 4,FALSE)</f>
        <v>Data-driven Lean Six Sigma: Enhancing Agility and Productivity in Die Maintenance Process</v>
      </c>
      <c r="H146" t="s">
        <v>632</v>
      </c>
      <c r="I146">
        <v>2</v>
      </c>
      <c r="J146" t="s">
        <v>614</v>
      </c>
    </row>
    <row r="147" spans="1:10" ht="17.399999999999999" x14ac:dyDescent="0.3">
      <c r="A147" s="7">
        <v>1</v>
      </c>
      <c r="B147" s="7" t="s">
        <v>18</v>
      </c>
      <c r="C147" s="32" t="s">
        <v>17</v>
      </c>
      <c r="D147" s="7"/>
      <c r="E147" s="7">
        <v>1</v>
      </c>
      <c r="F147" s="8">
        <v>4241</v>
      </c>
      <c r="G147" s="22" t="str">
        <f>VLOOKUP(F147, List!$A$2:$D$164, 4,FALSE)</f>
        <v>Method for Determining The Stiffness of Milling Robots In-process Using Internal Sensor Data</v>
      </c>
      <c r="H147" t="s">
        <v>634</v>
      </c>
      <c r="I147">
        <v>3</v>
      </c>
      <c r="J147" t="s">
        <v>633</v>
      </c>
    </row>
    <row r="148" spans="1:10" ht="17.399999999999999" x14ac:dyDescent="0.3">
      <c r="A148" s="7">
        <v>1</v>
      </c>
      <c r="B148" s="7" t="s">
        <v>18</v>
      </c>
      <c r="C148" s="32" t="s">
        <v>17</v>
      </c>
      <c r="D148" s="7"/>
      <c r="E148" s="7">
        <v>2</v>
      </c>
      <c r="F148" s="8">
        <v>5956</v>
      </c>
      <c r="G148" s="22" t="str">
        <f>VLOOKUP(F148, List!$A$2:$D$164, 4,FALSE)</f>
        <v>A Sustainability-centric Assessment Framework for Digital Solutions Across Industries</v>
      </c>
      <c r="H148" t="s">
        <v>635</v>
      </c>
      <c r="I148">
        <v>2</v>
      </c>
      <c r="J148" t="s">
        <v>614</v>
      </c>
    </row>
    <row r="149" spans="1:10" ht="17.399999999999999" x14ac:dyDescent="0.3">
      <c r="A149" s="7">
        <v>1</v>
      </c>
      <c r="B149" s="7" t="s">
        <v>18</v>
      </c>
      <c r="C149" s="32" t="s">
        <v>17</v>
      </c>
      <c r="D149" s="7"/>
      <c r="E149" s="7">
        <v>3</v>
      </c>
      <c r="F149" s="8">
        <v>7696</v>
      </c>
      <c r="G149" s="22" t="str">
        <f>VLOOKUP(F149, List!$A$2:$D$164, 4,FALSE)</f>
        <v>The Impact of Emerging Technologies in Metal-additive Manufacturing</v>
      </c>
      <c r="H149" t="s">
        <v>636</v>
      </c>
      <c r="I149">
        <v>2</v>
      </c>
      <c r="J149" t="s">
        <v>614</v>
      </c>
    </row>
    <row r="150" spans="1:10" ht="17.399999999999999" x14ac:dyDescent="0.3">
      <c r="A150" s="7">
        <v>1</v>
      </c>
      <c r="B150" s="7" t="s">
        <v>18</v>
      </c>
      <c r="C150" s="32" t="s">
        <v>17</v>
      </c>
      <c r="D150" s="7"/>
      <c r="E150" s="7">
        <v>4</v>
      </c>
      <c r="F150" s="8">
        <v>8088</v>
      </c>
      <c r="G150" s="22" t="str">
        <f>VLOOKUP(F150, List!$A$2:$D$164, 4,FALSE)</f>
        <v>A Framework for Mapping Industry 5.0 Technologies for SMEs</v>
      </c>
      <c r="H150" t="s">
        <v>637</v>
      </c>
      <c r="I150">
        <v>2</v>
      </c>
      <c r="J150" t="s">
        <v>614</v>
      </c>
    </row>
    <row r="151" spans="1:10" ht="52.2" x14ac:dyDescent="0.3">
      <c r="A151" s="7">
        <v>2</v>
      </c>
      <c r="B151" s="7" t="s">
        <v>19</v>
      </c>
      <c r="C151" s="32" t="s">
        <v>11</v>
      </c>
      <c r="D151" s="7"/>
      <c r="E151" s="7">
        <v>1</v>
      </c>
      <c r="F151" s="8">
        <v>2579</v>
      </c>
      <c r="G151" s="22" t="str">
        <f>VLOOKUP(F151, List!$A$2:$D$164, 4,FALSE)</f>
        <v>Development of a Robotic Additive Manufacturing Cell Based on The LMD-wire Process</v>
      </c>
      <c r="H151" t="s">
        <v>638</v>
      </c>
      <c r="I151">
        <v>2</v>
      </c>
      <c r="J151" t="s">
        <v>614</v>
      </c>
    </row>
    <row r="152" spans="1:10" ht="52.2" x14ac:dyDescent="0.3">
      <c r="A152" s="7">
        <v>2</v>
      </c>
      <c r="B152" s="7" t="s">
        <v>19</v>
      </c>
      <c r="C152" s="32" t="s">
        <v>11</v>
      </c>
      <c r="D152" s="7"/>
      <c r="E152" s="7">
        <v>2</v>
      </c>
      <c r="F152" s="8">
        <v>7954</v>
      </c>
      <c r="G152" s="22" t="str">
        <f>VLOOKUP(F152, List!$A$2:$D$164, 4,FALSE)</f>
        <v>Simulation-driven Approach for Dimensioning Amr Fleets in Distribution Centre Logistics</v>
      </c>
      <c r="H152" t="s">
        <v>639</v>
      </c>
      <c r="I152">
        <v>2</v>
      </c>
      <c r="J152" t="s">
        <v>614</v>
      </c>
    </row>
    <row r="153" spans="1:10" ht="52.2" x14ac:dyDescent="0.3">
      <c r="A153" s="7">
        <v>2</v>
      </c>
      <c r="B153" s="7" t="s">
        <v>19</v>
      </c>
      <c r="C153" s="32" t="s">
        <v>11</v>
      </c>
      <c r="D153" s="7"/>
      <c r="E153" s="7">
        <v>3</v>
      </c>
      <c r="F153" s="8">
        <v>9892</v>
      </c>
      <c r="G153" s="22" t="str">
        <f>VLOOKUP(F153, List!$A$2:$D$164, 4,FALSE)</f>
        <v>Intelligent Automatic Storage and Retrieval Systems for Flexible Manufacturing</v>
      </c>
      <c r="H153" t="s">
        <v>630</v>
      </c>
      <c r="I153">
        <v>2</v>
      </c>
      <c r="J153" t="s">
        <v>614</v>
      </c>
    </row>
    <row r="154" spans="1:10" ht="52.2" x14ac:dyDescent="0.3">
      <c r="A154" s="7">
        <v>2</v>
      </c>
      <c r="B154" s="7" t="s">
        <v>19</v>
      </c>
      <c r="C154" s="32" t="s">
        <v>11</v>
      </c>
      <c r="D154" s="7"/>
      <c r="E154" s="7">
        <v>4</v>
      </c>
      <c r="F154" s="8">
        <v>2074</v>
      </c>
      <c r="G154" s="22" t="str">
        <f>VLOOKUP(F154, List!$A$2:$D$164, 4,FALSE)</f>
        <v>Skill-based Adaptation Through Intuitive Interfaces: Multi-modal Guidance Systems for Industrial Environments</v>
      </c>
      <c r="H154" t="s">
        <v>640</v>
      </c>
      <c r="I154">
        <v>2</v>
      </c>
      <c r="J154" t="s">
        <v>614</v>
      </c>
    </row>
    <row r="155" spans="1:10" ht="34.799999999999997" x14ac:dyDescent="0.3">
      <c r="A155" s="7">
        <v>3</v>
      </c>
      <c r="B155" s="7" t="s">
        <v>20</v>
      </c>
      <c r="C155" s="32" t="s">
        <v>498</v>
      </c>
      <c r="D155" s="7"/>
      <c r="E155" s="7">
        <v>1</v>
      </c>
      <c r="F155" s="17">
        <v>3724</v>
      </c>
      <c r="G155" s="22" t="str">
        <f>VLOOKUP(F155, List!$A$2:$D$164, 4,FALSE)</f>
        <v>Investigating The Influence of Prompt Design in The Generation of Failure Mode and Effects Analysis for Manufacturing Processes Using Large Language Models</v>
      </c>
      <c r="H155" t="s">
        <v>641</v>
      </c>
      <c r="I155">
        <v>2</v>
      </c>
      <c r="J155" t="s">
        <v>614</v>
      </c>
    </row>
    <row r="156" spans="1:10" ht="34.799999999999997" x14ac:dyDescent="0.3">
      <c r="A156" s="7">
        <v>3</v>
      </c>
      <c r="B156" s="7" t="s">
        <v>20</v>
      </c>
      <c r="C156" s="32" t="s">
        <v>498</v>
      </c>
      <c r="D156" s="7"/>
      <c r="E156" s="7">
        <v>2</v>
      </c>
      <c r="F156" s="17">
        <v>7170</v>
      </c>
      <c r="G156" s="22" t="str">
        <f>VLOOKUP(F156, List!$A$2:$D$164, 4,FALSE)</f>
        <v>Incorporating Process Quality Capability Into Process Parameter Tuning for High-voltage Power Cable Manufacturing</v>
      </c>
      <c r="H156" t="s">
        <v>642</v>
      </c>
      <c r="I156">
        <v>2</v>
      </c>
      <c r="J156" t="s">
        <v>614</v>
      </c>
    </row>
    <row r="157" spans="1:10" ht="34.799999999999997" x14ac:dyDescent="0.3">
      <c r="A157" s="7">
        <v>3</v>
      </c>
      <c r="B157" s="7" t="s">
        <v>20</v>
      </c>
      <c r="C157" s="32" t="s">
        <v>498</v>
      </c>
      <c r="D157" s="7"/>
      <c r="E157" s="7">
        <v>3</v>
      </c>
      <c r="F157" s="17">
        <v>5611</v>
      </c>
      <c r="G157" s="22" t="str">
        <f>VLOOKUP(F157, List!$A$2:$D$164, 4,FALSE)</f>
        <v>A Convolutional-neural-network-based Mounter Defect Diagnostic Module for Multiple Issues Detection and Simulation in Pick-and-Place Process</v>
      </c>
      <c r="H157" t="s">
        <v>643</v>
      </c>
      <c r="I157">
        <v>2</v>
      </c>
      <c r="J157" t="s">
        <v>614</v>
      </c>
    </row>
    <row r="158" spans="1:10" ht="34.799999999999997" x14ac:dyDescent="0.3">
      <c r="A158" s="7">
        <v>3</v>
      </c>
      <c r="B158" s="7" t="s">
        <v>20</v>
      </c>
      <c r="C158" s="32" t="s">
        <v>498</v>
      </c>
      <c r="D158" s="7"/>
      <c r="E158" s="7">
        <v>4</v>
      </c>
      <c r="F158" s="17">
        <v>5136</v>
      </c>
      <c r="G158" s="22" t="str">
        <f>VLOOKUP(F158, List!$A$2:$D$164, 4,FALSE)</f>
        <v>Intelligent Battery Design Method Based on Deep Learning Algorithm</v>
      </c>
      <c r="H158" t="s">
        <v>555</v>
      </c>
      <c r="I158">
        <v>2</v>
      </c>
      <c r="J158" t="s">
        <v>614</v>
      </c>
    </row>
    <row r="159" spans="1:10" ht="34.799999999999997" x14ac:dyDescent="0.3">
      <c r="A159" s="7">
        <v>4</v>
      </c>
      <c r="B159" s="7" t="s">
        <v>21</v>
      </c>
      <c r="C159" s="32" t="s">
        <v>9</v>
      </c>
      <c r="D159" s="7"/>
      <c r="E159" s="7">
        <v>1</v>
      </c>
      <c r="F159" s="8">
        <v>9040</v>
      </c>
      <c r="G159" s="22" t="str">
        <f>VLOOKUP(F159, List!$A$2:$D$164, 4,FALSE)</f>
        <v>Simulation-driven Decision-making for Process Optimization for Gate Valve Value Stream Production Line</v>
      </c>
      <c r="H159" t="s">
        <v>644</v>
      </c>
      <c r="I159">
        <v>2</v>
      </c>
      <c r="J159" t="s">
        <v>614</v>
      </c>
    </row>
    <row r="160" spans="1:10" ht="34.799999999999997" x14ac:dyDescent="0.3">
      <c r="A160" s="7">
        <v>4</v>
      </c>
      <c r="B160" s="7" t="s">
        <v>21</v>
      </c>
      <c r="C160" s="32" t="s">
        <v>9</v>
      </c>
      <c r="D160" s="7"/>
      <c r="E160" s="7">
        <v>2</v>
      </c>
      <c r="F160" s="8">
        <v>5587</v>
      </c>
      <c r="G160" s="22" t="str">
        <f>VLOOKUP(F160, List!$A$2:$D$164, 4,FALSE)</f>
        <v>Gathering Personalized Design Requirements via Digital Twin</v>
      </c>
      <c r="H160" t="s">
        <v>645</v>
      </c>
      <c r="I160">
        <v>2</v>
      </c>
      <c r="J160" t="s">
        <v>614</v>
      </c>
    </row>
    <row r="161" spans="1:10" ht="34.799999999999997" x14ac:dyDescent="0.3">
      <c r="A161" s="7">
        <v>4</v>
      </c>
      <c r="B161" s="7" t="s">
        <v>21</v>
      </c>
      <c r="C161" s="32" t="s">
        <v>9</v>
      </c>
      <c r="D161" s="7"/>
      <c r="E161" s="7">
        <v>3</v>
      </c>
      <c r="F161" s="8">
        <v>9184</v>
      </c>
      <c r="G161" s="22" t="str">
        <f>VLOOKUP(F161, List!$A$2:$D$164, 4,FALSE)</f>
        <v>Numerical and Experimental Investigation of Mechanical Properties of Carbon Fiber Reinforced Parts</v>
      </c>
      <c r="H161" t="s">
        <v>543</v>
      </c>
      <c r="I161">
        <v>2</v>
      </c>
      <c r="J161" t="s">
        <v>614</v>
      </c>
    </row>
    <row r="162" spans="1:10" ht="34.799999999999997" x14ac:dyDescent="0.3">
      <c r="A162" s="7">
        <v>4</v>
      </c>
      <c r="B162" s="7" t="s">
        <v>21</v>
      </c>
      <c r="C162" s="32" t="s">
        <v>9</v>
      </c>
      <c r="D162" s="7"/>
      <c r="E162" s="7">
        <v>4</v>
      </c>
      <c r="F162" s="8">
        <v>4948</v>
      </c>
      <c r="G162" s="22" t="str">
        <f>VLOOKUP(F162, List!$A$2:$D$164, 4,FALSE)</f>
        <v>A High Throughput Experimental System for The Continuous Casting of Glass-coated Microwires</v>
      </c>
      <c r="H162" t="s">
        <v>646</v>
      </c>
      <c r="I162">
        <v>2</v>
      </c>
      <c r="J162" t="s">
        <v>614</v>
      </c>
    </row>
    <row r="163" spans="1:10" ht="17.399999999999999" x14ac:dyDescent="0.3">
      <c r="A163" s="7">
        <v>5</v>
      </c>
      <c r="B163" s="7" t="s">
        <v>22</v>
      </c>
      <c r="C163" s="32" t="s">
        <v>482</v>
      </c>
      <c r="D163" s="7"/>
      <c r="E163" s="7">
        <v>1</v>
      </c>
      <c r="F163" s="8">
        <v>5621</v>
      </c>
      <c r="G163" s="22" t="str">
        <f>VLOOKUP(F163, List!$A$2:$D$164, 4,FALSE)</f>
        <v>Development of an Energy Consumption Monitoring and Prediction Model for CNC Machine Tools Using The Taguchi Method Integrated With Machine Learning</v>
      </c>
      <c r="H163" t="s">
        <v>647</v>
      </c>
      <c r="I163">
        <v>2</v>
      </c>
      <c r="J163" t="s">
        <v>614</v>
      </c>
    </row>
    <row r="164" spans="1:10" ht="17.399999999999999" x14ac:dyDescent="0.3">
      <c r="A164" s="7">
        <v>5</v>
      </c>
      <c r="B164" s="7" t="s">
        <v>22</v>
      </c>
      <c r="C164" s="32" t="s">
        <v>482</v>
      </c>
      <c r="D164" s="7"/>
      <c r="E164" s="7">
        <v>2</v>
      </c>
      <c r="F164" s="8">
        <v>4356</v>
      </c>
      <c r="G164" s="22" t="str">
        <f>VLOOKUP(F164, List!$A$2:$D$164, 4,FALSE)</f>
        <v>Research of Image-based Layer Geometry Monitoring System Combining With ROS2 Platform for WAAM Process</v>
      </c>
      <c r="H164" t="s">
        <v>648</v>
      </c>
      <c r="I164">
        <v>2</v>
      </c>
      <c r="J164" t="s">
        <v>614</v>
      </c>
    </row>
    <row r="165" spans="1:10" ht="17.399999999999999" x14ac:dyDescent="0.3">
      <c r="A165" s="7">
        <v>5</v>
      </c>
      <c r="B165" s="7" t="s">
        <v>22</v>
      </c>
      <c r="C165" s="32" t="s">
        <v>482</v>
      </c>
      <c r="D165" s="7"/>
      <c r="E165" s="7">
        <v>3</v>
      </c>
      <c r="F165" s="8">
        <v>3225</v>
      </c>
      <c r="G165" s="22" t="str">
        <f>VLOOKUP(F165, List!$A$2:$D$168, 4,FALSE)</f>
        <v>Dematerialization &amp; Knowledge as Manufacturing Attributes: Dimensionless Metrics</v>
      </c>
      <c r="H165" t="s">
        <v>502</v>
      </c>
      <c r="I165">
        <v>2</v>
      </c>
      <c r="J165" t="s">
        <v>614</v>
      </c>
    </row>
    <row r="166" spans="1:10" ht="17.399999999999999" x14ac:dyDescent="0.3">
      <c r="A166" s="7">
        <v>5</v>
      </c>
      <c r="B166" s="7" t="s">
        <v>22</v>
      </c>
      <c r="C166" s="32" t="s">
        <v>482</v>
      </c>
      <c r="D166" s="7"/>
      <c r="E166" s="7">
        <v>4</v>
      </c>
      <c r="F166" s="8">
        <v>8124</v>
      </c>
      <c r="G166" s="22" t="str">
        <f>VLOOKUP(F166, List!$A$2:$D$164, 4,FALSE)</f>
        <v>Data Model for Ecological Sustainability in Manufacturing: A Digital Product Passport Approach</v>
      </c>
      <c r="H166" t="s">
        <v>649</v>
      </c>
      <c r="I166">
        <v>2</v>
      </c>
      <c r="J166" t="s">
        <v>614</v>
      </c>
    </row>
    <row r="167" spans="1:10" ht="17.399999999999999" x14ac:dyDescent="0.3">
      <c r="A167" s="7">
        <v>6</v>
      </c>
      <c r="B167" s="7" t="s">
        <v>23</v>
      </c>
      <c r="C167" s="32" t="s">
        <v>483</v>
      </c>
      <c r="D167" s="7"/>
      <c r="E167" s="7">
        <v>1</v>
      </c>
      <c r="F167" s="8">
        <v>6967</v>
      </c>
      <c r="G167" s="22" t="str">
        <f>VLOOKUP(F167, List!$A$2:$D$164, 4,FALSE)</f>
        <v>Blockchain for Secure Manufacturing &amp; Energy Systems</v>
      </c>
      <c r="H167" t="s">
        <v>650</v>
      </c>
      <c r="I167">
        <v>2</v>
      </c>
      <c r="J167" t="s">
        <v>614</v>
      </c>
    </row>
    <row r="168" spans="1:10" ht="17.399999999999999" x14ac:dyDescent="0.3">
      <c r="A168" s="7">
        <v>6</v>
      </c>
      <c r="B168" s="7" t="s">
        <v>23</v>
      </c>
      <c r="C168" s="32" t="s">
        <v>483</v>
      </c>
      <c r="D168" s="7"/>
      <c r="E168" s="7">
        <v>2</v>
      </c>
      <c r="F168" s="8">
        <v>633</v>
      </c>
      <c r="G168" s="22" t="str">
        <f>VLOOKUP(F168, List!$A$2:$D$164, 4,FALSE)</f>
        <v>A System Dynamics Modelling Approach to Improve Passenger Transportation System in South Africa: A Case of The City of Tshwane</v>
      </c>
      <c r="H168" t="s">
        <v>549</v>
      </c>
      <c r="I168">
        <v>2</v>
      </c>
      <c r="J168" t="s">
        <v>614</v>
      </c>
    </row>
    <row r="169" spans="1:10" ht="17.399999999999999" x14ac:dyDescent="0.3">
      <c r="A169" s="7">
        <v>6</v>
      </c>
      <c r="B169" s="7" t="s">
        <v>23</v>
      </c>
      <c r="C169" s="32" t="s">
        <v>483</v>
      </c>
      <c r="D169" s="7"/>
      <c r="E169" s="7">
        <v>3</v>
      </c>
      <c r="F169" s="8">
        <v>3908</v>
      </c>
      <c r="G169" s="22" t="str">
        <f>VLOOKUP(F169, List!$A$2:$D$164, 4,FALSE)</f>
        <v>Quality 4.0 As A Driver for Corporate Sustainability: An Approach for Integrating Esg Strategy Into Business Operations</v>
      </c>
      <c r="H169" t="s">
        <v>525</v>
      </c>
      <c r="I169">
        <v>2</v>
      </c>
      <c r="J169" t="s">
        <v>614</v>
      </c>
    </row>
    <row r="170" spans="1:10" ht="17.399999999999999" x14ac:dyDescent="0.3">
      <c r="A170" s="7">
        <v>6</v>
      </c>
      <c r="B170" s="7" t="s">
        <v>23</v>
      </c>
      <c r="C170" s="32" t="s">
        <v>483</v>
      </c>
      <c r="D170" s="7"/>
      <c r="E170" s="7">
        <v>4</v>
      </c>
      <c r="F170" s="8">
        <v>4451</v>
      </c>
      <c r="G170" s="22" t="str">
        <f>VLOOKUP(VALUE(F170), List!$A$2:$D$164, 4,FALSE)</f>
        <v>A Scheduling Decision-making Framework Using Machine Learning Algorithm for Energy Efficient Integrated Factory</v>
      </c>
      <c r="H170" t="s">
        <v>563</v>
      </c>
      <c r="I170">
        <v>2</v>
      </c>
      <c r="J170" t="s">
        <v>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6EC8-C103-5B44-B3F6-E53D8C56D374}">
  <dimension ref="A1:J28"/>
  <sheetViews>
    <sheetView zoomScale="70" zoomScaleNormal="70" workbookViewId="0">
      <selection sqref="A1:XFD1048576"/>
    </sheetView>
  </sheetViews>
  <sheetFormatPr defaultColWidth="10.69921875" defaultRowHeight="15.6" x14ac:dyDescent="0.3"/>
  <cols>
    <col min="1" max="1" width="17.5" customWidth="1"/>
    <col min="2" max="2" width="15.69921875" customWidth="1"/>
    <col min="3" max="3" width="38.69921875" style="2" customWidth="1"/>
    <col min="4" max="4" width="25" customWidth="1"/>
    <col min="7" max="7" width="109.5" style="1" customWidth="1"/>
  </cols>
  <sheetData>
    <row r="1" spans="1:10" ht="17.399999999999999" x14ac:dyDescent="0.3">
      <c r="A1" s="33" t="s">
        <v>2</v>
      </c>
      <c r="B1" s="33" t="s">
        <v>3</v>
      </c>
      <c r="C1" s="16" t="s">
        <v>25</v>
      </c>
      <c r="D1" s="15" t="s">
        <v>4</v>
      </c>
      <c r="E1" s="15" t="s">
        <v>5</v>
      </c>
      <c r="F1" s="15" t="s">
        <v>6</v>
      </c>
      <c r="G1" s="35" t="s">
        <v>7</v>
      </c>
      <c r="H1" s="51" t="s">
        <v>8</v>
      </c>
      <c r="I1" s="51" t="s">
        <v>24</v>
      </c>
      <c r="J1" s="51" t="s">
        <v>522</v>
      </c>
    </row>
    <row r="2" spans="1:10" ht="34.799999999999997" x14ac:dyDescent="0.3">
      <c r="A2" s="7">
        <v>1</v>
      </c>
      <c r="B2" s="7" t="s">
        <v>18</v>
      </c>
      <c r="C2" s="32" t="s">
        <v>493</v>
      </c>
      <c r="D2" s="7"/>
      <c r="E2" s="7">
        <v>1</v>
      </c>
      <c r="F2" s="20">
        <v>2968</v>
      </c>
      <c r="G2" s="36" t="str">
        <f>VLOOKUP(F2, List!$A$2:$D$164, 4,FALSE)</f>
        <v>Automated Wood Chip Size Distribution Estimation With Deep Learning-based Object Detection in High Volume Biomass Manufacturing</v>
      </c>
      <c r="H2" t="s">
        <v>524</v>
      </c>
      <c r="I2">
        <v>1</v>
      </c>
      <c r="J2" t="s">
        <v>523</v>
      </c>
    </row>
    <row r="3" spans="1:10" ht="19.05" customHeight="1" x14ac:dyDescent="0.3">
      <c r="A3" s="7">
        <v>1</v>
      </c>
      <c r="B3" s="7" t="s">
        <v>18</v>
      </c>
      <c r="C3" s="32" t="s">
        <v>493</v>
      </c>
      <c r="D3" s="7"/>
      <c r="E3" s="7">
        <v>2</v>
      </c>
      <c r="F3" s="20">
        <v>1245</v>
      </c>
      <c r="G3" s="36" t="str">
        <f>VLOOKUP(F3, List!$A$2:$D$164, 4,FALSE)</f>
        <v>Application of Ensemble Learning to Classify Failures in Lithium-ion Batteries</v>
      </c>
      <c r="H3" t="s">
        <v>525</v>
      </c>
      <c r="I3">
        <v>1</v>
      </c>
      <c r="J3" t="s">
        <v>523</v>
      </c>
    </row>
    <row r="4" spans="1:10" ht="15.6" customHeight="1" x14ac:dyDescent="0.3">
      <c r="A4" s="7">
        <v>1</v>
      </c>
      <c r="B4" s="7" t="s">
        <v>18</v>
      </c>
      <c r="C4" s="32" t="s">
        <v>493</v>
      </c>
      <c r="D4" s="7"/>
      <c r="E4" s="7">
        <v>3</v>
      </c>
      <c r="F4" s="20">
        <v>4757</v>
      </c>
      <c r="G4" s="36" t="str">
        <f>VLOOKUP(F4, List!$A$2:$D$164, 4,FALSE)</f>
        <v>Implementation of a Reinforcement Learning Application for Production Scheduling Including Practical Constraints</v>
      </c>
      <c r="H4" t="s">
        <v>526</v>
      </c>
      <c r="I4">
        <v>1</v>
      </c>
      <c r="J4" t="s">
        <v>523</v>
      </c>
    </row>
    <row r="5" spans="1:10" ht="34.799999999999997" x14ac:dyDescent="0.3">
      <c r="A5" s="7">
        <v>1</v>
      </c>
      <c r="B5" s="7" t="s">
        <v>18</v>
      </c>
      <c r="C5" s="32" t="s">
        <v>493</v>
      </c>
      <c r="D5" s="7"/>
      <c r="E5" s="7">
        <v>4</v>
      </c>
      <c r="F5" s="7">
        <v>7984</v>
      </c>
      <c r="G5" s="36" t="str">
        <f>VLOOKUP(F5, List!$A$2:$D$165, 4,FALSE)</f>
        <v>Prediction of Machined Surface Roughness Using Cutting Load and Machining History Data</v>
      </c>
      <c r="H5" t="s">
        <v>527</v>
      </c>
      <c r="I5">
        <v>1</v>
      </c>
      <c r="J5" t="s">
        <v>523</v>
      </c>
    </row>
    <row r="6" spans="1:10" ht="34.799999999999997" x14ac:dyDescent="0.3">
      <c r="A6" s="7">
        <v>2</v>
      </c>
      <c r="B6" s="7" t="s">
        <v>19</v>
      </c>
      <c r="C6" s="32" t="s">
        <v>9</v>
      </c>
      <c r="D6" s="7"/>
      <c r="E6" s="7">
        <v>1</v>
      </c>
      <c r="F6" s="20">
        <v>9802</v>
      </c>
      <c r="G6" s="36" t="str">
        <f>VLOOKUP(F6, List!$A$2:$D$164, 4,FALSE)</f>
        <v>Correlation Analysis Between Predicted MRR and Machining Load in CNC Machining</v>
      </c>
      <c r="H6" t="s">
        <v>528</v>
      </c>
      <c r="I6">
        <v>1</v>
      </c>
      <c r="J6" t="s">
        <v>523</v>
      </c>
    </row>
    <row r="7" spans="1:10" ht="34.799999999999997" x14ac:dyDescent="0.3">
      <c r="A7" s="7">
        <v>2</v>
      </c>
      <c r="B7" s="7" t="s">
        <v>19</v>
      </c>
      <c r="C7" s="32" t="s">
        <v>9</v>
      </c>
      <c r="D7" s="7"/>
      <c r="E7" s="7">
        <v>2</v>
      </c>
      <c r="F7" s="20">
        <v>1418</v>
      </c>
      <c r="G7" s="36" t="str">
        <f>VLOOKUP(F7, List!$A$2:$D$164, 4,FALSE)</f>
        <v>Exploring Model-based Design for Conceptual Development of Smart Pharmaceutical Production Equipment</v>
      </c>
      <c r="H7" t="s">
        <v>529</v>
      </c>
      <c r="I7">
        <v>1</v>
      </c>
      <c r="J7" t="s">
        <v>523</v>
      </c>
    </row>
    <row r="8" spans="1:10" ht="34.799999999999997" x14ac:dyDescent="0.3">
      <c r="A8" s="7">
        <v>2</v>
      </c>
      <c r="B8" s="7" t="s">
        <v>19</v>
      </c>
      <c r="C8" s="32" t="s">
        <v>9</v>
      </c>
      <c r="D8" s="7"/>
      <c r="E8" s="7">
        <v>3</v>
      </c>
      <c r="F8" s="20">
        <v>2092</v>
      </c>
      <c r="G8" s="36" t="str">
        <f>VLOOKUP(F8, List!$A$2:$D$164, 4,FALSE)</f>
        <v>Improving Environmental Sustainability in Engineer-to-order Manufacturing: A Case Study on Control Cabinets</v>
      </c>
      <c r="H8" t="s">
        <v>530</v>
      </c>
      <c r="I8">
        <v>1</v>
      </c>
      <c r="J8" t="s">
        <v>523</v>
      </c>
    </row>
    <row r="9" spans="1:10" ht="17.399999999999999" customHeight="1" x14ac:dyDescent="0.3">
      <c r="A9" s="7">
        <v>2</v>
      </c>
      <c r="B9" s="7" t="s">
        <v>19</v>
      </c>
      <c r="C9" s="32" t="s">
        <v>9</v>
      </c>
      <c r="D9" s="7"/>
      <c r="E9" s="7">
        <v>4</v>
      </c>
      <c r="F9" s="20">
        <v>4722</v>
      </c>
      <c r="G9" s="36" t="str">
        <f>VLOOKUP(F9, List!$A$2:$D$164, 4,FALSE)</f>
        <v>Towards Sustainable Digital Transformation in Smes: Integrating IoT, Digital Twins, and AI for Enhanced Manufacturing Efficiency</v>
      </c>
      <c r="H9" t="s">
        <v>531</v>
      </c>
      <c r="I9">
        <v>1</v>
      </c>
      <c r="J9" t="s">
        <v>523</v>
      </c>
    </row>
    <row r="10" spans="1:10" ht="34.799999999999997" x14ac:dyDescent="0.3">
      <c r="A10" s="7">
        <v>3</v>
      </c>
      <c r="B10" s="7" t="s">
        <v>20</v>
      </c>
      <c r="C10" s="32" t="s">
        <v>412</v>
      </c>
      <c r="D10" s="7"/>
      <c r="E10" s="7">
        <v>1</v>
      </c>
      <c r="F10" s="21">
        <v>4647</v>
      </c>
      <c r="G10" s="36" t="str">
        <f>VLOOKUP(F10, List!$A$2:$D$164, 4,FALSE)</f>
        <v>Semantic Technologies and Attributed Role-based-access-control in Policy Frameworks - A Systematic Literature Review</v>
      </c>
      <c r="H10" t="s">
        <v>532</v>
      </c>
      <c r="I10">
        <v>1</v>
      </c>
      <c r="J10" t="s">
        <v>523</v>
      </c>
    </row>
    <row r="11" spans="1:10" ht="17.399999999999999" x14ac:dyDescent="0.3">
      <c r="A11" s="7">
        <v>3</v>
      </c>
      <c r="B11" s="7" t="s">
        <v>20</v>
      </c>
      <c r="C11" s="32" t="s">
        <v>412</v>
      </c>
      <c r="D11" s="7"/>
      <c r="E11" s="7">
        <v>2</v>
      </c>
      <c r="F11" s="7">
        <v>380</v>
      </c>
      <c r="G11" s="36" t="str">
        <f>VLOOKUP(F11, List!$A$2:$D$164, 4,FALSE)</f>
        <v>Enhancing Environmental Sustainability Through Secure and Resilient IoT Software Updates</v>
      </c>
      <c r="H11" t="s">
        <v>533</v>
      </c>
      <c r="I11">
        <v>1</v>
      </c>
      <c r="J11" t="s">
        <v>523</v>
      </c>
    </row>
    <row r="12" spans="1:10" ht="34.799999999999997" x14ac:dyDescent="0.3">
      <c r="A12" s="7">
        <v>3</v>
      </c>
      <c r="B12" s="7" t="s">
        <v>20</v>
      </c>
      <c r="C12" s="32" t="s">
        <v>412</v>
      </c>
      <c r="D12" s="7"/>
      <c r="E12" s="7">
        <v>3</v>
      </c>
      <c r="F12" s="7">
        <v>1733</v>
      </c>
      <c r="G12" s="36" t="str">
        <f>VLOOKUP(F12, List!$A$2:$D$164, 4,FALSE)</f>
        <v>Enhancing Cybersecurity in Industrial Iot With Deep Hybrid Learning Models: A Comparative Study of Machine Learning and Deep Learning Approaches</v>
      </c>
      <c r="H12" t="s">
        <v>534</v>
      </c>
      <c r="I12">
        <v>1</v>
      </c>
      <c r="J12" t="s">
        <v>523</v>
      </c>
    </row>
    <row r="13" spans="1:10" ht="34.799999999999997" x14ac:dyDescent="0.3">
      <c r="A13" s="7">
        <v>3</v>
      </c>
      <c r="B13" s="7" t="s">
        <v>20</v>
      </c>
      <c r="C13" s="32" t="s">
        <v>412</v>
      </c>
      <c r="D13" s="7"/>
      <c r="E13" s="7">
        <v>4</v>
      </c>
      <c r="F13" s="7">
        <v>3416</v>
      </c>
      <c r="G13" s="36" t="str">
        <f>VLOOKUP(F13, List!$A$2:$D$164, 4,FALSE)</f>
        <v>Trustworthy Cross-company Collaboration in Industrial Data Spaces Through Decentralized Authentication and Blockchain Traceability</v>
      </c>
      <c r="H13" t="s">
        <v>535</v>
      </c>
      <c r="I13">
        <v>1</v>
      </c>
      <c r="J13" t="s">
        <v>523</v>
      </c>
    </row>
    <row r="14" spans="1:10" ht="17.399999999999999" x14ac:dyDescent="0.3">
      <c r="A14" s="7">
        <v>4</v>
      </c>
      <c r="B14" s="7" t="s">
        <v>21</v>
      </c>
      <c r="C14" s="32" t="s">
        <v>432</v>
      </c>
      <c r="D14" s="7"/>
      <c r="E14" s="7">
        <v>1</v>
      </c>
      <c r="F14" s="7">
        <v>9163</v>
      </c>
      <c r="G14" s="36" t="str">
        <f>VLOOKUP(F14, List!$A$2:$D$164, 4,FALSE)</f>
        <v>Individual Entities and Networks in Production Planning</v>
      </c>
      <c r="H14" t="s">
        <v>536</v>
      </c>
      <c r="I14">
        <v>1</v>
      </c>
      <c r="J14" t="s">
        <v>523</v>
      </c>
    </row>
    <row r="15" spans="1:10" ht="17.399999999999999" x14ac:dyDescent="0.3">
      <c r="A15" s="7">
        <v>4</v>
      </c>
      <c r="B15" s="7" t="s">
        <v>21</v>
      </c>
      <c r="C15" s="32" t="s">
        <v>432</v>
      </c>
      <c r="D15" s="7"/>
      <c r="E15" s="7">
        <v>2</v>
      </c>
      <c r="F15" s="7">
        <v>7702</v>
      </c>
      <c r="G15" s="36" t="str">
        <f>VLOOKUP(F15, List!$A$2:$D$164, 4,FALSE)</f>
        <v>Method for Determining the Most Suitable Grasp TCP for Robot Part Handling</v>
      </c>
      <c r="H15" t="s">
        <v>537</v>
      </c>
      <c r="I15">
        <v>1</v>
      </c>
      <c r="J15" t="s">
        <v>523</v>
      </c>
    </row>
    <row r="16" spans="1:10" ht="34.799999999999997" x14ac:dyDescent="0.3">
      <c r="A16" s="7">
        <v>4</v>
      </c>
      <c r="B16" s="7" t="s">
        <v>21</v>
      </c>
      <c r="C16" s="32" t="s">
        <v>432</v>
      </c>
      <c r="D16" s="7"/>
      <c r="E16" s="7">
        <v>3</v>
      </c>
      <c r="F16" s="7">
        <v>8202</v>
      </c>
      <c r="G16" s="36" t="str">
        <f>VLOOKUP(F16, List!$A$2:$D$164, 4,FALSE)</f>
        <v>The Integration of Lean Six Sigma Solutions and Emerging Technologies for Resilient Manufacturing in The Rail Transportation Sector in South Africa</v>
      </c>
      <c r="H16" t="s">
        <v>538</v>
      </c>
      <c r="I16">
        <v>1</v>
      </c>
      <c r="J16" t="s">
        <v>523</v>
      </c>
    </row>
    <row r="17" spans="1:10" ht="34.799999999999997" x14ac:dyDescent="0.3">
      <c r="A17" s="7">
        <v>4</v>
      </c>
      <c r="B17" s="7" t="s">
        <v>21</v>
      </c>
      <c r="C17" s="32" t="s">
        <v>432</v>
      </c>
      <c r="D17" s="7"/>
      <c r="E17" s="7">
        <v>4</v>
      </c>
      <c r="F17" s="7">
        <v>6369</v>
      </c>
      <c r="G17" s="36" t="str">
        <f>VLOOKUP(F17, List!$A$2:$D$164, 4,FALSE)</f>
        <v>Facilitating Interoperability in Manufacturing Systems Using Digital Twins: A Proactive Multi-asset AAS System</v>
      </c>
      <c r="H17" t="s">
        <v>539</v>
      </c>
      <c r="I17">
        <v>1</v>
      </c>
      <c r="J17" t="s">
        <v>523</v>
      </c>
    </row>
    <row r="18" spans="1:10" ht="34.799999999999997" x14ac:dyDescent="0.3">
      <c r="A18" s="7">
        <v>5</v>
      </c>
      <c r="B18" s="7" t="s">
        <v>22</v>
      </c>
      <c r="C18" s="32" t="s">
        <v>434</v>
      </c>
      <c r="D18" s="7"/>
      <c r="E18" s="7">
        <v>1</v>
      </c>
      <c r="F18" s="7">
        <v>2795</v>
      </c>
      <c r="G18" s="36" t="str">
        <f>VLOOKUP(F18, List!$A$2:$D$164, 4,FALSE)</f>
        <v>Sheet Metal Process Planning in The Age of Smart Manufacturing</v>
      </c>
      <c r="H18" t="s">
        <v>540</v>
      </c>
      <c r="I18">
        <v>1</v>
      </c>
      <c r="J18" t="s">
        <v>523</v>
      </c>
    </row>
    <row r="19" spans="1:10" ht="34.799999999999997" x14ac:dyDescent="0.3">
      <c r="A19" s="7">
        <v>5</v>
      </c>
      <c r="B19" s="7" t="s">
        <v>22</v>
      </c>
      <c r="C19" s="32" t="s">
        <v>434</v>
      </c>
      <c r="D19" s="7"/>
      <c r="E19" s="7">
        <v>2</v>
      </c>
      <c r="F19" s="7">
        <v>3124</v>
      </c>
      <c r="G19" s="36" t="str">
        <f>VLOOKUP(F19, List!$A$2:$D$164, 4,FALSE)</f>
        <v>Quantum Annealing for CAD-based Disassembly Sequence Optimization</v>
      </c>
      <c r="H19" t="s">
        <v>541</v>
      </c>
      <c r="I19">
        <v>1</v>
      </c>
      <c r="J19" t="s">
        <v>523</v>
      </c>
    </row>
    <row r="20" spans="1:10" ht="34.799999999999997" x14ac:dyDescent="0.3">
      <c r="A20" s="7">
        <v>5</v>
      </c>
      <c r="B20" s="7" t="s">
        <v>22</v>
      </c>
      <c r="C20" s="32" t="s">
        <v>434</v>
      </c>
      <c r="D20" s="7"/>
      <c r="E20" s="7">
        <v>3</v>
      </c>
      <c r="F20" s="7">
        <v>7676</v>
      </c>
      <c r="G20" s="36" t="str">
        <f>VLOOKUP(F20, List!$A$2:$D$164, 4,FALSE)</f>
        <v>Digital Hyperconnectivity of Supply Chains With Shop Floors for Material Sustainability</v>
      </c>
      <c r="H20" t="s">
        <v>542</v>
      </c>
      <c r="I20">
        <v>1</v>
      </c>
      <c r="J20" t="s">
        <v>523</v>
      </c>
    </row>
    <row r="21" spans="1:10" ht="17.399999999999999" customHeight="1" x14ac:dyDescent="0.3">
      <c r="A21" s="7">
        <v>5</v>
      </c>
      <c r="B21" s="7" t="s">
        <v>22</v>
      </c>
      <c r="C21" s="32" t="s">
        <v>434</v>
      </c>
      <c r="D21" s="7"/>
      <c r="E21" s="7">
        <v>4</v>
      </c>
      <c r="F21" s="7">
        <v>4672</v>
      </c>
      <c r="G21" s="36" t="str">
        <f>VLOOKUP(F21, List!$A$2:$D$164, 4,FALSE)</f>
        <v>Performance Evaluation of Copper Cold Plates Manufactured Via Metal Fused Filament Fabrication and Alternative Methods</v>
      </c>
      <c r="H21" t="s">
        <v>543</v>
      </c>
      <c r="I21">
        <v>1</v>
      </c>
      <c r="J21" t="s">
        <v>523</v>
      </c>
    </row>
    <row r="22" spans="1:10" ht="52.2" x14ac:dyDescent="0.3">
      <c r="A22" s="7">
        <v>6</v>
      </c>
      <c r="B22" s="7" t="s">
        <v>23</v>
      </c>
      <c r="C22" s="32" t="s">
        <v>11</v>
      </c>
      <c r="D22" s="7"/>
      <c r="E22" s="7">
        <v>1</v>
      </c>
      <c r="F22" s="7">
        <v>7023</v>
      </c>
      <c r="G22" s="36" t="str">
        <f>VLOOKUP(F22, List!$A$2:$D$164, 4,FALSE)</f>
        <v>Modular Plc Program Development of A Robotic Work Cell Using Cee Simulation</v>
      </c>
      <c r="H22" t="s">
        <v>544</v>
      </c>
      <c r="I22">
        <v>1</v>
      </c>
      <c r="J22" t="s">
        <v>523</v>
      </c>
    </row>
    <row r="23" spans="1:10" ht="52.2" x14ac:dyDescent="0.3">
      <c r="A23" s="7">
        <v>6</v>
      </c>
      <c r="B23" s="7" t="s">
        <v>23</v>
      </c>
      <c r="C23" s="32" t="s">
        <v>11</v>
      </c>
      <c r="D23" s="7"/>
      <c r="E23" s="7">
        <v>2</v>
      </c>
      <c r="F23" s="7">
        <v>7164</v>
      </c>
      <c r="G23" s="36" t="str">
        <f>VLOOKUP(F23, List!$A$2:$D$164, 4,FALSE)</f>
        <v>Multimodal Intention Recognition for Dynamic Tool Sharing in Anthropocentric Human-robot Collaborative Applications</v>
      </c>
      <c r="H23" t="s">
        <v>545</v>
      </c>
      <c r="I23">
        <v>1</v>
      </c>
      <c r="J23" t="s">
        <v>523</v>
      </c>
    </row>
    <row r="24" spans="1:10" ht="52.2" x14ac:dyDescent="0.3">
      <c r="A24" s="7">
        <v>6</v>
      </c>
      <c r="B24" s="7" t="s">
        <v>23</v>
      </c>
      <c r="C24" s="32" t="s">
        <v>11</v>
      </c>
      <c r="D24" s="7"/>
      <c r="E24" s="7">
        <v>3</v>
      </c>
      <c r="F24" s="7">
        <v>8953</v>
      </c>
      <c r="G24" s="36" t="str">
        <f>VLOOKUP(F24, List!$A$2:$D$164, 4,FALSE)</f>
        <v>A Fully Automated Method for Identifying Layup Molds With Minimal Robot Touchpoints</v>
      </c>
      <c r="H24" t="s">
        <v>546</v>
      </c>
      <c r="I24">
        <v>1</v>
      </c>
      <c r="J24" t="s">
        <v>523</v>
      </c>
    </row>
    <row r="25" spans="1:10" ht="17.399999999999999" customHeight="1" x14ac:dyDescent="0.3">
      <c r="A25" s="7">
        <v>6</v>
      </c>
      <c r="B25" s="7" t="s">
        <v>23</v>
      </c>
      <c r="C25" s="32" t="s">
        <v>11</v>
      </c>
      <c r="D25" s="7"/>
      <c r="E25" s="7">
        <v>4</v>
      </c>
      <c r="F25" s="7">
        <v>6654</v>
      </c>
      <c r="G25" s="36" t="str">
        <f>VLOOKUP(VALUE(F25), List!$A$2:$D$164, 4,FALSE)</f>
        <v>Development of a Talent Management Support System for Sustaining Organizational Human Capability</v>
      </c>
      <c r="H25" t="s">
        <v>547</v>
      </c>
      <c r="I25">
        <v>1</v>
      </c>
      <c r="J25" t="s">
        <v>523</v>
      </c>
    </row>
    <row r="28" spans="1:10" ht="17.399999999999999" x14ac:dyDescent="0.3">
      <c r="F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3ADE-5CAB-6A49-85B6-77891E5EEFB5}">
  <sheetPr>
    <pageSetUpPr fitToPage="1"/>
  </sheetPr>
  <dimension ref="A1:J25"/>
  <sheetViews>
    <sheetView topLeftCell="B1" zoomScale="60" zoomScaleNormal="60" workbookViewId="0">
      <selection activeCell="B2" sqref="A2:XFD25"/>
    </sheetView>
  </sheetViews>
  <sheetFormatPr defaultColWidth="10.69921875" defaultRowHeight="15.6" x14ac:dyDescent="0.3"/>
  <cols>
    <col min="1" max="1" width="15.5" customWidth="1"/>
    <col min="2" max="2" width="16.69921875" customWidth="1"/>
    <col min="3" max="3" width="39.296875" style="2" customWidth="1"/>
    <col min="4" max="4" width="27.69921875" customWidth="1"/>
    <col min="7" max="7" width="173.796875" bestFit="1" customWidth="1"/>
    <col min="8" max="8" width="25.69921875" customWidth="1"/>
    <col min="9" max="9" width="29.69921875" bestFit="1" customWidth="1"/>
    <col min="10" max="10" width="29.69921875" customWidth="1"/>
  </cols>
  <sheetData>
    <row r="1" spans="1:10" ht="18" customHeight="1" x14ac:dyDescent="0.3">
      <c r="A1" s="33" t="s">
        <v>2</v>
      </c>
      <c r="B1" s="33" t="s">
        <v>3</v>
      </c>
      <c r="C1" s="16" t="s">
        <v>25</v>
      </c>
      <c r="D1" s="15" t="s">
        <v>4</v>
      </c>
      <c r="E1" s="15" t="s">
        <v>5</v>
      </c>
      <c r="F1" s="15" t="s">
        <v>6</v>
      </c>
      <c r="G1" s="35" t="s">
        <v>7</v>
      </c>
      <c r="H1" s="53" t="s">
        <v>8</v>
      </c>
      <c r="I1" t="s">
        <v>24</v>
      </c>
      <c r="J1" t="s">
        <v>1</v>
      </c>
    </row>
    <row r="2" spans="1:10" ht="18" customHeight="1" x14ac:dyDescent="0.3">
      <c r="A2" s="7">
        <v>1</v>
      </c>
      <c r="B2" s="7" t="s">
        <v>18</v>
      </c>
      <c r="C2" s="34" t="s">
        <v>12</v>
      </c>
      <c r="D2" s="7"/>
      <c r="E2" s="7">
        <v>1</v>
      </c>
      <c r="F2" s="8">
        <v>1108</v>
      </c>
      <c r="G2" s="28" t="str">
        <f>VLOOKUP(F2, List!$A$2:$D$164, 4,FALSE)</f>
        <v>Design of a Locally Manufactured, Efficient and Robust Multi-crop Slicer</v>
      </c>
      <c r="H2" t="s">
        <v>504</v>
      </c>
      <c r="I2">
        <v>2</v>
      </c>
      <c r="J2" s="52" t="s">
        <v>548</v>
      </c>
    </row>
    <row r="3" spans="1:10" ht="17.399999999999999" x14ac:dyDescent="0.3">
      <c r="A3" s="7">
        <v>1</v>
      </c>
      <c r="B3" s="7" t="s">
        <v>18</v>
      </c>
      <c r="C3" s="34" t="s">
        <v>12</v>
      </c>
      <c r="D3" s="7"/>
      <c r="E3" s="7">
        <v>2</v>
      </c>
      <c r="F3" s="8">
        <v>6366</v>
      </c>
      <c r="G3" s="28" t="str">
        <f>VLOOKUP(F3, List!$A$2:$D$164, 4,FALSE)</f>
        <v>Exploring The Impact of Localization on Global Manufacturing Collaboration: A System Dynamics Approach</v>
      </c>
      <c r="H3" t="s">
        <v>549</v>
      </c>
      <c r="I3">
        <v>2</v>
      </c>
      <c r="J3" s="52" t="s">
        <v>548</v>
      </c>
    </row>
    <row r="4" spans="1:10" ht="17.399999999999999" x14ac:dyDescent="0.3">
      <c r="A4" s="7">
        <v>1</v>
      </c>
      <c r="B4" s="7" t="s">
        <v>18</v>
      </c>
      <c r="C4" s="34" t="s">
        <v>12</v>
      </c>
      <c r="D4" s="7"/>
      <c r="E4" s="7">
        <v>3</v>
      </c>
      <c r="F4" s="8">
        <v>8391</v>
      </c>
      <c r="G4" s="28" t="str">
        <f>VLOOKUP(F4, List!$A$2:$D$164, 4,FALSE)</f>
        <v>Global Manufacturing Collaboration: Driving Innovation and Sustainability in Rural Areas</v>
      </c>
      <c r="H4" t="s">
        <v>550</v>
      </c>
      <c r="I4">
        <v>2</v>
      </c>
      <c r="J4" s="52" t="s">
        <v>548</v>
      </c>
    </row>
    <row r="5" spans="1:10" ht="18" customHeight="1" x14ac:dyDescent="0.3">
      <c r="A5" s="7">
        <v>1</v>
      </c>
      <c r="B5" s="7" t="s">
        <v>18</v>
      </c>
      <c r="C5" s="34" t="s">
        <v>12</v>
      </c>
      <c r="D5" s="7"/>
      <c r="E5" s="7">
        <v>4</v>
      </c>
      <c r="F5" s="8">
        <v>2854</v>
      </c>
      <c r="G5" s="28" t="str">
        <f>VLOOKUP(F5, List!$A$2:$D$164, 4,FALSE)</f>
        <v>Designing Global Supply Chain Network Under Carbon Border Adjustment Mechanism for A Low-carbon Economy</v>
      </c>
      <c r="H5" t="s">
        <v>551</v>
      </c>
      <c r="I5">
        <v>2</v>
      </c>
      <c r="J5" s="52" t="s">
        <v>548</v>
      </c>
    </row>
    <row r="6" spans="1:10" ht="18" customHeight="1" x14ac:dyDescent="0.3">
      <c r="A6" s="7">
        <v>2</v>
      </c>
      <c r="B6" s="7" t="s">
        <v>19</v>
      </c>
      <c r="C6" s="34" t="s">
        <v>413</v>
      </c>
      <c r="D6" s="7"/>
      <c r="E6" s="7">
        <v>1</v>
      </c>
      <c r="F6" s="8">
        <v>7579</v>
      </c>
      <c r="G6" s="28" t="str">
        <f>VLOOKUP(F6, List!$A$2:$D$164, 4,FALSE)</f>
        <v>Reliability Evaluation of A Two-unit System With Load-sharing under Dependent Degradation-shock Processes</v>
      </c>
      <c r="H6" t="s">
        <v>552</v>
      </c>
      <c r="I6">
        <v>2</v>
      </c>
      <c r="J6" s="52" t="s">
        <v>548</v>
      </c>
    </row>
    <row r="7" spans="1:10" ht="17.399999999999999" x14ac:dyDescent="0.3">
      <c r="A7" s="7">
        <v>2</v>
      </c>
      <c r="B7" s="7" t="s">
        <v>19</v>
      </c>
      <c r="C7" s="34" t="s">
        <v>413</v>
      </c>
      <c r="D7" s="7"/>
      <c r="E7" s="7">
        <v>2</v>
      </c>
      <c r="F7" s="8">
        <v>9938</v>
      </c>
      <c r="G7" s="28" t="str">
        <f>VLOOKUP(F7, List!$A$2:$D$164, 4,FALSE)</f>
        <v>A Comparative Wear Evaluation of Chromium-coated Tools in The Drilling of 7075-T6 Aluminum Alloy, AISI 1045 Steel and Stainless Steel AISI 304</v>
      </c>
      <c r="H7" t="s">
        <v>553</v>
      </c>
      <c r="I7">
        <v>2</v>
      </c>
      <c r="J7" s="52" t="s">
        <v>548</v>
      </c>
    </row>
    <row r="8" spans="1:10" ht="17.399999999999999" x14ac:dyDescent="0.3">
      <c r="A8" s="7">
        <v>2</v>
      </c>
      <c r="B8" s="7" t="s">
        <v>19</v>
      </c>
      <c r="C8" s="34" t="s">
        <v>413</v>
      </c>
      <c r="D8" s="7"/>
      <c r="E8" s="7">
        <v>3</v>
      </c>
      <c r="F8" s="8">
        <v>1332</v>
      </c>
      <c r="G8" s="28" t="str">
        <f>VLOOKUP(F8, List!$A$2:$D$164, 4,FALSE)</f>
        <v>Productivity Improvement of Transfer Systems for Automotive Stamping Processes</v>
      </c>
      <c r="H8" t="s">
        <v>515</v>
      </c>
      <c r="I8">
        <v>2</v>
      </c>
      <c r="J8" s="52" t="s">
        <v>548</v>
      </c>
    </row>
    <row r="9" spans="1:10" ht="18" customHeight="1" x14ac:dyDescent="0.3">
      <c r="A9" s="7">
        <v>2</v>
      </c>
      <c r="B9" s="7" t="s">
        <v>19</v>
      </c>
      <c r="C9" s="34" t="s">
        <v>413</v>
      </c>
      <c r="D9" s="7"/>
      <c r="E9" s="7">
        <v>4</v>
      </c>
      <c r="F9" s="8">
        <v>2295</v>
      </c>
      <c r="G9" s="28" t="str">
        <f>VLOOKUP(F9, List!$A$2:$D$164, 4,FALSE)</f>
        <v>Measurement of The Barrier Properties of Multilayer Plastic Sealing Joints Used in Packaging Applications</v>
      </c>
      <c r="H9" t="s">
        <v>554</v>
      </c>
      <c r="I9">
        <v>2</v>
      </c>
      <c r="J9" s="52" t="s">
        <v>548</v>
      </c>
    </row>
    <row r="10" spans="1:10" ht="18" customHeight="1" x14ac:dyDescent="0.3">
      <c r="A10" s="7">
        <v>3</v>
      </c>
      <c r="B10" s="7" t="s">
        <v>20</v>
      </c>
      <c r="C10" s="34" t="s">
        <v>488</v>
      </c>
      <c r="D10" s="7"/>
      <c r="E10" s="7">
        <v>1</v>
      </c>
      <c r="F10" s="8">
        <v>2366</v>
      </c>
      <c r="G10" s="28" t="str">
        <f>VLOOKUP(F10, List!$A$2:$D$164, 4,FALSE)</f>
        <v>A Novel Real-time Defect Analysis Based on Large Language Model in Additive Manufacturing</v>
      </c>
      <c r="H10" t="s">
        <v>555</v>
      </c>
      <c r="I10">
        <v>2</v>
      </c>
      <c r="J10" s="52" t="s">
        <v>548</v>
      </c>
    </row>
    <row r="11" spans="1:10" ht="17.399999999999999" x14ac:dyDescent="0.3">
      <c r="A11" s="7">
        <v>3</v>
      </c>
      <c r="B11" s="7" t="s">
        <v>20</v>
      </c>
      <c r="C11" s="34" t="s">
        <v>488</v>
      </c>
      <c r="D11" s="7"/>
      <c r="E11" s="7">
        <v>2</v>
      </c>
      <c r="F11" s="8">
        <v>8842</v>
      </c>
      <c r="G11" s="28" t="str">
        <f>VLOOKUP(F11, List!$A$2:$D$164, 4,FALSE)</f>
        <v>AI-enhanced Real-time Additive Manufacturing Defect Detection Method</v>
      </c>
      <c r="H11" t="s">
        <v>556</v>
      </c>
      <c r="I11">
        <v>2</v>
      </c>
      <c r="J11" s="52" t="s">
        <v>548</v>
      </c>
    </row>
    <row r="12" spans="1:10" ht="17.399999999999999" x14ac:dyDescent="0.3">
      <c r="A12" s="7">
        <v>3</v>
      </c>
      <c r="B12" s="7" t="s">
        <v>20</v>
      </c>
      <c r="C12" s="34" t="s">
        <v>488</v>
      </c>
      <c r="D12" s="7"/>
      <c r="E12" s="7">
        <v>3</v>
      </c>
      <c r="F12" s="8">
        <v>4651</v>
      </c>
      <c r="G12" s="28" t="str">
        <f>VLOOKUP(F12, List!$A$2:$D$164, 4,FALSE)</f>
        <v>Development of A Process Data-based Deposition Simulation for Extrusion-based 3D Printing Processes as a Process Model for Generating Digital Twins</v>
      </c>
      <c r="H12" t="s">
        <v>557</v>
      </c>
      <c r="I12">
        <v>2</v>
      </c>
      <c r="J12" s="52" t="s">
        <v>548</v>
      </c>
    </row>
    <row r="13" spans="1:10" ht="18" customHeight="1" x14ac:dyDescent="0.3">
      <c r="A13" s="7">
        <v>3</v>
      </c>
      <c r="B13" s="7" t="s">
        <v>20</v>
      </c>
      <c r="C13" s="34" t="s">
        <v>488</v>
      </c>
      <c r="D13" s="7"/>
      <c r="E13" s="7">
        <v>4</v>
      </c>
      <c r="F13" s="8">
        <v>4753</v>
      </c>
      <c r="G13" s="28" t="str">
        <f>VLOOKUP(F13, List!$A$2:$D$164, 4,FALSE)</f>
        <v>Differentially Driven Extrusion System for High Speed FDM 3D Printing</v>
      </c>
      <c r="H13" t="s">
        <v>558</v>
      </c>
      <c r="I13">
        <v>2</v>
      </c>
      <c r="J13" s="52" t="s">
        <v>548</v>
      </c>
    </row>
    <row r="14" spans="1:10" ht="18" customHeight="1" x14ac:dyDescent="0.3">
      <c r="A14" s="7">
        <v>4</v>
      </c>
      <c r="B14" s="7" t="s">
        <v>21</v>
      </c>
      <c r="C14" s="34" t="s">
        <v>10</v>
      </c>
      <c r="D14" s="7"/>
      <c r="E14" s="7">
        <v>1</v>
      </c>
      <c r="F14" s="8">
        <v>5054</v>
      </c>
      <c r="G14" s="28" t="str">
        <f>VLOOKUP(F14, List!$A$2:$D$164, 4,FALSE)</f>
        <v>Risk Mitigation in Safety-critical Bolt Torque Settings for Resilience Manufacturing Assemblies</v>
      </c>
      <c r="H14" t="s">
        <v>540</v>
      </c>
      <c r="I14">
        <v>2</v>
      </c>
      <c r="J14" s="52" t="s">
        <v>548</v>
      </c>
    </row>
    <row r="15" spans="1:10" ht="17.399999999999999" x14ac:dyDescent="0.3">
      <c r="A15" s="7">
        <v>4</v>
      </c>
      <c r="B15" s="7" t="s">
        <v>21</v>
      </c>
      <c r="C15" s="34" t="s">
        <v>10</v>
      </c>
      <c r="D15" s="7"/>
      <c r="E15" s="7">
        <v>2</v>
      </c>
      <c r="F15" s="8">
        <v>5103</v>
      </c>
      <c r="G15" s="28" t="str">
        <f>VLOOKUP(F15, List!$A$2:$D$164, 4,FALSE)</f>
        <v>Environmental Sustainability Assessment of Redistributed Manufacturing</v>
      </c>
      <c r="H15" t="s">
        <v>559</v>
      </c>
      <c r="I15">
        <v>2</v>
      </c>
      <c r="J15" s="52" t="s">
        <v>548</v>
      </c>
    </row>
    <row r="16" spans="1:10" ht="17.399999999999999" x14ac:dyDescent="0.3">
      <c r="A16" s="7">
        <v>4</v>
      </c>
      <c r="B16" s="7" t="s">
        <v>21</v>
      </c>
      <c r="C16" s="34" t="s">
        <v>10</v>
      </c>
      <c r="D16" s="7"/>
      <c r="E16" s="7">
        <v>3</v>
      </c>
      <c r="F16" s="8">
        <v>8656</v>
      </c>
      <c r="G16" s="28" t="str">
        <f>VLOOKUP(F16, List!$A$2:$D$164, 4,FALSE)</f>
        <v>Analysis of Manufacturing System Resilience through Dynamic Resource Allocation and Scheduling</v>
      </c>
      <c r="H16" t="s">
        <v>560</v>
      </c>
      <c r="I16">
        <v>2</v>
      </c>
      <c r="J16" s="52" t="s">
        <v>548</v>
      </c>
    </row>
    <row r="17" spans="1:10" ht="18" customHeight="1" x14ac:dyDescent="0.3">
      <c r="A17" s="7">
        <v>4</v>
      </c>
      <c r="B17" s="7" t="s">
        <v>21</v>
      </c>
      <c r="C17" s="34" t="s">
        <v>10</v>
      </c>
      <c r="D17" s="7"/>
      <c r="E17" s="7">
        <v>4</v>
      </c>
      <c r="F17" s="8">
        <v>7892</v>
      </c>
      <c r="G17" s="28" t="str">
        <f>VLOOKUP(F17, List!$A$2:$D$164, 4,FALSE)</f>
        <v>A Transnational Case Study of Karakuri Kaizen in Modern Manufacturing Environments</v>
      </c>
      <c r="H17" t="s">
        <v>561</v>
      </c>
      <c r="I17">
        <v>2</v>
      </c>
      <c r="J17" s="52" t="s">
        <v>548</v>
      </c>
    </row>
    <row r="18" spans="1:10" ht="18" customHeight="1" x14ac:dyDescent="0.3">
      <c r="A18" s="7">
        <v>5</v>
      </c>
      <c r="B18" s="7" t="s">
        <v>22</v>
      </c>
      <c r="C18" s="34" t="s">
        <v>433</v>
      </c>
      <c r="D18" s="7"/>
      <c r="E18" s="7">
        <v>1</v>
      </c>
      <c r="F18" s="17">
        <v>1215</v>
      </c>
      <c r="G18" s="28" t="str">
        <f>VLOOKUP(F18, List!$A$2:$D$164, 4,FALSE)</f>
        <v>Modeling and Optimization of Friction Stir Welding Processes Under Carbon Policy for Low-carbon Production</v>
      </c>
      <c r="H18" t="s">
        <v>562</v>
      </c>
      <c r="I18">
        <v>2</v>
      </c>
      <c r="J18" s="52" t="s">
        <v>548</v>
      </c>
    </row>
    <row r="19" spans="1:10" ht="17.399999999999999" x14ac:dyDescent="0.3">
      <c r="A19" s="7">
        <v>5</v>
      </c>
      <c r="B19" s="7" t="s">
        <v>22</v>
      </c>
      <c r="C19" s="34" t="s">
        <v>433</v>
      </c>
      <c r="D19" s="7"/>
      <c r="E19" s="7">
        <v>2</v>
      </c>
      <c r="F19" s="17">
        <v>6120</v>
      </c>
      <c r="G19" s="28" t="str">
        <f>VLOOKUP(F19, List!$A$2:$D$164, 4,FALSE)</f>
        <v>A Decision Support Model for Efficient Garment Reprocessing for a Sustainable Circular Business Model</v>
      </c>
      <c r="H19" t="s">
        <v>563</v>
      </c>
      <c r="I19">
        <v>2</v>
      </c>
      <c r="J19" s="52" t="s">
        <v>548</v>
      </c>
    </row>
    <row r="20" spans="1:10" ht="17.399999999999999" x14ac:dyDescent="0.3">
      <c r="A20" s="7">
        <v>5</v>
      </c>
      <c r="B20" s="7" t="s">
        <v>22</v>
      </c>
      <c r="C20" s="34" t="s">
        <v>433</v>
      </c>
      <c r="D20" s="7"/>
      <c r="E20" s="7">
        <v>3</v>
      </c>
      <c r="F20" s="17">
        <v>206</v>
      </c>
      <c r="G20" s="28" t="str">
        <f>VLOOKUP(F20, List!$A$2:$D$164, 4,FALSE)</f>
        <v>Techno-economic Analysis and Life Cycle Assessment of Waste Polypropylene Reinforced With Recovered Short Carbon Fibres for 3D-printed Automotive Panels</v>
      </c>
      <c r="H20" t="s">
        <v>564</v>
      </c>
      <c r="I20">
        <v>2</v>
      </c>
      <c r="J20" s="52" t="s">
        <v>548</v>
      </c>
    </row>
    <row r="21" spans="1:10" ht="16.05" customHeight="1" x14ac:dyDescent="0.3">
      <c r="A21" s="7">
        <v>5</v>
      </c>
      <c r="B21" s="7" t="s">
        <v>22</v>
      </c>
      <c r="C21" s="34" t="s">
        <v>433</v>
      </c>
      <c r="D21" s="7"/>
      <c r="E21" s="7">
        <v>4</v>
      </c>
      <c r="F21" s="17">
        <v>1617</v>
      </c>
      <c r="G21" s="28" t="str">
        <f>VLOOKUP(F21, List!$A$2:$D$164, 4,FALSE)</f>
        <v>Exploring The Impacts of Industry 4.0 Technologies on The Triple Bottom Line of Sustainability in Industrial Companies</v>
      </c>
      <c r="H21" t="s">
        <v>565</v>
      </c>
      <c r="I21">
        <v>2</v>
      </c>
      <c r="J21" s="52" t="s">
        <v>548</v>
      </c>
    </row>
    <row r="22" spans="1:10" ht="18" customHeight="1" x14ac:dyDescent="0.3">
      <c r="A22" s="7">
        <v>6</v>
      </c>
      <c r="B22" s="7" t="s">
        <v>23</v>
      </c>
      <c r="C22" s="34" t="s">
        <v>489</v>
      </c>
      <c r="D22" s="7"/>
      <c r="E22" s="7">
        <v>1</v>
      </c>
      <c r="F22" s="8">
        <v>7976</v>
      </c>
      <c r="G22" s="28" t="str">
        <f>VLOOKUP(F22, List!$A$2:$D$164, 4,FALSE)</f>
        <v>Prediction of Tensile Strength and Impact Strength in Fused Deposition Modeling Using A Machine Learning Pipeline</v>
      </c>
      <c r="H22" t="s">
        <v>566</v>
      </c>
      <c r="I22">
        <v>2</v>
      </c>
      <c r="J22" s="52" t="s">
        <v>548</v>
      </c>
    </row>
    <row r="23" spans="1:10" ht="52.2" x14ac:dyDescent="0.3">
      <c r="A23" s="7">
        <v>6</v>
      </c>
      <c r="B23" s="7" t="s">
        <v>23</v>
      </c>
      <c r="C23" s="34" t="s">
        <v>489</v>
      </c>
      <c r="D23" s="7"/>
      <c r="E23" s="7">
        <v>2</v>
      </c>
      <c r="F23" s="8">
        <v>9947</v>
      </c>
      <c r="G23" s="28" t="str">
        <f>VLOOKUP(F23, List!$A$2:$D$164, 4,FALSE)</f>
        <v>TinyML-powered Tack Weld Detection for Robotic Welding</v>
      </c>
      <c r="H23" t="s">
        <v>567</v>
      </c>
      <c r="I23">
        <v>2</v>
      </c>
      <c r="J23" s="52" t="s">
        <v>548</v>
      </c>
    </row>
    <row r="24" spans="1:10" ht="52.2" x14ac:dyDescent="0.3">
      <c r="A24" s="7">
        <v>6</v>
      </c>
      <c r="B24" s="7" t="s">
        <v>23</v>
      </c>
      <c r="C24" s="34" t="s">
        <v>489</v>
      </c>
      <c r="D24" s="7"/>
      <c r="E24" s="7">
        <v>3</v>
      </c>
      <c r="F24" s="8">
        <v>5484</v>
      </c>
      <c r="G24" s="28" t="str">
        <f>VLOOKUP(F24, List!$A$2:$D$164, 4,FALSE)</f>
        <v>The Impact of the Application of Machine Learning Techniques for Dynamic Decision-making in Manufacturing.</v>
      </c>
      <c r="H24" t="s">
        <v>568</v>
      </c>
      <c r="I24">
        <v>2</v>
      </c>
      <c r="J24" s="52" t="s">
        <v>548</v>
      </c>
    </row>
    <row r="25" spans="1:10" ht="52.2" x14ac:dyDescent="0.3">
      <c r="A25" s="7">
        <v>6</v>
      </c>
      <c r="B25" s="7" t="s">
        <v>23</v>
      </c>
      <c r="C25" s="34" t="s">
        <v>489</v>
      </c>
      <c r="D25" s="7"/>
      <c r="E25" s="7">
        <v>4</v>
      </c>
      <c r="F25" s="9">
        <v>6164</v>
      </c>
      <c r="G25" s="28" t="str">
        <f>VLOOKUP(VALUE(F25), List!$A$2:$D$164, 4,FALSE)</f>
        <v>Towards Semantic Interoperable and Resilient Manufacturing Process Integrating Generative Artificial Intelligence and Semantic Technologies</v>
      </c>
      <c r="H25" t="s">
        <v>521</v>
      </c>
      <c r="I25">
        <v>2</v>
      </c>
      <c r="J25" s="52" t="s">
        <v>548</v>
      </c>
    </row>
  </sheetData>
  <pageMargins left="0.7" right="0.7" top="0.75" bottom="0.75" header="0.3" footer="0.3"/>
  <pageSetup fitToWidth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C14D-DC2B-AE4B-A371-31297E1BFEC3}">
  <dimension ref="A1:L45"/>
  <sheetViews>
    <sheetView topLeftCell="A5" zoomScale="50" zoomScaleNormal="50" workbookViewId="0">
      <selection activeCell="A2" sqref="A2:XFD29"/>
    </sheetView>
  </sheetViews>
  <sheetFormatPr defaultColWidth="10.69921875" defaultRowHeight="15.6" x14ac:dyDescent="0.3"/>
  <cols>
    <col min="1" max="1" width="17" customWidth="1"/>
    <col min="2" max="2" width="14.5" customWidth="1"/>
    <col min="3" max="3" width="40.796875" customWidth="1"/>
    <col min="4" max="4" width="19.796875" customWidth="1"/>
    <col min="7" max="7" width="162.69921875" customWidth="1"/>
    <col min="8" max="8" width="19.69921875" customWidth="1"/>
    <col min="9" max="9" width="19.19921875" customWidth="1"/>
  </cols>
  <sheetData>
    <row r="1" spans="1:10" ht="17.399999999999999" x14ac:dyDescent="0.3">
      <c r="A1" s="33" t="s">
        <v>2</v>
      </c>
      <c r="B1" s="33" t="s">
        <v>3</v>
      </c>
      <c r="C1" s="16" t="s">
        <v>25</v>
      </c>
      <c r="D1" s="15" t="s">
        <v>4</v>
      </c>
      <c r="E1" s="15" t="s">
        <v>5</v>
      </c>
      <c r="F1" s="15" t="s">
        <v>6</v>
      </c>
      <c r="G1" s="35" t="s">
        <v>7</v>
      </c>
      <c r="H1" t="s">
        <v>8</v>
      </c>
      <c r="I1" t="s">
        <v>24</v>
      </c>
      <c r="J1" t="s">
        <v>1</v>
      </c>
    </row>
    <row r="2" spans="1:10" ht="57" customHeight="1" x14ac:dyDescent="0.3">
      <c r="A2" s="7">
        <v>1</v>
      </c>
      <c r="B2" s="7" t="s">
        <v>18</v>
      </c>
      <c r="C2" s="34" t="s">
        <v>434</v>
      </c>
      <c r="D2" s="7"/>
      <c r="E2" s="7">
        <v>1</v>
      </c>
      <c r="F2" s="8">
        <v>2253</v>
      </c>
      <c r="G2" s="22" t="str">
        <f>VLOOKUP(F2, List!$A$2:$D$164, 4,FALSE)</f>
        <v>Scheduling Considering Design Engineer Skill for Engineer-to-order Manufacturing</v>
      </c>
      <c r="H2" t="s">
        <v>569</v>
      </c>
      <c r="I2">
        <v>3</v>
      </c>
      <c r="J2" t="s">
        <v>594</v>
      </c>
    </row>
    <row r="3" spans="1:10" ht="31.95" customHeight="1" x14ac:dyDescent="0.3">
      <c r="A3" s="7">
        <v>1</v>
      </c>
      <c r="B3" s="7" t="s">
        <v>18</v>
      </c>
      <c r="C3" s="34" t="s">
        <v>434</v>
      </c>
      <c r="D3" s="7"/>
      <c r="E3" s="7">
        <v>2</v>
      </c>
      <c r="F3" s="8">
        <v>5619</v>
      </c>
      <c r="G3" s="22" t="str">
        <f>VLOOKUP(F3, List!$A$2:$D$164, 4,FALSE)</f>
        <v>Enhancing The Production of Toilet Paper to Increase Its Strength and Decrease The Disintegration Index</v>
      </c>
      <c r="H3" t="s">
        <v>570</v>
      </c>
      <c r="I3">
        <v>3</v>
      </c>
      <c r="J3" t="s">
        <v>594</v>
      </c>
    </row>
    <row r="4" spans="1:10" ht="34.799999999999997" x14ac:dyDescent="0.3">
      <c r="A4" s="7">
        <v>1</v>
      </c>
      <c r="B4" s="7" t="s">
        <v>18</v>
      </c>
      <c r="C4" s="34" t="s">
        <v>434</v>
      </c>
      <c r="D4" s="7"/>
      <c r="E4" s="7">
        <v>3</v>
      </c>
      <c r="F4" s="8">
        <v>7127</v>
      </c>
      <c r="G4" s="22" t="str">
        <f>VLOOKUP(F4, List!$A$2:$D$164, 4,FALSE)</f>
        <v>Automated Ai Planning for Tool Change in Intelligent Robotized Plug &amp; Produce Manufacturing</v>
      </c>
      <c r="H4" t="s">
        <v>571</v>
      </c>
      <c r="I4">
        <v>3</v>
      </c>
      <c r="J4" t="s">
        <v>594</v>
      </c>
    </row>
    <row r="5" spans="1:10" ht="19.95" customHeight="1" x14ac:dyDescent="0.3">
      <c r="A5" s="7">
        <v>1</v>
      </c>
      <c r="B5" s="7" t="s">
        <v>18</v>
      </c>
      <c r="C5" s="34" t="s">
        <v>434</v>
      </c>
      <c r="D5" s="7"/>
      <c r="E5" s="7">
        <v>4</v>
      </c>
      <c r="F5" s="8">
        <v>8127</v>
      </c>
      <c r="G5" s="22" t="str">
        <f>VLOOKUP(F5, List!$A$2:$D$164, 4,FALSE)</f>
        <v>Large Language Models for High-level Computer-aided Process Planning in a Distributed Manufacturing Paradigm</v>
      </c>
      <c r="H5" t="s">
        <v>572</v>
      </c>
      <c r="I5">
        <v>3</v>
      </c>
      <c r="J5" t="s">
        <v>594</v>
      </c>
    </row>
    <row r="6" spans="1:10" ht="52.2" x14ac:dyDescent="0.3">
      <c r="A6" s="7">
        <v>2</v>
      </c>
      <c r="B6" s="7" t="s">
        <v>19</v>
      </c>
      <c r="C6" s="34" t="s">
        <v>487</v>
      </c>
      <c r="D6" s="7"/>
      <c r="E6" s="7">
        <v>1</v>
      </c>
      <c r="F6" s="8">
        <v>2917</v>
      </c>
      <c r="G6" s="22" t="str">
        <f>VLOOKUP(F6, List!$A$2:$D$164, 4,FALSE)</f>
        <v>Low-temperature Sintering Study for Aerosol Jet Printed Flexible Electronics Across Diverse Substrates</v>
      </c>
      <c r="H6" t="s">
        <v>573</v>
      </c>
      <c r="I6">
        <v>3</v>
      </c>
      <c r="J6" t="s">
        <v>594</v>
      </c>
    </row>
    <row r="7" spans="1:10" ht="52.2" x14ac:dyDescent="0.3">
      <c r="A7" s="7">
        <v>2</v>
      </c>
      <c r="B7" s="7" t="s">
        <v>19</v>
      </c>
      <c r="C7" s="34" t="s">
        <v>487</v>
      </c>
      <c r="D7" s="7"/>
      <c r="E7" s="7">
        <v>2</v>
      </c>
      <c r="F7" s="8">
        <v>9999</v>
      </c>
      <c r="G7" s="22" t="str">
        <f>VLOOKUP(F7, List!$A$2:$D$165, 4,FALSE)</f>
        <v>Wafer Acceptance Test Based Wafer Sort Current Leakage Prediction for Semiconductor Wafer Supply Planning</v>
      </c>
      <c r="H7" t="s">
        <v>574</v>
      </c>
      <c r="I7">
        <v>3</v>
      </c>
      <c r="J7" t="s">
        <v>594</v>
      </c>
    </row>
    <row r="8" spans="1:10" ht="52.2" x14ac:dyDescent="0.3">
      <c r="A8" s="7">
        <v>2</v>
      </c>
      <c r="B8" s="7" t="s">
        <v>19</v>
      </c>
      <c r="C8" s="34" t="s">
        <v>487</v>
      </c>
      <c r="D8" s="7"/>
      <c r="E8" s="7">
        <v>3</v>
      </c>
      <c r="F8" s="8">
        <v>5617</v>
      </c>
      <c r="G8" s="22" t="str">
        <f>VLOOKUP(F8, List!$A$2:$D$164, 4,FALSE)</f>
        <v>Heuristic Procedure for Setup Planning of Features With Multiple Processing Requirements and Alternative Processes</v>
      </c>
      <c r="H8" t="s">
        <v>560</v>
      </c>
      <c r="I8">
        <v>3</v>
      </c>
      <c r="J8" t="s">
        <v>594</v>
      </c>
    </row>
    <row r="9" spans="1:10" ht="19.95" customHeight="1" x14ac:dyDescent="0.3">
      <c r="A9" s="7">
        <v>2</v>
      </c>
      <c r="B9" s="7" t="s">
        <v>19</v>
      </c>
      <c r="C9" s="34" t="s">
        <v>487</v>
      </c>
      <c r="D9" s="7"/>
      <c r="E9" s="7">
        <v>4</v>
      </c>
      <c r="F9" s="8">
        <v>9031</v>
      </c>
      <c r="G9" s="22" t="str">
        <f>VLOOKUP(F9, List!$A$2:$D$164, 4,FALSE)</f>
        <v>AI-driven Risk Estimation: a GPT-based Approach to News Monitoring for Manufacturing Resilience</v>
      </c>
      <c r="H9" t="s">
        <v>575</v>
      </c>
      <c r="I9">
        <v>3</v>
      </c>
      <c r="J9" t="s">
        <v>594</v>
      </c>
    </row>
    <row r="10" spans="1:10" ht="19.95" customHeight="1" x14ac:dyDescent="0.3">
      <c r="A10" s="7">
        <v>3</v>
      </c>
      <c r="B10" s="7" t="s">
        <v>20</v>
      </c>
      <c r="C10" s="34" t="s">
        <v>268</v>
      </c>
      <c r="D10" s="7"/>
      <c r="E10" s="7">
        <v>1</v>
      </c>
      <c r="F10" s="8">
        <v>497</v>
      </c>
      <c r="G10" s="22" t="str">
        <f>VLOOKUP(F10, List!$A$2:$D$164, 4,FALSE)</f>
        <v>Development of a Human-robot Collaboration Framework Using Computer Vision for Collaborative Robotics in Industry 5.0</v>
      </c>
      <c r="H10" t="s">
        <v>576</v>
      </c>
      <c r="I10">
        <v>3</v>
      </c>
      <c r="J10" t="s">
        <v>594</v>
      </c>
    </row>
    <row r="11" spans="1:10" ht="17.399999999999999" x14ac:dyDescent="0.3">
      <c r="A11" s="7">
        <v>3</v>
      </c>
      <c r="B11" s="7" t="s">
        <v>20</v>
      </c>
      <c r="C11" s="34" t="s">
        <v>268</v>
      </c>
      <c r="D11" s="7"/>
      <c r="E11" s="7">
        <v>2</v>
      </c>
      <c r="F11" s="8">
        <v>1648</v>
      </c>
      <c r="G11" s="22" t="str">
        <f>VLOOKUP(F11, List!$A$2:$D$164, 4,FALSE)</f>
        <v>Enhancing Lean Manufacturing Education With Didactic Gaming and Machine Learning: A Human-centric Approach to SMEs Training for Industry 5.0</v>
      </c>
      <c r="H11" t="s">
        <v>577</v>
      </c>
      <c r="I11">
        <v>3</v>
      </c>
      <c r="J11" t="s">
        <v>594</v>
      </c>
    </row>
    <row r="12" spans="1:10" ht="17.399999999999999" x14ac:dyDescent="0.3">
      <c r="A12" s="7">
        <v>3</v>
      </c>
      <c r="B12" s="7" t="s">
        <v>20</v>
      </c>
      <c r="C12" s="34" t="s">
        <v>268</v>
      </c>
      <c r="D12" s="7"/>
      <c r="E12" s="7">
        <v>3</v>
      </c>
      <c r="F12" s="8">
        <v>5709</v>
      </c>
      <c r="G12" s="22" t="str">
        <f>VLOOKUP(F12, List!$A$2:$D$164, 4,FALSE)</f>
        <v>On The Dynamic Capabilities of Manufacturing Companies Towards Industry 5.0 under Volatile Conditions</v>
      </c>
      <c r="H12" t="s">
        <v>578</v>
      </c>
      <c r="I12">
        <v>3</v>
      </c>
      <c r="J12" t="s">
        <v>594</v>
      </c>
    </row>
    <row r="13" spans="1:10" ht="19.95" customHeight="1" x14ac:dyDescent="0.3">
      <c r="A13" s="7">
        <v>3</v>
      </c>
      <c r="B13" s="7" t="s">
        <v>20</v>
      </c>
      <c r="C13" s="34" t="s">
        <v>268</v>
      </c>
      <c r="D13" s="7"/>
      <c r="E13" s="7">
        <v>4</v>
      </c>
      <c r="F13" s="8">
        <v>7232</v>
      </c>
      <c r="G13" s="22" t="str">
        <f>VLOOKUP(F13, List!$A$2:$D$164, 4,FALSE)</f>
        <v>Sustainable Performance in Industry 5.0: Optimizing Supply Chains With Innovative Decision Systems</v>
      </c>
      <c r="H13" t="s">
        <v>579</v>
      </c>
      <c r="I13">
        <v>3</v>
      </c>
      <c r="J13" t="s">
        <v>594</v>
      </c>
    </row>
    <row r="14" spans="1:10" ht="34.799999999999997" x14ac:dyDescent="0.3">
      <c r="A14" s="7">
        <v>4</v>
      </c>
      <c r="B14" s="7" t="s">
        <v>21</v>
      </c>
      <c r="C14" s="32" t="s">
        <v>9</v>
      </c>
      <c r="D14" s="7"/>
      <c r="E14" s="7">
        <v>1</v>
      </c>
      <c r="F14" s="8">
        <v>158</v>
      </c>
      <c r="G14" s="22" t="str">
        <f>VLOOKUP(F14, List!$A$2:$D$164, 4,FALSE)</f>
        <v>Enabling Non-smart Assets Using Peripheral Digital Twins</v>
      </c>
      <c r="H14" t="s">
        <v>580</v>
      </c>
      <c r="I14">
        <v>3</v>
      </c>
      <c r="J14" t="s">
        <v>594</v>
      </c>
    </row>
    <row r="15" spans="1:10" ht="34.799999999999997" x14ac:dyDescent="0.3">
      <c r="A15" s="7">
        <v>4</v>
      </c>
      <c r="B15" s="7" t="s">
        <v>21</v>
      </c>
      <c r="C15" s="32" t="s">
        <v>9</v>
      </c>
      <c r="D15" s="7"/>
      <c r="E15" s="7">
        <v>2</v>
      </c>
      <c r="F15" s="8">
        <v>2327</v>
      </c>
      <c r="G15" s="22" t="str">
        <f>VLOOKUP(F15, List!$A$2:$D$164, 4,FALSE)</f>
        <v>Advanced 3D-printed Scaffolds for Bone Regeneration in Orthodontics: A CBCT-based Approach for Reconstruction</v>
      </c>
      <c r="H15" t="s">
        <v>581</v>
      </c>
      <c r="I15">
        <v>3</v>
      </c>
      <c r="J15" t="s">
        <v>594</v>
      </c>
    </row>
    <row r="16" spans="1:10" ht="34.799999999999997" x14ac:dyDescent="0.3">
      <c r="A16" s="7">
        <v>4</v>
      </c>
      <c r="B16" s="7" t="s">
        <v>21</v>
      </c>
      <c r="C16" s="32" t="s">
        <v>9</v>
      </c>
      <c r="D16" s="7"/>
      <c r="E16" s="7">
        <v>3</v>
      </c>
      <c r="F16" s="8">
        <v>2675</v>
      </c>
      <c r="G16" s="22" t="str">
        <f>VLOOKUP(F16, List!$A$2:$D$164, 4,FALSE)</f>
        <v>Enhancing Sustainability and Efficiency in Algae Cultivation Through Iiot and Asset Administration Shell</v>
      </c>
      <c r="H16" t="s">
        <v>582</v>
      </c>
      <c r="I16">
        <v>3</v>
      </c>
      <c r="J16" t="s">
        <v>594</v>
      </c>
    </row>
    <row r="17" spans="1:10" ht="18" customHeight="1" x14ac:dyDescent="0.3">
      <c r="A17" s="7">
        <v>4</v>
      </c>
      <c r="B17" s="7" t="s">
        <v>21</v>
      </c>
      <c r="C17" s="32" t="s">
        <v>9</v>
      </c>
      <c r="D17" s="7"/>
      <c r="E17" s="7">
        <v>4</v>
      </c>
      <c r="F17" s="8">
        <v>3579</v>
      </c>
      <c r="G17" s="22" t="str">
        <f>VLOOKUP(F17, List!$A$2:$D$164, 4,FALSE)</f>
        <v>An Ontology-based Ethical Framework for Green Digifacturing in The South African Energy Sector: A Case Study of Eskom</v>
      </c>
      <c r="H17" t="s">
        <v>538</v>
      </c>
      <c r="I17">
        <v>3</v>
      </c>
      <c r="J17" t="s">
        <v>594</v>
      </c>
    </row>
    <row r="18" spans="1:10" ht="17.399999999999999" x14ac:dyDescent="0.3">
      <c r="A18" s="7">
        <v>5</v>
      </c>
      <c r="B18" s="7" t="s">
        <v>22</v>
      </c>
      <c r="C18" s="34" t="s">
        <v>484</v>
      </c>
      <c r="D18" s="7"/>
      <c r="E18" s="7">
        <v>1</v>
      </c>
      <c r="F18" s="8">
        <v>2414</v>
      </c>
      <c r="G18" s="22" t="str">
        <f>VLOOKUP(F18, List!$A$2:$D$164, 4,FALSE)</f>
        <v>LSTM and Bayesian Computation in Uncertainty Quantification for Wind Energy Forecasting</v>
      </c>
      <c r="H18" t="s">
        <v>583</v>
      </c>
      <c r="I18">
        <v>3</v>
      </c>
      <c r="J18" t="s">
        <v>594</v>
      </c>
    </row>
    <row r="19" spans="1:10" ht="16.05" customHeight="1" x14ac:dyDescent="0.3">
      <c r="A19" s="7">
        <v>5</v>
      </c>
      <c r="B19" s="7" t="s">
        <v>22</v>
      </c>
      <c r="C19" s="34" t="s">
        <v>484</v>
      </c>
      <c r="D19" s="7"/>
      <c r="E19" s="7">
        <v>2</v>
      </c>
      <c r="F19" s="8">
        <v>7725</v>
      </c>
      <c r="G19" s="22" t="str">
        <f>VLOOKUP(F19, List!$A$2:$D$164, 4,FALSE)</f>
        <v>Assessing The Scope 3 Emissions in Manufacturing Organisations</v>
      </c>
      <c r="H19" t="s">
        <v>559</v>
      </c>
      <c r="I19">
        <v>3</v>
      </c>
      <c r="J19" t="s">
        <v>594</v>
      </c>
    </row>
    <row r="20" spans="1:10" ht="18" customHeight="1" x14ac:dyDescent="0.3">
      <c r="A20" s="7">
        <v>5</v>
      </c>
      <c r="B20" s="7" t="s">
        <v>22</v>
      </c>
      <c r="C20" s="34" t="s">
        <v>484</v>
      </c>
      <c r="D20" s="7"/>
      <c r="E20" s="7">
        <v>3</v>
      </c>
      <c r="F20" s="8">
        <v>2913</v>
      </c>
      <c r="G20" s="22" t="str">
        <f>VLOOKUP(F20, List!$A$2:$D$164, 4,FALSE)</f>
        <v>Unlocking Energy Productivity in Australian SMEs With Industry 4.0</v>
      </c>
      <c r="H20" t="s">
        <v>584</v>
      </c>
      <c r="I20">
        <v>3</v>
      </c>
      <c r="J20" t="s">
        <v>594</v>
      </c>
    </row>
    <row r="21" spans="1:10" ht="18" customHeight="1" x14ac:dyDescent="0.3">
      <c r="A21" s="7">
        <v>5</v>
      </c>
      <c r="B21" s="7" t="s">
        <v>22</v>
      </c>
      <c r="C21" s="34" t="s">
        <v>484</v>
      </c>
      <c r="D21" s="7"/>
      <c r="E21" s="7">
        <v>4</v>
      </c>
      <c r="F21" s="8">
        <v>6896</v>
      </c>
      <c r="G21" s="22" t="str">
        <f>VLOOKUP(F21, List!$A$2:$D$164, 4,FALSE)</f>
        <v>Optimising Hospital Hvac Systems Medical Heating Equipment Energy Efficiency</v>
      </c>
      <c r="H21" t="s">
        <v>585</v>
      </c>
      <c r="I21">
        <v>3</v>
      </c>
      <c r="J21" t="s">
        <v>594</v>
      </c>
    </row>
    <row r="22" spans="1:10" ht="34.799999999999997" x14ac:dyDescent="0.3">
      <c r="A22" s="7">
        <v>6</v>
      </c>
      <c r="B22" s="7" t="s">
        <v>23</v>
      </c>
      <c r="C22" s="34" t="s">
        <v>486</v>
      </c>
      <c r="D22" s="7"/>
      <c r="E22" s="7">
        <v>1</v>
      </c>
      <c r="F22" s="8">
        <v>891</v>
      </c>
      <c r="G22" s="22" t="str">
        <f>VLOOKUP(F22, List!$A$2:$D$164, 4,FALSE)</f>
        <v>Evaluation and Optimization of Logistical Target Values for Cellular Automated Guided Vehicles</v>
      </c>
      <c r="H22" t="s">
        <v>586</v>
      </c>
      <c r="I22">
        <v>3</v>
      </c>
      <c r="J22" t="s">
        <v>594</v>
      </c>
    </row>
    <row r="23" spans="1:10" ht="34.799999999999997" x14ac:dyDescent="0.3">
      <c r="A23" s="7">
        <v>6</v>
      </c>
      <c r="B23" s="7" t="s">
        <v>23</v>
      </c>
      <c r="C23" s="34" t="s">
        <v>486</v>
      </c>
      <c r="D23" s="7"/>
      <c r="E23" s="7">
        <v>2</v>
      </c>
      <c r="F23" s="8">
        <v>9208</v>
      </c>
      <c r="G23" s="22" t="str">
        <f>VLOOKUP(F23, List!$A$2:$D$164, 4,FALSE)</f>
        <v>Integrated Engineering Change Management Framework for Efficient Information Flow for Product Design</v>
      </c>
      <c r="H23" t="s">
        <v>587</v>
      </c>
      <c r="I23">
        <v>3</v>
      </c>
      <c r="J23" t="s">
        <v>594</v>
      </c>
    </row>
    <row r="24" spans="1:10" ht="34.799999999999997" x14ac:dyDescent="0.3">
      <c r="A24" s="7">
        <v>6</v>
      </c>
      <c r="B24" s="7" t="s">
        <v>23</v>
      </c>
      <c r="C24" s="34" t="s">
        <v>486</v>
      </c>
      <c r="D24" s="7"/>
      <c r="E24" s="7">
        <v>3</v>
      </c>
      <c r="F24" s="8">
        <v>2966</v>
      </c>
      <c r="G24" s="22" t="str">
        <f>VLOOKUP(F24, List!$A$2:$D$164, 4,FALSE)</f>
        <v>Optimizing Pricing and Inventory Decisions in Vendor-buyer Supply Chains Through A Multi-agent Artificial Intelligence Framework Under A Stackelberg Game Model</v>
      </c>
      <c r="H24" t="s">
        <v>588</v>
      </c>
      <c r="I24">
        <v>3</v>
      </c>
      <c r="J24" t="s">
        <v>594</v>
      </c>
    </row>
    <row r="25" spans="1:10" ht="18" customHeight="1" x14ac:dyDescent="0.3">
      <c r="A25" s="7">
        <v>6</v>
      </c>
      <c r="B25" s="7" t="s">
        <v>23</v>
      </c>
      <c r="C25" s="34" t="s">
        <v>486</v>
      </c>
      <c r="D25" s="7"/>
      <c r="E25" s="7">
        <v>4</v>
      </c>
      <c r="F25" s="8">
        <v>3598</v>
      </c>
      <c r="G25" s="22" t="str">
        <f>VLOOKUP(VALUE(F25), List!$A$2:$D$164, 4,FALSE)</f>
        <v>Framework to Mitigate Delay Factors in Construction Projects: A Case Study in Ghana</v>
      </c>
      <c r="H25" t="s">
        <v>589</v>
      </c>
      <c r="I25">
        <v>3</v>
      </c>
      <c r="J25" t="s">
        <v>594</v>
      </c>
    </row>
    <row r="26" spans="1:10" ht="34.799999999999997" x14ac:dyDescent="0.3">
      <c r="A26" s="7">
        <v>7</v>
      </c>
      <c r="B26" s="7" t="s">
        <v>267</v>
      </c>
      <c r="C26" s="34" t="s">
        <v>414</v>
      </c>
      <c r="D26" s="7"/>
      <c r="E26" s="7">
        <v>1</v>
      </c>
      <c r="F26" s="24">
        <v>168</v>
      </c>
      <c r="G26" s="22" t="str">
        <f>VLOOKUP(F26, List!$A$2:$D$164, 4,FALSE)</f>
        <v>Experimental Analysis on Composite Multi-stack Robotic Drilling Operations - Part 1</v>
      </c>
      <c r="H26" t="s">
        <v>590</v>
      </c>
      <c r="I26">
        <v>3</v>
      </c>
      <c r="J26" t="s">
        <v>594</v>
      </c>
    </row>
    <row r="27" spans="1:10" ht="34.799999999999997" x14ac:dyDescent="0.3">
      <c r="A27" s="7">
        <v>7</v>
      </c>
      <c r="B27" s="7" t="s">
        <v>267</v>
      </c>
      <c r="C27" s="34" t="s">
        <v>414</v>
      </c>
      <c r="D27" s="7"/>
      <c r="E27" s="7">
        <v>2</v>
      </c>
      <c r="F27" s="24">
        <v>2747</v>
      </c>
      <c r="G27" s="22" t="str">
        <f>VLOOKUP(F27, List!$A$2:$D$164, 4,FALSE)</f>
        <v>Learn Manufacturing Together: Research on Mixed Reality Group Teaching of CNC Machine Tools</v>
      </c>
      <c r="H27" t="s">
        <v>591</v>
      </c>
      <c r="I27">
        <v>3</v>
      </c>
      <c r="J27" t="s">
        <v>594</v>
      </c>
    </row>
    <row r="28" spans="1:10" ht="34.799999999999997" x14ac:dyDescent="0.3">
      <c r="A28" s="7">
        <v>7</v>
      </c>
      <c r="B28" s="7" t="s">
        <v>267</v>
      </c>
      <c r="C28" s="34" t="s">
        <v>414</v>
      </c>
      <c r="D28" s="7"/>
      <c r="E28" s="7">
        <v>3</v>
      </c>
      <c r="F28" s="24">
        <v>1619</v>
      </c>
      <c r="G28" s="22" t="str">
        <f>VLOOKUP(F28, List!$A$2:$D$164, 4,FALSE)</f>
        <v>Workload Analysis of Order Pickers in Robotic Mobile Fulfillment Systems</v>
      </c>
      <c r="H28" t="s">
        <v>592</v>
      </c>
      <c r="I28">
        <v>3</v>
      </c>
      <c r="J28" t="s">
        <v>594</v>
      </c>
    </row>
    <row r="29" spans="1:10" ht="18" customHeight="1" x14ac:dyDescent="0.3">
      <c r="A29" s="7">
        <v>7</v>
      </c>
      <c r="B29" s="7" t="s">
        <v>267</v>
      </c>
      <c r="C29" s="34" t="s">
        <v>414</v>
      </c>
      <c r="D29" s="7"/>
      <c r="E29" s="7">
        <v>4</v>
      </c>
      <c r="F29" s="24">
        <v>6562</v>
      </c>
      <c r="G29" s="22" t="str">
        <f>VLOOKUP(VALUE(F29), List!$A$2:$D$164, 4,FALSE)</f>
        <v>Development for a Stable and Effective Seating Allocation Algorithm in Hot-desking With Matching Theory and Network</v>
      </c>
      <c r="H29" t="s">
        <v>593</v>
      </c>
      <c r="I29">
        <v>3</v>
      </c>
      <c r="J29" t="s">
        <v>594</v>
      </c>
    </row>
    <row r="30" spans="1:10" ht="16.05" customHeight="1" x14ac:dyDescent="0.3"/>
    <row r="34" spans="6:12" x14ac:dyDescent="0.3">
      <c r="F34" s="29"/>
    </row>
    <row r="38" spans="6:12" ht="16.05" customHeight="1" x14ac:dyDescent="0.3"/>
    <row r="42" spans="6:12" x14ac:dyDescent="0.3">
      <c r="L42" s="3"/>
    </row>
    <row r="43" spans="6:12" x14ac:dyDescent="0.3">
      <c r="L43" s="3"/>
    </row>
    <row r="44" spans="6:12" x14ac:dyDescent="0.3">
      <c r="L44" s="3"/>
    </row>
    <row r="45" spans="6:12" x14ac:dyDescent="0.3">
      <c r="L45" s="3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2072-71AA-F347-B63B-60B97F6FC3CB}">
  <dimension ref="A1:J23"/>
  <sheetViews>
    <sheetView topLeftCell="C1" zoomScale="90" zoomScaleNormal="90" workbookViewId="0">
      <selection activeCell="C2" sqref="A2:XFD22"/>
    </sheetView>
  </sheetViews>
  <sheetFormatPr defaultColWidth="10.69921875" defaultRowHeight="15.6" x14ac:dyDescent="0.3"/>
  <cols>
    <col min="1" max="1" width="22" customWidth="1"/>
    <col min="2" max="2" width="24" customWidth="1"/>
    <col min="3" max="3" width="38.796875" customWidth="1"/>
    <col min="4" max="4" width="18.5" customWidth="1"/>
    <col min="7" max="7" width="138.69921875" style="2" customWidth="1"/>
  </cols>
  <sheetData>
    <row r="1" spans="1:10" ht="17.399999999999999" x14ac:dyDescent="0.3">
      <c r="A1" s="33" t="s">
        <v>2</v>
      </c>
      <c r="B1" s="33" t="s">
        <v>3</v>
      </c>
      <c r="C1" s="16" t="s">
        <v>25</v>
      </c>
      <c r="D1" s="15" t="s">
        <v>4</v>
      </c>
      <c r="E1" s="15" t="s">
        <v>5</v>
      </c>
      <c r="F1" s="15" t="s">
        <v>6</v>
      </c>
      <c r="G1" s="35" t="s">
        <v>7</v>
      </c>
      <c r="H1" s="51" t="s">
        <v>8</v>
      </c>
      <c r="I1" s="51" t="s">
        <v>24</v>
      </c>
      <c r="J1" s="51" t="s">
        <v>1</v>
      </c>
    </row>
    <row r="2" spans="1:10" ht="31.95" customHeight="1" x14ac:dyDescent="0.3">
      <c r="A2" s="7">
        <v>1</v>
      </c>
      <c r="B2" s="7" t="s">
        <v>18</v>
      </c>
      <c r="C2" s="34" t="s">
        <v>484</v>
      </c>
      <c r="D2" s="7"/>
      <c r="E2" s="7">
        <v>1</v>
      </c>
      <c r="F2" s="47">
        <v>6440</v>
      </c>
      <c r="G2" s="36" t="str">
        <f>VLOOKUP(F2, List!$A$2:$D$168, 4,FALSE)</f>
        <v>Use of an Orchestrator to Deploy Digital Twins for Sustainable Manufacturing Use Cases</v>
      </c>
      <c r="H2" t="s">
        <v>502</v>
      </c>
      <c r="I2">
        <v>4</v>
      </c>
      <c r="J2" t="s">
        <v>501</v>
      </c>
    </row>
    <row r="3" spans="1:10" ht="16.05" customHeight="1" x14ac:dyDescent="0.3">
      <c r="A3" s="7">
        <v>1</v>
      </c>
      <c r="B3" s="7" t="s">
        <v>18</v>
      </c>
      <c r="C3" s="34" t="s">
        <v>484</v>
      </c>
      <c r="D3" s="7"/>
      <c r="E3" s="7">
        <v>2</v>
      </c>
      <c r="F3" s="47">
        <v>7389</v>
      </c>
      <c r="G3" s="36" t="str">
        <f>VLOOKUP(F3, List!$A$2:$D$164, 4,FALSE)</f>
        <v>Comparison of Motion Study and Data Science Methods for Proficiency in Disassembly Task Movement via Motion Capture</v>
      </c>
      <c r="H3" t="s">
        <v>503</v>
      </c>
      <c r="I3">
        <v>4</v>
      </c>
      <c r="J3" t="s">
        <v>501</v>
      </c>
    </row>
    <row r="4" spans="1:10" ht="34.799999999999997" x14ac:dyDescent="0.3">
      <c r="A4" s="7">
        <v>1</v>
      </c>
      <c r="B4" s="7" t="s">
        <v>18</v>
      </c>
      <c r="C4" s="34" t="s">
        <v>484</v>
      </c>
      <c r="D4" s="7"/>
      <c r="E4" s="7">
        <v>3</v>
      </c>
      <c r="F4" s="47">
        <v>3509</v>
      </c>
      <c r="G4" s="36" t="str">
        <f>VLOOKUP(F4, List!$A$2:$D$164, 4,FALSE)</f>
        <v>Development of An Environmental Sustainability Framework for A Multi-gas Analyzer and The Impact of Emerging Technologies Using Python</v>
      </c>
      <c r="H4" t="s">
        <v>504</v>
      </c>
      <c r="I4">
        <v>4</v>
      </c>
      <c r="J4" t="s">
        <v>501</v>
      </c>
    </row>
    <row r="5" spans="1:10" ht="17.399999999999999" customHeight="1" x14ac:dyDescent="0.3">
      <c r="A5" s="7">
        <v>2</v>
      </c>
      <c r="B5" s="7" t="s">
        <v>19</v>
      </c>
      <c r="C5" s="34" t="s">
        <v>9</v>
      </c>
      <c r="D5" s="7"/>
      <c r="E5" s="7">
        <v>1</v>
      </c>
      <c r="F5" s="47">
        <v>9187</v>
      </c>
      <c r="G5" s="36" t="str">
        <f>VLOOKUP(F5, List!$A$2:$D$164, 4,FALSE)</f>
        <v>Digital Twins for Intelligent Production of Submarine Optical Fibers</v>
      </c>
      <c r="H5" t="s">
        <v>505</v>
      </c>
      <c r="I5">
        <v>4</v>
      </c>
      <c r="J5" t="s">
        <v>501</v>
      </c>
    </row>
    <row r="6" spans="1:10" ht="34.799999999999997" x14ac:dyDescent="0.3">
      <c r="A6" s="7">
        <v>2</v>
      </c>
      <c r="B6" s="7" t="s">
        <v>19</v>
      </c>
      <c r="C6" s="34" t="s">
        <v>9</v>
      </c>
      <c r="D6" s="7"/>
      <c r="E6" s="7">
        <v>2</v>
      </c>
      <c r="F6" s="47">
        <v>137</v>
      </c>
      <c r="G6" s="36" t="str">
        <f>VLOOKUP(F6, List!$A$2:$D$164, 4,FALSE)</f>
        <v>Optimizing Warehouse Intralogistics With Simulation: Combining AMRS and Container Loading Strategies</v>
      </c>
      <c r="H6" t="s">
        <v>506</v>
      </c>
      <c r="I6">
        <v>4</v>
      </c>
      <c r="J6" t="s">
        <v>501</v>
      </c>
    </row>
    <row r="7" spans="1:10" ht="34.799999999999997" x14ac:dyDescent="0.3">
      <c r="A7" s="7">
        <v>2</v>
      </c>
      <c r="B7" s="7" t="s">
        <v>19</v>
      </c>
      <c r="C7" s="34" t="s">
        <v>9</v>
      </c>
      <c r="D7" s="7"/>
      <c r="E7" s="7">
        <v>3</v>
      </c>
      <c r="F7" s="47">
        <v>9480</v>
      </c>
      <c r="G7" s="36" t="str">
        <f>VLOOKUP(F7, List!$A$2:$D$164, 4,FALSE)</f>
        <v>Integrating 3D Object Detection With Ontologies for Accurate Digital Twin Creation in Manufacturing Systems</v>
      </c>
      <c r="H7" t="s">
        <v>507</v>
      </c>
      <c r="I7">
        <v>4</v>
      </c>
      <c r="J7" t="s">
        <v>501</v>
      </c>
    </row>
    <row r="8" spans="1:10" ht="17.399999999999999" x14ac:dyDescent="0.3">
      <c r="A8" s="7">
        <v>3</v>
      </c>
      <c r="B8" s="7" t="s">
        <v>20</v>
      </c>
      <c r="C8" s="34" t="s">
        <v>269</v>
      </c>
      <c r="D8" s="7"/>
      <c r="E8" s="7">
        <v>1</v>
      </c>
      <c r="F8" s="47">
        <v>5591</v>
      </c>
      <c r="G8" s="36" t="str">
        <f>VLOOKUP(F8, List!$A$2:$D$164, 4,FALSE)</f>
        <v>Constructing Transformation Equations for Modeling 4D Printing Re-entrant Honeycomb Structures With Shape Memory Polymers</v>
      </c>
      <c r="H8" t="s">
        <v>508</v>
      </c>
      <c r="I8">
        <v>4</v>
      </c>
      <c r="J8" t="s">
        <v>501</v>
      </c>
    </row>
    <row r="9" spans="1:10" ht="34.799999999999997" x14ac:dyDescent="0.3">
      <c r="A9" s="7">
        <v>3</v>
      </c>
      <c r="B9" s="7" t="s">
        <v>20</v>
      </c>
      <c r="C9" s="34" t="s">
        <v>269</v>
      </c>
      <c r="D9" s="7"/>
      <c r="E9" s="7">
        <v>2</v>
      </c>
      <c r="F9" s="47">
        <v>5559</v>
      </c>
      <c r="G9" s="36" t="str">
        <f>VLOOKUP(F9, List!$A$2:$D$164, 4,FALSE)</f>
        <v>Feasibility Assessment of A PLA/PHBV Bioplastic Blend for an Industrial Thermoforming Process: Thermoforming Window and Mechanical Strength Evaluation</v>
      </c>
      <c r="H9" t="s">
        <v>509</v>
      </c>
      <c r="I9">
        <v>4</v>
      </c>
      <c r="J9" t="s">
        <v>501</v>
      </c>
    </row>
    <row r="10" spans="1:10" ht="17.399999999999999" x14ac:dyDescent="0.3">
      <c r="A10" s="7">
        <v>3</v>
      </c>
      <c r="B10" s="7" t="s">
        <v>20</v>
      </c>
      <c r="C10" s="34" t="s">
        <v>269</v>
      </c>
      <c r="D10" s="7"/>
      <c r="E10" s="7">
        <v>3</v>
      </c>
      <c r="F10" s="47">
        <v>5642</v>
      </c>
      <c r="G10" s="36" t="str">
        <f>VLOOKUP(F10, List!$A$2:$D$164, 4,FALSE)</f>
        <v>A Hybrid Strategy for Paint Oven Optimization in Aerospace Manufacturing: Lean Principles and Mathematical Modelling</v>
      </c>
      <c r="H10" t="s">
        <v>510</v>
      </c>
      <c r="I10">
        <v>4</v>
      </c>
      <c r="J10" t="s">
        <v>501</v>
      </c>
    </row>
    <row r="11" spans="1:10" ht="17.399999999999999" customHeight="1" x14ac:dyDescent="0.3">
      <c r="A11" s="7">
        <v>4</v>
      </c>
      <c r="B11" s="7" t="s">
        <v>21</v>
      </c>
      <c r="C11" s="34" t="s">
        <v>270</v>
      </c>
      <c r="D11" s="7"/>
      <c r="E11" s="7">
        <v>1</v>
      </c>
      <c r="F11" s="47">
        <v>3907</v>
      </c>
      <c r="G11" s="36" t="str">
        <f>VLOOKUP(F11, List!$A$2:$D$164, 4,FALSE)</f>
        <v>Deep Learning-based Object Detection for Automated Disassembly of Control Cabinets</v>
      </c>
      <c r="H11" t="s">
        <v>511</v>
      </c>
      <c r="I11">
        <v>4</v>
      </c>
      <c r="J11" t="s">
        <v>501</v>
      </c>
    </row>
    <row r="12" spans="1:10" ht="34.799999999999997" x14ac:dyDescent="0.3">
      <c r="A12" s="7">
        <v>4</v>
      </c>
      <c r="B12" s="7" t="s">
        <v>21</v>
      </c>
      <c r="C12" s="34" t="s">
        <v>270</v>
      </c>
      <c r="D12" s="7"/>
      <c r="E12" s="7">
        <v>2</v>
      </c>
      <c r="F12" s="47">
        <v>2798</v>
      </c>
      <c r="G12" s="36" t="str">
        <f>VLOOKUP(F12, List!$A$2:$D$164, 4,FALSE)</f>
        <v>Enhancing False Call Detection in Automated Optical Inspection Using XGBoost Classifier and XAI Algorithms</v>
      </c>
      <c r="H12" t="s">
        <v>512</v>
      </c>
      <c r="I12">
        <v>4</v>
      </c>
      <c r="J12" t="s">
        <v>501</v>
      </c>
    </row>
    <row r="13" spans="1:10" ht="34.799999999999997" x14ac:dyDescent="0.3">
      <c r="A13" s="7">
        <v>4</v>
      </c>
      <c r="B13" s="7" t="s">
        <v>21</v>
      </c>
      <c r="C13" s="34" t="s">
        <v>270</v>
      </c>
      <c r="D13" s="7"/>
      <c r="E13" s="7">
        <v>3</v>
      </c>
      <c r="F13" s="47">
        <v>2777</v>
      </c>
      <c r="G13" s="36" t="str">
        <f>VLOOKUP(F13, List!$A$2:$D$164, 4,FALSE)</f>
        <v>Real-time Computer Vision System for Monitoring Conveying Systems</v>
      </c>
      <c r="H13" t="s">
        <v>513</v>
      </c>
      <c r="I13">
        <v>4</v>
      </c>
      <c r="J13" t="s">
        <v>501</v>
      </c>
    </row>
    <row r="14" spans="1:10" ht="17.399999999999999" customHeight="1" x14ac:dyDescent="0.3">
      <c r="A14" s="7">
        <v>5</v>
      </c>
      <c r="B14" s="7" t="s">
        <v>22</v>
      </c>
      <c r="C14" s="34" t="s">
        <v>11</v>
      </c>
      <c r="D14" s="7"/>
      <c r="E14" s="7">
        <v>1</v>
      </c>
      <c r="F14" s="48">
        <v>4544</v>
      </c>
      <c r="G14" s="36" t="str">
        <f>VLOOKUP(F14, List!$A$2:$D$164, 4,FALSE)</f>
        <v>The Performance of Force Compliance Solutions in Cobot-driven Sheet Metal Deburring</v>
      </c>
      <c r="H14" t="s">
        <v>514</v>
      </c>
      <c r="I14">
        <v>4</v>
      </c>
      <c r="J14" t="s">
        <v>501</v>
      </c>
    </row>
    <row r="15" spans="1:10" ht="52.2" x14ac:dyDescent="0.3">
      <c r="A15" s="7">
        <v>5</v>
      </c>
      <c r="B15" s="7" t="s">
        <v>22</v>
      </c>
      <c r="C15" s="34" t="s">
        <v>11</v>
      </c>
      <c r="D15" s="7"/>
      <c r="E15" s="7">
        <v>2</v>
      </c>
      <c r="F15" s="49">
        <v>7291</v>
      </c>
      <c r="G15" s="32" t="str">
        <f>VLOOKUP(F15, List!$A$2:$D$164, 4,FALSE)</f>
        <v>Design and Implementation of An Automated Conveying System for Control Cable Terminal Production in The Automotive Industry</v>
      </c>
      <c r="H15" t="s">
        <v>515</v>
      </c>
      <c r="I15">
        <v>4</v>
      </c>
      <c r="J15" t="s">
        <v>501</v>
      </c>
    </row>
    <row r="16" spans="1:10" ht="52.2" x14ac:dyDescent="0.3">
      <c r="A16" s="7">
        <v>5</v>
      </c>
      <c r="B16" s="7" t="s">
        <v>22</v>
      </c>
      <c r="C16" s="34" t="s">
        <v>11</v>
      </c>
      <c r="D16" s="7"/>
      <c r="E16" s="7">
        <v>3</v>
      </c>
      <c r="F16" s="48">
        <v>507</v>
      </c>
      <c r="G16" s="36" t="str">
        <f>VLOOKUP(F16, List!$A$2:$D$164, 4,FALSE)</f>
        <v>A Framework for Integrated Design of Human-robot Collaborative Assembly Workstations</v>
      </c>
      <c r="H16" t="s">
        <v>516</v>
      </c>
      <c r="I16">
        <v>4</v>
      </c>
      <c r="J16" t="s">
        <v>501</v>
      </c>
    </row>
    <row r="17" spans="1:10" ht="17.399999999999999" customHeight="1" x14ac:dyDescent="0.3">
      <c r="A17" s="7">
        <v>6</v>
      </c>
      <c r="B17" s="7" t="s">
        <v>23</v>
      </c>
      <c r="C17" s="34" t="s">
        <v>495</v>
      </c>
      <c r="D17" s="7"/>
      <c r="E17" s="7">
        <v>1</v>
      </c>
      <c r="F17" s="47">
        <v>1666</v>
      </c>
      <c r="G17" s="36" t="str">
        <f>VLOOKUP(F17, List!$A$2:$D$164, 4,FALSE)</f>
        <v>Machine Learning-enhanced Optimization of PI Controllers for Multivariable Distillation Column</v>
      </c>
      <c r="H17" t="s">
        <v>517</v>
      </c>
      <c r="I17">
        <v>4</v>
      </c>
      <c r="J17" t="s">
        <v>501</v>
      </c>
    </row>
    <row r="18" spans="1:10" ht="34.799999999999997" x14ac:dyDescent="0.3">
      <c r="A18" s="7">
        <v>6</v>
      </c>
      <c r="B18" s="7" t="s">
        <v>23</v>
      </c>
      <c r="C18" s="34" t="s">
        <v>495</v>
      </c>
      <c r="D18" s="7"/>
      <c r="E18" s="7">
        <v>2</v>
      </c>
      <c r="F18" s="47">
        <v>2308</v>
      </c>
      <c r="G18" s="36" t="str">
        <f>VLOOKUP(F18, List!$A$2:$D$169, 4,FALSE)</f>
        <v>Multimodal Sensory-Textual Fusion for Context-Aware Decision-Making in Railcar Assembly Robots</v>
      </c>
      <c r="H18" t="s">
        <v>518</v>
      </c>
      <c r="I18">
        <v>4</v>
      </c>
      <c r="J18" t="s">
        <v>501</v>
      </c>
    </row>
    <row r="19" spans="1:10" ht="34.799999999999997" x14ac:dyDescent="0.3">
      <c r="A19" s="7">
        <v>6</v>
      </c>
      <c r="B19" s="7" t="s">
        <v>23</v>
      </c>
      <c r="C19" s="34" t="s">
        <v>495</v>
      </c>
      <c r="D19" s="7"/>
      <c r="E19" s="7">
        <v>3</v>
      </c>
      <c r="F19" s="47">
        <v>8528</v>
      </c>
      <c r="G19" s="36" t="str">
        <f>VLOOKUP(F19, List!$A$2:$D$164, 4,FALSE)</f>
        <v>Robust Parameter Derivation for Lpbfm Process Monitoring: Insights From Melt Pool Analysis of TI64V Single Layer Tracks</v>
      </c>
      <c r="H19" t="s">
        <v>519</v>
      </c>
      <c r="I19">
        <v>4</v>
      </c>
      <c r="J19" t="s">
        <v>501</v>
      </c>
    </row>
    <row r="20" spans="1:10" ht="17.399999999999999" x14ac:dyDescent="0.3">
      <c r="A20" s="7">
        <v>7</v>
      </c>
      <c r="B20" s="7" t="s">
        <v>267</v>
      </c>
      <c r="C20" s="34" t="s">
        <v>494</v>
      </c>
      <c r="D20" s="7"/>
      <c r="E20" s="7">
        <v>1</v>
      </c>
      <c r="F20" s="47">
        <v>4698</v>
      </c>
      <c r="G20" s="36" t="str">
        <f>VLOOKUP(F20, List!$A$2:$D$169, 4,FALSE)</f>
        <v>Digital Twin for Automated Post-processing Chain in Additive Manufacturing</v>
      </c>
      <c r="H20" t="s">
        <v>520</v>
      </c>
      <c r="I20">
        <v>4</v>
      </c>
      <c r="J20" t="s">
        <v>501</v>
      </c>
    </row>
    <row r="21" spans="1:10" ht="17.399999999999999" x14ac:dyDescent="0.3">
      <c r="A21" s="7">
        <v>7</v>
      </c>
      <c r="B21" s="7" t="s">
        <v>267</v>
      </c>
      <c r="C21" s="34" t="s">
        <v>494</v>
      </c>
      <c r="D21" s="7"/>
      <c r="E21" s="7">
        <v>2</v>
      </c>
      <c r="F21" s="47">
        <v>2613</v>
      </c>
      <c r="G21" s="36" t="str">
        <f>VLOOKUP(F21, List!$A$2:$D$164, 4,FALSE)</f>
        <v>Enhancing Manufacturing Performance and Precision With Computer Vision and Human-centric Innovations</v>
      </c>
      <c r="H21" t="s">
        <v>521</v>
      </c>
      <c r="I21">
        <v>4</v>
      </c>
      <c r="J21" t="s">
        <v>501</v>
      </c>
    </row>
    <row r="22" spans="1:10" ht="17.399999999999999" x14ac:dyDescent="0.3">
      <c r="A22" s="7">
        <v>7</v>
      </c>
      <c r="B22" s="7" t="s">
        <v>267</v>
      </c>
      <c r="C22" s="34" t="s">
        <v>494</v>
      </c>
      <c r="D22" s="7"/>
      <c r="E22" s="7">
        <v>3</v>
      </c>
      <c r="F22" s="47"/>
      <c r="G22" s="36" t="e">
        <f>VLOOKUP(F22, List!$A$2:$D$164, 4,FALSE)</f>
        <v>#N/A</v>
      </c>
      <c r="H22" t="e">
        <v>#N/A</v>
      </c>
      <c r="I22">
        <v>4</v>
      </c>
      <c r="J22" t="s">
        <v>501</v>
      </c>
    </row>
    <row r="23" spans="1:10" x14ac:dyDescent="0.3">
      <c r="F23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B69B-2D85-BC49-95E6-BD4DB5B8BA15}">
  <dimension ref="A1:J29"/>
  <sheetViews>
    <sheetView topLeftCell="A3" zoomScale="60" zoomScaleNormal="60" workbookViewId="0">
      <selection activeCell="A2" sqref="A2:XFD25"/>
    </sheetView>
  </sheetViews>
  <sheetFormatPr defaultColWidth="10.69921875" defaultRowHeight="15.6" x14ac:dyDescent="0.3"/>
  <cols>
    <col min="1" max="1" width="18.19921875" customWidth="1"/>
    <col min="2" max="2" width="23.69921875" customWidth="1"/>
    <col min="3" max="3" width="44.796875" customWidth="1"/>
    <col min="7" max="7" width="163.19921875" bestFit="1" customWidth="1"/>
    <col min="8" max="8" width="24.69921875" customWidth="1"/>
    <col min="9" max="9" width="19" customWidth="1"/>
    <col min="10" max="10" width="15.09765625" customWidth="1"/>
  </cols>
  <sheetData>
    <row r="1" spans="1:10" ht="15.6" customHeight="1" x14ac:dyDescent="0.3">
      <c r="A1" s="33" t="s">
        <v>2</v>
      </c>
      <c r="B1" s="33" t="s">
        <v>3</v>
      </c>
      <c r="C1" s="16" t="s">
        <v>25</v>
      </c>
      <c r="D1" s="15" t="s">
        <v>4</v>
      </c>
      <c r="E1" s="15" t="s">
        <v>5</v>
      </c>
      <c r="F1" s="15" t="s">
        <v>6</v>
      </c>
      <c r="G1" s="35" t="s">
        <v>7</v>
      </c>
      <c r="H1" t="s">
        <v>8</v>
      </c>
      <c r="I1" t="s">
        <v>24</v>
      </c>
      <c r="J1" t="s">
        <v>1</v>
      </c>
    </row>
    <row r="2" spans="1:10" ht="40.049999999999997" customHeight="1" x14ac:dyDescent="0.3">
      <c r="A2" s="7">
        <v>1</v>
      </c>
      <c r="B2" s="7" t="s">
        <v>18</v>
      </c>
      <c r="C2" s="34" t="s">
        <v>496</v>
      </c>
      <c r="D2" s="7"/>
      <c r="E2" s="7">
        <v>1</v>
      </c>
      <c r="F2" s="24">
        <v>8491</v>
      </c>
      <c r="G2" s="22" t="str">
        <f>VLOOKUP(F2, List!$A$2:$D$164, 4,FALSE)</f>
        <v>BURGAL: An Iterative Guided Active Learning Sampling Approach for Smart Manufacturing Systems</v>
      </c>
      <c r="H2" t="s">
        <v>596</v>
      </c>
      <c r="I2">
        <v>1</v>
      </c>
      <c r="J2" t="s">
        <v>595</v>
      </c>
    </row>
    <row r="3" spans="1:10" ht="34.799999999999997" x14ac:dyDescent="0.3">
      <c r="A3" s="7">
        <v>1</v>
      </c>
      <c r="B3" s="7" t="s">
        <v>18</v>
      </c>
      <c r="C3" s="34" t="s">
        <v>496</v>
      </c>
      <c r="D3" s="7"/>
      <c r="E3" s="7">
        <v>2</v>
      </c>
      <c r="F3" s="24">
        <v>9789</v>
      </c>
      <c r="G3" s="22" t="str">
        <f>VLOOKUP(F3, List!$A$2:$D$164, 4,FALSE)</f>
        <v>Resilient Optimal Sensor Placement and Fault Diagnosis of Permanent Magnet Synchronous Motors Within Industrial Manufacturing Applications</v>
      </c>
      <c r="H3" t="s">
        <v>597</v>
      </c>
      <c r="I3">
        <v>1</v>
      </c>
      <c r="J3" t="s">
        <v>595</v>
      </c>
    </row>
    <row r="4" spans="1:10" ht="34.799999999999997" x14ac:dyDescent="0.3">
      <c r="A4" s="7">
        <v>1</v>
      </c>
      <c r="B4" s="7" t="s">
        <v>18</v>
      </c>
      <c r="C4" s="34" t="s">
        <v>496</v>
      </c>
      <c r="D4" s="7"/>
      <c r="E4" s="7">
        <v>3</v>
      </c>
      <c r="F4" s="24">
        <v>9320</v>
      </c>
      <c r="G4" s="22" t="str">
        <f>VLOOKUP(F4, List!$A$2:$D$164, 4,FALSE)</f>
        <v>Quality Assessment and Fast Geometry Prediction in Paperboard Forming</v>
      </c>
      <c r="H4" t="s">
        <v>598</v>
      </c>
      <c r="I4">
        <v>1</v>
      </c>
      <c r="J4" t="s">
        <v>595</v>
      </c>
    </row>
    <row r="5" spans="1:10" ht="18" customHeight="1" x14ac:dyDescent="0.3">
      <c r="A5" s="7">
        <v>1</v>
      </c>
      <c r="B5" s="7" t="s">
        <v>18</v>
      </c>
      <c r="C5" s="34" t="s">
        <v>496</v>
      </c>
      <c r="D5" s="7"/>
      <c r="E5" s="7">
        <v>4</v>
      </c>
      <c r="F5" s="24">
        <v>726</v>
      </c>
      <c r="G5" s="22" t="str">
        <f>VLOOKUP(F5, List!$A$2:$D$164, 4,FALSE)</f>
        <v>Data-driven Process Planning for Machining of Additively Manufactured Components</v>
      </c>
      <c r="H5" t="s">
        <v>599</v>
      </c>
      <c r="I5">
        <v>1</v>
      </c>
      <c r="J5" t="s">
        <v>595</v>
      </c>
    </row>
    <row r="6" spans="1:10" ht="17.399999999999999" x14ac:dyDescent="0.3">
      <c r="A6" s="7">
        <v>2</v>
      </c>
      <c r="B6" s="7" t="s">
        <v>19</v>
      </c>
      <c r="C6" s="32" t="s">
        <v>9</v>
      </c>
      <c r="D6" s="7"/>
      <c r="E6" s="7">
        <v>1</v>
      </c>
      <c r="F6" s="8">
        <v>9751</v>
      </c>
      <c r="G6" s="22" t="str">
        <f>VLOOKUP(F6, List!$A$2:$D$164, 4,FALSE)</f>
        <v>Modeling Hardness Surface of 3D Selective Laser Melting Metal Materials</v>
      </c>
      <c r="H6" t="s">
        <v>600</v>
      </c>
      <c r="I6">
        <v>1</v>
      </c>
      <c r="J6" t="s">
        <v>595</v>
      </c>
    </row>
    <row r="7" spans="1:10" ht="17.399999999999999" x14ac:dyDescent="0.3">
      <c r="A7" s="7">
        <v>2</v>
      </c>
      <c r="B7" s="7" t="s">
        <v>19</v>
      </c>
      <c r="C7" s="32" t="s">
        <v>9</v>
      </c>
      <c r="D7" s="7"/>
      <c r="E7" s="7">
        <v>2</v>
      </c>
      <c r="F7" s="8">
        <v>8565</v>
      </c>
      <c r="G7" s="22" t="str">
        <f>VLOOKUP(F7, List!$A$2:$D$164, 4,FALSE)</f>
        <v>Developing a Thermal Deformation Compensation Mechanism for CNC Lathe Machines</v>
      </c>
      <c r="H7" t="s">
        <v>601</v>
      </c>
      <c r="I7">
        <v>1</v>
      </c>
      <c r="J7" t="s">
        <v>595</v>
      </c>
    </row>
    <row r="8" spans="1:10" ht="17.399999999999999" x14ac:dyDescent="0.3">
      <c r="A8" s="7">
        <v>2</v>
      </c>
      <c r="B8" s="7" t="s">
        <v>19</v>
      </c>
      <c r="C8" s="32" t="s">
        <v>9</v>
      </c>
      <c r="D8" s="7"/>
      <c r="E8" s="7">
        <v>3</v>
      </c>
      <c r="F8" s="8">
        <v>5230</v>
      </c>
      <c r="G8" s="22" t="str">
        <f>VLOOKUP(F8, List!$A$2:$D$164, 4,FALSE)</f>
        <v>Automated Machining Time Identification and Signal Segmentation for CNC Lathe Machines Utilizing G-code Interpreter and CNN Model</v>
      </c>
      <c r="H8" t="s">
        <v>602</v>
      </c>
      <c r="I8">
        <v>1</v>
      </c>
      <c r="J8" t="s">
        <v>595</v>
      </c>
    </row>
    <row r="9" spans="1:10" ht="18" customHeight="1" x14ac:dyDescent="0.3">
      <c r="A9" s="7">
        <v>2</v>
      </c>
      <c r="B9" s="7" t="s">
        <v>19</v>
      </c>
      <c r="C9" s="32" t="s">
        <v>9</v>
      </c>
      <c r="D9" s="7"/>
      <c r="E9" s="7">
        <v>4</v>
      </c>
      <c r="F9" s="8">
        <v>9225</v>
      </c>
      <c r="G9" s="22" t="str">
        <f>VLOOKUP(F9, List!$A$2:$D$164, 4,FALSE)</f>
        <v>Modeling Flexible Configuration of Cell Finishing for Future Battery Production Research</v>
      </c>
      <c r="H9" t="s">
        <v>603</v>
      </c>
      <c r="I9">
        <v>1</v>
      </c>
      <c r="J9" t="s">
        <v>595</v>
      </c>
    </row>
    <row r="10" spans="1:10" ht="34.799999999999997" x14ac:dyDescent="0.3">
      <c r="A10" s="7">
        <v>3</v>
      </c>
      <c r="B10" s="7" t="s">
        <v>20</v>
      </c>
      <c r="C10" s="32" t="s">
        <v>499</v>
      </c>
      <c r="D10" s="7"/>
      <c r="E10" s="7">
        <v>1</v>
      </c>
      <c r="F10" s="24">
        <v>9057</v>
      </c>
      <c r="G10" s="22" t="str">
        <f>VLOOKUP(F10, List!$A$2:$D$164, 4,FALSE)</f>
        <v>Advanced Forecasting Techniques for Strategic Decision-making in Manufacturing: Analyzing Financial Market Predictive Models</v>
      </c>
      <c r="H10" t="s">
        <v>604</v>
      </c>
      <c r="I10">
        <v>1</v>
      </c>
      <c r="J10" t="s">
        <v>595</v>
      </c>
    </row>
    <row r="11" spans="1:10" ht="34.799999999999997" x14ac:dyDescent="0.3">
      <c r="A11" s="7">
        <v>3</v>
      </c>
      <c r="B11" s="7" t="s">
        <v>20</v>
      </c>
      <c r="C11" s="32" t="s">
        <v>499</v>
      </c>
      <c r="D11" s="7"/>
      <c r="E11" s="7">
        <v>2</v>
      </c>
      <c r="F11" s="24">
        <v>9371</v>
      </c>
      <c r="G11" s="22" t="str">
        <f>VLOOKUP(F11, List!$A$2:$D$164, 4,FALSE)</f>
        <v>Assembly Line Coordination for Fault Tolerance in Railcar Manufacturing Using MADDPG Approach</v>
      </c>
      <c r="H11" t="s">
        <v>568</v>
      </c>
      <c r="I11">
        <v>1</v>
      </c>
      <c r="J11" t="s">
        <v>595</v>
      </c>
    </row>
    <row r="12" spans="1:10" ht="34.799999999999997" x14ac:dyDescent="0.3">
      <c r="A12" s="7">
        <v>3</v>
      </c>
      <c r="B12" s="7" t="s">
        <v>20</v>
      </c>
      <c r="C12" s="32" t="s">
        <v>499</v>
      </c>
      <c r="D12" s="7"/>
      <c r="E12" s="26">
        <v>3</v>
      </c>
      <c r="F12" s="27">
        <v>344</v>
      </c>
      <c r="G12" s="22" t="str">
        <f>VLOOKUP(F12, List!$A$2:$D$164, 4,FALSE)</f>
        <v>Optimizing Paperboard Press Forming With LSTMs: Unveiling Process Dynamics Through Latent Space Representations</v>
      </c>
      <c r="H12" t="s">
        <v>605</v>
      </c>
      <c r="I12">
        <v>1</v>
      </c>
      <c r="J12" t="s">
        <v>595</v>
      </c>
    </row>
    <row r="13" spans="1:10" ht="18" customHeight="1" x14ac:dyDescent="0.3">
      <c r="A13" s="7">
        <v>3</v>
      </c>
      <c r="B13" s="7" t="s">
        <v>20</v>
      </c>
      <c r="C13" s="32" t="s">
        <v>499</v>
      </c>
      <c r="D13" s="7"/>
      <c r="E13" s="7">
        <v>4</v>
      </c>
      <c r="F13" s="24">
        <v>5220</v>
      </c>
      <c r="G13" s="22" t="str">
        <f>VLOOKUP(F13, List!$A$2:$D$164, 4,FALSE)</f>
        <v>Enhancing SMT Assembly Quality Through Mounter Parameter Optimization With A Novel Energy Minimization Logic Simulator and Machine Learning</v>
      </c>
      <c r="H13" t="s">
        <v>606</v>
      </c>
      <c r="I13">
        <v>1</v>
      </c>
      <c r="J13" t="s">
        <v>595</v>
      </c>
    </row>
    <row r="14" spans="1:10" ht="18" x14ac:dyDescent="0.3">
      <c r="A14" s="7">
        <v>4</v>
      </c>
      <c r="B14" s="7" t="s">
        <v>21</v>
      </c>
      <c r="C14" s="32" t="s">
        <v>14</v>
      </c>
      <c r="D14" s="7"/>
      <c r="E14" s="7">
        <v>1</v>
      </c>
      <c r="F14" s="24">
        <v>1697</v>
      </c>
      <c r="G14" s="22" t="str">
        <f>VLOOKUP(F14, List!$A$2:$D$164, 4,FALSE)</f>
        <v>Wireless Networks-in-network for Automation in Manufacturing</v>
      </c>
      <c r="H14" t="s">
        <v>607</v>
      </c>
      <c r="I14">
        <v>1</v>
      </c>
      <c r="J14" t="s">
        <v>595</v>
      </c>
    </row>
    <row r="15" spans="1:10" ht="18" x14ac:dyDescent="0.3">
      <c r="A15" s="7">
        <v>4</v>
      </c>
      <c r="B15" s="7" t="s">
        <v>21</v>
      </c>
      <c r="C15" s="32" t="s">
        <v>14</v>
      </c>
      <c r="D15" s="7"/>
      <c r="E15" s="7">
        <v>2</v>
      </c>
      <c r="F15" s="24">
        <v>8251</v>
      </c>
      <c r="G15" s="22" t="str">
        <f>VLOOKUP(F15, List!$A$2:$D$164, 4,FALSE)</f>
        <v>Concave Geometric Wear Compensation in Automated Flap Wheel Grinding</v>
      </c>
      <c r="H15" t="s">
        <v>608</v>
      </c>
      <c r="I15">
        <v>1</v>
      </c>
      <c r="J15" t="s">
        <v>595</v>
      </c>
    </row>
    <row r="16" spans="1:10" ht="18" x14ac:dyDescent="0.3">
      <c r="A16" s="7">
        <v>4</v>
      </c>
      <c r="B16" s="7" t="s">
        <v>21</v>
      </c>
      <c r="C16" s="32" t="s">
        <v>14</v>
      </c>
      <c r="D16" s="7"/>
      <c r="E16" s="7">
        <v>3</v>
      </c>
      <c r="F16" s="24">
        <v>1222</v>
      </c>
      <c r="G16" s="22" t="str">
        <f>VLOOKUP(F16, List!$A$2:$D$164, 4,FALSE)</f>
        <v>Automated Conformal Coating Coverage Defect Detection in Smart Manufacturing Using Faster R-CNN</v>
      </c>
      <c r="H16" t="s">
        <v>609</v>
      </c>
      <c r="I16">
        <v>1</v>
      </c>
      <c r="J16" t="s">
        <v>595</v>
      </c>
    </row>
    <row r="17" spans="1:10" ht="18" customHeight="1" x14ac:dyDescent="0.3">
      <c r="A17" s="7">
        <v>4</v>
      </c>
      <c r="B17" s="7" t="s">
        <v>21</v>
      </c>
      <c r="C17" s="32" t="s">
        <v>14</v>
      </c>
      <c r="D17" s="7"/>
      <c r="E17" s="7">
        <v>4</v>
      </c>
      <c r="F17" s="24">
        <v>3231</v>
      </c>
      <c r="G17" s="22" t="str">
        <f>VLOOKUP(F17, List!$A$2:$D$164, 4,FALSE)</f>
        <v>Design of a Cruise Control Vibration Deactivation Management System</v>
      </c>
      <c r="H17" t="s">
        <v>585</v>
      </c>
      <c r="I17">
        <v>1</v>
      </c>
      <c r="J17" t="s">
        <v>595</v>
      </c>
    </row>
    <row r="18" spans="1:10" ht="18" x14ac:dyDescent="0.35">
      <c r="A18" s="7">
        <v>5</v>
      </c>
      <c r="B18" s="7" t="s">
        <v>22</v>
      </c>
      <c r="C18" s="32" t="s">
        <v>15</v>
      </c>
      <c r="D18" s="7"/>
      <c r="E18" s="7">
        <v>1</v>
      </c>
      <c r="F18" s="25">
        <v>3247</v>
      </c>
      <c r="G18" s="22" t="str">
        <f>VLOOKUP(F18, List!$A$2:$D$164, 4,FALSE)</f>
        <v>Gesture Recognition Through Object Detection for Efficient Human-Robot Collaboration</v>
      </c>
      <c r="H18" t="s">
        <v>533</v>
      </c>
      <c r="I18">
        <v>1</v>
      </c>
      <c r="J18" t="s">
        <v>595</v>
      </c>
    </row>
    <row r="19" spans="1:10" ht="18" x14ac:dyDescent="0.35">
      <c r="A19" s="7">
        <v>5</v>
      </c>
      <c r="B19" s="7" t="s">
        <v>22</v>
      </c>
      <c r="C19" s="32" t="s">
        <v>15</v>
      </c>
      <c r="D19" s="7"/>
      <c r="E19" s="7">
        <v>2</v>
      </c>
      <c r="F19" s="25">
        <v>3403</v>
      </c>
      <c r="G19" s="22" t="str">
        <f>VLOOKUP(F19, List!$A$2:$D$164, 4,FALSE)</f>
        <v>Unleashing the Future of Manufacturing: A Journey Into Industry 5.0's Human-machine Synergy for Enhanced Railway</v>
      </c>
      <c r="H19" t="s">
        <v>610</v>
      </c>
      <c r="I19">
        <v>1</v>
      </c>
      <c r="J19" t="s">
        <v>595</v>
      </c>
    </row>
    <row r="20" spans="1:10" ht="18" x14ac:dyDescent="0.35">
      <c r="A20" s="7">
        <v>5</v>
      </c>
      <c r="B20" s="7" t="s">
        <v>22</v>
      </c>
      <c r="C20" s="32" t="s">
        <v>15</v>
      </c>
      <c r="D20" s="7"/>
      <c r="E20" s="7">
        <v>3</v>
      </c>
      <c r="F20" s="25">
        <v>3487</v>
      </c>
      <c r="G20" s="22" t="str">
        <f>VLOOKUP(F20, List!$A$2:$D$164, 4,FALSE)</f>
        <v>Impact of Human-Robot Collaboration on Production Resources: An Assessment Framework in Manufacturing</v>
      </c>
      <c r="H20" t="s">
        <v>584</v>
      </c>
      <c r="I20">
        <v>1</v>
      </c>
      <c r="J20" t="s">
        <v>595</v>
      </c>
    </row>
    <row r="21" spans="1:10" ht="18" customHeight="1" x14ac:dyDescent="0.35">
      <c r="A21" s="7">
        <v>5</v>
      </c>
      <c r="B21" s="7" t="s">
        <v>22</v>
      </c>
      <c r="C21" s="32" t="s">
        <v>15</v>
      </c>
      <c r="D21" s="7"/>
      <c r="E21" s="7">
        <v>4</v>
      </c>
      <c r="F21" s="25">
        <v>8669</v>
      </c>
      <c r="G21" s="22" t="str">
        <f>VLOOKUP(F21, List!$A$2:$D$164, 4,FALSE)</f>
        <v>Robotic Grasp Planning for Unknown Objects Using Real-time Digital Twin Integration</v>
      </c>
      <c r="H21" t="s">
        <v>611</v>
      </c>
      <c r="I21">
        <v>1</v>
      </c>
      <c r="J21" t="s">
        <v>595</v>
      </c>
    </row>
    <row r="22" spans="1:10" ht="34.799999999999997" x14ac:dyDescent="0.3">
      <c r="A22" s="7">
        <v>6</v>
      </c>
      <c r="B22" s="7" t="s">
        <v>23</v>
      </c>
      <c r="C22" s="32" t="s">
        <v>271</v>
      </c>
      <c r="D22" s="7"/>
      <c r="E22" s="7">
        <v>1</v>
      </c>
      <c r="F22" s="24">
        <v>3439</v>
      </c>
      <c r="G22" s="22" t="str">
        <f>VLOOKUP(F22, List!$A$2:$D$164, 4,FALSE)</f>
        <v>Fabrication Process of Wearable Electronic Packaging for VR and Biomedical Applications</v>
      </c>
      <c r="H22" t="s">
        <v>612</v>
      </c>
      <c r="I22">
        <v>1</v>
      </c>
      <c r="J22" t="s">
        <v>595</v>
      </c>
    </row>
    <row r="23" spans="1:10" ht="34.799999999999997" x14ac:dyDescent="0.3">
      <c r="A23" s="7">
        <v>6</v>
      </c>
      <c r="B23" s="7" t="s">
        <v>23</v>
      </c>
      <c r="C23" s="32" t="s">
        <v>271</v>
      </c>
      <c r="D23" s="7"/>
      <c r="E23" s="7">
        <v>2</v>
      </c>
      <c r="F23" s="24">
        <v>5961</v>
      </c>
      <c r="G23" s="22" t="str">
        <f>VLOOKUP(F23, List!$A$2:$D$164, 4,FALSE)</f>
        <v>Emerging Technologies and Performing Materials in Manufacturing Dental Prostheses: The Role of Chewing Simulators</v>
      </c>
      <c r="H23" t="s">
        <v>581</v>
      </c>
      <c r="I23">
        <v>1</v>
      </c>
      <c r="J23" t="s">
        <v>595</v>
      </c>
    </row>
    <row r="24" spans="1:10" ht="34.799999999999997" x14ac:dyDescent="0.3">
      <c r="A24" s="7">
        <v>6</v>
      </c>
      <c r="B24" s="7" t="s">
        <v>23</v>
      </c>
      <c r="C24" s="32" t="s">
        <v>271</v>
      </c>
      <c r="D24" s="7"/>
      <c r="E24" s="7">
        <v>3</v>
      </c>
      <c r="F24" s="24">
        <v>3538</v>
      </c>
      <c r="G24" s="22" t="str">
        <f>VLOOKUP(F24, List!$A$2:$D$164, 4,FALSE)</f>
        <v>Online 3D-reconstruction of Weld Morphology Using a Structured-light Welding Camera</v>
      </c>
      <c r="H24" t="s">
        <v>567</v>
      </c>
      <c r="I24">
        <v>1</v>
      </c>
      <c r="J24" t="s">
        <v>595</v>
      </c>
    </row>
    <row r="25" spans="1:10" ht="18" customHeight="1" x14ac:dyDescent="0.3">
      <c r="A25" s="7">
        <v>6</v>
      </c>
      <c r="B25" s="7" t="s">
        <v>23</v>
      </c>
      <c r="C25" s="32" t="s">
        <v>271</v>
      </c>
      <c r="D25" s="7"/>
      <c r="E25" s="7">
        <v>4</v>
      </c>
      <c r="F25" s="24">
        <v>4126</v>
      </c>
      <c r="G25" s="22" t="str">
        <f>VLOOKUP(VALUE(F25), List!$A$2:$D$164, 4,FALSE)</f>
        <v>Intelligent Mixed Reality Platform for CNC Machine and 3D Printer Operation and Management</v>
      </c>
      <c r="H25" t="s">
        <v>613</v>
      </c>
      <c r="I25">
        <v>1</v>
      </c>
      <c r="J25" t="s">
        <v>595</v>
      </c>
    </row>
    <row r="26" spans="1:10" x14ac:dyDescent="0.3">
      <c r="C26" s="2"/>
      <c r="G26" s="1"/>
    </row>
    <row r="27" spans="1:10" x14ac:dyDescent="0.3">
      <c r="C27" s="2"/>
      <c r="G27" s="1"/>
      <c r="H27" s="2"/>
    </row>
    <row r="28" spans="1:10" x14ac:dyDescent="0.3">
      <c r="C28" s="2"/>
      <c r="G28" s="1"/>
      <c r="H28" s="2"/>
    </row>
    <row r="29" spans="1:10" x14ac:dyDescent="0.3">
      <c r="H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9D95-88BE-9A40-BA28-10A03E38416E}">
  <dimension ref="A1:J31"/>
  <sheetViews>
    <sheetView zoomScale="50" zoomScaleNormal="50" workbookViewId="0">
      <selection activeCell="A4" sqref="A4:XFD27"/>
    </sheetView>
  </sheetViews>
  <sheetFormatPr defaultColWidth="10.69921875" defaultRowHeight="15.6" x14ac:dyDescent="0.3"/>
  <cols>
    <col min="1" max="1" width="15.796875" customWidth="1"/>
    <col min="2" max="2" width="15.69921875" customWidth="1"/>
    <col min="3" max="3" width="37.5" customWidth="1"/>
    <col min="7" max="7" width="183" bestFit="1" customWidth="1"/>
    <col min="8" max="8" width="33.5" customWidth="1"/>
    <col min="9" max="9" width="28.5" bestFit="1" customWidth="1"/>
  </cols>
  <sheetData>
    <row r="1" spans="1:10" ht="28.2" x14ac:dyDescent="0.3">
      <c r="A1" s="11" t="s">
        <v>0</v>
      </c>
      <c r="B1" s="11" t="s">
        <v>24</v>
      </c>
      <c r="C1" s="12" t="s">
        <v>1</v>
      </c>
      <c r="D1" s="10"/>
      <c r="E1" s="4"/>
      <c r="F1" s="4"/>
      <c r="G1" s="6"/>
      <c r="H1" s="5"/>
    </row>
    <row r="2" spans="1:10" ht="24.6" x14ac:dyDescent="0.3">
      <c r="A2" s="13">
        <v>45831</v>
      </c>
      <c r="B2" s="14">
        <v>2</v>
      </c>
      <c r="C2" s="19" t="s">
        <v>272</v>
      </c>
      <c r="D2" s="4"/>
      <c r="E2" s="4"/>
      <c r="F2" s="4"/>
      <c r="G2" s="6"/>
      <c r="H2" s="5"/>
    </row>
    <row r="3" spans="1:10" ht="15.6" customHeight="1" x14ac:dyDescent="0.3">
      <c r="A3" s="33" t="s">
        <v>2</v>
      </c>
      <c r="B3" s="33" t="s">
        <v>3</v>
      </c>
      <c r="C3" s="16" t="s">
        <v>25</v>
      </c>
      <c r="D3" s="15" t="s">
        <v>4</v>
      </c>
      <c r="E3" s="15" t="s">
        <v>5</v>
      </c>
      <c r="F3" s="15" t="s">
        <v>6</v>
      </c>
      <c r="G3" s="35" t="s">
        <v>7</v>
      </c>
      <c r="H3" t="s">
        <v>8</v>
      </c>
      <c r="I3" t="s">
        <v>24</v>
      </c>
      <c r="J3" t="s">
        <v>1</v>
      </c>
    </row>
    <row r="4" spans="1:10" ht="15.6" customHeight="1" x14ac:dyDescent="0.3">
      <c r="A4" s="7">
        <v>1</v>
      </c>
      <c r="B4" s="7" t="s">
        <v>18</v>
      </c>
      <c r="C4" s="34" t="s">
        <v>439</v>
      </c>
      <c r="D4" s="54"/>
      <c r="E4" s="7">
        <v>1</v>
      </c>
      <c r="F4" s="8">
        <v>4393</v>
      </c>
      <c r="G4" s="22" t="str">
        <f>VLOOKUP(F4, List!$A$2:$D$164, 4,FALSE)</f>
        <v>Demand and Capacity Sharing Decisions and Protocols in Multi-microgrid Using Deep Learning</v>
      </c>
      <c r="H4" t="s">
        <v>615</v>
      </c>
      <c r="I4">
        <v>2</v>
      </c>
      <c r="J4" t="s">
        <v>614</v>
      </c>
    </row>
    <row r="5" spans="1:10" ht="34.799999999999997" x14ac:dyDescent="0.3">
      <c r="A5" s="7">
        <v>1</v>
      </c>
      <c r="B5" s="7" t="s">
        <v>18</v>
      </c>
      <c r="C5" s="34" t="s">
        <v>439</v>
      </c>
      <c r="D5" s="55"/>
      <c r="E5" s="7">
        <v>2</v>
      </c>
      <c r="F5" s="8">
        <v>4530</v>
      </c>
      <c r="G5" s="22" t="str">
        <f>VLOOKUP(F5, List!$A$2:$D$164, 4,FALSE)</f>
        <v>Decision Support System to Promote Cloud Computing Adoption; Case Study of The Upstream Oil and Gas Sector</v>
      </c>
      <c r="H5" t="s">
        <v>616</v>
      </c>
      <c r="I5">
        <v>2</v>
      </c>
      <c r="J5" t="s">
        <v>614</v>
      </c>
    </row>
    <row r="6" spans="1:10" ht="34.799999999999997" x14ac:dyDescent="0.3">
      <c r="A6" s="7">
        <v>1</v>
      </c>
      <c r="B6" s="7" t="s">
        <v>18</v>
      </c>
      <c r="C6" s="34" t="s">
        <v>439</v>
      </c>
      <c r="D6" s="55"/>
      <c r="E6" s="7">
        <v>3</v>
      </c>
      <c r="F6" s="8">
        <v>6716</v>
      </c>
      <c r="G6" s="22" t="str">
        <f>VLOOKUP(F6, List!$A$2:$D$164, 4,FALSE)</f>
        <v>Disassembly System Design With Cybersecurity Risk in Remanufactured Products to Maximizing Recovery Rate and Profit</v>
      </c>
      <c r="H6" t="s">
        <v>617</v>
      </c>
      <c r="I6">
        <v>2</v>
      </c>
      <c r="J6" t="s">
        <v>614</v>
      </c>
    </row>
    <row r="7" spans="1:10" ht="34.799999999999997" x14ac:dyDescent="0.3">
      <c r="A7" s="7">
        <v>1</v>
      </c>
      <c r="B7" s="7" t="s">
        <v>18</v>
      </c>
      <c r="C7" s="34" t="s">
        <v>439</v>
      </c>
      <c r="D7" s="56"/>
      <c r="E7" s="7">
        <v>4</v>
      </c>
      <c r="F7" s="8">
        <v>5620</v>
      </c>
      <c r="G7" s="22" t="str">
        <f>VLOOKUP(F7, List!$A$2:$D$168, 4,FALSE)</f>
        <v>IoT-driven Real-time Indoor Air Quality Monitoring System for Enhanced Environmental Safety</v>
      </c>
      <c r="H7" t="s">
        <v>618</v>
      </c>
      <c r="I7">
        <v>2</v>
      </c>
      <c r="J7" t="s">
        <v>614</v>
      </c>
    </row>
    <row r="8" spans="1:10" ht="17.399999999999999" x14ac:dyDescent="0.3">
      <c r="A8" s="7">
        <v>2</v>
      </c>
      <c r="B8" s="7" t="s">
        <v>19</v>
      </c>
      <c r="C8" s="34" t="s">
        <v>13</v>
      </c>
      <c r="D8" s="54"/>
      <c r="E8" s="7">
        <v>1</v>
      </c>
      <c r="F8" s="8">
        <v>2633</v>
      </c>
      <c r="G8" s="22" t="str">
        <f>VLOOKUP(F8, List!$A$2:$D$164, 4,FALSE)</f>
        <v>Humans and AI in Harmony? Hybrid Decision Architectures As The Key to Industry 5.0</v>
      </c>
      <c r="H8" t="s">
        <v>619</v>
      </c>
      <c r="I8">
        <v>2</v>
      </c>
      <c r="J8" t="s">
        <v>614</v>
      </c>
    </row>
    <row r="9" spans="1:10" ht="17.399999999999999" x14ac:dyDescent="0.3">
      <c r="A9" s="7">
        <v>2</v>
      </c>
      <c r="B9" s="7" t="s">
        <v>19</v>
      </c>
      <c r="C9" s="34" t="s">
        <v>13</v>
      </c>
      <c r="D9" s="55"/>
      <c r="E9" s="7">
        <v>2</v>
      </c>
      <c r="F9" s="8">
        <v>5206</v>
      </c>
      <c r="G9" s="22" t="str">
        <f>VLOOKUP(F9, List!$A$2:$D$164, 4,FALSE)</f>
        <v>Evaluating Impact of Occupational Exoskeletons on Physical Fatigue Using Wearable Sensors and Deep Learning</v>
      </c>
      <c r="H9" t="s">
        <v>620</v>
      </c>
      <c r="I9">
        <v>2</v>
      </c>
      <c r="J9" t="s">
        <v>614</v>
      </c>
    </row>
    <row r="10" spans="1:10" ht="17.399999999999999" x14ac:dyDescent="0.3">
      <c r="A10" s="7">
        <v>2</v>
      </c>
      <c r="B10" s="7" t="s">
        <v>19</v>
      </c>
      <c r="C10" s="34" t="s">
        <v>13</v>
      </c>
      <c r="D10" s="55"/>
      <c r="E10" s="7">
        <v>3</v>
      </c>
      <c r="F10" s="8">
        <v>6992</v>
      </c>
      <c r="G10" s="22" t="str">
        <f>VLOOKUP(F10, List!$A$2:$D$164, 4,FALSE)</f>
        <v>Extended Reality for The Inclusion of Disabled Operators: A Systematic Literature Review</v>
      </c>
      <c r="H10" t="s">
        <v>621</v>
      </c>
      <c r="I10">
        <v>2</v>
      </c>
      <c r="J10" t="s">
        <v>614</v>
      </c>
    </row>
    <row r="11" spans="1:10" ht="17.399999999999999" x14ac:dyDescent="0.3">
      <c r="A11" s="7">
        <v>2</v>
      </c>
      <c r="B11" s="7" t="s">
        <v>19</v>
      </c>
      <c r="C11" s="34" t="s">
        <v>13</v>
      </c>
      <c r="D11" s="56"/>
      <c r="E11" s="7">
        <v>4</v>
      </c>
      <c r="F11" s="8">
        <v>8430</v>
      </c>
      <c r="G11" s="22" t="str">
        <f>VLOOKUP(F11, List!$A$2:$D$164, 4,FALSE)</f>
        <v>Human-centric Digitalization - Digital Triplet</v>
      </c>
      <c r="H11" t="s">
        <v>622</v>
      </c>
      <c r="I11">
        <v>2</v>
      </c>
      <c r="J11" t="s">
        <v>614</v>
      </c>
    </row>
    <row r="12" spans="1:10" ht="17.399999999999999" x14ac:dyDescent="0.3">
      <c r="A12" s="7">
        <v>3</v>
      </c>
      <c r="B12" s="7" t="s">
        <v>20</v>
      </c>
      <c r="C12" s="34" t="s">
        <v>16</v>
      </c>
      <c r="D12" s="54"/>
      <c r="E12" s="7">
        <v>1</v>
      </c>
      <c r="F12" s="8">
        <v>4065</v>
      </c>
      <c r="G12" s="22" t="str">
        <f>VLOOKUP(F12, List!$A$2:$D$164, 4,FALSE)</f>
        <v>Generative Machine Learning Technique for Wire Electrical Discharge Machining Optimization of Inconel 718 - A Predictive Maintenance Approach</v>
      </c>
      <c r="H12" t="s">
        <v>623</v>
      </c>
      <c r="I12">
        <v>2</v>
      </c>
      <c r="J12" t="s">
        <v>614</v>
      </c>
    </row>
    <row r="13" spans="1:10" ht="17.399999999999999" x14ac:dyDescent="0.3">
      <c r="A13" s="7">
        <v>3</v>
      </c>
      <c r="B13" s="7" t="s">
        <v>20</v>
      </c>
      <c r="C13" s="34" t="s">
        <v>16</v>
      </c>
      <c r="D13" s="55"/>
      <c r="E13" s="7">
        <v>2</v>
      </c>
      <c r="F13" s="8">
        <v>5844</v>
      </c>
      <c r="G13" s="22" t="str">
        <f>VLOOKUP(F13, List!$A$2:$D$164, 4,FALSE)</f>
        <v>Enhancing Picking-by-line Operations: A Simulation-based Approach</v>
      </c>
      <c r="H13" t="s">
        <v>506</v>
      </c>
      <c r="I13">
        <v>2</v>
      </c>
      <c r="J13" t="s">
        <v>614</v>
      </c>
    </row>
    <row r="14" spans="1:10" ht="17.399999999999999" x14ac:dyDescent="0.3">
      <c r="A14" s="7">
        <v>3</v>
      </c>
      <c r="B14" s="7" t="s">
        <v>20</v>
      </c>
      <c r="C14" s="34" t="s">
        <v>16</v>
      </c>
      <c r="D14" s="55"/>
      <c r="E14" s="7">
        <v>3</v>
      </c>
      <c r="F14" s="8">
        <v>6488</v>
      </c>
      <c r="G14" s="22" t="str">
        <f>VLOOKUP(F14, List!$A$2:$D$164, 4,FALSE)</f>
        <v>An Accurate Manufacturing Methodology for Automotive Hinges With Close-range Bushings</v>
      </c>
      <c r="H14" t="s">
        <v>600</v>
      </c>
      <c r="I14">
        <v>2</v>
      </c>
      <c r="J14" t="s">
        <v>614</v>
      </c>
    </row>
    <row r="15" spans="1:10" ht="17.399999999999999" x14ac:dyDescent="0.3">
      <c r="A15" s="7">
        <v>3</v>
      </c>
      <c r="B15" s="7" t="s">
        <v>20</v>
      </c>
      <c r="C15" s="34" t="s">
        <v>16</v>
      </c>
      <c r="D15" s="56"/>
      <c r="E15" s="7">
        <v>4</v>
      </c>
      <c r="F15" s="8">
        <v>7645</v>
      </c>
      <c r="G15" s="22" t="str">
        <f>VLOOKUP(F15, List!$A$2:$D$164, 4,FALSE)</f>
        <v>Cyber-Physically Controlled Smart Machine Tool Systems - Standardisation Efforts in ISO/TC 184 Versus Controller Implementation in Dynamically Evolving Environments</v>
      </c>
      <c r="H15" t="s">
        <v>557</v>
      </c>
      <c r="I15">
        <v>2</v>
      </c>
      <c r="J15" t="s">
        <v>614</v>
      </c>
    </row>
    <row r="16" spans="1:10" ht="17.399999999999999" x14ac:dyDescent="0.3">
      <c r="A16" s="7">
        <v>4</v>
      </c>
      <c r="B16" s="7" t="s">
        <v>21</v>
      </c>
      <c r="C16" s="34" t="s">
        <v>497</v>
      </c>
      <c r="D16" s="54"/>
      <c r="E16" s="7">
        <v>1</v>
      </c>
      <c r="F16" s="8">
        <v>1850</v>
      </c>
      <c r="G16" s="22" t="str">
        <f>VLOOKUP(F16, List!$A$2:$D$164, 4,FALSE)</f>
        <v>Multi-stage Predictive Framework for Early Anomaly Detection and Real-time Alerts in Data Center Thermal Systems</v>
      </c>
      <c r="H16" t="s">
        <v>624</v>
      </c>
      <c r="I16">
        <v>2</v>
      </c>
      <c r="J16" t="s">
        <v>614</v>
      </c>
    </row>
    <row r="17" spans="1:10" ht="17.399999999999999" x14ac:dyDescent="0.3">
      <c r="A17" s="7">
        <v>4</v>
      </c>
      <c r="B17" s="7" t="s">
        <v>21</v>
      </c>
      <c r="C17" s="34" t="s">
        <v>497</v>
      </c>
      <c r="D17" s="55"/>
      <c r="E17" s="7">
        <v>2</v>
      </c>
      <c r="F17" s="8">
        <v>7196</v>
      </c>
      <c r="G17" s="22" t="str">
        <f>VLOOKUP(F17, List!$A$2:$D$164, 4,FALSE)</f>
        <v>PhyVit-GAN: Physics-guided MobileVit-GAN for Precise Self-alignment Image Generation</v>
      </c>
      <c r="H17" t="s">
        <v>625</v>
      </c>
      <c r="I17">
        <v>2</v>
      </c>
      <c r="J17" t="s">
        <v>614</v>
      </c>
    </row>
    <row r="18" spans="1:10" ht="17.399999999999999" x14ac:dyDescent="0.3">
      <c r="A18" s="7">
        <v>4</v>
      </c>
      <c r="B18" s="7" t="s">
        <v>21</v>
      </c>
      <c r="C18" s="34" t="s">
        <v>497</v>
      </c>
      <c r="D18" s="55"/>
      <c r="E18" s="7">
        <v>3</v>
      </c>
      <c r="F18" s="8">
        <v>9015</v>
      </c>
      <c r="G18" s="22" t="str">
        <f>VLOOKUP(F18, List!$A$2:$D$164, 4,FALSE)</f>
        <v>Digital Twin-enabled Quality Assurance Analysis of Metal Manufactured Parts Based on Neural Networks Applied to 3D Meshes</v>
      </c>
      <c r="H18" t="s">
        <v>626</v>
      </c>
      <c r="I18">
        <v>2</v>
      </c>
      <c r="J18" t="s">
        <v>614</v>
      </c>
    </row>
    <row r="19" spans="1:10" ht="17.399999999999999" x14ac:dyDescent="0.3">
      <c r="A19" s="7">
        <v>4</v>
      </c>
      <c r="B19" s="7" t="s">
        <v>21</v>
      </c>
      <c r="C19" s="34" t="s">
        <v>497</v>
      </c>
      <c r="D19" s="56"/>
      <c r="E19" s="7">
        <v>4</v>
      </c>
      <c r="F19" s="8">
        <v>6644</v>
      </c>
      <c r="G19" s="22" t="str">
        <f>VLOOKUP(F19, List!$A$2:$D$164, 4,FALSE)</f>
        <v>Graph Topology-guided Manufacturing Knowledge Representation and Knowledge Integration for Manufacturing Process Selection</v>
      </c>
      <c r="H19" t="s">
        <v>508</v>
      </c>
      <c r="I19">
        <v>2</v>
      </c>
      <c r="J19" t="s">
        <v>614</v>
      </c>
    </row>
    <row r="20" spans="1:10" ht="17.399999999999999" x14ac:dyDescent="0.3">
      <c r="A20" s="7">
        <v>5</v>
      </c>
      <c r="B20" s="7" t="s">
        <v>22</v>
      </c>
      <c r="C20" s="34" t="s">
        <v>273</v>
      </c>
      <c r="D20" s="54"/>
      <c r="E20" s="7">
        <v>1</v>
      </c>
      <c r="F20" s="8">
        <v>747</v>
      </c>
      <c r="G20" s="22" t="str">
        <f>VLOOKUP(F20, List!$A$2:$D$164, 4,FALSE)</f>
        <v>Comparative Analysis Through Experimentation On The Precision and Accuracy of A Collaborative Robot vs. Human Operators in Pick and Place Operations</v>
      </c>
      <c r="H20" t="s">
        <v>627</v>
      </c>
      <c r="I20">
        <v>2</v>
      </c>
      <c r="J20" t="s">
        <v>614</v>
      </c>
    </row>
    <row r="21" spans="1:10" ht="17.399999999999999" x14ac:dyDescent="0.3">
      <c r="A21" s="7">
        <v>5</v>
      </c>
      <c r="B21" s="7" t="s">
        <v>22</v>
      </c>
      <c r="C21" s="34" t="s">
        <v>273</v>
      </c>
      <c r="D21" s="55"/>
      <c r="E21" s="7">
        <v>2</v>
      </c>
      <c r="F21" s="8">
        <v>2394</v>
      </c>
      <c r="G21" s="22" t="str">
        <f>VLOOKUP(F21, List!$A$2:$D$164, 4,FALSE)</f>
        <v>A Novel Approach for Monocular Rgb-based Ergonomics Monitoring in Industrial Workspaces Employing Synthetic Datasets to Train A Deep Learning Model</v>
      </c>
      <c r="H21" t="s">
        <v>628</v>
      </c>
      <c r="I21">
        <v>2</v>
      </c>
      <c r="J21" t="s">
        <v>614</v>
      </c>
    </row>
    <row r="22" spans="1:10" ht="17.399999999999999" x14ac:dyDescent="0.3">
      <c r="A22" s="7">
        <v>5</v>
      </c>
      <c r="B22" s="7" t="s">
        <v>22</v>
      </c>
      <c r="C22" s="34" t="s">
        <v>273</v>
      </c>
      <c r="D22" s="55"/>
      <c r="E22" s="7">
        <v>3</v>
      </c>
      <c r="F22" s="8">
        <v>7832</v>
      </c>
      <c r="G22" s="22" t="str">
        <f>VLOOKUP(F22, List!$A$2:$D$164, 4,FALSE)</f>
        <v>Optimization of Metal Sheet Cutting Processes Using Integer Linear Programming: Reducing Waste and Enhancing Production Efficiency</v>
      </c>
      <c r="H22" t="s">
        <v>629</v>
      </c>
      <c r="I22">
        <v>2</v>
      </c>
      <c r="J22" t="s">
        <v>614</v>
      </c>
    </row>
    <row r="23" spans="1:10" ht="17.399999999999999" x14ac:dyDescent="0.3">
      <c r="A23" s="7">
        <v>5</v>
      </c>
      <c r="B23" s="7" t="s">
        <v>22</v>
      </c>
      <c r="C23" s="34" t="s">
        <v>273</v>
      </c>
      <c r="D23" s="56"/>
      <c r="E23" s="7">
        <v>4</v>
      </c>
      <c r="F23" s="8">
        <v>9895</v>
      </c>
      <c r="G23" s="22" t="str">
        <f>VLOOKUP(F23, List!$A$2:$D$164, 4,FALSE)</f>
        <v>Towards A Roadmap From Topological Optimisation to Laser Powder Bed Fusion for Structural Machine Parts</v>
      </c>
      <c r="H23" t="s">
        <v>630</v>
      </c>
      <c r="I23">
        <v>2</v>
      </c>
      <c r="J23" t="s">
        <v>614</v>
      </c>
    </row>
    <row r="24" spans="1:10" ht="17.399999999999999" x14ac:dyDescent="0.3">
      <c r="A24" s="7">
        <v>6</v>
      </c>
      <c r="B24" s="7" t="s">
        <v>23</v>
      </c>
      <c r="C24" s="34" t="s">
        <v>277</v>
      </c>
      <c r="D24" s="54"/>
      <c r="E24" s="7">
        <v>1</v>
      </c>
      <c r="F24" s="8">
        <v>9299</v>
      </c>
      <c r="G24" s="22" t="str">
        <f>VLOOKUP(F24, List!$A$2:$D$164, 4,FALSE)</f>
        <v>Effectiveness Evaluation of a Virtual Reality Environment for CNC Machine Tool Training</v>
      </c>
      <c r="H24" t="s">
        <v>572</v>
      </c>
      <c r="I24">
        <v>2</v>
      </c>
      <c r="J24" t="s">
        <v>614</v>
      </c>
    </row>
    <row r="25" spans="1:10" ht="17.399999999999999" x14ac:dyDescent="0.3">
      <c r="A25" s="7">
        <v>6</v>
      </c>
      <c r="B25" s="7" t="s">
        <v>23</v>
      </c>
      <c r="C25" s="34" t="s">
        <v>277</v>
      </c>
      <c r="D25" s="55"/>
      <c r="E25" s="7">
        <v>2</v>
      </c>
      <c r="F25" s="8">
        <v>3447</v>
      </c>
      <c r="G25" s="22" t="str">
        <f>VLOOKUP(F25, List!$A$2:$D$165, 4,FALSE)</f>
        <v>A Novel Approach to Recognition and Embedding of The Machining Feature for Mechanical Parts</v>
      </c>
      <c r="H25" t="s">
        <v>631</v>
      </c>
      <c r="I25">
        <v>2</v>
      </c>
      <c r="J25" t="s">
        <v>614</v>
      </c>
    </row>
    <row r="26" spans="1:10" ht="17.399999999999999" x14ac:dyDescent="0.3">
      <c r="A26" s="7">
        <v>6</v>
      </c>
      <c r="B26" s="7" t="s">
        <v>23</v>
      </c>
      <c r="C26" s="34" t="s">
        <v>277</v>
      </c>
      <c r="D26" s="55"/>
      <c r="E26" s="7">
        <v>3</v>
      </c>
      <c r="F26" s="8">
        <v>2786</v>
      </c>
      <c r="G26" s="22" t="str">
        <f>VLOOKUP(F26, List!$A$2:$D$164, 4,FALSE)</f>
        <v>Ensemble Learning Approaches for Automated Defect Detection: Integrating Computer Vision and Machine Learning Techniques</v>
      </c>
      <c r="H26" t="s">
        <v>534</v>
      </c>
      <c r="I26">
        <v>2</v>
      </c>
      <c r="J26" t="s">
        <v>614</v>
      </c>
    </row>
    <row r="27" spans="1:10" ht="17.399999999999999" x14ac:dyDescent="0.3">
      <c r="A27" s="7">
        <v>6</v>
      </c>
      <c r="B27" s="7" t="s">
        <v>23</v>
      </c>
      <c r="C27" s="34" t="s">
        <v>277</v>
      </c>
      <c r="D27" s="56"/>
      <c r="E27" s="7">
        <v>4</v>
      </c>
      <c r="F27" s="8">
        <v>8944</v>
      </c>
      <c r="G27" s="22" t="str">
        <f>VLOOKUP(F27, List!$A$2:$D$164, 4,FALSE)</f>
        <v>Data-driven Lean Six Sigma: Enhancing Agility and Productivity in Die Maintenance Process</v>
      </c>
      <c r="H27" t="s">
        <v>632</v>
      </c>
      <c r="I27">
        <v>2</v>
      </c>
      <c r="J27" t="s">
        <v>614</v>
      </c>
    </row>
    <row r="28" spans="1:10" x14ac:dyDescent="0.3">
      <c r="C28" s="2"/>
      <c r="G28" s="1"/>
    </row>
    <row r="29" spans="1:10" x14ac:dyDescent="0.3">
      <c r="C29" s="2"/>
      <c r="G29" s="1"/>
      <c r="H29" s="2"/>
    </row>
    <row r="30" spans="1:10" ht="17.399999999999999" x14ac:dyDescent="0.3">
      <c r="C30" s="2"/>
      <c r="F30" s="31"/>
      <c r="G30" s="1"/>
      <c r="H30" s="2"/>
    </row>
    <row r="31" spans="1:10" x14ac:dyDescent="0.3">
      <c r="H3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C6D4-1311-2D40-A44D-17FFF1706BFF}">
  <dimension ref="A1:J27"/>
  <sheetViews>
    <sheetView topLeftCell="A4" zoomScale="50" zoomScaleNormal="50" workbookViewId="0">
      <selection activeCell="A4" sqref="A4:L27"/>
    </sheetView>
  </sheetViews>
  <sheetFormatPr defaultColWidth="10.69921875" defaultRowHeight="15.6" x14ac:dyDescent="0.3"/>
  <cols>
    <col min="1" max="1" width="15.69921875" customWidth="1"/>
    <col min="2" max="2" width="16.19921875" customWidth="1"/>
    <col min="3" max="3" width="35.19921875" customWidth="1"/>
    <col min="4" max="4" width="28.19921875" customWidth="1"/>
    <col min="7" max="7" width="162.19921875" customWidth="1"/>
  </cols>
  <sheetData>
    <row r="1" spans="1:10" ht="28.2" x14ac:dyDescent="0.3">
      <c r="A1" s="11" t="s">
        <v>0</v>
      </c>
      <c r="B1" s="11" t="s">
        <v>24</v>
      </c>
      <c r="C1" s="12" t="s">
        <v>1</v>
      </c>
      <c r="D1" s="10"/>
      <c r="E1" s="4"/>
      <c r="F1" s="4"/>
      <c r="G1" s="6"/>
    </row>
    <row r="2" spans="1:10" ht="49.2" x14ac:dyDescent="0.3">
      <c r="A2" s="13">
        <v>45831</v>
      </c>
      <c r="B2" s="14">
        <v>3</v>
      </c>
      <c r="C2" s="19" t="s">
        <v>274</v>
      </c>
      <c r="D2" s="4"/>
      <c r="E2" s="4"/>
      <c r="F2" s="4"/>
      <c r="G2" s="6"/>
    </row>
    <row r="3" spans="1:10" ht="17.399999999999999" x14ac:dyDescent="0.3">
      <c r="A3" s="33" t="s">
        <v>2</v>
      </c>
      <c r="B3" s="33" t="s">
        <v>3</v>
      </c>
      <c r="C3" s="16" t="s">
        <v>25</v>
      </c>
      <c r="D3" s="15" t="s">
        <v>4</v>
      </c>
      <c r="E3" s="15" t="s">
        <v>5</v>
      </c>
      <c r="F3" s="15" t="s">
        <v>6</v>
      </c>
      <c r="G3" s="35" t="s">
        <v>7</v>
      </c>
      <c r="H3" t="s">
        <v>8</v>
      </c>
      <c r="I3" t="s">
        <v>24</v>
      </c>
      <c r="J3" t="s">
        <v>1</v>
      </c>
    </row>
    <row r="4" spans="1:10" ht="17.399999999999999" x14ac:dyDescent="0.3">
      <c r="A4" s="7">
        <v>1</v>
      </c>
      <c r="B4" s="7" t="s">
        <v>18</v>
      </c>
      <c r="C4" s="32" t="s">
        <v>17</v>
      </c>
      <c r="D4" s="7"/>
      <c r="E4" s="7">
        <v>1</v>
      </c>
      <c r="F4" s="8">
        <v>4241</v>
      </c>
      <c r="G4" s="22" t="str">
        <f>VLOOKUP(F4, List!$A$2:$D$164, 4,FALSE)</f>
        <v>Method for Determining The Stiffness of Milling Robots In-process Using Internal Sensor Data</v>
      </c>
      <c r="H4" t="s">
        <v>634</v>
      </c>
      <c r="I4">
        <v>3</v>
      </c>
      <c r="J4" t="s">
        <v>633</v>
      </c>
    </row>
    <row r="5" spans="1:10" ht="17.399999999999999" x14ac:dyDescent="0.3">
      <c r="A5" s="7">
        <v>1</v>
      </c>
      <c r="B5" s="7" t="s">
        <v>18</v>
      </c>
      <c r="C5" s="32" t="s">
        <v>17</v>
      </c>
      <c r="D5" s="7"/>
      <c r="E5" s="7">
        <v>2</v>
      </c>
      <c r="F5" s="8">
        <v>5956</v>
      </c>
      <c r="G5" s="22" t="str">
        <f>VLOOKUP(F5, List!$A$2:$D$164, 4,FALSE)</f>
        <v>A Sustainability-centric Assessment Framework for Digital Solutions Across Industries</v>
      </c>
      <c r="H5" t="s">
        <v>635</v>
      </c>
      <c r="I5">
        <v>2</v>
      </c>
      <c r="J5" t="s">
        <v>614</v>
      </c>
    </row>
    <row r="6" spans="1:10" ht="17.399999999999999" x14ac:dyDescent="0.3">
      <c r="A6" s="7">
        <v>1</v>
      </c>
      <c r="B6" s="7" t="s">
        <v>18</v>
      </c>
      <c r="C6" s="32" t="s">
        <v>17</v>
      </c>
      <c r="D6" s="7"/>
      <c r="E6" s="7">
        <v>3</v>
      </c>
      <c r="F6" s="8">
        <v>7696</v>
      </c>
      <c r="G6" s="22" t="str">
        <f>VLOOKUP(F6, List!$A$2:$D$164, 4,FALSE)</f>
        <v>The Impact of Emerging Technologies in Metal-additive Manufacturing</v>
      </c>
      <c r="H6" t="s">
        <v>636</v>
      </c>
      <c r="I6">
        <v>2</v>
      </c>
      <c r="J6" t="s">
        <v>614</v>
      </c>
    </row>
    <row r="7" spans="1:10" ht="17.399999999999999" x14ac:dyDescent="0.3">
      <c r="A7" s="7">
        <v>1</v>
      </c>
      <c r="B7" s="7" t="s">
        <v>18</v>
      </c>
      <c r="C7" s="32" t="s">
        <v>17</v>
      </c>
      <c r="D7" s="7"/>
      <c r="E7" s="7">
        <v>4</v>
      </c>
      <c r="F7" s="8">
        <v>8088</v>
      </c>
      <c r="G7" s="22" t="str">
        <f>VLOOKUP(F7, List!$A$2:$D$164, 4,FALSE)</f>
        <v>A Framework for Mapping Industry 5.0 Technologies for SMEs</v>
      </c>
      <c r="H7" t="s">
        <v>637</v>
      </c>
      <c r="I7">
        <v>2</v>
      </c>
      <c r="J7" t="s">
        <v>614</v>
      </c>
    </row>
    <row r="8" spans="1:10" ht="52.2" x14ac:dyDescent="0.3">
      <c r="A8" s="7">
        <v>2</v>
      </c>
      <c r="B8" s="7" t="s">
        <v>19</v>
      </c>
      <c r="C8" s="32" t="s">
        <v>11</v>
      </c>
      <c r="D8" s="7"/>
      <c r="E8" s="7">
        <v>1</v>
      </c>
      <c r="F8" s="8">
        <v>2579</v>
      </c>
      <c r="G8" s="22" t="str">
        <f>VLOOKUP(F8, List!$A$2:$D$164, 4,FALSE)</f>
        <v>Development of a Robotic Additive Manufacturing Cell Based on The LMD-wire Process</v>
      </c>
      <c r="H8" t="s">
        <v>638</v>
      </c>
      <c r="I8">
        <v>2</v>
      </c>
      <c r="J8" t="s">
        <v>614</v>
      </c>
    </row>
    <row r="9" spans="1:10" ht="17.399999999999999" customHeight="1" x14ac:dyDescent="0.3">
      <c r="A9" s="7">
        <v>2</v>
      </c>
      <c r="B9" s="7" t="s">
        <v>19</v>
      </c>
      <c r="C9" s="32" t="s">
        <v>11</v>
      </c>
      <c r="D9" s="7"/>
      <c r="E9" s="7">
        <v>2</v>
      </c>
      <c r="F9" s="8">
        <v>7954</v>
      </c>
      <c r="G9" s="22" t="str">
        <f>VLOOKUP(F9, List!$A$2:$D$164, 4,FALSE)</f>
        <v>Simulation-driven Approach for Dimensioning Amr Fleets in Distribution Centre Logistics</v>
      </c>
      <c r="H9" t="s">
        <v>639</v>
      </c>
      <c r="I9">
        <v>2</v>
      </c>
      <c r="J9" t="s">
        <v>614</v>
      </c>
    </row>
    <row r="10" spans="1:10" ht="52.2" x14ac:dyDescent="0.3">
      <c r="A10" s="7">
        <v>2</v>
      </c>
      <c r="B10" s="7" t="s">
        <v>19</v>
      </c>
      <c r="C10" s="32" t="s">
        <v>11</v>
      </c>
      <c r="D10" s="7"/>
      <c r="E10" s="7">
        <v>3</v>
      </c>
      <c r="F10" s="8">
        <v>9892</v>
      </c>
      <c r="G10" s="22" t="str">
        <f>VLOOKUP(F10, List!$A$2:$D$164, 4,FALSE)</f>
        <v>Intelligent Automatic Storage and Retrieval Systems for Flexible Manufacturing</v>
      </c>
      <c r="H10" t="s">
        <v>630</v>
      </c>
      <c r="I10">
        <v>2</v>
      </c>
      <c r="J10" t="s">
        <v>614</v>
      </c>
    </row>
    <row r="11" spans="1:10" ht="52.2" x14ac:dyDescent="0.3">
      <c r="A11" s="7">
        <v>2</v>
      </c>
      <c r="B11" s="7" t="s">
        <v>19</v>
      </c>
      <c r="C11" s="32" t="s">
        <v>11</v>
      </c>
      <c r="D11" s="7"/>
      <c r="E11" s="7">
        <v>4</v>
      </c>
      <c r="F11" s="8">
        <v>2074</v>
      </c>
      <c r="G11" s="22" t="str">
        <f>VLOOKUP(F11, List!$A$2:$D$164, 4,FALSE)</f>
        <v>Skill-based Adaptation Through Intuitive Interfaces: Multi-modal Guidance Systems for Industrial Environments</v>
      </c>
      <c r="H11" t="s">
        <v>640</v>
      </c>
      <c r="I11">
        <v>2</v>
      </c>
      <c r="J11" t="s">
        <v>614</v>
      </c>
    </row>
    <row r="12" spans="1:10" ht="34.799999999999997" x14ac:dyDescent="0.3">
      <c r="A12" s="7">
        <v>3</v>
      </c>
      <c r="B12" s="7" t="s">
        <v>20</v>
      </c>
      <c r="C12" s="32" t="s">
        <v>498</v>
      </c>
      <c r="D12" s="7"/>
      <c r="E12" s="7">
        <v>1</v>
      </c>
      <c r="F12" s="17">
        <v>3724</v>
      </c>
      <c r="G12" s="22" t="str">
        <f>VLOOKUP(F12, List!$A$2:$D$164, 4,FALSE)</f>
        <v>Investigating The Influence of Prompt Design in The Generation of Failure Mode and Effects Analysis for Manufacturing Processes Using Large Language Models</v>
      </c>
      <c r="H12" t="s">
        <v>641</v>
      </c>
      <c r="I12">
        <v>2</v>
      </c>
      <c r="J12" t="s">
        <v>614</v>
      </c>
    </row>
    <row r="13" spans="1:10" ht="17.399999999999999" customHeight="1" x14ac:dyDescent="0.3">
      <c r="A13" s="7">
        <v>3</v>
      </c>
      <c r="B13" s="7" t="s">
        <v>20</v>
      </c>
      <c r="C13" s="32" t="s">
        <v>498</v>
      </c>
      <c r="D13" s="7"/>
      <c r="E13" s="7">
        <v>2</v>
      </c>
      <c r="F13" s="17">
        <v>7170</v>
      </c>
      <c r="G13" s="22" t="str">
        <f>VLOOKUP(F13, List!$A$2:$D$164, 4,FALSE)</f>
        <v>Incorporating Process Quality Capability Into Process Parameter Tuning for High-voltage Power Cable Manufacturing</v>
      </c>
      <c r="H13" t="s">
        <v>642</v>
      </c>
      <c r="I13">
        <v>2</v>
      </c>
      <c r="J13" t="s">
        <v>614</v>
      </c>
    </row>
    <row r="14" spans="1:10" ht="34.799999999999997" x14ac:dyDescent="0.3">
      <c r="A14" s="7">
        <v>3</v>
      </c>
      <c r="B14" s="7" t="s">
        <v>20</v>
      </c>
      <c r="C14" s="32" t="s">
        <v>498</v>
      </c>
      <c r="D14" s="7"/>
      <c r="E14" s="7">
        <v>3</v>
      </c>
      <c r="F14" s="17">
        <v>5611</v>
      </c>
      <c r="G14" s="22" t="str">
        <f>VLOOKUP(F14, List!$A$2:$D$164, 4,FALSE)</f>
        <v>A Convolutional-neural-network-based Mounter Defect Diagnostic Module for Multiple Issues Detection and Simulation in Pick-and-Place Process</v>
      </c>
      <c r="H14" t="s">
        <v>643</v>
      </c>
      <c r="I14">
        <v>2</v>
      </c>
      <c r="J14" t="s">
        <v>614</v>
      </c>
    </row>
    <row r="15" spans="1:10" ht="34.799999999999997" x14ac:dyDescent="0.3">
      <c r="A15" s="7">
        <v>3</v>
      </c>
      <c r="B15" s="7" t="s">
        <v>20</v>
      </c>
      <c r="C15" s="32" t="s">
        <v>498</v>
      </c>
      <c r="D15" s="7"/>
      <c r="E15" s="7">
        <v>4</v>
      </c>
      <c r="F15" s="17">
        <v>5136</v>
      </c>
      <c r="G15" s="22" t="str">
        <f>VLOOKUP(F15, List!$A$2:$D$164, 4,FALSE)</f>
        <v>Intelligent Battery Design Method Based on Deep Learning Algorithm</v>
      </c>
      <c r="H15" t="s">
        <v>555</v>
      </c>
      <c r="I15">
        <v>2</v>
      </c>
      <c r="J15" t="s">
        <v>614</v>
      </c>
    </row>
    <row r="16" spans="1:10" ht="34.799999999999997" x14ac:dyDescent="0.3">
      <c r="A16" s="7">
        <v>4</v>
      </c>
      <c r="B16" s="7" t="s">
        <v>21</v>
      </c>
      <c r="C16" s="32" t="s">
        <v>9</v>
      </c>
      <c r="D16" s="7"/>
      <c r="E16" s="7">
        <v>1</v>
      </c>
      <c r="F16" s="8">
        <v>9040</v>
      </c>
      <c r="G16" s="22" t="str">
        <f>VLOOKUP(F16, List!$A$2:$D$164, 4,FALSE)</f>
        <v>Simulation-driven Decision-making for Process Optimization for Gate Valve Value Stream Production Line</v>
      </c>
      <c r="H16" t="s">
        <v>644</v>
      </c>
      <c r="I16">
        <v>2</v>
      </c>
      <c r="J16" t="s">
        <v>614</v>
      </c>
    </row>
    <row r="17" spans="1:10" ht="17.399999999999999" customHeight="1" x14ac:dyDescent="0.3">
      <c r="A17" s="7">
        <v>4</v>
      </c>
      <c r="B17" s="7" t="s">
        <v>21</v>
      </c>
      <c r="C17" s="32" t="s">
        <v>9</v>
      </c>
      <c r="D17" s="7"/>
      <c r="E17" s="7">
        <v>2</v>
      </c>
      <c r="F17" s="8">
        <v>5587</v>
      </c>
      <c r="G17" s="22" t="str">
        <f>VLOOKUP(F17, List!$A$2:$D$164, 4,FALSE)</f>
        <v>Gathering Personalized Design Requirements via Digital Twin</v>
      </c>
      <c r="H17" t="s">
        <v>645</v>
      </c>
      <c r="I17">
        <v>2</v>
      </c>
      <c r="J17" t="s">
        <v>614</v>
      </c>
    </row>
    <row r="18" spans="1:10" ht="34.799999999999997" x14ac:dyDescent="0.3">
      <c r="A18" s="7">
        <v>4</v>
      </c>
      <c r="B18" s="7" t="s">
        <v>21</v>
      </c>
      <c r="C18" s="32" t="s">
        <v>9</v>
      </c>
      <c r="D18" s="7"/>
      <c r="E18" s="7">
        <v>3</v>
      </c>
      <c r="F18" s="8">
        <v>9184</v>
      </c>
      <c r="G18" s="22" t="str">
        <f>VLOOKUP(F18, List!$A$2:$D$164, 4,FALSE)</f>
        <v>Numerical and Experimental Investigation of Mechanical Properties of Carbon Fiber Reinforced Parts</v>
      </c>
      <c r="H18" t="s">
        <v>543</v>
      </c>
      <c r="I18">
        <v>2</v>
      </c>
      <c r="J18" t="s">
        <v>614</v>
      </c>
    </row>
    <row r="19" spans="1:10" ht="34.799999999999997" x14ac:dyDescent="0.3">
      <c r="A19" s="7">
        <v>4</v>
      </c>
      <c r="B19" s="7" t="s">
        <v>21</v>
      </c>
      <c r="C19" s="32" t="s">
        <v>9</v>
      </c>
      <c r="D19" s="7"/>
      <c r="E19" s="7">
        <v>4</v>
      </c>
      <c r="F19" s="8">
        <v>4948</v>
      </c>
      <c r="G19" s="22" t="str">
        <f>VLOOKUP(F19, List!$A$2:$D$164, 4,FALSE)</f>
        <v>A High Throughput Experimental System for The Continuous Casting of Glass-coated Microwires</v>
      </c>
      <c r="H19" t="s">
        <v>646</v>
      </c>
      <c r="I19">
        <v>2</v>
      </c>
      <c r="J19" t="s">
        <v>614</v>
      </c>
    </row>
    <row r="20" spans="1:10" ht="17.399999999999999" x14ac:dyDescent="0.3">
      <c r="A20" s="7">
        <v>5</v>
      </c>
      <c r="B20" s="7" t="s">
        <v>22</v>
      </c>
      <c r="C20" s="32" t="s">
        <v>482</v>
      </c>
      <c r="D20" s="7"/>
      <c r="E20" s="7">
        <v>1</v>
      </c>
      <c r="F20" s="8">
        <v>5621</v>
      </c>
      <c r="G20" s="22" t="str">
        <f>VLOOKUP(F20, List!$A$2:$D$164, 4,FALSE)</f>
        <v>Development of an Energy Consumption Monitoring and Prediction Model for CNC Machine Tools Using The Taguchi Method Integrated With Machine Learning</v>
      </c>
      <c r="H20" t="s">
        <v>647</v>
      </c>
      <c r="I20">
        <v>2</v>
      </c>
      <c r="J20" t="s">
        <v>614</v>
      </c>
    </row>
    <row r="21" spans="1:10" ht="17.399999999999999" x14ac:dyDescent="0.3">
      <c r="A21" s="7">
        <v>5</v>
      </c>
      <c r="B21" s="7" t="s">
        <v>22</v>
      </c>
      <c r="C21" s="32" t="s">
        <v>482</v>
      </c>
      <c r="D21" s="7"/>
      <c r="E21" s="7">
        <v>2</v>
      </c>
      <c r="F21" s="8">
        <v>4356</v>
      </c>
      <c r="G21" s="22" t="str">
        <f>VLOOKUP(F21, List!$A$2:$D$164, 4,FALSE)</f>
        <v>Research of Image-based Layer Geometry Monitoring System Combining With ROS2 Platform for WAAM Process</v>
      </c>
      <c r="H21" t="s">
        <v>648</v>
      </c>
      <c r="I21">
        <v>2</v>
      </c>
      <c r="J21" t="s">
        <v>614</v>
      </c>
    </row>
    <row r="22" spans="1:10" ht="17.399999999999999" x14ac:dyDescent="0.3">
      <c r="A22" s="7">
        <v>5</v>
      </c>
      <c r="B22" s="7" t="s">
        <v>22</v>
      </c>
      <c r="C22" s="32" t="s">
        <v>482</v>
      </c>
      <c r="D22" s="7"/>
      <c r="E22" s="7">
        <v>3</v>
      </c>
      <c r="F22" s="8">
        <v>3225</v>
      </c>
      <c r="G22" s="22" t="str">
        <f>VLOOKUP(F22, List!$A$2:$D$168, 4,FALSE)</f>
        <v>Dematerialization &amp; Knowledge as Manufacturing Attributes: Dimensionless Metrics</v>
      </c>
      <c r="H22" t="s">
        <v>502</v>
      </c>
      <c r="I22">
        <v>2</v>
      </c>
      <c r="J22" t="s">
        <v>614</v>
      </c>
    </row>
    <row r="23" spans="1:10" ht="17.399999999999999" x14ac:dyDescent="0.3">
      <c r="A23" s="7">
        <v>5</v>
      </c>
      <c r="B23" s="7" t="s">
        <v>22</v>
      </c>
      <c r="C23" s="32" t="s">
        <v>482</v>
      </c>
      <c r="D23" s="7"/>
      <c r="E23" s="7">
        <v>4</v>
      </c>
      <c r="F23" s="8">
        <v>8124</v>
      </c>
      <c r="G23" s="22" t="str">
        <f>VLOOKUP(F23, List!$A$2:$D$164, 4,FALSE)</f>
        <v>Data Model for Ecological Sustainability in Manufacturing: A Digital Product Passport Approach</v>
      </c>
      <c r="H23" t="s">
        <v>649</v>
      </c>
      <c r="I23">
        <v>2</v>
      </c>
      <c r="J23" t="s">
        <v>614</v>
      </c>
    </row>
    <row r="24" spans="1:10" ht="17.399999999999999" x14ac:dyDescent="0.3">
      <c r="A24" s="7">
        <v>6</v>
      </c>
      <c r="B24" s="7" t="s">
        <v>23</v>
      </c>
      <c r="C24" s="32" t="s">
        <v>483</v>
      </c>
      <c r="D24" s="7"/>
      <c r="E24" s="7">
        <v>1</v>
      </c>
      <c r="F24" s="8">
        <v>6967</v>
      </c>
      <c r="G24" s="22" t="str">
        <f>VLOOKUP(F24, List!$A$2:$D$164, 4,FALSE)</f>
        <v>Blockchain for Secure Manufacturing &amp; Energy Systems</v>
      </c>
      <c r="H24" t="s">
        <v>650</v>
      </c>
      <c r="I24">
        <v>2</v>
      </c>
      <c r="J24" t="s">
        <v>614</v>
      </c>
    </row>
    <row r="25" spans="1:10" ht="17.399999999999999" x14ac:dyDescent="0.3">
      <c r="A25" s="7">
        <v>6</v>
      </c>
      <c r="B25" s="7" t="s">
        <v>23</v>
      </c>
      <c r="C25" s="32" t="s">
        <v>483</v>
      </c>
      <c r="D25" s="7"/>
      <c r="E25" s="7">
        <v>2</v>
      </c>
      <c r="F25" s="8">
        <v>633</v>
      </c>
      <c r="G25" s="22" t="str">
        <f>VLOOKUP(F25, List!$A$2:$D$164, 4,FALSE)</f>
        <v>A System Dynamics Modelling Approach to Improve Passenger Transportation System in South Africa: A Case of The City of Tshwane</v>
      </c>
      <c r="H25" t="s">
        <v>549</v>
      </c>
      <c r="I25">
        <v>2</v>
      </c>
      <c r="J25" t="s">
        <v>614</v>
      </c>
    </row>
    <row r="26" spans="1:10" ht="17.399999999999999" x14ac:dyDescent="0.3">
      <c r="A26" s="7">
        <v>6</v>
      </c>
      <c r="B26" s="7" t="s">
        <v>23</v>
      </c>
      <c r="C26" s="32" t="s">
        <v>483</v>
      </c>
      <c r="D26" s="7"/>
      <c r="E26" s="7">
        <v>3</v>
      </c>
      <c r="F26" s="8">
        <v>3908</v>
      </c>
      <c r="G26" s="22" t="str">
        <f>VLOOKUP(F26, List!$A$2:$D$164, 4,FALSE)</f>
        <v>Quality 4.0 As A Driver for Corporate Sustainability: An Approach for Integrating Esg Strategy Into Business Operations</v>
      </c>
      <c r="H26" t="s">
        <v>525</v>
      </c>
      <c r="I26">
        <v>2</v>
      </c>
      <c r="J26" t="s">
        <v>614</v>
      </c>
    </row>
    <row r="27" spans="1:10" ht="17.399999999999999" x14ac:dyDescent="0.3">
      <c r="A27" s="7">
        <v>6</v>
      </c>
      <c r="B27" s="7" t="s">
        <v>23</v>
      </c>
      <c r="C27" s="32" t="s">
        <v>483</v>
      </c>
      <c r="D27" s="7"/>
      <c r="E27" s="7">
        <v>4</v>
      </c>
      <c r="F27" s="8">
        <v>4451</v>
      </c>
      <c r="G27" s="22" t="str">
        <f>VLOOKUP(VALUE(F27), List!$A$2:$D$164, 4,FALSE)</f>
        <v>A Scheduling Decision-making Framework Using Machine Learning Algorithm for Energy Efficient Integrated Factory</v>
      </c>
      <c r="H27" t="s">
        <v>563</v>
      </c>
      <c r="I27">
        <v>2</v>
      </c>
      <c r="J2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1B86-266A-D04D-BC3E-6660706BD86D}">
  <dimension ref="A1:I195"/>
  <sheetViews>
    <sheetView topLeftCell="B1" zoomScale="150" zoomScaleNormal="150" workbookViewId="0">
      <selection activeCell="E2" sqref="E2"/>
    </sheetView>
  </sheetViews>
  <sheetFormatPr defaultColWidth="10.69921875" defaultRowHeight="15.6" x14ac:dyDescent="0.3"/>
  <cols>
    <col min="1" max="1" width="8.5" style="3" bestFit="1" customWidth="1"/>
    <col min="2" max="2" width="21.19921875" bestFit="1" customWidth="1"/>
    <col min="3" max="3" width="25.296875" bestFit="1" customWidth="1"/>
    <col min="4" max="4" width="159.296875" bestFit="1" customWidth="1"/>
    <col min="5" max="5" width="18.796875" customWidth="1"/>
    <col min="7" max="7" width="16.296875" customWidth="1"/>
  </cols>
  <sheetData>
    <row r="1" spans="1:9" x14ac:dyDescent="0.3">
      <c r="A1" s="38" t="s">
        <v>26</v>
      </c>
      <c r="B1" s="39" t="s">
        <v>27</v>
      </c>
      <c r="C1" s="39" t="s">
        <v>28</v>
      </c>
      <c r="D1" s="37" t="s">
        <v>7</v>
      </c>
      <c r="E1" t="s">
        <v>500</v>
      </c>
      <c r="F1" t="s">
        <v>24</v>
      </c>
    </row>
    <row r="2" spans="1:9" x14ac:dyDescent="0.3">
      <c r="A2" s="23">
        <v>137</v>
      </c>
      <c r="B2" s="40" t="s">
        <v>29</v>
      </c>
      <c r="C2" s="40" t="s">
        <v>30</v>
      </c>
      <c r="D2" s="23" t="s">
        <v>430</v>
      </c>
      <c r="E2" t="str">
        <f>IFERROR(VLOOKUP(A2, D1S1!A:B, 2, FALSE), "No")</f>
        <v>No</v>
      </c>
    </row>
    <row r="3" spans="1:9" x14ac:dyDescent="0.3">
      <c r="A3" s="23">
        <v>158</v>
      </c>
      <c r="B3" s="40" t="s">
        <v>31</v>
      </c>
      <c r="C3" s="40" t="s">
        <v>32</v>
      </c>
      <c r="D3" s="23" t="s">
        <v>279</v>
      </c>
    </row>
    <row r="4" spans="1:9" x14ac:dyDescent="0.3">
      <c r="A4" s="23">
        <v>168</v>
      </c>
      <c r="B4" s="40" t="s">
        <v>33</v>
      </c>
      <c r="C4" s="40" t="s">
        <v>34</v>
      </c>
      <c r="D4" s="23" t="s">
        <v>366</v>
      </c>
    </row>
    <row r="5" spans="1:9" x14ac:dyDescent="0.3">
      <c r="A5" s="23">
        <v>206</v>
      </c>
      <c r="B5" s="40" t="s">
        <v>266</v>
      </c>
      <c r="C5" s="40" t="s">
        <v>35</v>
      </c>
      <c r="D5" s="23" t="s">
        <v>365</v>
      </c>
      <c r="I5" s="18"/>
    </row>
    <row r="6" spans="1:9" x14ac:dyDescent="0.3">
      <c r="A6" s="23">
        <v>344</v>
      </c>
      <c r="B6" s="40" t="s">
        <v>36</v>
      </c>
      <c r="C6" s="40" t="s">
        <v>37</v>
      </c>
      <c r="D6" s="23" t="s">
        <v>416</v>
      </c>
    </row>
    <row r="7" spans="1:9" x14ac:dyDescent="0.3">
      <c r="A7" s="23">
        <v>380</v>
      </c>
      <c r="B7" s="40" t="s">
        <v>38</v>
      </c>
      <c r="C7" s="40" t="s">
        <v>39</v>
      </c>
      <c r="D7" s="23" t="s">
        <v>425</v>
      </c>
    </row>
    <row r="8" spans="1:9" x14ac:dyDescent="0.3">
      <c r="A8" s="23">
        <v>497</v>
      </c>
      <c r="B8" s="40" t="s">
        <v>40</v>
      </c>
      <c r="C8" s="40" t="s">
        <v>410</v>
      </c>
      <c r="D8" s="23" t="s">
        <v>442</v>
      </c>
    </row>
    <row r="9" spans="1:9" x14ac:dyDescent="0.3">
      <c r="A9" s="23">
        <v>507</v>
      </c>
      <c r="B9" s="40" t="s">
        <v>41</v>
      </c>
      <c r="C9" s="40" t="s">
        <v>42</v>
      </c>
      <c r="D9" s="23" t="s">
        <v>280</v>
      </c>
    </row>
    <row r="10" spans="1:9" x14ac:dyDescent="0.3">
      <c r="A10" s="23">
        <v>633</v>
      </c>
      <c r="B10" s="40" t="s">
        <v>43</v>
      </c>
      <c r="C10" s="40" t="s">
        <v>44</v>
      </c>
      <c r="D10" s="23" t="s">
        <v>281</v>
      </c>
    </row>
    <row r="11" spans="1:9" x14ac:dyDescent="0.3">
      <c r="A11" s="23">
        <v>726</v>
      </c>
      <c r="B11" s="40" t="s">
        <v>45</v>
      </c>
      <c r="C11" s="40" t="s">
        <v>46</v>
      </c>
      <c r="D11" s="23" t="s">
        <v>282</v>
      </c>
    </row>
    <row r="12" spans="1:9" x14ac:dyDescent="0.3">
      <c r="A12" s="23">
        <v>747</v>
      </c>
      <c r="B12" s="41" t="s">
        <v>47</v>
      </c>
      <c r="C12" s="41" t="s">
        <v>48</v>
      </c>
      <c r="D12" s="23" t="s">
        <v>424</v>
      </c>
    </row>
    <row r="13" spans="1:9" x14ac:dyDescent="0.3">
      <c r="A13" s="23">
        <v>891</v>
      </c>
      <c r="B13" s="40" t="s">
        <v>49</v>
      </c>
      <c r="C13" s="40" t="s">
        <v>50</v>
      </c>
      <c r="D13" s="23" t="s">
        <v>283</v>
      </c>
    </row>
    <row r="14" spans="1:9" x14ac:dyDescent="0.3">
      <c r="A14" s="23">
        <v>1108</v>
      </c>
      <c r="B14" s="40" t="s">
        <v>406</v>
      </c>
      <c r="C14" s="40" t="s">
        <v>407</v>
      </c>
      <c r="D14" s="23" t="s">
        <v>443</v>
      </c>
    </row>
    <row r="15" spans="1:9" x14ac:dyDescent="0.3">
      <c r="A15" s="23">
        <v>1215</v>
      </c>
      <c r="B15" s="40" t="s">
        <v>51</v>
      </c>
      <c r="C15" s="40" t="s">
        <v>52</v>
      </c>
      <c r="D15" s="23" t="s">
        <v>284</v>
      </c>
    </row>
    <row r="16" spans="1:9" x14ac:dyDescent="0.3">
      <c r="A16" s="23">
        <v>1222</v>
      </c>
      <c r="B16" s="40" t="s">
        <v>382</v>
      </c>
      <c r="C16" s="40" t="s">
        <v>381</v>
      </c>
      <c r="D16" s="23" t="s">
        <v>261</v>
      </c>
    </row>
    <row r="17" spans="1:4" x14ac:dyDescent="0.3">
      <c r="A17" s="23">
        <v>1245</v>
      </c>
      <c r="B17" s="40" t="s">
        <v>53</v>
      </c>
      <c r="C17" s="40" t="s">
        <v>54</v>
      </c>
      <c r="D17" s="23" t="s">
        <v>285</v>
      </c>
    </row>
    <row r="18" spans="1:4" x14ac:dyDescent="0.3">
      <c r="A18" s="23">
        <v>1332</v>
      </c>
      <c r="B18" s="40" t="s">
        <v>55</v>
      </c>
      <c r="C18" s="40" t="s">
        <v>56</v>
      </c>
      <c r="D18" s="23" t="s">
        <v>286</v>
      </c>
    </row>
    <row r="19" spans="1:4" x14ac:dyDescent="0.3">
      <c r="A19" s="23">
        <v>1418</v>
      </c>
      <c r="B19" s="40" t="s">
        <v>57</v>
      </c>
      <c r="C19" s="40" t="s">
        <v>58</v>
      </c>
      <c r="D19" s="23" t="s">
        <v>287</v>
      </c>
    </row>
    <row r="20" spans="1:4" x14ac:dyDescent="0.3">
      <c r="A20" s="23">
        <v>1617</v>
      </c>
      <c r="B20" s="40" t="s">
        <v>408</v>
      </c>
      <c r="C20" s="40" t="s">
        <v>409</v>
      </c>
      <c r="D20" s="23" t="s">
        <v>369</v>
      </c>
    </row>
    <row r="21" spans="1:4" x14ac:dyDescent="0.3">
      <c r="A21" s="23">
        <v>1619</v>
      </c>
      <c r="B21" s="40" t="s">
        <v>59</v>
      </c>
      <c r="C21" s="40" t="s">
        <v>60</v>
      </c>
      <c r="D21" s="23" t="s">
        <v>288</v>
      </c>
    </row>
    <row r="22" spans="1:4" x14ac:dyDescent="0.3">
      <c r="A22" s="23">
        <v>1648</v>
      </c>
      <c r="B22" s="40" t="s">
        <v>61</v>
      </c>
      <c r="C22" s="40" t="s">
        <v>62</v>
      </c>
      <c r="D22" s="23" t="s">
        <v>367</v>
      </c>
    </row>
    <row r="23" spans="1:4" x14ac:dyDescent="0.3">
      <c r="A23" s="23">
        <v>1666</v>
      </c>
      <c r="B23" s="40" t="s">
        <v>63</v>
      </c>
      <c r="C23" s="40" t="s">
        <v>64</v>
      </c>
      <c r="D23" s="23" t="s">
        <v>368</v>
      </c>
    </row>
    <row r="24" spans="1:4" x14ac:dyDescent="0.3">
      <c r="A24" s="23">
        <v>1697</v>
      </c>
      <c r="B24" s="40" t="s">
        <v>65</v>
      </c>
      <c r="C24" s="40" t="s">
        <v>66</v>
      </c>
      <c r="D24" s="23" t="s">
        <v>289</v>
      </c>
    </row>
    <row r="25" spans="1:4" x14ac:dyDescent="0.3">
      <c r="A25" s="23">
        <v>1733</v>
      </c>
      <c r="B25" s="40" t="s">
        <v>67</v>
      </c>
      <c r="C25" s="40" t="s">
        <v>68</v>
      </c>
      <c r="D25" s="23" t="s">
        <v>415</v>
      </c>
    </row>
    <row r="26" spans="1:4" x14ac:dyDescent="0.3">
      <c r="A26" s="23">
        <v>1850</v>
      </c>
      <c r="B26" s="40" t="s">
        <v>383</v>
      </c>
      <c r="C26" s="40" t="s">
        <v>381</v>
      </c>
      <c r="D26" s="23" t="s">
        <v>361</v>
      </c>
    </row>
    <row r="27" spans="1:4" x14ac:dyDescent="0.3">
      <c r="A27" s="23">
        <v>2074</v>
      </c>
      <c r="B27" s="40" t="s">
        <v>69</v>
      </c>
      <c r="C27" s="40" t="s">
        <v>70</v>
      </c>
      <c r="D27" s="23" t="s">
        <v>290</v>
      </c>
    </row>
    <row r="28" spans="1:4" x14ac:dyDescent="0.3">
      <c r="A28" s="23">
        <v>2092</v>
      </c>
      <c r="B28" s="40" t="s">
        <v>71</v>
      </c>
      <c r="C28" s="40" t="s">
        <v>72</v>
      </c>
      <c r="D28" s="23" t="s">
        <v>370</v>
      </c>
    </row>
    <row r="29" spans="1:4" x14ac:dyDescent="0.3">
      <c r="A29" s="23">
        <v>2253</v>
      </c>
      <c r="B29" s="40" t="s">
        <v>73</v>
      </c>
      <c r="C29" s="40" t="s">
        <v>74</v>
      </c>
      <c r="D29" s="23" t="s">
        <v>291</v>
      </c>
    </row>
    <row r="30" spans="1:4" x14ac:dyDescent="0.3">
      <c r="A30" s="23">
        <v>2295</v>
      </c>
      <c r="B30" s="40" t="s">
        <v>260</v>
      </c>
      <c r="C30" s="40" t="s">
        <v>37</v>
      </c>
      <c r="D30" s="23" t="s">
        <v>360</v>
      </c>
    </row>
    <row r="31" spans="1:4" x14ac:dyDescent="0.3">
      <c r="A31" s="23">
        <v>2327</v>
      </c>
      <c r="B31" s="40" t="s">
        <v>75</v>
      </c>
      <c r="C31" s="40" t="s">
        <v>76</v>
      </c>
      <c r="D31" s="23" t="s">
        <v>423</v>
      </c>
    </row>
    <row r="32" spans="1:4" x14ac:dyDescent="0.3">
      <c r="A32" s="23">
        <v>2366</v>
      </c>
      <c r="B32" s="40" t="s">
        <v>77</v>
      </c>
      <c r="C32" s="40" t="s">
        <v>78</v>
      </c>
      <c r="D32" s="23" t="s">
        <v>371</v>
      </c>
    </row>
    <row r="33" spans="1:4" x14ac:dyDescent="0.3">
      <c r="A33" s="23">
        <v>2394</v>
      </c>
      <c r="B33" s="40" t="s">
        <v>79</v>
      </c>
      <c r="C33" s="40" t="s">
        <v>80</v>
      </c>
      <c r="D33" s="23" t="s">
        <v>292</v>
      </c>
    </row>
    <row r="34" spans="1:4" x14ac:dyDescent="0.3">
      <c r="A34" s="23">
        <v>2414</v>
      </c>
      <c r="B34" s="40" t="s">
        <v>384</v>
      </c>
      <c r="C34" s="40" t="s">
        <v>385</v>
      </c>
      <c r="D34" s="23" t="s">
        <v>262</v>
      </c>
    </row>
    <row r="35" spans="1:4" x14ac:dyDescent="0.3">
      <c r="A35" s="23">
        <v>2579</v>
      </c>
      <c r="B35" s="40" t="s">
        <v>81</v>
      </c>
      <c r="C35" s="40" t="s">
        <v>82</v>
      </c>
      <c r="D35" s="23" t="s">
        <v>444</v>
      </c>
    </row>
    <row r="36" spans="1:4" x14ac:dyDescent="0.3">
      <c r="A36" s="23">
        <v>2613</v>
      </c>
      <c r="B36" s="40" t="s">
        <v>83</v>
      </c>
      <c r="C36" s="40" t="s">
        <v>84</v>
      </c>
      <c r="D36" s="23" t="s">
        <v>293</v>
      </c>
    </row>
    <row r="37" spans="1:4" x14ac:dyDescent="0.3">
      <c r="A37" s="23">
        <v>2633</v>
      </c>
      <c r="B37" s="40" t="s">
        <v>85</v>
      </c>
      <c r="C37" s="40" t="s">
        <v>86</v>
      </c>
      <c r="D37" s="23" t="s">
        <v>445</v>
      </c>
    </row>
    <row r="38" spans="1:4" x14ac:dyDescent="0.3">
      <c r="A38" s="23">
        <v>2675</v>
      </c>
      <c r="B38" s="40" t="s">
        <v>87</v>
      </c>
      <c r="C38" s="40" t="s">
        <v>88</v>
      </c>
      <c r="D38" s="23" t="s">
        <v>294</v>
      </c>
    </row>
    <row r="39" spans="1:4" x14ac:dyDescent="0.3">
      <c r="A39" s="23">
        <v>2747</v>
      </c>
      <c r="B39" s="40" t="s">
        <v>89</v>
      </c>
      <c r="C39" s="40" t="s">
        <v>152</v>
      </c>
      <c r="D39" s="23" t="s">
        <v>422</v>
      </c>
    </row>
    <row r="40" spans="1:4" x14ac:dyDescent="0.3">
      <c r="A40" s="23">
        <v>2777</v>
      </c>
      <c r="B40" s="40" t="s">
        <v>90</v>
      </c>
      <c r="C40" s="40" t="s">
        <v>91</v>
      </c>
      <c r="D40" s="23" t="s">
        <v>295</v>
      </c>
    </row>
    <row r="41" spans="1:4" x14ac:dyDescent="0.3">
      <c r="A41" s="23">
        <v>2786</v>
      </c>
      <c r="B41" s="40" t="s">
        <v>67</v>
      </c>
      <c r="C41" s="40" t="s">
        <v>68</v>
      </c>
      <c r="D41" s="23" t="s">
        <v>296</v>
      </c>
    </row>
    <row r="42" spans="1:4" x14ac:dyDescent="0.3">
      <c r="A42" s="23">
        <v>2795</v>
      </c>
      <c r="B42" s="40" t="s">
        <v>92</v>
      </c>
      <c r="C42" s="40" t="s">
        <v>93</v>
      </c>
      <c r="D42" s="23" t="s">
        <v>297</v>
      </c>
    </row>
    <row r="43" spans="1:4" x14ac:dyDescent="0.3">
      <c r="A43" s="23">
        <v>2798</v>
      </c>
      <c r="B43" s="40" t="s">
        <v>387</v>
      </c>
      <c r="C43" s="40" t="s">
        <v>386</v>
      </c>
      <c r="D43" s="23" t="s">
        <v>437</v>
      </c>
    </row>
    <row r="44" spans="1:4" x14ac:dyDescent="0.3">
      <c r="A44" s="23">
        <v>2854</v>
      </c>
      <c r="B44" s="40" t="s">
        <v>94</v>
      </c>
      <c r="C44" s="40" t="s">
        <v>95</v>
      </c>
      <c r="D44" s="23" t="s">
        <v>298</v>
      </c>
    </row>
    <row r="45" spans="1:4" x14ac:dyDescent="0.3">
      <c r="A45" s="23">
        <v>2913</v>
      </c>
      <c r="B45" s="40" t="s">
        <v>96</v>
      </c>
      <c r="C45" s="40" t="s">
        <v>97</v>
      </c>
      <c r="D45" s="23" t="s">
        <v>485</v>
      </c>
    </row>
    <row r="46" spans="1:4" x14ac:dyDescent="0.3">
      <c r="A46" s="23">
        <v>2917</v>
      </c>
      <c r="B46" s="40" t="s">
        <v>98</v>
      </c>
      <c r="C46" s="40" t="s">
        <v>99</v>
      </c>
      <c r="D46" s="23" t="s">
        <v>299</v>
      </c>
    </row>
    <row r="47" spans="1:4" x14ac:dyDescent="0.3">
      <c r="A47" s="23">
        <v>2966</v>
      </c>
      <c r="B47" s="40" t="s">
        <v>100</v>
      </c>
      <c r="C47" s="40" t="s">
        <v>101</v>
      </c>
      <c r="D47" s="23" t="s">
        <v>300</v>
      </c>
    </row>
    <row r="48" spans="1:4" x14ac:dyDescent="0.3">
      <c r="A48" s="23">
        <v>2968</v>
      </c>
      <c r="B48" s="40" t="s">
        <v>102</v>
      </c>
      <c r="C48" s="40" t="s">
        <v>52</v>
      </c>
      <c r="D48" s="23" t="s">
        <v>301</v>
      </c>
    </row>
    <row r="49" spans="1:4" x14ac:dyDescent="0.3">
      <c r="A49" s="23">
        <v>3124</v>
      </c>
      <c r="B49" s="40" t="s">
        <v>103</v>
      </c>
      <c r="C49" s="40" t="s">
        <v>104</v>
      </c>
      <c r="D49" s="23" t="s">
        <v>446</v>
      </c>
    </row>
    <row r="50" spans="1:4" x14ac:dyDescent="0.3">
      <c r="A50" s="23">
        <v>3231</v>
      </c>
      <c r="B50" s="40" t="s">
        <v>105</v>
      </c>
      <c r="C50" s="40" t="s">
        <v>106</v>
      </c>
      <c r="D50" s="23" t="s">
        <v>447</v>
      </c>
    </row>
    <row r="51" spans="1:4" x14ac:dyDescent="0.3">
      <c r="A51" s="23">
        <v>3247</v>
      </c>
      <c r="B51" s="40" t="s">
        <v>38</v>
      </c>
      <c r="C51" s="40" t="s">
        <v>39</v>
      </c>
      <c r="D51" s="23" t="s">
        <v>448</v>
      </c>
    </row>
    <row r="52" spans="1:4" x14ac:dyDescent="0.3">
      <c r="A52" s="23">
        <v>3403</v>
      </c>
      <c r="B52" s="40" t="s">
        <v>107</v>
      </c>
      <c r="C52" s="40" t="s">
        <v>108</v>
      </c>
      <c r="D52" s="23" t="s">
        <v>449</v>
      </c>
    </row>
    <row r="53" spans="1:4" x14ac:dyDescent="0.3">
      <c r="A53" s="23">
        <v>3416</v>
      </c>
      <c r="B53" s="40" t="s">
        <v>109</v>
      </c>
      <c r="C53" s="40" t="s">
        <v>110</v>
      </c>
      <c r="D53" s="23" t="s">
        <v>302</v>
      </c>
    </row>
    <row r="54" spans="1:4" x14ac:dyDescent="0.3">
      <c r="A54" s="23">
        <v>3439</v>
      </c>
      <c r="B54" s="42" t="s">
        <v>111</v>
      </c>
      <c r="C54" s="42" t="s">
        <v>112</v>
      </c>
      <c r="D54" s="23" t="s">
        <v>427</v>
      </c>
    </row>
    <row r="55" spans="1:4" x14ac:dyDescent="0.3">
      <c r="A55" s="23">
        <v>3447</v>
      </c>
      <c r="B55" s="40" t="s">
        <v>275</v>
      </c>
      <c r="C55" s="23" t="s">
        <v>276</v>
      </c>
      <c r="D55" s="23" t="s">
        <v>364</v>
      </c>
    </row>
    <row r="56" spans="1:4" x14ac:dyDescent="0.3">
      <c r="A56" s="23">
        <v>3487</v>
      </c>
      <c r="B56" s="40" t="s">
        <v>96</v>
      </c>
      <c r="C56" s="40" t="s">
        <v>97</v>
      </c>
      <c r="D56" s="23" t="s">
        <v>450</v>
      </c>
    </row>
    <row r="57" spans="1:4" x14ac:dyDescent="0.3">
      <c r="A57" s="23">
        <v>3509</v>
      </c>
      <c r="B57" s="40" t="s">
        <v>406</v>
      </c>
      <c r="C57" s="40" t="s">
        <v>407</v>
      </c>
      <c r="D57" s="23" t="s">
        <v>303</v>
      </c>
    </row>
    <row r="58" spans="1:4" x14ac:dyDescent="0.3">
      <c r="A58" s="23">
        <v>3538</v>
      </c>
      <c r="B58" s="40" t="s">
        <v>113</v>
      </c>
      <c r="C58" s="40" t="s">
        <v>114</v>
      </c>
      <c r="D58" s="23" t="s">
        <v>451</v>
      </c>
    </row>
    <row r="59" spans="1:4" x14ac:dyDescent="0.3">
      <c r="A59" s="23">
        <v>3579</v>
      </c>
      <c r="B59" s="40" t="s">
        <v>115</v>
      </c>
      <c r="C59" s="40" t="s">
        <v>116</v>
      </c>
      <c r="D59" s="23" t="s">
        <v>304</v>
      </c>
    </row>
    <row r="60" spans="1:4" x14ac:dyDescent="0.3">
      <c r="A60" s="23">
        <v>3598</v>
      </c>
      <c r="B60" s="40" t="s">
        <v>117</v>
      </c>
      <c r="C60" s="40" t="s">
        <v>118</v>
      </c>
      <c r="D60" s="23" t="s">
        <v>305</v>
      </c>
    </row>
    <row r="61" spans="1:4" x14ac:dyDescent="0.3">
      <c r="A61" s="23">
        <v>3724</v>
      </c>
      <c r="B61" s="40" t="s">
        <v>119</v>
      </c>
      <c r="C61" s="40" t="s">
        <v>120</v>
      </c>
      <c r="D61" s="23" t="s">
        <v>306</v>
      </c>
    </row>
    <row r="62" spans="1:4" x14ac:dyDescent="0.3">
      <c r="A62" s="23">
        <v>3907</v>
      </c>
      <c r="B62" s="40" t="s">
        <v>121</v>
      </c>
      <c r="C62" s="40" t="s">
        <v>122</v>
      </c>
      <c r="D62" s="23" t="s">
        <v>307</v>
      </c>
    </row>
    <row r="63" spans="1:4" x14ac:dyDescent="0.3">
      <c r="A63" s="23">
        <v>3908</v>
      </c>
      <c r="B63" s="40" t="s">
        <v>53</v>
      </c>
      <c r="C63" s="40" t="s">
        <v>54</v>
      </c>
      <c r="D63" s="23" t="s">
        <v>308</v>
      </c>
    </row>
    <row r="64" spans="1:4" x14ac:dyDescent="0.3">
      <c r="A64" s="23">
        <v>4065</v>
      </c>
      <c r="B64" s="40" t="s">
        <v>404</v>
      </c>
      <c r="C64" s="40" t="s">
        <v>405</v>
      </c>
      <c r="D64" s="23" t="s">
        <v>420</v>
      </c>
    </row>
    <row r="65" spans="1:4" x14ac:dyDescent="0.3">
      <c r="A65" s="23">
        <v>4126</v>
      </c>
      <c r="B65" s="40" t="s">
        <v>123</v>
      </c>
      <c r="C65" s="40" t="s">
        <v>124</v>
      </c>
      <c r="D65" s="23" t="s">
        <v>375</v>
      </c>
    </row>
    <row r="66" spans="1:4" x14ac:dyDescent="0.3">
      <c r="A66" s="23">
        <v>4241</v>
      </c>
      <c r="B66" s="40" t="s">
        <v>125</v>
      </c>
      <c r="C66" s="40" t="s">
        <v>126</v>
      </c>
      <c r="D66" s="23" t="s">
        <v>309</v>
      </c>
    </row>
    <row r="67" spans="1:4" x14ac:dyDescent="0.3">
      <c r="A67" s="23">
        <v>4356</v>
      </c>
      <c r="B67" s="40" t="s">
        <v>127</v>
      </c>
      <c r="C67" s="40" t="s">
        <v>128</v>
      </c>
      <c r="D67" s="23" t="s">
        <v>421</v>
      </c>
    </row>
    <row r="68" spans="1:4" x14ac:dyDescent="0.3">
      <c r="A68" s="23">
        <v>4393</v>
      </c>
      <c r="B68" s="40" t="s">
        <v>129</v>
      </c>
      <c r="C68" s="40" t="s">
        <v>130</v>
      </c>
      <c r="D68" s="23" t="s">
        <v>310</v>
      </c>
    </row>
    <row r="69" spans="1:4" x14ac:dyDescent="0.3">
      <c r="A69" s="23">
        <v>4451</v>
      </c>
      <c r="B69" s="40" t="s">
        <v>131</v>
      </c>
      <c r="C69" s="40" t="s">
        <v>132</v>
      </c>
      <c r="D69" s="23" t="s">
        <v>311</v>
      </c>
    </row>
    <row r="70" spans="1:4" x14ac:dyDescent="0.3">
      <c r="A70" s="23">
        <v>4530</v>
      </c>
      <c r="B70" s="40" t="s">
        <v>403</v>
      </c>
      <c r="C70" s="40" t="s">
        <v>402</v>
      </c>
      <c r="D70" s="23" t="s">
        <v>312</v>
      </c>
    </row>
    <row r="71" spans="1:4" x14ac:dyDescent="0.3">
      <c r="A71" s="23">
        <v>4544</v>
      </c>
      <c r="B71" s="40" t="s">
        <v>133</v>
      </c>
      <c r="C71" s="40" t="s">
        <v>134</v>
      </c>
      <c r="D71" s="23" t="s">
        <v>313</v>
      </c>
    </row>
    <row r="72" spans="1:4" x14ac:dyDescent="0.3">
      <c r="A72" s="23">
        <v>4647</v>
      </c>
      <c r="B72" s="40" t="s">
        <v>135</v>
      </c>
      <c r="C72" s="40" t="s">
        <v>136</v>
      </c>
      <c r="D72" s="23" t="s">
        <v>377</v>
      </c>
    </row>
    <row r="73" spans="1:4" x14ac:dyDescent="0.3">
      <c r="A73" s="23">
        <v>4651</v>
      </c>
      <c r="B73" s="40" t="s">
        <v>137</v>
      </c>
      <c r="C73" s="40" t="s">
        <v>138</v>
      </c>
      <c r="D73" s="23" t="s">
        <v>452</v>
      </c>
    </row>
    <row r="74" spans="1:4" x14ac:dyDescent="0.3">
      <c r="A74" s="23">
        <v>4672</v>
      </c>
      <c r="B74" s="40" t="s">
        <v>139</v>
      </c>
      <c r="C74" s="40" t="s">
        <v>140</v>
      </c>
      <c r="D74" s="23" t="s">
        <v>314</v>
      </c>
    </row>
    <row r="75" spans="1:4" x14ac:dyDescent="0.3">
      <c r="A75" s="23">
        <v>4722</v>
      </c>
      <c r="B75" s="40" t="s">
        <v>141</v>
      </c>
      <c r="C75" s="40" t="s">
        <v>142</v>
      </c>
      <c r="D75" s="23" t="s">
        <v>453</v>
      </c>
    </row>
    <row r="76" spans="1:4" x14ac:dyDescent="0.3">
      <c r="A76" s="23">
        <v>4753</v>
      </c>
      <c r="B76" s="40" t="s">
        <v>143</v>
      </c>
      <c r="C76" s="40" t="s">
        <v>144</v>
      </c>
      <c r="D76" s="23" t="s">
        <v>454</v>
      </c>
    </row>
    <row r="77" spans="1:4" x14ac:dyDescent="0.3">
      <c r="A77" s="23">
        <v>4757</v>
      </c>
      <c r="B77" s="40" t="s">
        <v>145</v>
      </c>
      <c r="C77" s="40" t="s">
        <v>146</v>
      </c>
      <c r="D77" s="23" t="s">
        <v>455</v>
      </c>
    </row>
    <row r="78" spans="1:4" x14ac:dyDescent="0.3">
      <c r="A78" s="23">
        <v>4948</v>
      </c>
      <c r="B78" s="40" t="s">
        <v>400</v>
      </c>
      <c r="C78" s="40" t="s">
        <v>401</v>
      </c>
      <c r="D78" s="23" t="s">
        <v>315</v>
      </c>
    </row>
    <row r="79" spans="1:4" x14ac:dyDescent="0.3">
      <c r="A79" s="23">
        <v>5054</v>
      </c>
      <c r="B79" s="40" t="s">
        <v>92</v>
      </c>
      <c r="C79" s="40" t="s">
        <v>93</v>
      </c>
      <c r="D79" s="23" t="s">
        <v>316</v>
      </c>
    </row>
    <row r="80" spans="1:4" x14ac:dyDescent="0.3">
      <c r="A80" s="23">
        <v>5103</v>
      </c>
      <c r="B80" s="40" t="s">
        <v>147</v>
      </c>
      <c r="C80" s="40" t="s">
        <v>148</v>
      </c>
      <c r="D80" s="23" t="s">
        <v>317</v>
      </c>
    </row>
    <row r="81" spans="1:4" x14ac:dyDescent="0.3">
      <c r="A81" s="23">
        <v>5136</v>
      </c>
      <c r="B81" s="40" t="s">
        <v>77</v>
      </c>
      <c r="C81" s="40" t="s">
        <v>78</v>
      </c>
      <c r="D81" s="23" t="s">
        <v>372</v>
      </c>
    </row>
    <row r="82" spans="1:4" x14ac:dyDescent="0.3">
      <c r="A82" s="23">
        <v>5206</v>
      </c>
      <c r="B82" s="40" t="s">
        <v>149</v>
      </c>
      <c r="C82" s="40" t="s">
        <v>150</v>
      </c>
      <c r="D82" s="23" t="s">
        <v>373</v>
      </c>
    </row>
    <row r="83" spans="1:4" x14ac:dyDescent="0.3">
      <c r="A83" s="23">
        <v>5220</v>
      </c>
      <c r="B83" s="40" t="s">
        <v>388</v>
      </c>
      <c r="C83" s="40" t="s">
        <v>160</v>
      </c>
      <c r="D83" s="23" t="s">
        <v>456</v>
      </c>
    </row>
    <row r="84" spans="1:4" x14ac:dyDescent="0.3">
      <c r="A84" s="23">
        <v>5230</v>
      </c>
      <c r="B84" s="40" t="s">
        <v>151</v>
      </c>
      <c r="C84" s="40" t="s">
        <v>152</v>
      </c>
      <c r="D84" s="23" t="s">
        <v>376</v>
      </c>
    </row>
    <row r="85" spans="1:4" x14ac:dyDescent="0.3">
      <c r="A85" s="23">
        <v>5484</v>
      </c>
      <c r="B85" s="40" t="s">
        <v>153</v>
      </c>
      <c r="C85" s="40" t="s">
        <v>154</v>
      </c>
      <c r="D85" s="23" t="s">
        <v>457</v>
      </c>
    </row>
    <row r="86" spans="1:4" x14ac:dyDescent="0.3">
      <c r="A86" s="23">
        <v>5559</v>
      </c>
      <c r="B86" s="40" t="s">
        <v>155</v>
      </c>
      <c r="C86" s="40" t="s">
        <v>156</v>
      </c>
      <c r="D86" s="23" t="s">
        <v>458</v>
      </c>
    </row>
    <row r="87" spans="1:4" x14ac:dyDescent="0.3">
      <c r="A87" s="23">
        <v>5587</v>
      </c>
      <c r="B87" s="40" t="s">
        <v>157</v>
      </c>
      <c r="C87" s="40" t="s">
        <v>158</v>
      </c>
      <c r="D87" s="23" t="s">
        <v>459</v>
      </c>
    </row>
    <row r="88" spans="1:4" x14ac:dyDescent="0.3">
      <c r="A88" s="23">
        <v>5591</v>
      </c>
      <c r="B88" s="40" t="s">
        <v>159</v>
      </c>
      <c r="C88" s="40" t="s">
        <v>160</v>
      </c>
      <c r="D88" s="23" t="s">
        <v>431</v>
      </c>
    </row>
    <row r="89" spans="1:4" x14ac:dyDescent="0.3">
      <c r="A89" s="23">
        <v>5611</v>
      </c>
      <c r="B89" s="40" t="s">
        <v>390</v>
      </c>
      <c r="C89" s="40" t="s">
        <v>389</v>
      </c>
      <c r="D89" s="23" t="s">
        <v>460</v>
      </c>
    </row>
    <row r="90" spans="1:4" x14ac:dyDescent="0.3">
      <c r="A90" s="23">
        <v>5617</v>
      </c>
      <c r="B90" s="40" t="s">
        <v>161</v>
      </c>
      <c r="C90" s="40" t="s">
        <v>162</v>
      </c>
      <c r="D90" s="23" t="s">
        <v>318</v>
      </c>
    </row>
    <row r="91" spans="1:4" x14ac:dyDescent="0.3">
      <c r="A91" s="23">
        <v>5619</v>
      </c>
      <c r="B91" s="40" t="s">
        <v>163</v>
      </c>
      <c r="C91" s="40" t="s">
        <v>164</v>
      </c>
      <c r="D91" s="23" t="s">
        <v>319</v>
      </c>
    </row>
    <row r="92" spans="1:4" x14ac:dyDescent="0.3">
      <c r="A92" s="23">
        <v>5620</v>
      </c>
      <c r="B92" s="40" t="s">
        <v>165</v>
      </c>
      <c r="C92" s="40" t="s">
        <v>166</v>
      </c>
      <c r="D92" s="23" t="s">
        <v>426</v>
      </c>
    </row>
    <row r="93" spans="1:4" x14ac:dyDescent="0.3">
      <c r="A93" s="23">
        <v>5621</v>
      </c>
      <c r="B93" s="40" t="s">
        <v>167</v>
      </c>
      <c r="C93" s="40" t="s">
        <v>168</v>
      </c>
      <c r="D93" s="23" t="s">
        <v>461</v>
      </c>
    </row>
    <row r="94" spans="1:4" x14ac:dyDescent="0.3">
      <c r="A94" s="23">
        <v>5642</v>
      </c>
      <c r="B94" s="40" t="s">
        <v>169</v>
      </c>
      <c r="C94" s="40" t="s">
        <v>170</v>
      </c>
      <c r="D94" s="23" t="s">
        <v>320</v>
      </c>
    </row>
    <row r="95" spans="1:4" x14ac:dyDescent="0.3">
      <c r="A95" s="23">
        <v>5709</v>
      </c>
      <c r="B95" s="40" t="s">
        <v>171</v>
      </c>
      <c r="C95" s="40" t="s">
        <v>172</v>
      </c>
      <c r="D95" s="23" t="s">
        <v>462</v>
      </c>
    </row>
    <row r="96" spans="1:4" x14ac:dyDescent="0.3">
      <c r="A96" s="23">
        <v>5844</v>
      </c>
      <c r="B96" s="40" t="s">
        <v>29</v>
      </c>
      <c r="C96" s="40" t="s">
        <v>30</v>
      </c>
      <c r="D96" s="23" t="s">
        <v>321</v>
      </c>
    </row>
    <row r="97" spans="1:4" x14ac:dyDescent="0.3">
      <c r="A97" s="23">
        <v>5956</v>
      </c>
      <c r="B97" s="40" t="s">
        <v>173</v>
      </c>
      <c r="C97" s="40" t="s">
        <v>174</v>
      </c>
      <c r="D97" s="23" t="s">
        <v>322</v>
      </c>
    </row>
    <row r="98" spans="1:4" x14ac:dyDescent="0.3">
      <c r="A98" s="23">
        <v>5961</v>
      </c>
      <c r="B98" s="40" t="s">
        <v>75</v>
      </c>
      <c r="C98" s="40" t="s">
        <v>76</v>
      </c>
      <c r="D98" s="23" t="s">
        <v>323</v>
      </c>
    </row>
    <row r="99" spans="1:4" x14ac:dyDescent="0.3">
      <c r="A99" s="23">
        <v>6120</v>
      </c>
      <c r="B99" s="40" t="s">
        <v>131</v>
      </c>
      <c r="C99" s="40" t="s">
        <v>132</v>
      </c>
      <c r="D99" s="23" t="s">
        <v>463</v>
      </c>
    </row>
    <row r="100" spans="1:4" x14ac:dyDescent="0.3">
      <c r="A100" s="23">
        <v>6164</v>
      </c>
      <c r="B100" s="40" t="s">
        <v>83</v>
      </c>
      <c r="C100" s="40" t="s">
        <v>84</v>
      </c>
      <c r="D100" s="23" t="s">
        <v>324</v>
      </c>
    </row>
    <row r="101" spans="1:4" x14ac:dyDescent="0.3">
      <c r="A101" s="23">
        <v>6366</v>
      </c>
      <c r="B101" s="40" t="s">
        <v>43</v>
      </c>
      <c r="C101" s="40" t="s">
        <v>44</v>
      </c>
      <c r="D101" s="23" t="s">
        <v>374</v>
      </c>
    </row>
    <row r="102" spans="1:4" x14ac:dyDescent="0.3">
      <c r="A102" s="23">
        <v>6369</v>
      </c>
      <c r="B102" s="40" t="s">
        <v>175</v>
      </c>
      <c r="C102" s="40" t="s">
        <v>176</v>
      </c>
      <c r="D102" s="23" t="s">
        <v>464</v>
      </c>
    </row>
    <row r="103" spans="1:4" x14ac:dyDescent="0.3">
      <c r="A103" s="23">
        <v>6488</v>
      </c>
      <c r="B103" s="40" t="s">
        <v>177</v>
      </c>
      <c r="C103" s="40" t="s">
        <v>178</v>
      </c>
      <c r="D103" s="23" t="s">
        <v>325</v>
      </c>
    </row>
    <row r="104" spans="1:4" x14ac:dyDescent="0.3">
      <c r="A104" s="23">
        <v>6562</v>
      </c>
      <c r="B104" s="40" t="s">
        <v>179</v>
      </c>
      <c r="C104" s="40" t="s">
        <v>180</v>
      </c>
      <c r="D104" s="23" t="s">
        <v>441</v>
      </c>
    </row>
    <row r="105" spans="1:4" x14ac:dyDescent="0.3">
      <c r="A105" s="23">
        <v>6644</v>
      </c>
      <c r="B105" s="40" t="s">
        <v>159</v>
      </c>
      <c r="C105" s="40" t="s">
        <v>160</v>
      </c>
      <c r="D105" s="23" t="s">
        <v>326</v>
      </c>
    </row>
    <row r="106" spans="1:4" x14ac:dyDescent="0.3">
      <c r="A106" s="23">
        <v>6654</v>
      </c>
      <c r="B106" s="40" t="s">
        <v>181</v>
      </c>
      <c r="C106" s="40" t="s">
        <v>182</v>
      </c>
      <c r="D106" s="23" t="s">
        <v>440</v>
      </c>
    </row>
    <row r="107" spans="1:4" x14ac:dyDescent="0.3">
      <c r="A107" s="23">
        <v>6716</v>
      </c>
      <c r="B107" s="40" t="s">
        <v>183</v>
      </c>
      <c r="C107" s="40" t="s">
        <v>184</v>
      </c>
      <c r="D107" s="23" t="s">
        <v>327</v>
      </c>
    </row>
    <row r="108" spans="1:4" x14ac:dyDescent="0.3">
      <c r="A108" s="23">
        <v>6896</v>
      </c>
      <c r="B108" s="40" t="s">
        <v>105</v>
      </c>
      <c r="C108" s="40" t="s">
        <v>106</v>
      </c>
      <c r="D108" s="23" t="s">
        <v>278</v>
      </c>
    </row>
    <row r="109" spans="1:4" x14ac:dyDescent="0.3">
      <c r="A109" s="23">
        <v>6967</v>
      </c>
      <c r="B109" s="40" t="s">
        <v>185</v>
      </c>
      <c r="C109" s="40" t="s">
        <v>186</v>
      </c>
      <c r="D109" s="23" t="s">
        <v>187</v>
      </c>
    </row>
    <row r="110" spans="1:4" x14ac:dyDescent="0.3">
      <c r="A110" s="23">
        <v>6992</v>
      </c>
      <c r="B110" s="40" t="s">
        <v>188</v>
      </c>
      <c r="C110" s="40" t="s">
        <v>189</v>
      </c>
      <c r="D110" s="23" t="s">
        <v>328</v>
      </c>
    </row>
    <row r="111" spans="1:4" x14ac:dyDescent="0.3">
      <c r="A111" s="23">
        <v>7023</v>
      </c>
      <c r="B111" s="40" t="s">
        <v>190</v>
      </c>
      <c r="C111" s="40" t="s">
        <v>191</v>
      </c>
      <c r="D111" s="23" t="s">
        <v>329</v>
      </c>
    </row>
    <row r="112" spans="1:4" x14ac:dyDescent="0.3">
      <c r="A112" s="23">
        <v>7127</v>
      </c>
      <c r="B112" s="40" t="s">
        <v>192</v>
      </c>
      <c r="C112" s="40" t="s">
        <v>193</v>
      </c>
      <c r="D112" s="23" t="s">
        <v>330</v>
      </c>
    </row>
    <row r="113" spans="1:4" x14ac:dyDescent="0.3">
      <c r="A113" s="23">
        <v>7164</v>
      </c>
      <c r="B113" s="40" t="s">
        <v>194</v>
      </c>
      <c r="C113" s="40" t="s">
        <v>195</v>
      </c>
      <c r="D113" s="23" t="s">
        <v>331</v>
      </c>
    </row>
    <row r="114" spans="1:4" x14ac:dyDescent="0.3">
      <c r="A114" s="23">
        <v>7170</v>
      </c>
      <c r="B114" s="40" t="s">
        <v>196</v>
      </c>
      <c r="C114" s="40" t="s">
        <v>78</v>
      </c>
      <c r="D114" s="23" t="s">
        <v>332</v>
      </c>
    </row>
    <row r="115" spans="1:4" x14ac:dyDescent="0.3">
      <c r="A115" s="23">
        <v>7196</v>
      </c>
      <c r="B115" s="40" t="s">
        <v>391</v>
      </c>
      <c r="C115" s="40" t="s">
        <v>392</v>
      </c>
      <c r="D115" s="23" t="s">
        <v>429</v>
      </c>
    </row>
    <row r="116" spans="1:4" x14ac:dyDescent="0.3">
      <c r="A116" s="23">
        <v>7232</v>
      </c>
      <c r="B116" s="40" t="s">
        <v>197</v>
      </c>
      <c r="C116" s="40" t="s">
        <v>397</v>
      </c>
      <c r="D116" s="23" t="s">
        <v>333</v>
      </c>
    </row>
    <row r="117" spans="1:4" x14ac:dyDescent="0.3">
      <c r="A117" s="23">
        <v>7291</v>
      </c>
      <c r="B117" s="40" t="s">
        <v>55</v>
      </c>
      <c r="C117" s="40" t="s">
        <v>56</v>
      </c>
      <c r="D117" s="23" t="s">
        <v>334</v>
      </c>
    </row>
    <row r="118" spans="1:4" x14ac:dyDescent="0.3">
      <c r="A118" s="23">
        <v>7389</v>
      </c>
      <c r="B118" s="40" t="s">
        <v>198</v>
      </c>
      <c r="C118" s="40" t="s">
        <v>199</v>
      </c>
      <c r="D118" s="23" t="s">
        <v>465</v>
      </c>
    </row>
    <row r="119" spans="1:4" x14ac:dyDescent="0.3">
      <c r="A119" s="23">
        <v>7579</v>
      </c>
      <c r="B119" s="40" t="s">
        <v>399</v>
      </c>
      <c r="C119" s="40" t="s">
        <v>398</v>
      </c>
      <c r="D119" s="23" t="s">
        <v>466</v>
      </c>
    </row>
    <row r="120" spans="1:4" x14ac:dyDescent="0.3">
      <c r="A120" s="23">
        <v>7645</v>
      </c>
      <c r="B120" s="40" t="s">
        <v>137</v>
      </c>
      <c r="C120" s="40" t="s">
        <v>138</v>
      </c>
      <c r="D120" s="23" t="s">
        <v>467</v>
      </c>
    </row>
    <row r="121" spans="1:4" x14ac:dyDescent="0.3">
      <c r="A121" s="23">
        <v>7676</v>
      </c>
      <c r="B121" s="40" t="s">
        <v>200</v>
      </c>
      <c r="C121" s="40" t="s">
        <v>201</v>
      </c>
      <c r="D121" s="23" t="s">
        <v>335</v>
      </c>
    </row>
    <row r="122" spans="1:4" x14ac:dyDescent="0.3">
      <c r="A122" s="23">
        <v>7696</v>
      </c>
      <c r="B122" s="40" t="s">
        <v>202</v>
      </c>
      <c r="C122" s="40" t="s">
        <v>203</v>
      </c>
      <c r="D122" s="23" t="s">
        <v>336</v>
      </c>
    </row>
    <row r="123" spans="1:4" x14ac:dyDescent="0.3">
      <c r="A123" s="23">
        <v>7702</v>
      </c>
      <c r="B123" s="40" t="s">
        <v>204</v>
      </c>
      <c r="C123" s="40" t="s">
        <v>205</v>
      </c>
      <c r="D123" s="23" t="s">
        <v>468</v>
      </c>
    </row>
    <row r="124" spans="1:4" x14ac:dyDescent="0.3">
      <c r="A124" s="23">
        <v>7725</v>
      </c>
      <c r="B124" s="40" t="s">
        <v>147</v>
      </c>
      <c r="C124" s="40" t="s">
        <v>148</v>
      </c>
      <c r="D124" s="23" t="s">
        <v>337</v>
      </c>
    </row>
    <row r="125" spans="1:4" x14ac:dyDescent="0.3">
      <c r="A125" s="23">
        <v>7832</v>
      </c>
      <c r="B125" s="40" t="s">
        <v>206</v>
      </c>
      <c r="C125" s="40" t="s">
        <v>207</v>
      </c>
      <c r="D125" s="23" t="s">
        <v>338</v>
      </c>
    </row>
    <row r="126" spans="1:4" x14ac:dyDescent="0.3">
      <c r="A126" s="23">
        <v>7892</v>
      </c>
      <c r="B126" s="40" t="s">
        <v>208</v>
      </c>
      <c r="C126" s="40" t="s">
        <v>209</v>
      </c>
      <c r="D126" s="23" t="s">
        <v>339</v>
      </c>
    </row>
    <row r="127" spans="1:4" x14ac:dyDescent="0.3">
      <c r="A127" s="23">
        <v>7954</v>
      </c>
      <c r="B127" s="40" t="s">
        <v>210</v>
      </c>
      <c r="C127" s="40" t="s">
        <v>211</v>
      </c>
      <c r="D127" s="23" t="s">
        <v>340</v>
      </c>
    </row>
    <row r="128" spans="1:4" x14ac:dyDescent="0.3">
      <c r="A128" s="23">
        <v>7976</v>
      </c>
      <c r="B128" s="40" t="s">
        <v>212</v>
      </c>
      <c r="C128" s="40" t="s">
        <v>213</v>
      </c>
      <c r="D128" s="23" t="s">
        <v>341</v>
      </c>
    </row>
    <row r="129" spans="1:4" x14ac:dyDescent="0.3">
      <c r="A129" s="23">
        <v>7984</v>
      </c>
      <c r="B129" s="40" t="s">
        <v>417</v>
      </c>
      <c r="C129" s="40" t="s">
        <v>78</v>
      </c>
      <c r="D129" s="23" t="s">
        <v>342</v>
      </c>
    </row>
    <row r="130" spans="1:4" x14ac:dyDescent="0.3">
      <c r="A130" s="23">
        <v>8088</v>
      </c>
      <c r="B130" s="40" t="s">
        <v>214</v>
      </c>
      <c r="C130" s="40" t="s">
        <v>215</v>
      </c>
      <c r="D130" s="23" t="s">
        <v>469</v>
      </c>
    </row>
    <row r="131" spans="1:4" x14ac:dyDescent="0.3">
      <c r="A131" s="23">
        <v>8124</v>
      </c>
      <c r="B131" s="40" t="s">
        <v>216</v>
      </c>
      <c r="C131" s="40" t="s">
        <v>217</v>
      </c>
      <c r="D131" s="23" t="s">
        <v>343</v>
      </c>
    </row>
    <row r="132" spans="1:4" x14ac:dyDescent="0.3">
      <c r="A132" s="23">
        <v>8127</v>
      </c>
      <c r="B132" s="40" t="s">
        <v>218</v>
      </c>
      <c r="C132" s="40" t="s">
        <v>219</v>
      </c>
      <c r="D132" s="23" t="s">
        <v>470</v>
      </c>
    </row>
    <row r="133" spans="1:4" x14ac:dyDescent="0.3">
      <c r="A133" s="23">
        <v>8202</v>
      </c>
      <c r="B133" s="40" t="s">
        <v>115</v>
      </c>
      <c r="C133" s="40" t="s">
        <v>116</v>
      </c>
      <c r="D133" s="23" t="s">
        <v>344</v>
      </c>
    </row>
    <row r="134" spans="1:4" x14ac:dyDescent="0.3">
      <c r="A134" s="23">
        <v>8251</v>
      </c>
      <c r="B134" s="40" t="s">
        <v>220</v>
      </c>
      <c r="C134" s="40" t="s">
        <v>221</v>
      </c>
      <c r="D134" s="23" t="s">
        <v>345</v>
      </c>
    </row>
    <row r="135" spans="1:4" x14ac:dyDescent="0.3">
      <c r="A135" s="23">
        <v>8391</v>
      </c>
      <c r="B135" s="40" t="s">
        <v>222</v>
      </c>
      <c r="C135" s="40" t="s">
        <v>223</v>
      </c>
      <c r="D135" s="23" t="s">
        <v>346</v>
      </c>
    </row>
    <row r="136" spans="1:4" x14ac:dyDescent="0.3">
      <c r="A136" s="23">
        <v>8430</v>
      </c>
      <c r="B136" s="40" t="s">
        <v>224</v>
      </c>
      <c r="C136" s="40" t="s">
        <v>225</v>
      </c>
      <c r="D136" s="23" t="s">
        <v>347</v>
      </c>
    </row>
    <row r="137" spans="1:4" x14ac:dyDescent="0.3">
      <c r="A137" s="23">
        <v>8491</v>
      </c>
      <c r="B137" s="40" t="s">
        <v>393</v>
      </c>
      <c r="C137" s="40" t="s">
        <v>394</v>
      </c>
      <c r="D137" s="23" t="s">
        <v>263</v>
      </c>
    </row>
    <row r="138" spans="1:4" x14ac:dyDescent="0.3">
      <c r="A138" s="23">
        <v>8528</v>
      </c>
      <c r="B138" s="40" t="s">
        <v>226</v>
      </c>
      <c r="C138" s="40" t="s">
        <v>227</v>
      </c>
      <c r="D138" s="23" t="s">
        <v>438</v>
      </c>
    </row>
    <row r="139" spans="1:4" x14ac:dyDescent="0.3">
      <c r="A139" s="23">
        <v>8565</v>
      </c>
      <c r="B139" s="40" t="s">
        <v>228</v>
      </c>
      <c r="C139" s="40" t="s">
        <v>152</v>
      </c>
      <c r="D139" s="23" t="s">
        <v>471</v>
      </c>
    </row>
    <row r="140" spans="1:4" x14ac:dyDescent="0.3">
      <c r="A140" s="23">
        <v>8656</v>
      </c>
      <c r="B140" s="40" t="s">
        <v>161</v>
      </c>
      <c r="C140" s="40" t="s">
        <v>162</v>
      </c>
      <c r="D140" s="23" t="s">
        <v>472</v>
      </c>
    </row>
    <row r="141" spans="1:4" x14ac:dyDescent="0.3">
      <c r="A141" s="23">
        <v>8669</v>
      </c>
      <c r="B141" s="42" t="s">
        <v>229</v>
      </c>
      <c r="C141" s="42" t="s">
        <v>230</v>
      </c>
      <c r="D141" s="23" t="s">
        <v>348</v>
      </c>
    </row>
    <row r="142" spans="1:4" x14ac:dyDescent="0.3">
      <c r="A142" s="23">
        <v>8842</v>
      </c>
      <c r="B142" s="40" t="s">
        <v>231</v>
      </c>
      <c r="C142" s="40" t="s">
        <v>232</v>
      </c>
      <c r="D142" s="23" t="s">
        <v>473</v>
      </c>
    </row>
    <row r="143" spans="1:4" x14ac:dyDescent="0.3">
      <c r="A143" s="23">
        <v>8944</v>
      </c>
      <c r="B143" s="40" t="s">
        <v>233</v>
      </c>
      <c r="C143" s="40" t="s">
        <v>234</v>
      </c>
      <c r="D143" s="23" t="s">
        <v>349</v>
      </c>
    </row>
    <row r="144" spans="1:4" x14ac:dyDescent="0.3">
      <c r="A144" s="23">
        <v>8953</v>
      </c>
      <c r="B144" s="40" t="s">
        <v>235</v>
      </c>
      <c r="C144" s="40" t="s">
        <v>236</v>
      </c>
      <c r="D144" s="23" t="s">
        <v>350</v>
      </c>
    </row>
    <row r="145" spans="1:4" x14ac:dyDescent="0.3">
      <c r="A145" s="23">
        <v>9015</v>
      </c>
      <c r="B145" s="40" t="s">
        <v>237</v>
      </c>
      <c r="C145" s="40" t="s">
        <v>238</v>
      </c>
      <c r="D145" s="23" t="s">
        <v>378</v>
      </c>
    </row>
    <row r="146" spans="1:4" x14ac:dyDescent="0.3">
      <c r="A146" s="23">
        <v>9031</v>
      </c>
      <c r="B146" s="40" t="s">
        <v>239</v>
      </c>
      <c r="C146" s="40" t="s">
        <v>240</v>
      </c>
      <c r="D146" s="23" t="s">
        <v>474</v>
      </c>
    </row>
    <row r="147" spans="1:4" x14ac:dyDescent="0.3">
      <c r="A147" s="23">
        <v>9040</v>
      </c>
      <c r="B147" s="40" t="s">
        <v>395</v>
      </c>
      <c r="C147" s="40" t="s">
        <v>396</v>
      </c>
      <c r="D147" s="23" t="s">
        <v>362</v>
      </c>
    </row>
    <row r="148" spans="1:4" x14ac:dyDescent="0.3">
      <c r="A148" s="23">
        <v>9057</v>
      </c>
      <c r="B148" s="40" t="s">
        <v>241</v>
      </c>
      <c r="C148" s="40" t="s">
        <v>152</v>
      </c>
      <c r="D148" s="23" t="s">
        <v>351</v>
      </c>
    </row>
    <row r="149" spans="1:4" x14ac:dyDescent="0.3">
      <c r="A149" s="23">
        <v>9163</v>
      </c>
      <c r="B149" s="40" t="s">
        <v>242</v>
      </c>
      <c r="C149" s="40" t="s">
        <v>243</v>
      </c>
      <c r="D149" s="23" t="s">
        <v>244</v>
      </c>
    </row>
    <row r="150" spans="1:4" x14ac:dyDescent="0.3">
      <c r="A150" s="23">
        <v>9184</v>
      </c>
      <c r="B150" s="40" t="s">
        <v>139</v>
      </c>
      <c r="C150" s="40" t="s">
        <v>140</v>
      </c>
      <c r="D150" s="23" t="s">
        <v>352</v>
      </c>
    </row>
    <row r="151" spans="1:4" x14ac:dyDescent="0.3">
      <c r="A151" s="23">
        <v>9187</v>
      </c>
      <c r="B151" s="40" t="s">
        <v>245</v>
      </c>
      <c r="C151" s="40" t="s">
        <v>246</v>
      </c>
      <c r="D151" s="23" t="s">
        <v>353</v>
      </c>
    </row>
    <row r="152" spans="1:4" x14ac:dyDescent="0.3">
      <c r="A152" s="23">
        <v>9208</v>
      </c>
      <c r="B152" s="40" t="s">
        <v>247</v>
      </c>
      <c r="C152" s="40" t="s">
        <v>248</v>
      </c>
      <c r="D152" s="23" t="s">
        <v>354</v>
      </c>
    </row>
    <row r="153" spans="1:4" x14ac:dyDescent="0.3">
      <c r="A153" s="23">
        <v>9225</v>
      </c>
      <c r="B153" s="40" t="s">
        <v>249</v>
      </c>
      <c r="C153" s="40" t="s">
        <v>250</v>
      </c>
      <c r="D153" s="23" t="s">
        <v>355</v>
      </c>
    </row>
    <row r="154" spans="1:4" x14ac:dyDescent="0.3">
      <c r="A154" s="23">
        <v>9299</v>
      </c>
      <c r="B154" s="40" t="s">
        <v>218</v>
      </c>
      <c r="C154" s="40" t="s">
        <v>219</v>
      </c>
      <c r="D154" s="23" t="s">
        <v>475</v>
      </c>
    </row>
    <row r="155" spans="1:4" x14ac:dyDescent="0.3">
      <c r="A155" s="23">
        <v>9320</v>
      </c>
      <c r="B155" s="40" t="s">
        <v>251</v>
      </c>
      <c r="C155" s="40" t="s">
        <v>252</v>
      </c>
      <c r="D155" s="23" t="s">
        <v>356</v>
      </c>
    </row>
    <row r="156" spans="1:4" x14ac:dyDescent="0.3">
      <c r="A156" s="23">
        <v>9371</v>
      </c>
      <c r="B156" s="40" t="s">
        <v>153</v>
      </c>
      <c r="C156" s="40" t="s">
        <v>154</v>
      </c>
      <c r="D156" s="23" t="s">
        <v>435</v>
      </c>
    </row>
    <row r="157" spans="1:4" x14ac:dyDescent="0.3">
      <c r="A157" s="23">
        <v>9480</v>
      </c>
      <c r="B157" s="40" t="s">
        <v>253</v>
      </c>
      <c r="C157" s="40" t="s">
        <v>254</v>
      </c>
      <c r="D157" s="23" t="s">
        <v>379</v>
      </c>
    </row>
    <row r="158" spans="1:4" x14ac:dyDescent="0.3">
      <c r="A158" s="23">
        <v>9751</v>
      </c>
      <c r="B158" s="40" t="s">
        <v>177</v>
      </c>
      <c r="C158" s="40" t="s">
        <v>178</v>
      </c>
      <c r="D158" s="23" t="s">
        <v>380</v>
      </c>
    </row>
    <row r="159" spans="1:4" x14ac:dyDescent="0.3">
      <c r="A159" s="23">
        <v>9789</v>
      </c>
      <c r="B159" s="40" t="s">
        <v>255</v>
      </c>
      <c r="C159" s="40" t="s">
        <v>256</v>
      </c>
      <c r="D159" s="23" t="s">
        <v>357</v>
      </c>
    </row>
    <row r="160" spans="1:4" x14ac:dyDescent="0.3">
      <c r="A160" s="23">
        <v>9802</v>
      </c>
      <c r="B160" s="40" t="s">
        <v>257</v>
      </c>
      <c r="C160" s="40" t="s">
        <v>160</v>
      </c>
      <c r="D160" s="23" t="s">
        <v>428</v>
      </c>
    </row>
    <row r="161" spans="1:4" x14ac:dyDescent="0.3">
      <c r="A161" s="23">
        <v>9892</v>
      </c>
      <c r="B161" s="40" t="s">
        <v>419</v>
      </c>
      <c r="C161" s="40" t="s">
        <v>418</v>
      </c>
      <c r="D161" s="23" t="s">
        <v>358</v>
      </c>
    </row>
    <row r="162" spans="1:4" x14ac:dyDescent="0.3">
      <c r="A162" s="23">
        <v>9895</v>
      </c>
      <c r="B162" s="40" t="s">
        <v>419</v>
      </c>
      <c r="C162" s="40" t="s">
        <v>418</v>
      </c>
      <c r="D162" s="23" t="s">
        <v>359</v>
      </c>
    </row>
    <row r="163" spans="1:4" x14ac:dyDescent="0.3">
      <c r="A163" s="23">
        <v>9938</v>
      </c>
      <c r="B163" s="40" t="s">
        <v>258</v>
      </c>
      <c r="C163" s="40" t="s">
        <v>259</v>
      </c>
      <c r="D163" s="23" t="s">
        <v>411</v>
      </c>
    </row>
    <row r="164" spans="1:4" x14ac:dyDescent="0.3">
      <c r="A164" s="23">
        <v>9947</v>
      </c>
      <c r="B164" s="40" t="s">
        <v>113</v>
      </c>
      <c r="C164" s="40" t="s">
        <v>114</v>
      </c>
      <c r="D164" s="23" t="s">
        <v>436</v>
      </c>
    </row>
    <row r="165" spans="1:4" x14ac:dyDescent="0.3">
      <c r="A165" s="23">
        <v>9999</v>
      </c>
      <c r="B165" s="43" t="s">
        <v>264</v>
      </c>
      <c r="C165" s="43" t="s">
        <v>265</v>
      </c>
      <c r="D165" s="23" t="s">
        <v>363</v>
      </c>
    </row>
    <row r="166" spans="1:4" x14ac:dyDescent="0.3">
      <c r="A166" s="40">
        <v>2308</v>
      </c>
      <c r="B166" s="44" t="s">
        <v>476</v>
      </c>
      <c r="C166" s="44" t="s">
        <v>106</v>
      </c>
      <c r="D166" s="23" t="s">
        <v>479</v>
      </c>
    </row>
    <row r="167" spans="1:4" x14ac:dyDescent="0.3">
      <c r="A167" s="40">
        <v>3225</v>
      </c>
      <c r="B167" s="44" t="s">
        <v>477</v>
      </c>
      <c r="C167" s="45" t="s">
        <v>478</v>
      </c>
      <c r="D167" s="23" t="s">
        <v>481</v>
      </c>
    </row>
    <row r="168" spans="1:4" x14ac:dyDescent="0.3">
      <c r="A168" s="40">
        <v>6440</v>
      </c>
      <c r="B168" s="44" t="s">
        <v>477</v>
      </c>
      <c r="C168" s="45" t="s">
        <v>478</v>
      </c>
      <c r="D168" s="23" t="s">
        <v>480</v>
      </c>
    </row>
    <row r="169" spans="1:4" x14ac:dyDescent="0.3">
      <c r="A169" s="44">
        <v>4698</v>
      </c>
      <c r="B169" s="44" t="s">
        <v>490</v>
      </c>
      <c r="C169" s="44" t="s">
        <v>491</v>
      </c>
      <c r="D169" s="46" t="s">
        <v>492</v>
      </c>
    </row>
    <row r="170" spans="1:4" x14ac:dyDescent="0.3">
      <c r="A170"/>
    </row>
    <row r="171" spans="1:4" x14ac:dyDescent="0.3">
      <c r="A171"/>
    </row>
    <row r="172" spans="1:4" x14ac:dyDescent="0.3">
      <c r="A172"/>
    </row>
    <row r="173" spans="1:4" x14ac:dyDescent="0.3">
      <c r="A173"/>
    </row>
    <row r="174" spans="1:4" x14ac:dyDescent="0.3">
      <c r="A174"/>
    </row>
    <row r="175" spans="1:4" x14ac:dyDescent="0.3">
      <c r="A175"/>
    </row>
    <row r="176" spans="1:4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</sheetData>
  <sortState xmlns:xlrd2="http://schemas.microsoft.com/office/spreadsheetml/2017/richdata2" ref="A2:D195">
    <sortCondition ref="A1:A1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D1S1</vt:lpstr>
      <vt:lpstr>D1S2</vt:lpstr>
      <vt:lpstr>D1S3</vt:lpstr>
      <vt:lpstr>D1S4</vt:lpstr>
      <vt:lpstr>D2S1</vt:lpstr>
      <vt:lpstr>D2S2</vt:lpstr>
      <vt:lpstr>D3S3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Won</dc:creator>
  <cp:lastModifiedBy>Mohammed Khalil Ghali</cp:lastModifiedBy>
  <dcterms:created xsi:type="dcterms:W3CDTF">2025-05-22T20:40:39Z</dcterms:created>
  <dcterms:modified xsi:type="dcterms:W3CDTF">2025-06-06T23:17:08Z</dcterms:modified>
</cp:coreProperties>
</file>