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na Umar Farooq\Desktop\Attendance Dashboard\"/>
    </mc:Choice>
  </mc:AlternateContent>
  <xr:revisionPtr revIDLastSave="0" documentId="13_ncr:1_{3765D52D-EA2A-435C-8258-02055AFE919A}" xr6:coauthVersionLast="47" xr6:coauthVersionMax="47" xr10:uidLastSave="{00000000-0000-0000-0000-000000000000}"/>
  <bookViews>
    <workbookView xWindow="-120" yWindow="-120" windowWidth="20730" windowHeight="11040" xr2:uid="{DA3D5750-AA8B-41C7-9FB5-2B7534E6BCE7}"/>
  </bookViews>
  <sheets>
    <sheet name="January Attendance" sheetId="1" r:id="rId1"/>
  </sheets>
  <definedNames>
    <definedName name="_xlnm._FilterDatabase" localSheetId="0" hidden="1">'January Attendance'!$A$1:$AT$83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4" i="1" l="1"/>
  <c r="AR4" i="1" s="1"/>
  <c r="AT4" i="1" s="1"/>
  <c r="AO58" i="1"/>
  <c r="AR58" i="1" s="1"/>
  <c r="AT58" i="1" s="1"/>
  <c r="AL22" i="1"/>
  <c r="AO20" i="1"/>
  <c r="AR20" i="1" s="1"/>
  <c r="AO36" i="1"/>
  <c r="AR36" i="1" s="1"/>
  <c r="AT36" i="1" s="1"/>
  <c r="AO55" i="1"/>
  <c r="AR55" i="1" s="1"/>
  <c r="AT55" i="1" s="1"/>
  <c r="AM46" i="1"/>
  <c r="AL63" i="1"/>
  <c r="AL73" i="1"/>
  <c r="AN73" i="1"/>
  <c r="AM73" i="1"/>
  <c r="AN63" i="1"/>
  <c r="AM63" i="1"/>
  <c r="AO19" i="1"/>
  <c r="AR19" i="1" s="1"/>
  <c r="AT19" i="1" s="1"/>
  <c r="AN19" i="1"/>
  <c r="AM19" i="1"/>
  <c r="AL19" i="1"/>
  <c r="AK19" i="1"/>
  <c r="AK4" i="1"/>
  <c r="AO48" i="1" l="1"/>
  <c r="AK48" i="1"/>
  <c r="AN48" i="1"/>
  <c r="AM48" i="1"/>
  <c r="AL48" i="1"/>
  <c r="AN14" i="1"/>
  <c r="AL4" i="1"/>
  <c r="AN4" i="1"/>
  <c r="AM4" i="1"/>
  <c r="AL58" i="1"/>
  <c r="AM76" i="1"/>
  <c r="AL83" i="1"/>
  <c r="AM81" i="1"/>
  <c r="AL79" i="1"/>
  <c r="AL23" i="1"/>
  <c r="AN27" i="1"/>
  <c r="AN33" i="1"/>
  <c r="AM35" i="1"/>
  <c r="AL41" i="1"/>
  <c r="AK47" i="1"/>
  <c r="AN67" i="1"/>
  <c r="AL71" i="1"/>
  <c r="AM75" i="1"/>
  <c r="AN81" i="1"/>
  <c r="AK75" i="1"/>
  <c r="AO75" i="1"/>
  <c r="AR75" i="1" s="1"/>
  <c r="AT75" i="1" s="1"/>
  <c r="AL81" i="1"/>
  <c r="AO13" i="1"/>
  <c r="AR13" i="1" s="1"/>
  <c r="AT13" i="1" s="1"/>
  <c r="AN70" i="1"/>
  <c r="AK27" i="1"/>
  <c r="AN75" i="1"/>
  <c r="AM58" i="1"/>
  <c r="AO27" i="1"/>
  <c r="AR27" i="1" s="1"/>
  <c r="AT27" i="1" s="1"/>
  <c r="AL55" i="1"/>
  <c r="AN58" i="1"/>
  <c r="AN54" i="1"/>
  <c r="AM69" i="1"/>
  <c r="AN74" i="1"/>
  <c r="AN82" i="1"/>
  <c r="AN38" i="1"/>
  <c r="AO57" i="1"/>
  <c r="AR57" i="1" s="1"/>
  <c r="AT57" i="1" s="1"/>
  <c r="AK58" i="1"/>
  <c r="AM14" i="1"/>
  <c r="AN32" i="1"/>
  <c r="AM42" i="1"/>
  <c r="AM61" i="1"/>
  <c r="AM29" i="1"/>
  <c r="AK64" i="1"/>
  <c r="AO22" i="1"/>
  <c r="AR22" i="1" s="1"/>
  <c r="AT22" i="1" s="1"/>
  <c r="AN3" i="1"/>
  <c r="AM8" i="1"/>
  <c r="AM15" i="1"/>
  <c r="AN51" i="1"/>
  <c r="AM56" i="1"/>
  <c r="AL62" i="1"/>
  <c r="AK13" i="1"/>
  <c r="AK22" i="1"/>
  <c r="AK78" i="1"/>
  <c r="AN22" i="1"/>
  <c r="AN12" i="1"/>
  <c r="AM7" i="1"/>
  <c r="AN2" i="1"/>
  <c r="AK74" i="1"/>
  <c r="AL76" i="1"/>
  <c r="AO79" i="1"/>
  <c r="AR79" i="1" s="1"/>
  <c r="AT79" i="1" s="1"/>
  <c r="AO83" i="1"/>
  <c r="AR83" i="1" s="1"/>
  <c r="AT83" i="1" s="1"/>
  <c r="AN78" i="1"/>
  <c r="AK57" i="1"/>
  <c r="AN57" i="1"/>
  <c r="AL8" i="1"/>
  <c r="AN13" i="1"/>
  <c r="AL15" i="1"/>
  <c r="AM55" i="1"/>
  <c r="AO47" i="1"/>
  <c r="AR47" i="1" s="1"/>
  <c r="AT47" i="1" s="1"/>
  <c r="AN55" i="1"/>
  <c r="AK55" i="1"/>
  <c r="AM26" i="1"/>
  <c r="AN50" i="1"/>
  <c r="AM52" i="1"/>
  <c r="AM66" i="1"/>
  <c r="AL29" i="1"/>
  <c r="AO74" i="1"/>
  <c r="AR74" i="1" s="1"/>
  <c r="AT74" i="1" s="1"/>
  <c r="AN29" i="1"/>
  <c r="AO23" i="1"/>
  <c r="AR23" i="1" s="1"/>
  <c r="AT23" i="1" s="1"/>
  <c r="AM33" i="1"/>
  <c r="AL35" i="1"/>
  <c r="AO41" i="1"/>
  <c r="AR41" i="1" s="1"/>
  <c r="AT41" i="1" s="1"/>
  <c r="AN47" i="1"/>
  <c r="AM67" i="1"/>
  <c r="AO71" i="1"/>
  <c r="AR71" i="1" s="1"/>
  <c r="AT71" i="1" s="1"/>
  <c r="AO82" i="1"/>
  <c r="AR82" i="1" s="1"/>
  <c r="AT82" i="1" s="1"/>
  <c r="AK29" i="1"/>
  <c r="AO29" i="1"/>
  <c r="AR29" i="1" s="1"/>
  <c r="AT29" i="1" s="1"/>
  <c r="AL44" i="1"/>
  <c r="AK36" i="1"/>
  <c r="AN36" i="1"/>
  <c r="AN46" i="1"/>
  <c r="AO2" i="1"/>
  <c r="AR2" i="1" s="1"/>
  <c r="AT2" i="1" s="1"/>
  <c r="AL36" i="1"/>
  <c r="AO46" i="1"/>
  <c r="AR46" i="1" s="1"/>
  <c r="AT46" i="1" s="1"/>
  <c r="AK20" i="1"/>
  <c r="AM22" i="1"/>
  <c r="AM36" i="1"/>
  <c r="AL46" i="1"/>
  <c r="AK63" i="1"/>
  <c r="AO63" i="1"/>
  <c r="AR63" i="1" s="1"/>
  <c r="AT63" i="1" s="1"/>
  <c r="AN20" i="1"/>
  <c r="AK46" i="1"/>
  <c r="AL2" i="1"/>
  <c r="AM12" i="1"/>
  <c r="AN21" i="1"/>
  <c r="AN40" i="1"/>
  <c r="AM45" i="1"/>
  <c r="AM70" i="1"/>
  <c r="AN59" i="1"/>
  <c r="AN17" i="1"/>
  <c r="AL56" i="1"/>
  <c r="AK2" i="1"/>
  <c r="AM3" i="1"/>
  <c r="AM51" i="1"/>
  <c r="AO62" i="1"/>
  <c r="AR62" i="1" s="1"/>
  <c r="AT62" i="1" s="1"/>
  <c r="AM2" i="1"/>
  <c r="AO10" i="1"/>
  <c r="AR10" i="1" s="1"/>
  <c r="AT10" i="1" s="1"/>
  <c r="AO37" i="1"/>
  <c r="AR37" i="1" s="1"/>
  <c r="AT37" i="1" s="1"/>
  <c r="AK3" i="1"/>
  <c r="AO3" i="1"/>
  <c r="AR3" i="1" s="1"/>
  <c r="AT3" i="1" s="1"/>
  <c r="AN8" i="1"/>
  <c r="AL13" i="1"/>
  <c r="AN15" i="1"/>
  <c r="AM23" i="1"/>
  <c r="AL27" i="1"/>
  <c r="AK33" i="1"/>
  <c r="AO33" i="1"/>
  <c r="AR33" i="1" s="1"/>
  <c r="AT33" i="1" s="1"/>
  <c r="AN35" i="1"/>
  <c r="AM41" i="1"/>
  <c r="AL47" i="1"/>
  <c r="AK51" i="1"/>
  <c r="AO51" i="1"/>
  <c r="AR51" i="1" s="1"/>
  <c r="AT51" i="1" s="1"/>
  <c r="AN56" i="1"/>
  <c r="AM62" i="1"/>
  <c r="AK67" i="1"/>
  <c r="AO67" i="1"/>
  <c r="AR67" i="1" s="1"/>
  <c r="AT67" i="1" s="1"/>
  <c r="AM71" i="1"/>
  <c r="AN76" i="1"/>
  <c r="AM79" i="1"/>
  <c r="AM83" i="1"/>
  <c r="AO17" i="1"/>
  <c r="AR17" i="1" s="1"/>
  <c r="AT17" i="1" s="1"/>
  <c r="AL3" i="1"/>
  <c r="AK8" i="1"/>
  <c r="AO8" i="1"/>
  <c r="AR8" i="1" s="1"/>
  <c r="AT8" i="1" s="1"/>
  <c r="AM13" i="1"/>
  <c r="AK15" i="1"/>
  <c r="AO15" i="1"/>
  <c r="AR15" i="1" s="1"/>
  <c r="AT15" i="1" s="1"/>
  <c r="AN23" i="1"/>
  <c r="AM27" i="1"/>
  <c r="AL33" i="1"/>
  <c r="AK35" i="1"/>
  <c r="AO35" i="1"/>
  <c r="AR35" i="1" s="1"/>
  <c r="AT35" i="1" s="1"/>
  <c r="AN41" i="1"/>
  <c r="AM47" i="1"/>
  <c r="AL51" i="1"/>
  <c r="AK56" i="1"/>
  <c r="AO56" i="1"/>
  <c r="AR56" i="1" s="1"/>
  <c r="AT56" i="1" s="1"/>
  <c r="AN62" i="1"/>
  <c r="AL67" i="1"/>
  <c r="AN71" i="1"/>
  <c r="AK76" i="1"/>
  <c r="AO76" i="1"/>
  <c r="AR76" i="1" s="1"/>
  <c r="AT76" i="1" s="1"/>
  <c r="AN79" i="1"/>
  <c r="AN83" i="1"/>
  <c r="AK23" i="1"/>
  <c r="AK41" i="1"/>
  <c r="AK62" i="1"/>
  <c r="AK71" i="1"/>
  <c r="AK79" i="1"/>
  <c r="AK83" i="1"/>
  <c r="AL65" i="1"/>
  <c r="AN60" i="1"/>
  <c r="AM32" i="1"/>
  <c r="AM40" i="1"/>
  <c r="AM21" i="1"/>
  <c r="AN77" i="1"/>
  <c r="AL49" i="1"/>
  <c r="AO39" i="1"/>
  <c r="AR39" i="1" s="1"/>
  <c r="AT39" i="1" s="1"/>
  <c r="AL30" i="1"/>
  <c r="AN25" i="1"/>
  <c r="AK18" i="1"/>
  <c r="AO16" i="1"/>
  <c r="AR16" i="1" s="1"/>
  <c r="AT16" i="1" s="1"/>
  <c r="AN6" i="1"/>
  <c r="AN31" i="1"/>
  <c r="AO30" i="1"/>
  <c r="AR30" i="1" s="1"/>
  <c r="AT30" i="1" s="1"/>
  <c r="AM18" i="1"/>
  <c r="AN61" i="1"/>
  <c r="AM6" i="1"/>
  <c r="AL16" i="1"/>
  <c r="AN52" i="1"/>
  <c r="AK37" i="1"/>
  <c r="AO60" i="1"/>
  <c r="AR60" i="1" s="1"/>
  <c r="AT60" i="1" s="1"/>
  <c r="AM65" i="1"/>
  <c r="AO18" i="1"/>
  <c r="AR18" i="1" s="1"/>
  <c r="AT18" i="1" s="1"/>
  <c r="AN65" i="1"/>
  <c r="AL69" i="1"/>
  <c r="AM30" i="1"/>
  <c r="AN5" i="1"/>
  <c r="AN9" i="1"/>
  <c r="AN11" i="1"/>
  <c r="AN24" i="1"/>
  <c r="AN28" i="1"/>
  <c r="AN34" i="1"/>
  <c r="AO38" i="1"/>
  <c r="AR38" i="1" s="1"/>
  <c r="AT38" i="1" s="1"/>
  <c r="AN43" i="1"/>
  <c r="AN53" i="1"/>
  <c r="AO59" i="1"/>
  <c r="AR59" i="1" s="1"/>
  <c r="AT59" i="1" s="1"/>
  <c r="AN64" i="1"/>
  <c r="AN68" i="1"/>
  <c r="AN72" i="1"/>
  <c r="AO77" i="1"/>
  <c r="AR77" i="1" s="1"/>
  <c r="AT77" i="1" s="1"/>
  <c r="AM80" i="1"/>
  <c r="AK39" i="1"/>
  <c r="AO49" i="1"/>
  <c r="AR49" i="1" s="1"/>
  <c r="AT49" i="1" s="1"/>
  <c r="AN18" i="1"/>
  <c r="AN16" i="1"/>
  <c r="AN39" i="1"/>
  <c r="AM44" i="1"/>
  <c r="AM49" i="1"/>
  <c r="AL54" i="1"/>
  <c r="AK60" i="1"/>
  <c r="AL25" i="1"/>
  <c r="AN37" i="1"/>
  <c r="AM50" i="1"/>
  <c r="AM60" i="1"/>
  <c r="AO69" i="1"/>
  <c r="AR69" i="1" s="1"/>
  <c r="AT69" i="1" s="1"/>
  <c r="AM25" i="1"/>
  <c r="AL37" i="1"/>
  <c r="AK54" i="1"/>
  <c r="AL6" i="1"/>
  <c r="AM39" i="1"/>
  <c r="AL10" i="1"/>
  <c r="AK16" i="1"/>
  <c r="AM10" i="1"/>
  <c r="AN42" i="1"/>
  <c r="AN44" i="1"/>
  <c r="AO54" i="1"/>
  <c r="AR54" i="1" s="1"/>
  <c r="AT54" i="1" s="1"/>
  <c r="AK43" i="1"/>
  <c r="AK24" i="1"/>
  <c r="AK5" i="1"/>
  <c r="AO5" i="1"/>
  <c r="AR5" i="1" s="1"/>
  <c r="AT5" i="1" s="1"/>
  <c r="AO24" i="1"/>
  <c r="AR24" i="1" s="1"/>
  <c r="AT24" i="1" s="1"/>
  <c r="AK28" i="1"/>
  <c r="AO43" i="1"/>
  <c r="AR43" i="1" s="1"/>
  <c r="AT43" i="1" s="1"/>
  <c r="AK68" i="1"/>
  <c r="AN80" i="1"/>
  <c r="AO6" i="1"/>
  <c r="AR6" i="1" s="1"/>
  <c r="AT6" i="1" s="1"/>
  <c r="AO9" i="1"/>
  <c r="AR9" i="1" s="1"/>
  <c r="AT9" i="1" s="1"/>
  <c r="AM16" i="1"/>
  <c r="AK25" i="1"/>
  <c r="AN30" i="1"/>
  <c r="AK34" i="1"/>
  <c r="AL39" i="1"/>
  <c r="AO44" i="1"/>
  <c r="AR44" i="1" s="1"/>
  <c r="AT44" i="1" s="1"/>
  <c r="AR48" i="1"/>
  <c r="AT48" i="1" s="1"/>
  <c r="AN49" i="1"/>
  <c r="AK53" i="1"/>
  <c r="AL60" i="1"/>
  <c r="AO65" i="1"/>
  <c r="AR65" i="1" s="1"/>
  <c r="AT65" i="1" s="1"/>
  <c r="AO68" i="1"/>
  <c r="AR68" i="1" s="1"/>
  <c r="AT68" i="1" s="1"/>
  <c r="AL75" i="1"/>
  <c r="AO81" i="1"/>
  <c r="AR81" i="1" s="1"/>
  <c r="AT81" i="1" s="1"/>
  <c r="AO73" i="1"/>
  <c r="AR73" i="1" s="1"/>
  <c r="AT73" i="1" s="1"/>
  <c r="AK9" i="1"/>
  <c r="AO64" i="1"/>
  <c r="AR64" i="1" s="1"/>
  <c r="AT64" i="1" s="1"/>
  <c r="AK6" i="1"/>
  <c r="AN10" i="1"/>
  <c r="AK11" i="1"/>
  <c r="AL18" i="1"/>
  <c r="AO25" i="1"/>
  <c r="AR25" i="1" s="1"/>
  <c r="AT25" i="1" s="1"/>
  <c r="AO28" i="1"/>
  <c r="AR28" i="1" s="1"/>
  <c r="AT28" i="1" s="1"/>
  <c r="AM37" i="1"/>
  <c r="AK44" i="1"/>
  <c r="AM54" i="1"/>
  <c r="AK65" i="1"/>
  <c r="AN69" i="1"/>
  <c r="AK72" i="1"/>
  <c r="AK81" i="1"/>
  <c r="AK73" i="1"/>
  <c r="AN7" i="1"/>
  <c r="AK10" i="1"/>
  <c r="AO11" i="1"/>
  <c r="AR11" i="1" s="1"/>
  <c r="AT11" i="1" s="1"/>
  <c r="AK17" i="1"/>
  <c r="AN26" i="1"/>
  <c r="AK30" i="1"/>
  <c r="AO34" i="1"/>
  <c r="AR34" i="1" s="1"/>
  <c r="AT34" i="1" s="1"/>
  <c r="AK38" i="1"/>
  <c r="AN45" i="1"/>
  <c r="AK49" i="1"/>
  <c r="AO53" i="1"/>
  <c r="AR53" i="1" s="1"/>
  <c r="AT53" i="1" s="1"/>
  <c r="AK59" i="1"/>
  <c r="AN66" i="1"/>
  <c r="AK69" i="1"/>
  <c r="AO72" i="1"/>
  <c r="AR72" i="1" s="1"/>
  <c r="AT72" i="1" s="1"/>
  <c r="AK77" i="1"/>
  <c r="AO78" i="1"/>
  <c r="AR78" i="1" s="1"/>
  <c r="AT78" i="1" s="1"/>
  <c r="AK82" i="1"/>
  <c r="AL5" i="1"/>
  <c r="AL9" i="1"/>
  <c r="AL11" i="1"/>
  <c r="AL17" i="1"/>
  <c r="AL24" i="1"/>
  <c r="AL28" i="1"/>
  <c r="AL34" i="1"/>
  <c r="AL38" i="1"/>
  <c r="AL43" i="1"/>
  <c r="AL53" i="1"/>
  <c r="AL59" i="1"/>
  <c r="AL64" i="1"/>
  <c r="AL68" i="1"/>
  <c r="AL72" i="1"/>
  <c r="AL77" i="1"/>
  <c r="AK80" i="1"/>
  <c r="AO80" i="1"/>
  <c r="AR80" i="1" s="1"/>
  <c r="AT80" i="1" s="1"/>
  <c r="AM9" i="1"/>
  <c r="AM17" i="1"/>
  <c r="AM34" i="1"/>
  <c r="AM38" i="1"/>
  <c r="AM43" i="1"/>
  <c r="AM53" i="1"/>
  <c r="AM59" i="1"/>
  <c r="AM64" i="1"/>
  <c r="AM68" i="1"/>
  <c r="AM72" i="1"/>
  <c r="AM77" i="1"/>
  <c r="AL80" i="1"/>
  <c r="AM5" i="1"/>
  <c r="AM11" i="1"/>
  <c r="AM24" i="1"/>
  <c r="AM28" i="1"/>
  <c r="AO31" i="1"/>
  <c r="AR31" i="1" s="1"/>
  <c r="AT31" i="1" s="1"/>
  <c r="AK7" i="1"/>
  <c r="AO7" i="1"/>
  <c r="AR7" i="1" s="1"/>
  <c r="AT7" i="1" s="1"/>
  <c r="AK12" i="1"/>
  <c r="AO12" i="1"/>
  <c r="AR12" i="1" s="1"/>
  <c r="AT12" i="1" s="1"/>
  <c r="AK14" i="1"/>
  <c r="AO14" i="1"/>
  <c r="AR14" i="1" s="1"/>
  <c r="AT14" i="1" s="1"/>
  <c r="AK21" i="1"/>
  <c r="AO21" i="1"/>
  <c r="AR21" i="1" s="1"/>
  <c r="AT21" i="1" s="1"/>
  <c r="AK26" i="1"/>
  <c r="AO26" i="1"/>
  <c r="AR26" i="1" s="1"/>
  <c r="AT26" i="1" s="1"/>
  <c r="AK32" i="1"/>
  <c r="AO32" i="1"/>
  <c r="AR32" i="1" s="1"/>
  <c r="AT32" i="1" s="1"/>
  <c r="AK42" i="1"/>
  <c r="AO42" i="1"/>
  <c r="AR42" i="1" s="1"/>
  <c r="AT42" i="1" s="1"/>
  <c r="AK40" i="1"/>
  <c r="AO40" i="1"/>
  <c r="AR40" i="1" s="1"/>
  <c r="AT40" i="1" s="1"/>
  <c r="AK45" i="1"/>
  <c r="AO45" i="1"/>
  <c r="AR45" i="1" s="1"/>
  <c r="AT45" i="1" s="1"/>
  <c r="AK50" i="1"/>
  <c r="AO50" i="1"/>
  <c r="AR50" i="1" s="1"/>
  <c r="AT50" i="1" s="1"/>
  <c r="AK52" i="1"/>
  <c r="AO52" i="1"/>
  <c r="AR52" i="1" s="1"/>
  <c r="AT52" i="1" s="1"/>
  <c r="AK61" i="1"/>
  <c r="AO61" i="1"/>
  <c r="AR61" i="1" s="1"/>
  <c r="AT61" i="1" s="1"/>
  <c r="AK66" i="1"/>
  <c r="AO66" i="1"/>
  <c r="AR66" i="1" s="1"/>
  <c r="AT66" i="1" s="1"/>
  <c r="AK70" i="1"/>
  <c r="AO70" i="1"/>
  <c r="AR70" i="1" s="1"/>
  <c r="AT70" i="1" s="1"/>
  <c r="AL74" i="1"/>
  <c r="AL78" i="1"/>
  <c r="AL82" i="1"/>
  <c r="AL20" i="1"/>
  <c r="AL31" i="1"/>
  <c r="AL57" i="1"/>
  <c r="AK31" i="1"/>
  <c r="AL7" i="1"/>
  <c r="AL12" i="1"/>
  <c r="AL14" i="1"/>
  <c r="AL21" i="1"/>
  <c r="AL26" i="1"/>
  <c r="AL32" i="1"/>
  <c r="AL42" i="1"/>
  <c r="AL40" i="1"/>
  <c r="AL45" i="1"/>
  <c r="AL50" i="1"/>
  <c r="AL52" i="1"/>
  <c r="AL61" i="1"/>
  <c r="AL66" i="1"/>
  <c r="AL70" i="1"/>
  <c r="AM74" i="1"/>
  <c r="AM78" i="1"/>
  <c r="AM82" i="1"/>
  <c r="AM20" i="1"/>
  <c r="AM31" i="1"/>
  <c r="AM57" i="1"/>
  <c r="AT20" i="1"/>
  <c r="AP19" i="1"/>
  <c r="AP48" i="1" l="1"/>
  <c r="AP4" i="1"/>
  <c r="AP81" i="1"/>
  <c r="AP63" i="1"/>
  <c r="AP75" i="1"/>
  <c r="AP58" i="1"/>
  <c r="AP36" i="1"/>
  <c r="AP22" i="1"/>
  <c r="AP55" i="1"/>
  <c r="AP35" i="1"/>
  <c r="AP41" i="1"/>
  <c r="AP2" i="1"/>
  <c r="AP83" i="1"/>
  <c r="AP29" i="1"/>
  <c r="AP13" i="1"/>
  <c r="AP67" i="1"/>
  <c r="AP15" i="1"/>
  <c r="AP3" i="1"/>
  <c r="AP51" i="1"/>
  <c r="AP65" i="1"/>
  <c r="AP46" i="1"/>
  <c r="AP79" i="1"/>
  <c r="AP23" i="1"/>
  <c r="AP71" i="1"/>
  <c r="AP8" i="1"/>
  <c r="AP47" i="1"/>
  <c r="AP33" i="1"/>
  <c r="AP76" i="1"/>
  <c r="AP56" i="1"/>
  <c r="AP27" i="1"/>
  <c r="AP62" i="1"/>
  <c r="AP37" i="1"/>
  <c r="AP54" i="1"/>
  <c r="AP49" i="1"/>
  <c r="AP18" i="1"/>
  <c r="AP39" i="1"/>
  <c r="AP53" i="1"/>
  <c r="AP44" i="1"/>
  <c r="AP16" i="1"/>
  <c r="AP69" i="1"/>
  <c r="AP60" i="1"/>
  <c r="AP82" i="1"/>
  <c r="AP34" i="1"/>
  <c r="AP73" i="1"/>
  <c r="AP66" i="1"/>
  <c r="AP9" i="1"/>
  <c r="AP10" i="1"/>
  <c r="AP30" i="1"/>
  <c r="AP72" i="1"/>
  <c r="AP5" i="1"/>
  <c r="AP25" i="1"/>
  <c r="AP61" i="1"/>
  <c r="AP32" i="1"/>
  <c r="AP24" i="1"/>
  <c r="AP74" i="1"/>
  <c r="AP52" i="1"/>
  <c r="AP42" i="1"/>
  <c r="AP14" i="1"/>
  <c r="AP21" i="1"/>
  <c r="AP6" i="1"/>
  <c r="AP40" i="1"/>
  <c r="AP68" i="1"/>
  <c r="AP77" i="1"/>
  <c r="AP59" i="1"/>
  <c r="AP38" i="1"/>
  <c r="AP17" i="1"/>
  <c r="AP43" i="1"/>
  <c r="AP50" i="1"/>
  <c r="AP45" i="1"/>
  <c r="AP28" i="1"/>
  <c r="AP80" i="1"/>
  <c r="AP64" i="1"/>
  <c r="AP11" i="1"/>
  <c r="AP7" i="1"/>
  <c r="AP26" i="1"/>
  <c r="AP57" i="1"/>
  <c r="AP78" i="1"/>
  <c r="AP70" i="1"/>
  <c r="AP12" i="1"/>
  <c r="AP31" i="1"/>
  <c r="AP20" i="1"/>
</calcChain>
</file>

<file path=xl/sharedStrings.xml><?xml version="1.0" encoding="utf-8"?>
<sst xmlns="http://schemas.openxmlformats.org/spreadsheetml/2006/main" count="2196" uniqueCount="139">
  <si>
    <t>Emp ID</t>
  </si>
  <si>
    <t>Name</t>
  </si>
  <si>
    <t>Department</t>
  </si>
  <si>
    <t>Designation</t>
  </si>
  <si>
    <t>D.O.J</t>
  </si>
  <si>
    <t>Present</t>
  </si>
  <si>
    <t>Late</t>
  </si>
  <si>
    <t>Absent</t>
  </si>
  <si>
    <t>Holiday</t>
  </si>
  <si>
    <t>Paid Leave</t>
  </si>
  <si>
    <t>Total Calender Days</t>
  </si>
  <si>
    <t>Past Availed Leaves</t>
  </si>
  <si>
    <t>Total Availed Leaves</t>
  </si>
  <si>
    <t>Total Earned Leaves</t>
  </si>
  <si>
    <t>Remaining Leaves</t>
  </si>
  <si>
    <t>Fahad Bin Zahid</t>
  </si>
  <si>
    <t>Accounts</t>
  </si>
  <si>
    <t>Executive</t>
  </si>
  <si>
    <t>Ibrahim Najmuddin</t>
  </si>
  <si>
    <t>Muhammad Haris Dilshad</t>
  </si>
  <si>
    <t>Assistant Manager</t>
  </si>
  <si>
    <t>Muhammad Qasim</t>
  </si>
  <si>
    <t>Muhammad Sabih Uddin Farooqi</t>
  </si>
  <si>
    <t>HOD</t>
  </si>
  <si>
    <t>Muhammad Waqas Farooqi</t>
  </si>
  <si>
    <t>Payroll Manager</t>
  </si>
  <si>
    <t>Zuhaib Ghori</t>
  </si>
  <si>
    <t>Fareed Kiyani</t>
  </si>
  <si>
    <t>Admin</t>
  </si>
  <si>
    <t>Assistant</t>
  </si>
  <si>
    <t>Rhonda Sacrafamilia</t>
  </si>
  <si>
    <t>Syed Akber Raza</t>
  </si>
  <si>
    <t>Hassan Ali</t>
  </si>
  <si>
    <t>Syed Taimoor Khalid Saeed</t>
  </si>
  <si>
    <t>BO - Management</t>
  </si>
  <si>
    <t>Chief of Staff</t>
  </si>
  <si>
    <t>Amir Bin Nasim</t>
  </si>
  <si>
    <t>AGM</t>
  </si>
  <si>
    <t>Syed Ali Imran</t>
  </si>
  <si>
    <t>Abdul Wahab</t>
  </si>
  <si>
    <t>Control Panel</t>
  </si>
  <si>
    <t>Abdullah Asif</t>
  </si>
  <si>
    <t>Officer</t>
  </si>
  <si>
    <t>Fawad Akram</t>
  </si>
  <si>
    <t>Hamza Tayyab</t>
  </si>
  <si>
    <t>Kashan khan</t>
  </si>
  <si>
    <t>Khalid Naeem</t>
  </si>
  <si>
    <t>M. Sharjeel Yousuf</t>
  </si>
  <si>
    <t>Malik Muhammad Anas</t>
  </si>
  <si>
    <t>Mughees Mehmood</t>
  </si>
  <si>
    <t>Team Lead</t>
  </si>
  <si>
    <t>Muhammad Arshad Khalid</t>
  </si>
  <si>
    <t>Muhammad Huzaifa Qureshi</t>
  </si>
  <si>
    <t>Muhammad Irfan</t>
  </si>
  <si>
    <t>Muhammad Qamar</t>
  </si>
  <si>
    <t>Muhammad Wajahat Vohra</t>
  </si>
  <si>
    <t>Shayan Shehzad</t>
  </si>
  <si>
    <t>Muhammad Rafay Mughal</t>
  </si>
  <si>
    <t>Muntaha Munawar Khanzada</t>
  </si>
  <si>
    <t>Ranveer Singh</t>
  </si>
  <si>
    <t>Sameer Siddiq</t>
  </si>
  <si>
    <t>Shaheer Ur Rehman</t>
  </si>
  <si>
    <t>Syed Alam Ali</t>
  </si>
  <si>
    <t>Abdul Karim</t>
  </si>
  <si>
    <t>Deposits</t>
  </si>
  <si>
    <t>Abdul Waleed</t>
  </si>
  <si>
    <t>Developer</t>
  </si>
  <si>
    <t>Muhammad Khalil Ashraf</t>
  </si>
  <si>
    <t>AI Intern</t>
  </si>
  <si>
    <t>Mushaf Sibtain</t>
  </si>
  <si>
    <t>Data Scientist - Level I</t>
  </si>
  <si>
    <t>Shaz Shoaib</t>
  </si>
  <si>
    <t>Syed Mustafa Shah</t>
  </si>
  <si>
    <t>HR</t>
  </si>
  <si>
    <t>Hammad Shahid</t>
  </si>
  <si>
    <t>HR-US</t>
  </si>
  <si>
    <t>Coordinator</t>
  </si>
  <si>
    <t>Naveed Ilyas</t>
  </si>
  <si>
    <t>Benefits Analyst</t>
  </si>
  <si>
    <t>Roshaan Ahmed</t>
  </si>
  <si>
    <t>Recruiter</t>
  </si>
  <si>
    <t>Kashan Asif</t>
  </si>
  <si>
    <t>Hafiz Waqas qamar</t>
  </si>
  <si>
    <t>Inventory</t>
  </si>
  <si>
    <t>Ikram Ali</t>
  </si>
  <si>
    <t>Inventory (H.C.)</t>
  </si>
  <si>
    <t>Momin Iqbal Siddiqui</t>
  </si>
  <si>
    <t>Muhammad Abdul Haseeb</t>
  </si>
  <si>
    <t>Manager</t>
  </si>
  <si>
    <t>Muhammad Ahmer Khan</t>
  </si>
  <si>
    <t>Muhammad Rizwan</t>
  </si>
  <si>
    <t>Owais Towqeer</t>
  </si>
  <si>
    <t>Muhammad Ashar Afaq</t>
  </si>
  <si>
    <t>Inventory (L.S.)</t>
  </si>
  <si>
    <t>Muhammad Ehtesham Khan</t>
  </si>
  <si>
    <t>Muhammad Hassan</t>
  </si>
  <si>
    <t>Saud Ahmed Khan</t>
  </si>
  <si>
    <t>Sajid Malik</t>
  </si>
  <si>
    <t>Inventory (RMA)</t>
  </si>
  <si>
    <t>Syed Umair Ahmed</t>
  </si>
  <si>
    <t>Muhammad Abdullah Ghanchi</t>
  </si>
  <si>
    <t>Operation Analyst</t>
  </si>
  <si>
    <t>Syed Haris</t>
  </si>
  <si>
    <t>IT</t>
  </si>
  <si>
    <t>Muhammad Shahid</t>
  </si>
  <si>
    <t>Office Boy</t>
  </si>
  <si>
    <t>Tea Boy</t>
  </si>
  <si>
    <t>Muhammad Zeeshan</t>
  </si>
  <si>
    <t>Muhammad Akmal</t>
  </si>
  <si>
    <t>Sikander</t>
  </si>
  <si>
    <t>Cleaner</t>
  </si>
  <si>
    <t>Muhammad Talha Siddiqui</t>
  </si>
  <si>
    <t>Operations</t>
  </si>
  <si>
    <t>Syed Abdul Wasay Qamar</t>
  </si>
  <si>
    <t>Hifaz Anis</t>
  </si>
  <si>
    <t>Reporting</t>
  </si>
  <si>
    <t>Data Analyst</t>
  </si>
  <si>
    <t>Muhammad Mahee</t>
  </si>
  <si>
    <t>Salman Arif</t>
  </si>
  <si>
    <t>Khurram Shehzad</t>
  </si>
  <si>
    <t>Anus Ahmed</t>
  </si>
  <si>
    <t>Fahad Zahoor</t>
  </si>
  <si>
    <t>Ghulam Fareed</t>
  </si>
  <si>
    <t>Muhammad Arham</t>
  </si>
  <si>
    <t>Muhammad farjad qamar</t>
  </si>
  <si>
    <t>Muhammad Saif Ur Rehman</t>
  </si>
  <si>
    <t>Farrukh Saeed Baig</t>
  </si>
  <si>
    <t>Sonu Rumail</t>
  </si>
  <si>
    <t>Shahzaib Shoaib</t>
  </si>
  <si>
    <t>Faizan Noor</t>
  </si>
  <si>
    <t>Muhammad Mannan Siddiqui</t>
  </si>
  <si>
    <t>Inventory OPS</t>
  </si>
  <si>
    <t>Mumtaz Alam</t>
  </si>
  <si>
    <t>Operation Executive</t>
  </si>
  <si>
    <t>PRESENT</t>
  </si>
  <si>
    <t>LATE</t>
  </si>
  <si>
    <t>PAID LEAVE</t>
  </si>
  <si>
    <t>ABSENT</t>
  </si>
  <si>
    <t>HOLIDAY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</si>
</sst>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548235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color theme="2" tint="-0.249977111117893"/>
      <name val="Calibri"/>
      <family val="2"/>
      <scheme val="minor"/>
    </font>
    <font>
      <b/>
      <sz val="11"/>
      <color theme="4" tint="0.79998168889431442"/>
      <name val="Calibri"/>
      <family val="2"/>
      <scheme val="minor"/>
    </font>
    <font>
      <b/>
      <sz val="11"/>
      <color theme="5" tint="0.79998168889431442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BDD7EE"/>
        <bgColor rgb="FF000000"/>
      </patternFill>
    </fill>
    <fill>
      <patternFill patternType="solid">
        <fgColor theme="4" tint="-0.249977111117893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rgb="FF000000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14" borderId="1" xfId="0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4" fontId="11" fillId="11" borderId="1" xfId="0" applyNumberFormat="1" applyFont="1" applyFill="1" applyBorder="1" applyAlignment="1">
      <alignment horizontal="center" vertical="center"/>
    </xf>
    <xf numFmtId="164" fontId="12" fillId="15" borderId="1" xfId="0" applyNumberFormat="1" applyFont="1" applyFill="1" applyBorder="1" applyAlignment="1">
      <alignment horizontal="center" vertical="center"/>
    </xf>
    <xf numFmtId="164" fontId="12" fillId="1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821"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ill>
        <patternFill>
          <fgColor theme="1"/>
          <bgColor theme="5" tint="0.59996337778862885"/>
        </patternFill>
      </fill>
    </dxf>
    <dxf>
      <fill>
        <patternFill>
          <fgColor theme="1"/>
          <bgColor theme="5" tint="0.399914548173467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199D7-C368-40F0-BBD5-2668E23C3B9E}">
  <dimension ref="A1:AT83"/>
  <sheetViews>
    <sheetView tabSelected="1" zoomScaleNormal="100" workbookViewId="0">
      <pane xSplit="5" ySplit="1" topLeftCell="O2" activePane="bottomRight" state="frozen"/>
      <selection pane="topRight" activeCell="F1" sqref="F1"/>
      <selection pane="bottomLeft" activeCell="A2" sqref="A2"/>
      <selection pane="bottomRight" activeCell="P11" sqref="P11"/>
    </sheetView>
  </sheetViews>
  <sheetFormatPr defaultRowHeight="15" x14ac:dyDescent="0.25"/>
  <cols>
    <col min="1" max="1" width="10.7109375" customWidth="1"/>
    <col min="2" max="2" width="33.42578125" customWidth="1"/>
    <col min="3" max="3" width="21.85546875" bestFit="1" customWidth="1"/>
    <col min="4" max="4" width="20.85546875" bestFit="1" customWidth="1"/>
    <col min="5" max="5" width="12.85546875" customWidth="1"/>
    <col min="6" max="7" width="11.140625" bestFit="1" customWidth="1"/>
    <col min="8" max="8" width="10.7109375" bestFit="1" customWidth="1"/>
    <col min="9" max="10" width="11.140625" bestFit="1" customWidth="1"/>
    <col min="11" max="20" width="11.28515625" bestFit="1" customWidth="1"/>
    <col min="21" max="21" width="12.140625" bestFit="1" customWidth="1"/>
    <col min="22" max="22" width="14.7109375" customWidth="1"/>
    <col min="23" max="35" width="11.28515625" bestFit="1" customWidth="1"/>
    <col min="36" max="36" width="11.28515625" customWidth="1"/>
    <col min="37" max="37" width="7.85546875" bestFit="1" customWidth="1"/>
    <col min="38" max="38" width="4.7109375" bestFit="1" customWidth="1"/>
    <col min="39" max="39" width="7.28515625" bestFit="1" customWidth="1"/>
    <col min="40" max="40" width="7.7109375" bestFit="1" customWidth="1"/>
    <col min="41" max="41" width="10.42578125" bestFit="1" customWidth="1"/>
    <col min="42" max="42" width="18.7109375" bestFit="1" customWidth="1"/>
    <col min="43" max="43" width="18.5703125" bestFit="1" customWidth="1"/>
    <col min="44" max="44" width="19.28515625" bestFit="1" customWidth="1"/>
    <col min="45" max="45" width="18.7109375" bestFit="1" customWidth="1"/>
    <col min="46" max="46" width="17" bestFit="1" customWidth="1"/>
  </cols>
  <sheetData>
    <row r="1" spans="1:4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>
        <v>45652</v>
      </c>
      <c r="G1" s="2">
        <v>45653</v>
      </c>
      <c r="H1" s="2">
        <v>45654</v>
      </c>
      <c r="I1" s="2">
        <v>45655</v>
      </c>
      <c r="J1" s="2">
        <v>45656</v>
      </c>
      <c r="K1" s="2">
        <v>45657</v>
      </c>
      <c r="L1" s="2">
        <v>45658</v>
      </c>
      <c r="M1" s="2">
        <v>45659</v>
      </c>
      <c r="N1" s="2">
        <v>45660</v>
      </c>
      <c r="O1" s="2">
        <v>45661</v>
      </c>
      <c r="P1" s="2">
        <v>45662</v>
      </c>
      <c r="Q1" s="2">
        <v>45663</v>
      </c>
      <c r="R1" s="2">
        <v>45664</v>
      </c>
      <c r="S1" s="2">
        <v>45665</v>
      </c>
      <c r="T1" s="2">
        <v>45666</v>
      </c>
      <c r="U1" s="2">
        <v>45667</v>
      </c>
      <c r="V1" s="2">
        <v>45668</v>
      </c>
      <c r="W1" s="2">
        <v>45669</v>
      </c>
      <c r="X1" s="2">
        <v>45670</v>
      </c>
      <c r="Y1" s="2">
        <v>45671</v>
      </c>
      <c r="Z1" s="2">
        <v>45672</v>
      </c>
      <c r="AA1" s="2">
        <v>45673</v>
      </c>
      <c r="AB1" s="2">
        <v>45674</v>
      </c>
      <c r="AC1" s="2">
        <v>45675</v>
      </c>
      <c r="AD1" s="2">
        <v>45676</v>
      </c>
      <c r="AE1" s="2">
        <v>45677</v>
      </c>
      <c r="AF1" s="2">
        <v>45678</v>
      </c>
      <c r="AG1" s="2">
        <v>45679</v>
      </c>
      <c r="AH1" s="2">
        <v>45680</v>
      </c>
      <c r="AI1" s="2">
        <v>45681</v>
      </c>
      <c r="AJ1" s="2">
        <v>45682</v>
      </c>
      <c r="AK1" s="3" t="s">
        <v>5</v>
      </c>
      <c r="AL1" s="4" t="s">
        <v>6</v>
      </c>
      <c r="AM1" s="5" t="s">
        <v>7</v>
      </c>
      <c r="AN1" s="6" t="s">
        <v>8</v>
      </c>
      <c r="AO1" s="7" t="s">
        <v>9</v>
      </c>
      <c r="AP1" s="3" t="s">
        <v>10</v>
      </c>
      <c r="AQ1" s="8" t="s">
        <v>11</v>
      </c>
      <c r="AR1" s="9" t="s">
        <v>12</v>
      </c>
      <c r="AS1" s="10" t="s">
        <v>13</v>
      </c>
      <c r="AT1" s="11" t="s">
        <v>14</v>
      </c>
    </row>
    <row r="2" spans="1:46" x14ac:dyDescent="0.25">
      <c r="A2" s="16">
        <v>39</v>
      </c>
      <c r="B2" s="16" t="s">
        <v>15</v>
      </c>
      <c r="C2" s="16" t="s">
        <v>16</v>
      </c>
      <c r="D2" s="16" t="s">
        <v>17</v>
      </c>
      <c r="E2" s="17">
        <v>44732</v>
      </c>
      <c r="F2" s="12" t="s">
        <v>134</v>
      </c>
      <c r="G2" s="12" t="s">
        <v>135</v>
      </c>
      <c r="H2" s="12" t="s">
        <v>138</v>
      </c>
      <c r="I2" s="12" t="s">
        <v>138</v>
      </c>
      <c r="J2" s="12" t="s">
        <v>134</v>
      </c>
      <c r="K2" s="12" t="s">
        <v>135</v>
      </c>
      <c r="L2" s="12" t="s">
        <v>134</v>
      </c>
      <c r="M2" s="12" t="s">
        <v>134</v>
      </c>
      <c r="N2" s="12" t="s">
        <v>134</v>
      </c>
      <c r="O2" s="12" t="s">
        <v>138</v>
      </c>
      <c r="P2" s="12" t="s">
        <v>138</v>
      </c>
      <c r="Q2" s="12" t="s">
        <v>135</v>
      </c>
      <c r="R2" s="12" t="s">
        <v>135</v>
      </c>
      <c r="S2" s="12" t="s">
        <v>134</v>
      </c>
      <c r="T2" s="12" t="s">
        <v>134</v>
      </c>
      <c r="U2" s="12" t="s">
        <v>134</v>
      </c>
      <c r="V2" s="12" t="s">
        <v>138</v>
      </c>
      <c r="W2" s="12" t="s">
        <v>138</v>
      </c>
      <c r="X2" s="12" t="s">
        <v>134</v>
      </c>
      <c r="Y2" s="12" t="s">
        <v>135</v>
      </c>
      <c r="Z2" s="12" t="s">
        <v>135</v>
      </c>
      <c r="AA2" s="12" t="s">
        <v>134</v>
      </c>
      <c r="AB2" s="12" t="s">
        <v>135</v>
      </c>
      <c r="AC2" s="12" t="s">
        <v>138</v>
      </c>
      <c r="AD2" s="12" t="s">
        <v>138</v>
      </c>
      <c r="AE2" s="12"/>
      <c r="AF2" s="12"/>
      <c r="AG2" s="12"/>
      <c r="AH2" s="12"/>
      <c r="AI2" s="12"/>
      <c r="AJ2" s="12"/>
      <c r="AK2" s="13">
        <f t="shared" ref="AK2:AK33" si="0">COUNTIF(F2:AJ2,"PRESENT")</f>
        <v>10</v>
      </c>
      <c r="AL2" s="13">
        <f t="shared" ref="AL2:AL33" si="1">COUNTIF(F2:AJ2,"LATE")</f>
        <v>7</v>
      </c>
      <c r="AM2" s="13">
        <f t="shared" ref="AM2:AM33" si="2">COUNTIF(F2:AJ2,"ABSENT")</f>
        <v>0</v>
      </c>
      <c r="AN2" s="13">
        <f t="shared" ref="AN2:AN33" si="3">COUNTIF(F2:AJ2,"HOLIDAY")</f>
        <v>8</v>
      </c>
      <c r="AO2" s="13">
        <f t="shared" ref="AO2:AO33" si="4">COUNTIF(C2:AJ2,"PAID LEAVE")</f>
        <v>0</v>
      </c>
      <c r="AP2" s="13">
        <f t="shared" ref="AP2:AP33" si="5">SUM(AK2:AO2)</f>
        <v>25</v>
      </c>
      <c r="AQ2" s="13">
        <v>8</v>
      </c>
      <c r="AR2" s="13">
        <f t="shared" ref="AR2:AR33" si="6">AQ2+AO2</f>
        <v>8</v>
      </c>
      <c r="AS2" s="13">
        <v>26</v>
      </c>
      <c r="AT2" s="14">
        <f t="shared" ref="AT2:AT33" si="7">AS2-AR2</f>
        <v>18</v>
      </c>
    </row>
    <row r="3" spans="1:46" x14ac:dyDescent="0.25">
      <c r="A3" s="16">
        <v>40</v>
      </c>
      <c r="B3" s="13" t="s">
        <v>18</v>
      </c>
      <c r="C3" s="16" t="s">
        <v>16</v>
      </c>
      <c r="D3" s="16" t="s">
        <v>17</v>
      </c>
      <c r="E3" s="17">
        <v>45397</v>
      </c>
      <c r="F3" s="12" t="s">
        <v>135</v>
      </c>
      <c r="G3" s="12" t="s">
        <v>134</v>
      </c>
      <c r="H3" s="12" t="s">
        <v>138</v>
      </c>
      <c r="I3" s="12" t="s">
        <v>138</v>
      </c>
      <c r="J3" s="12" t="s">
        <v>134</v>
      </c>
      <c r="K3" s="12" t="s">
        <v>134</v>
      </c>
      <c r="L3" s="12" t="s">
        <v>134</v>
      </c>
      <c r="M3" s="12" t="s">
        <v>134</v>
      </c>
      <c r="N3" s="12" t="s">
        <v>134</v>
      </c>
      <c r="O3" s="12" t="s">
        <v>138</v>
      </c>
      <c r="P3" s="12" t="s">
        <v>138</v>
      </c>
      <c r="Q3" s="12" t="s">
        <v>134</v>
      </c>
      <c r="R3" s="12" t="s">
        <v>134</v>
      </c>
      <c r="S3" s="12" t="s">
        <v>134</v>
      </c>
      <c r="T3" s="12" t="s">
        <v>136</v>
      </c>
      <c r="U3" s="12" t="s">
        <v>134</v>
      </c>
      <c r="V3" s="12" t="s">
        <v>138</v>
      </c>
      <c r="W3" s="12" t="s">
        <v>138</v>
      </c>
      <c r="X3" s="12" t="s">
        <v>134</v>
      </c>
      <c r="Y3" s="12" t="s">
        <v>134</v>
      </c>
      <c r="Z3" s="12" t="s">
        <v>134</v>
      </c>
      <c r="AA3" s="12" t="s">
        <v>134</v>
      </c>
      <c r="AB3" s="12" t="s">
        <v>134</v>
      </c>
      <c r="AC3" s="12" t="s">
        <v>138</v>
      </c>
      <c r="AD3" s="12" t="s">
        <v>138</v>
      </c>
      <c r="AE3" s="12"/>
      <c r="AF3" s="12"/>
      <c r="AG3" s="12"/>
      <c r="AH3" s="12"/>
      <c r="AI3" s="12"/>
      <c r="AJ3" s="12"/>
      <c r="AK3" s="13">
        <f t="shared" si="0"/>
        <v>15</v>
      </c>
      <c r="AL3" s="13">
        <f t="shared" si="1"/>
        <v>1</v>
      </c>
      <c r="AM3" s="13">
        <f t="shared" si="2"/>
        <v>0</v>
      </c>
      <c r="AN3" s="13">
        <f t="shared" si="3"/>
        <v>8</v>
      </c>
      <c r="AO3" s="13">
        <f t="shared" si="4"/>
        <v>1</v>
      </c>
      <c r="AP3" s="13">
        <f t="shared" si="5"/>
        <v>25</v>
      </c>
      <c r="AQ3" s="13">
        <v>17</v>
      </c>
      <c r="AR3" s="13">
        <f t="shared" si="6"/>
        <v>18</v>
      </c>
      <c r="AS3" s="13">
        <v>14</v>
      </c>
      <c r="AT3" s="14">
        <f t="shared" si="7"/>
        <v>-4</v>
      </c>
    </row>
    <row r="4" spans="1:46" x14ac:dyDescent="0.25">
      <c r="A4" s="16">
        <v>118</v>
      </c>
      <c r="B4" s="16" t="s">
        <v>119</v>
      </c>
      <c r="C4" s="16" t="s">
        <v>16</v>
      </c>
      <c r="D4" s="16" t="s">
        <v>20</v>
      </c>
      <c r="E4" s="18">
        <v>45670</v>
      </c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2" t="s">
        <v>134</v>
      </c>
      <c r="Y4" s="12" t="s">
        <v>134</v>
      </c>
      <c r="Z4" s="12" t="s">
        <v>134</v>
      </c>
      <c r="AA4" s="12" t="s">
        <v>134</v>
      </c>
      <c r="AB4" s="12" t="s">
        <v>134</v>
      </c>
      <c r="AC4" s="12" t="s">
        <v>138</v>
      </c>
      <c r="AD4" s="12" t="s">
        <v>138</v>
      </c>
      <c r="AE4" s="12"/>
      <c r="AF4" s="12"/>
      <c r="AG4" s="12"/>
      <c r="AH4" s="12"/>
      <c r="AI4" s="12"/>
      <c r="AJ4" s="12"/>
      <c r="AK4" s="13">
        <f t="shared" si="0"/>
        <v>5</v>
      </c>
      <c r="AL4" s="13">
        <f t="shared" si="1"/>
        <v>0</v>
      </c>
      <c r="AM4" s="13">
        <f t="shared" si="2"/>
        <v>0</v>
      </c>
      <c r="AN4" s="13">
        <f t="shared" si="3"/>
        <v>2</v>
      </c>
      <c r="AO4" s="13">
        <f t="shared" si="4"/>
        <v>0</v>
      </c>
      <c r="AP4" s="13">
        <f t="shared" si="5"/>
        <v>7</v>
      </c>
      <c r="AQ4" s="13">
        <v>0</v>
      </c>
      <c r="AR4" s="13">
        <f t="shared" si="6"/>
        <v>0</v>
      </c>
      <c r="AS4" s="13">
        <v>0</v>
      </c>
      <c r="AT4" s="14">
        <f t="shared" si="7"/>
        <v>0</v>
      </c>
    </row>
    <row r="5" spans="1:46" x14ac:dyDescent="0.25">
      <c r="A5" s="16">
        <v>42</v>
      </c>
      <c r="B5" s="16" t="s">
        <v>19</v>
      </c>
      <c r="C5" s="16" t="s">
        <v>16</v>
      </c>
      <c r="D5" s="16" t="s">
        <v>20</v>
      </c>
      <c r="E5" s="17">
        <v>45317</v>
      </c>
      <c r="F5" s="12" t="s">
        <v>134</v>
      </c>
      <c r="G5" s="12" t="s">
        <v>134</v>
      </c>
      <c r="H5" s="12" t="s">
        <v>138</v>
      </c>
      <c r="I5" s="12" t="s">
        <v>138</v>
      </c>
      <c r="J5" s="12" t="s">
        <v>135</v>
      </c>
      <c r="K5" s="12" t="s">
        <v>136</v>
      </c>
      <c r="L5" s="12" t="s">
        <v>136</v>
      </c>
      <c r="M5" s="12" t="s">
        <v>136</v>
      </c>
      <c r="N5" s="12" t="s">
        <v>136</v>
      </c>
      <c r="O5" s="12" t="s">
        <v>138</v>
      </c>
      <c r="P5" s="12" t="s">
        <v>138</v>
      </c>
      <c r="Q5" s="12" t="s">
        <v>136</v>
      </c>
      <c r="R5" s="12" t="s">
        <v>136</v>
      </c>
      <c r="S5" s="12" t="s">
        <v>136</v>
      </c>
      <c r="T5" s="12" t="s">
        <v>136</v>
      </c>
      <c r="U5" s="12" t="s">
        <v>136</v>
      </c>
      <c r="V5" s="12" t="s">
        <v>138</v>
      </c>
      <c r="W5" s="12" t="s">
        <v>138</v>
      </c>
      <c r="X5" s="12" t="s">
        <v>134</v>
      </c>
      <c r="Y5" s="12" t="s">
        <v>134</v>
      </c>
      <c r="Z5" s="12" t="s">
        <v>134</v>
      </c>
      <c r="AA5" s="12" t="s">
        <v>134</v>
      </c>
      <c r="AB5" s="12" t="s">
        <v>134</v>
      </c>
      <c r="AC5" s="12" t="s">
        <v>138</v>
      </c>
      <c r="AD5" s="12" t="s">
        <v>138</v>
      </c>
      <c r="AE5" s="12"/>
      <c r="AF5" s="12"/>
      <c r="AG5" s="12"/>
      <c r="AH5" s="12"/>
      <c r="AI5" s="12"/>
      <c r="AJ5" s="12"/>
      <c r="AK5" s="13">
        <f t="shared" si="0"/>
        <v>7</v>
      </c>
      <c r="AL5" s="13">
        <f t="shared" si="1"/>
        <v>1</v>
      </c>
      <c r="AM5" s="13">
        <f t="shared" si="2"/>
        <v>0</v>
      </c>
      <c r="AN5" s="13">
        <f t="shared" si="3"/>
        <v>8</v>
      </c>
      <c r="AO5" s="13">
        <f t="shared" si="4"/>
        <v>9</v>
      </c>
      <c r="AP5" s="13">
        <f t="shared" si="5"/>
        <v>25</v>
      </c>
      <c r="AQ5" s="13">
        <v>7</v>
      </c>
      <c r="AR5" s="13">
        <f t="shared" si="6"/>
        <v>16</v>
      </c>
      <c r="AS5" s="13">
        <v>20</v>
      </c>
      <c r="AT5" s="14">
        <f t="shared" si="7"/>
        <v>4</v>
      </c>
    </row>
    <row r="6" spans="1:46" x14ac:dyDescent="0.25">
      <c r="A6" s="16">
        <v>99</v>
      </c>
      <c r="B6" s="16" t="s">
        <v>21</v>
      </c>
      <c r="C6" s="16" t="s">
        <v>16</v>
      </c>
      <c r="D6" s="16" t="s">
        <v>17</v>
      </c>
      <c r="E6" s="18">
        <v>45617</v>
      </c>
      <c r="F6" s="12" t="s">
        <v>134</v>
      </c>
      <c r="G6" s="12" t="s">
        <v>134</v>
      </c>
      <c r="H6" s="12" t="s">
        <v>138</v>
      </c>
      <c r="I6" s="12" t="s">
        <v>138</v>
      </c>
      <c r="J6" s="12" t="s">
        <v>134</v>
      </c>
      <c r="K6" s="12" t="s">
        <v>134</v>
      </c>
      <c r="L6" s="12" t="s">
        <v>134</v>
      </c>
      <c r="M6" s="12" t="s">
        <v>134</v>
      </c>
      <c r="N6" s="12" t="s">
        <v>135</v>
      </c>
      <c r="O6" s="12" t="s">
        <v>138</v>
      </c>
      <c r="P6" s="12" t="s">
        <v>138</v>
      </c>
      <c r="Q6" s="12" t="s">
        <v>134</v>
      </c>
      <c r="R6" s="12" t="s">
        <v>134</v>
      </c>
      <c r="S6" s="12" t="s">
        <v>134</v>
      </c>
      <c r="T6" s="12" t="s">
        <v>134</v>
      </c>
      <c r="U6" s="12" t="s">
        <v>134</v>
      </c>
      <c r="V6" s="12" t="s">
        <v>138</v>
      </c>
      <c r="W6" s="12" t="s">
        <v>138</v>
      </c>
      <c r="X6" s="12" t="s">
        <v>134</v>
      </c>
      <c r="Y6" s="12" t="s">
        <v>134</v>
      </c>
      <c r="Z6" s="12" t="s">
        <v>134</v>
      </c>
      <c r="AA6" s="12" t="s">
        <v>134</v>
      </c>
      <c r="AB6" s="12" t="s">
        <v>134</v>
      </c>
      <c r="AC6" s="12" t="s">
        <v>138</v>
      </c>
      <c r="AD6" s="12" t="s">
        <v>138</v>
      </c>
      <c r="AE6" s="12"/>
      <c r="AF6" s="12"/>
      <c r="AG6" s="12"/>
      <c r="AH6" s="12"/>
      <c r="AI6" s="12"/>
      <c r="AJ6" s="12"/>
      <c r="AK6" s="13">
        <f t="shared" si="0"/>
        <v>16</v>
      </c>
      <c r="AL6" s="13">
        <f t="shared" si="1"/>
        <v>1</v>
      </c>
      <c r="AM6" s="13">
        <f t="shared" si="2"/>
        <v>0</v>
      </c>
      <c r="AN6" s="13">
        <f t="shared" si="3"/>
        <v>8</v>
      </c>
      <c r="AO6" s="13">
        <f t="shared" si="4"/>
        <v>0</v>
      </c>
      <c r="AP6" s="13">
        <f t="shared" si="5"/>
        <v>25</v>
      </c>
      <c r="AQ6" s="13">
        <v>0</v>
      </c>
      <c r="AR6" s="13">
        <f t="shared" si="6"/>
        <v>0</v>
      </c>
      <c r="AS6" s="13">
        <v>0</v>
      </c>
      <c r="AT6" s="14">
        <f t="shared" si="7"/>
        <v>0</v>
      </c>
    </row>
    <row r="7" spans="1:46" x14ac:dyDescent="0.25">
      <c r="A7" s="16">
        <v>49</v>
      </c>
      <c r="B7" s="16" t="s">
        <v>22</v>
      </c>
      <c r="C7" s="16" t="s">
        <v>16</v>
      </c>
      <c r="D7" s="16" t="s">
        <v>23</v>
      </c>
      <c r="E7" s="17">
        <v>43466</v>
      </c>
      <c r="F7" s="12" t="s">
        <v>134</v>
      </c>
      <c r="G7" s="12" t="s">
        <v>134</v>
      </c>
      <c r="H7" s="12" t="s">
        <v>138</v>
      </c>
      <c r="I7" s="12" t="s">
        <v>138</v>
      </c>
      <c r="J7" s="12" t="s">
        <v>134</v>
      </c>
      <c r="K7" s="12" t="s">
        <v>134</v>
      </c>
      <c r="L7" s="12" t="s">
        <v>134</v>
      </c>
      <c r="M7" s="12" t="s">
        <v>134</v>
      </c>
      <c r="N7" s="12" t="s">
        <v>134</v>
      </c>
      <c r="O7" s="12" t="s">
        <v>138</v>
      </c>
      <c r="P7" s="12" t="s">
        <v>138</v>
      </c>
      <c r="Q7" s="12" t="s">
        <v>134</v>
      </c>
      <c r="R7" s="12" t="s">
        <v>134</v>
      </c>
      <c r="S7" s="12" t="s">
        <v>134</v>
      </c>
      <c r="T7" s="12" t="s">
        <v>134</v>
      </c>
      <c r="U7" s="12" t="s">
        <v>134</v>
      </c>
      <c r="V7" s="12" t="s">
        <v>138</v>
      </c>
      <c r="W7" s="12" t="s">
        <v>138</v>
      </c>
      <c r="X7" s="12" t="s">
        <v>134</v>
      </c>
      <c r="Y7" s="12" t="s">
        <v>135</v>
      </c>
      <c r="Z7" s="12" t="s">
        <v>134</v>
      </c>
      <c r="AA7" s="12" t="s">
        <v>134</v>
      </c>
      <c r="AB7" s="12" t="s">
        <v>134</v>
      </c>
      <c r="AC7" s="12" t="s">
        <v>138</v>
      </c>
      <c r="AD7" s="12" t="s">
        <v>138</v>
      </c>
      <c r="AE7" s="12"/>
      <c r="AF7" s="12"/>
      <c r="AG7" s="12"/>
      <c r="AH7" s="12"/>
      <c r="AI7" s="12"/>
      <c r="AJ7" s="12"/>
      <c r="AK7" s="13">
        <f t="shared" si="0"/>
        <v>16</v>
      </c>
      <c r="AL7" s="13">
        <f t="shared" si="1"/>
        <v>1</v>
      </c>
      <c r="AM7" s="13">
        <f t="shared" si="2"/>
        <v>0</v>
      </c>
      <c r="AN7" s="13">
        <f t="shared" si="3"/>
        <v>8</v>
      </c>
      <c r="AO7" s="13">
        <f t="shared" si="4"/>
        <v>0</v>
      </c>
      <c r="AP7" s="13">
        <f t="shared" si="5"/>
        <v>25</v>
      </c>
      <c r="AQ7" s="13">
        <v>10</v>
      </c>
      <c r="AR7" s="13">
        <f t="shared" si="6"/>
        <v>10</v>
      </c>
      <c r="AS7" s="13">
        <v>26</v>
      </c>
      <c r="AT7" s="14">
        <f t="shared" si="7"/>
        <v>16</v>
      </c>
    </row>
    <row r="8" spans="1:46" x14ac:dyDescent="0.25">
      <c r="A8" s="16">
        <v>47</v>
      </c>
      <c r="B8" s="16" t="s">
        <v>24</v>
      </c>
      <c r="C8" s="16" t="s">
        <v>16</v>
      </c>
      <c r="D8" s="16" t="s">
        <v>25</v>
      </c>
      <c r="E8" s="17">
        <v>43466</v>
      </c>
      <c r="F8" s="12" t="s">
        <v>134</v>
      </c>
      <c r="G8" s="12" t="s">
        <v>134</v>
      </c>
      <c r="H8" s="12" t="s">
        <v>138</v>
      </c>
      <c r="I8" s="12" t="s">
        <v>138</v>
      </c>
      <c r="J8" s="12" t="s">
        <v>134</v>
      </c>
      <c r="K8" s="12" t="s">
        <v>134</v>
      </c>
      <c r="L8" s="12" t="s">
        <v>134</v>
      </c>
      <c r="M8" s="12" t="s">
        <v>134</v>
      </c>
      <c r="N8" s="12" t="s">
        <v>134</v>
      </c>
      <c r="O8" s="12" t="s">
        <v>138</v>
      </c>
      <c r="P8" s="12" t="s">
        <v>138</v>
      </c>
      <c r="Q8" s="12" t="s">
        <v>134</v>
      </c>
      <c r="R8" s="12" t="s">
        <v>134</v>
      </c>
      <c r="S8" s="12" t="s">
        <v>134</v>
      </c>
      <c r="T8" s="12" t="s">
        <v>134</v>
      </c>
      <c r="U8" s="12" t="s">
        <v>134</v>
      </c>
      <c r="V8" s="12" t="s">
        <v>138</v>
      </c>
      <c r="W8" s="12" t="s">
        <v>138</v>
      </c>
      <c r="X8" s="12" t="s">
        <v>134</v>
      </c>
      <c r="Y8" s="12" t="s">
        <v>134</v>
      </c>
      <c r="Z8" s="12" t="s">
        <v>134</v>
      </c>
      <c r="AA8" s="12" t="s">
        <v>135</v>
      </c>
      <c r="AB8" s="12" t="s">
        <v>134</v>
      </c>
      <c r="AC8" s="12" t="s">
        <v>138</v>
      </c>
      <c r="AD8" s="12" t="s">
        <v>138</v>
      </c>
      <c r="AE8" s="12"/>
      <c r="AF8" s="12"/>
      <c r="AG8" s="12"/>
      <c r="AH8" s="12"/>
      <c r="AI8" s="12"/>
      <c r="AJ8" s="12"/>
      <c r="AK8" s="13">
        <f t="shared" si="0"/>
        <v>16</v>
      </c>
      <c r="AL8" s="13">
        <f t="shared" si="1"/>
        <v>1</v>
      </c>
      <c r="AM8" s="13">
        <f t="shared" si="2"/>
        <v>0</v>
      </c>
      <c r="AN8" s="13">
        <f t="shared" si="3"/>
        <v>8</v>
      </c>
      <c r="AO8" s="13">
        <f t="shared" si="4"/>
        <v>0</v>
      </c>
      <c r="AP8" s="13">
        <f t="shared" si="5"/>
        <v>25</v>
      </c>
      <c r="AQ8" s="13">
        <v>7</v>
      </c>
      <c r="AR8" s="13">
        <f t="shared" si="6"/>
        <v>7</v>
      </c>
      <c r="AS8" s="13">
        <v>26</v>
      </c>
      <c r="AT8" s="14">
        <f t="shared" si="7"/>
        <v>19</v>
      </c>
    </row>
    <row r="9" spans="1:46" x14ac:dyDescent="0.25">
      <c r="A9" s="16">
        <v>41</v>
      </c>
      <c r="B9" s="16" t="s">
        <v>26</v>
      </c>
      <c r="C9" s="16" t="s">
        <v>16</v>
      </c>
      <c r="D9" s="16" t="s">
        <v>17</v>
      </c>
      <c r="E9" s="17">
        <v>45292</v>
      </c>
      <c r="F9" s="12" t="s">
        <v>136</v>
      </c>
      <c r="G9" s="12" t="s">
        <v>136</v>
      </c>
      <c r="H9" s="12" t="s">
        <v>138</v>
      </c>
      <c r="I9" s="12" t="s">
        <v>138</v>
      </c>
      <c r="J9" s="12" t="s">
        <v>134</v>
      </c>
      <c r="K9" s="12" t="s">
        <v>134</v>
      </c>
      <c r="L9" s="12" t="s">
        <v>134</v>
      </c>
      <c r="M9" s="12" t="s">
        <v>134</v>
      </c>
      <c r="N9" s="12" t="s">
        <v>134</v>
      </c>
      <c r="O9" s="12" t="s">
        <v>138</v>
      </c>
      <c r="P9" s="12" t="s">
        <v>138</v>
      </c>
      <c r="Q9" s="12" t="s">
        <v>135</v>
      </c>
      <c r="R9" s="12" t="s">
        <v>135</v>
      </c>
      <c r="S9" s="12" t="s">
        <v>134</v>
      </c>
      <c r="T9" s="12" t="s">
        <v>135</v>
      </c>
      <c r="U9" s="12" t="s">
        <v>134</v>
      </c>
      <c r="V9" s="12" t="s">
        <v>138</v>
      </c>
      <c r="W9" s="12" t="s">
        <v>138</v>
      </c>
      <c r="X9" s="12" t="s">
        <v>134</v>
      </c>
      <c r="Y9" s="12" t="s">
        <v>135</v>
      </c>
      <c r="Z9" s="12" t="s">
        <v>134</v>
      </c>
      <c r="AA9" s="12" t="s">
        <v>134</v>
      </c>
      <c r="AB9" s="12" t="s">
        <v>134</v>
      </c>
      <c r="AC9" s="12" t="s">
        <v>138</v>
      </c>
      <c r="AD9" s="12" t="s">
        <v>138</v>
      </c>
      <c r="AE9" s="12"/>
      <c r="AF9" s="12"/>
      <c r="AG9" s="12"/>
      <c r="AH9" s="12"/>
      <c r="AI9" s="12"/>
      <c r="AJ9" s="12"/>
      <c r="AK9" s="13">
        <f t="shared" si="0"/>
        <v>11</v>
      </c>
      <c r="AL9" s="13">
        <f t="shared" si="1"/>
        <v>4</v>
      </c>
      <c r="AM9" s="13">
        <f t="shared" si="2"/>
        <v>0</v>
      </c>
      <c r="AN9" s="13">
        <f t="shared" si="3"/>
        <v>8</v>
      </c>
      <c r="AO9" s="13">
        <f t="shared" si="4"/>
        <v>2</v>
      </c>
      <c r="AP9" s="13">
        <f t="shared" si="5"/>
        <v>25</v>
      </c>
      <c r="AQ9" s="13">
        <v>9</v>
      </c>
      <c r="AR9" s="13">
        <f t="shared" si="6"/>
        <v>11</v>
      </c>
      <c r="AS9" s="13">
        <v>20</v>
      </c>
      <c r="AT9" s="14">
        <f t="shared" si="7"/>
        <v>9</v>
      </c>
    </row>
    <row r="10" spans="1:46" x14ac:dyDescent="0.25">
      <c r="A10" s="16">
        <v>96</v>
      </c>
      <c r="B10" s="16" t="s">
        <v>27</v>
      </c>
      <c r="C10" s="16" t="s">
        <v>28</v>
      </c>
      <c r="D10" s="16" t="s">
        <v>29</v>
      </c>
      <c r="E10" s="18">
        <v>45600</v>
      </c>
      <c r="F10" s="12" t="s">
        <v>134</v>
      </c>
      <c r="G10" s="12" t="s">
        <v>134</v>
      </c>
      <c r="H10" s="12" t="s">
        <v>134</v>
      </c>
      <c r="I10" s="12" t="s">
        <v>138</v>
      </c>
      <c r="J10" s="12" t="s">
        <v>134</v>
      </c>
      <c r="K10" s="12" t="s">
        <v>134</v>
      </c>
      <c r="L10" s="12" t="s">
        <v>134</v>
      </c>
      <c r="M10" s="12" t="s">
        <v>134</v>
      </c>
      <c r="N10" s="12" t="s">
        <v>137</v>
      </c>
      <c r="O10" s="12" t="s">
        <v>134</v>
      </c>
      <c r="P10" s="12" t="s">
        <v>138</v>
      </c>
      <c r="Q10" s="12" t="s">
        <v>134</v>
      </c>
      <c r="R10" s="12" t="s">
        <v>134</v>
      </c>
      <c r="S10" s="12" t="s">
        <v>135</v>
      </c>
      <c r="T10" s="12" t="s">
        <v>134</v>
      </c>
      <c r="U10" s="12" t="s">
        <v>134</v>
      </c>
      <c r="V10" s="12" t="s">
        <v>134</v>
      </c>
      <c r="W10" s="12" t="s">
        <v>138</v>
      </c>
      <c r="X10" s="12" t="s">
        <v>134</v>
      </c>
      <c r="Y10" s="12" t="s">
        <v>134</v>
      </c>
      <c r="Z10" s="12" t="s">
        <v>134</v>
      </c>
      <c r="AA10" s="12" t="s">
        <v>134</v>
      </c>
      <c r="AB10" s="12" t="s">
        <v>135</v>
      </c>
      <c r="AC10" s="12" t="s">
        <v>134</v>
      </c>
      <c r="AD10" s="12" t="s">
        <v>138</v>
      </c>
      <c r="AE10" s="12"/>
      <c r="AF10" s="12"/>
      <c r="AG10" s="12"/>
      <c r="AH10" s="12"/>
      <c r="AI10" s="12"/>
      <c r="AJ10" s="12"/>
      <c r="AK10" s="13">
        <f t="shared" si="0"/>
        <v>18</v>
      </c>
      <c r="AL10" s="13">
        <f t="shared" si="1"/>
        <v>2</v>
      </c>
      <c r="AM10" s="13">
        <f t="shared" si="2"/>
        <v>1</v>
      </c>
      <c r="AN10" s="13">
        <f t="shared" si="3"/>
        <v>4</v>
      </c>
      <c r="AO10" s="13">
        <f t="shared" si="4"/>
        <v>0</v>
      </c>
      <c r="AP10" s="13">
        <f t="shared" si="5"/>
        <v>25</v>
      </c>
      <c r="AQ10" s="13">
        <v>0</v>
      </c>
      <c r="AR10" s="13">
        <f t="shared" si="6"/>
        <v>0</v>
      </c>
      <c r="AS10" s="13">
        <v>0</v>
      </c>
      <c r="AT10" s="14">
        <f t="shared" si="7"/>
        <v>0</v>
      </c>
    </row>
    <row r="11" spans="1:46" x14ac:dyDescent="0.25">
      <c r="A11" s="13">
        <v>105</v>
      </c>
      <c r="B11" s="13" t="s">
        <v>32</v>
      </c>
      <c r="C11" s="16" t="s">
        <v>28</v>
      </c>
      <c r="D11" s="16" t="s">
        <v>29</v>
      </c>
      <c r="E11" s="18">
        <v>45638</v>
      </c>
      <c r="F11" s="12" t="s">
        <v>137</v>
      </c>
      <c r="G11" s="12" t="s">
        <v>134</v>
      </c>
      <c r="H11" s="12" t="s">
        <v>135</v>
      </c>
      <c r="I11" s="12" t="s">
        <v>138</v>
      </c>
      <c r="J11" s="12" t="s">
        <v>134</v>
      </c>
      <c r="K11" s="12" t="s">
        <v>134</v>
      </c>
      <c r="L11" s="12" t="s">
        <v>134</v>
      </c>
      <c r="M11" s="12" t="s">
        <v>135</v>
      </c>
      <c r="N11" s="12" t="s">
        <v>135</v>
      </c>
      <c r="O11" s="12" t="s">
        <v>134</v>
      </c>
      <c r="P11" s="12" t="s">
        <v>138</v>
      </c>
      <c r="Q11" s="12" t="s">
        <v>134</v>
      </c>
      <c r="R11" s="12" t="s">
        <v>134</v>
      </c>
      <c r="S11" s="12" t="s">
        <v>135</v>
      </c>
      <c r="T11" s="12" t="s">
        <v>134</v>
      </c>
      <c r="U11" s="12" t="s">
        <v>134</v>
      </c>
      <c r="V11" s="12" t="s">
        <v>134</v>
      </c>
      <c r="W11" s="12" t="s">
        <v>138</v>
      </c>
      <c r="X11" s="12" t="s">
        <v>134</v>
      </c>
      <c r="Y11" s="12" t="s">
        <v>135</v>
      </c>
      <c r="Z11" s="12" t="s">
        <v>134</v>
      </c>
      <c r="AA11" s="12" t="s">
        <v>134</v>
      </c>
      <c r="AB11" s="12" t="s">
        <v>134</v>
      </c>
      <c r="AC11" s="12" t="s">
        <v>134</v>
      </c>
      <c r="AD11" s="12" t="s">
        <v>138</v>
      </c>
      <c r="AE11" s="12"/>
      <c r="AF11" s="12"/>
      <c r="AG11" s="12"/>
      <c r="AH11" s="12"/>
      <c r="AI11" s="12"/>
      <c r="AJ11" s="12"/>
      <c r="AK11" s="13">
        <f t="shared" si="0"/>
        <v>15</v>
      </c>
      <c r="AL11" s="13">
        <f t="shared" si="1"/>
        <v>5</v>
      </c>
      <c r="AM11" s="13">
        <f t="shared" si="2"/>
        <v>1</v>
      </c>
      <c r="AN11" s="13">
        <f t="shared" si="3"/>
        <v>4</v>
      </c>
      <c r="AO11" s="13">
        <f t="shared" si="4"/>
        <v>0</v>
      </c>
      <c r="AP11" s="13">
        <f t="shared" si="5"/>
        <v>25</v>
      </c>
      <c r="AQ11" s="13">
        <v>0</v>
      </c>
      <c r="AR11" s="13">
        <f t="shared" si="6"/>
        <v>0</v>
      </c>
      <c r="AS11" s="13">
        <v>0</v>
      </c>
      <c r="AT11" s="14">
        <f t="shared" si="7"/>
        <v>0</v>
      </c>
    </row>
    <row r="12" spans="1:46" x14ac:dyDescent="0.25">
      <c r="A12" s="16">
        <v>38</v>
      </c>
      <c r="B12" s="13" t="s">
        <v>30</v>
      </c>
      <c r="C12" s="16" t="s">
        <v>28</v>
      </c>
      <c r="D12" s="16" t="s">
        <v>17</v>
      </c>
      <c r="E12" s="17">
        <v>45063</v>
      </c>
      <c r="F12" s="12" t="s">
        <v>136</v>
      </c>
      <c r="G12" s="12" t="s">
        <v>134</v>
      </c>
      <c r="H12" s="12" t="s">
        <v>138</v>
      </c>
      <c r="I12" s="12" t="s">
        <v>138</v>
      </c>
      <c r="J12" s="12" t="s">
        <v>134</v>
      </c>
      <c r="K12" s="12" t="s">
        <v>136</v>
      </c>
      <c r="L12" s="12" t="s">
        <v>134</v>
      </c>
      <c r="M12" s="12" t="s">
        <v>134</v>
      </c>
      <c r="N12" s="12" t="s">
        <v>134</v>
      </c>
      <c r="O12" s="12" t="s">
        <v>138</v>
      </c>
      <c r="P12" s="12" t="s">
        <v>138</v>
      </c>
      <c r="Q12" s="12" t="s">
        <v>136</v>
      </c>
      <c r="R12" s="12" t="s">
        <v>136</v>
      </c>
      <c r="S12" s="12" t="s">
        <v>136</v>
      </c>
      <c r="T12" s="12" t="s">
        <v>136</v>
      </c>
      <c r="U12" s="12" t="s">
        <v>136</v>
      </c>
      <c r="V12" s="12" t="s">
        <v>138</v>
      </c>
      <c r="W12" s="12" t="s">
        <v>138</v>
      </c>
      <c r="X12" s="12" t="s">
        <v>134</v>
      </c>
      <c r="Y12" s="12" t="s">
        <v>134</v>
      </c>
      <c r="Z12" s="12" t="s">
        <v>134</v>
      </c>
      <c r="AA12" s="12" t="s">
        <v>134</v>
      </c>
      <c r="AB12" s="12" t="s">
        <v>134</v>
      </c>
      <c r="AC12" s="12" t="s">
        <v>138</v>
      </c>
      <c r="AD12" s="12" t="s">
        <v>138</v>
      </c>
      <c r="AE12" s="12"/>
      <c r="AF12" s="12"/>
      <c r="AG12" s="12"/>
      <c r="AH12" s="12"/>
      <c r="AI12" s="12"/>
      <c r="AJ12" s="12"/>
      <c r="AK12" s="13">
        <f t="shared" si="0"/>
        <v>10</v>
      </c>
      <c r="AL12" s="13">
        <f t="shared" si="1"/>
        <v>0</v>
      </c>
      <c r="AM12" s="13">
        <f t="shared" si="2"/>
        <v>0</v>
      </c>
      <c r="AN12" s="13">
        <f t="shared" si="3"/>
        <v>8</v>
      </c>
      <c r="AO12" s="13">
        <f t="shared" si="4"/>
        <v>7</v>
      </c>
      <c r="AP12" s="13">
        <f t="shared" si="5"/>
        <v>25</v>
      </c>
      <c r="AQ12" s="13">
        <v>15</v>
      </c>
      <c r="AR12" s="13">
        <f t="shared" si="6"/>
        <v>22</v>
      </c>
      <c r="AS12" s="13">
        <v>26</v>
      </c>
      <c r="AT12" s="14">
        <f t="shared" si="7"/>
        <v>4</v>
      </c>
    </row>
    <row r="13" spans="1:46" x14ac:dyDescent="0.25">
      <c r="A13" s="16">
        <v>68</v>
      </c>
      <c r="B13" s="16" t="s">
        <v>31</v>
      </c>
      <c r="C13" s="16" t="s">
        <v>28</v>
      </c>
      <c r="D13" s="16" t="s">
        <v>29</v>
      </c>
      <c r="E13" s="17">
        <v>45495</v>
      </c>
      <c r="F13" s="12" t="s">
        <v>134</v>
      </c>
      <c r="G13" s="12" t="s">
        <v>135</v>
      </c>
      <c r="H13" s="12" t="s">
        <v>138</v>
      </c>
      <c r="I13" s="12" t="s">
        <v>138</v>
      </c>
      <c r="J13" s="12" t="s">
        <v>134</v>
      </c>
      <c r="K13" s="12" t="s">
        <v>136</v>
      </c>
      <c r="L13" s="12" t="s">
        <v>134</v>
      </c>
      <c r="M13" s="12" t="s">
        <v>134</v>
      </c>
      <c r="N13" s="12" t="s">
        <v>134</v>
      </c>
      <c r="O13" s="12" t="s">
        <v>138</v>
      </c>
      <c r="P13" s="12" t="s">
        <v>138</v>
      </c>
      <c r="Q13" s="12" t="s">
        <v>134</v>
      </c>
      <c r="R13" s="12" t="s">
        <v>135</v>
      </c>
      <c r="S13" s="12" t="s">
        <v>134</v>
      </c>
      <c r="T13" s="12" t="s">
        <v>136</v>
      </c>
      <c r="U13" s="12" t="s">
        <v>134</v>
      </c>
      <c r="V13" s="12" t="s">
        <v>138</v>
      </c>
      <c r="W13" s="12" t="s">
        <v>138</v>
      </c>
      <c r="X13" s="12" t="s">
        <v>134</v>
      </c>
      <c r="Y13" s="12" t="s">
        <v>135</v>
      </c>
      <c r="Z13" s="12" t="s">
        <v>134</v>
      </c>
      <c r="AA13" s="12" t="s">
        <v>134</v>
      </c>
      <c r="AB13" s="12" t="s">
        <v>134</v>
      </c>
      <c r="AC13" s="12" t="s">
        <v>138</v>
      </c>
      <c r="AD13" s="12" t="s">
        <v>138</v>
      </c>
      <c r="AE13" s="12"/>
      <c r="AF13" s="12"/>
      <c r="AG13" s="12"/>
      <c r="AH13" s="12"/>
      <c r="AI13" s="12"/>
      <c r="AJ13" s="12"/>
      <c r="AK13" s="13">
        <f t="shared" si="0"/>
        <v>12</v>
      </c>
      <c r="AL13" s="13">
        <f t="shared" si="1"/>
        <v>3</v>
      </c>
      <c r="AM13" s="13">
        <f t="shared" si="2"/>
        <v>0</v>
      </c>
      <c r="AN13" s="13">
        <f t="shared" si="3"/>
        <v>8</v>
      </c>
      <c r="AO13" s="13">
        <f t="shared" si="4"/>
        <v>2</v>
      </c>
      <c r="AP13" s="13">
        <f t="shared" si="5"/>
        <v>25</v>
      </c>
      <c r="AQ13" s="13">
        <v>5</v>
      </c>
      <c r="AR13" s="13">
        <f t="shared" si="6"/>
        <v>7</v>
      </c>
      <c r="AS13" s="13">
        <v>8</v>
      </c>
      <c r="AT13" s="14">
        <f t="shared" si="7"/>
        <v>1</v>
      </c>
    </row>
    <row r="14" spans="1:46" x14ac:dyDescent="0.25">
      <c r="A14" s="16">
        <v>34</v>
      </c>
      <c r="B14" s="16" t="s">
        <v>36</v>
      </c>
      <c r="C14" s="16" t="s">
        <v>34</v>
      </c>
      <c r="D14" s="16" t="s">
        <v>37</v>
      </c>
      <c r="E14" s="17">
        <v>45341</v>
      </c>
      <c r="F14" s="12" t="s">
        <v>134</v>
      </c>
      <c r="G14" s="12" t="s">
        <v>135</v>
      </c>
      <c r="H14" s="12" t="s">
        <v>138</v>
      </c>
      <c r="I14" s="12" t="s">
        <v>138</v>
      </c>
      <c r="J14" s="12" t="s">
        <v>134</v>
      </c>
      <c r="K14" s="12" t="s">
        <v>134</v>
      </c>
      <c r="L14" s="12" t="s">
        <v>134</v>
      </c>
      <c r="M14" s="12" t="s">
        <v>134</v>
      </c>
      <c r="N14" s="12" t="s">
        <v>134</v>
      </c>
      <c r="O14" s="12" t="s">
        <v>138</v>
      </c>
      <c r="P14" s="12" t="s">
        <v>138</v>
      </c>
      <c r="Q14" s="12" t="s">
        <v>134</v>
      </c>
      <c r="R14" s="12" t="s">
        <v>134</v>
      </c>
      <c r="S14" s="12" t="s">
        <v>134</v>
      </c>
      <c r="T14" s="12" t="s">
        <v>134</v>
      </c>
      <c r="U14" s="12" t="s">
        <v>134</v>
      </c>
      <c r="V14" s="12" t="s">
        <v>138</v>
      </c>
      <c r="W14" s="12" t="s">
        <v>138</v>
      </c>
      <c r="X14" s="12" t="s">
        <v>134</v>
      </c>
      <c r="Y14" s="12" t="s">
        <v>134</v>
      </c>
      <c r="Z14" s="12" t="s">
        <v>134</v>
      </c>
      <c r="AA14" s="12" t="s">
        <v>134</v>
      </c>
      <c r="AB14" s="12" t="s">
        <v>134</v>
      </c>
      <c r="AC14" s="12" t="s">
        <v>138</v>
      </c>
      <c r="AD14" s="12" t="s">
        <v>138</v>
      </c>
      <c r="AE14" s="12"/>
      <c r="AF14" s="12"/>
      <c r="AG14" s="12"/>
      <c r="AH14" s="12"/>
      <c r="AI14" s="12"/>
      <c r="AJ14" s="12"/>
      <c r="AK14" s="13">
        <f t="shared" si="0"/>
        <v>16</v>
      </c>
      <c r="AL14" s="13">
        <f t="shared" si="1"/>
        <v>1</v>
      </c>
      <c r="AM14" s="13">
        <f t="shared" si="2"/>
        <v>0</v>
      </c>
      <c r="AN14" s="13">
        <f t="shared" si="3"/>
        <v>8</v>
      </c>
      <c r="AO14" s="13">
        <f t="shared" si="4"/>
        <v>0</v>
      </c>
      <c r="AP14" s="13">
        <f t="shared" si="5"/>
        <v>25</v>
      </c>
      <c r="AQ14" s="13">
        <v>2</v>
      </c>
      <c r="AR14" s="13">
        <f t="shared" si="6"/>
        <v>2</v>
      </c>
      <c r="AS14" s="13">
        <v>16</v>
      </c>
      <c r="AT14" s="14">
        <f t="shared" si="7"/>
        <v>14</v>
      </c>
    </row>
    <row r="15" spans="1:46" x14ac:dyDescent="0.25">
      <c r="A15" s="16">
        <v>35</v>
      </c>
      <c r="B15" s="16" t="s">
        <v>38</v>
      </c>
      <c r="C15" s="16" t="s">
        <v>34</v>
      </c>
      <c r="D15" s="16" t="s">
        <v>37</v>
      </c>
      <c r="E15" s="17">
        <v>45323</v>
      </c>
      <c r="F15" s="12" t="s">
        <v>134</v>
      </c>
      <c r="G15" s="12" t="s">
        <v>134</v>
      </c>
      <c r="H15" s="12" t="s">
        <v>134</v>
      </c>
      <c r="I15" s="12" t="s">
        <v>134</v>
      </c>
      <c r="J15" s="12" t="s">
        <v>134</v>
      </c>
      <c r="K15" s="12" t="s">
        <v>136</v>
      </c>
      <c r="L15" s="12" t="s">
        <v>136</v>
      </c>
      <c r="M15" s="12" t="s">
        <v>134</v>
      </c>
      <c r="N15" s="12" t="s">
        <v>134</v>
      </c>
      <c r="O15" s="12" t="s">
        <v>138</v>
      </c>
      <c r="P15" s="12" t="s">
        <v>138</v>
      </c>
      <c r="Q15" s="12" t="s">
        <v>134</v>
      </c>
      <c r="R15" s="12" t="s">
        <v>134</v>
      </c>
      <c r="S15" s="12" t="s">
        <v>134</v>
      </c>
      <c r="T15" s="12" t="s">
        <v>136</v>
      </c>
      <c r="U15" s="12" t="s">
        <v>134</v>
      </c>
      <c r="V15" s="12" t="s">
        <v>134</v>
      </c>
      <c r="W15" s="12" t="s">
        <v>134</v>
      </c>
      <c r="X15" s="12" t="s">
        <v>134</v>
      </c>
      <c r="Y15" s="12" t="s">
        <v>134</v>
      </c>
      <c r="Z15" s="12" t="s">
        <v>134</v>
      </c>
      <c r="AA15" s="12" t="s">
        <v>134</v>
      </c>
      <c r="AB15" s="12" t="s">
        <v>134</v>
      </c>
      <c r="AC15" s="12" t="s">
        <v>138</v>
      </c>
      <c r="AD15" s="12" t="s">
        <v>138</v>
      </c>
      <c r="AE15" s="12"/>
      <c r="AF15" s="12"/>
      <c r="AG15" s="12"/>
      <c r="AH15" s="12"/>
      <c r="AI15" s="12"/>
      <c r="AJ15" s="12"/>
      <c r="AK15" s="13">
        <f t="shared" si="0"/>
        <v>18</v>
      </c>
      <c r="AL15" s="13">
        <f t="shared" si="1"/>
        <v>0</v>
      </c>
      <c r="AM15" s="13">
        <f t="shared" si="2"/>
        <v>0</v>
      </c>
      <c r="AN15" s="13">
        <f t="shared" si="3"/>
        <v>4</v>
      </c>
      <c r="AO15" s="13">
        <f t="shared" si="4"/>
        <v>3</v>
      </c>
      <c r="AP15" s="13">
        <f t="shared" si="5"/>
        <v>25</v>
      </c>
      <c r="AQ15" s="13">
        <v>0</v>
      </c>
      <c r="AR15" s="13">
        <f t="shared" si="6"/>
        <v>3</v>
      </c>
      <c r="AS15" s="13">
        <v>16</v>
      </c>
      <c r="AT15" s="14">
        <f t="shared" si="7"/>
        <v>13</v>
      </c>
    </row>
    <row r="16" spans="1:46" x14ac:dyDescent="0.25">
      <c r="A16" s="13">
        <v>100</v>
      </c>
      <c r="B16" s="13" t="s">
        <v>33</v>
      </c>
      <c r="C16" s="16" t="s">
        <v>34</v>
      </c>
      <c r="D16" s="16" t="s">
        <v>35</v>
      </c>
      <c r="E16" s="18">
        <v>45628</v>
      </c>
      <c r="F16" s="12" t="s">
        <v>134</v>
      </c>
      <c r="G16" s="12" t="s">
        <v>134</v>
      </c>
      <c r="H16" s="12" t="s">
        <v>134</v>
      </c>
      <c r="I16" s="12" t="s">
        <v>138</v>
      </c>
      <c r="J16" s="12" t="s">
        <v>134</v>
      </c>
      <c r="K16" s="12" t="s">
        <v>134</v>
      </c>
      <c r="L16" s="12" t="s">
        <v>134</v>
      </c>
      <c r="M16" s="12" t="s">
        <v>134</v>
      </c>
      <c r="N16" s="12" t="s">
        <v>134</v>
      </c>
      <c r="O16" s="12" t="s">
        <v>134</v>
      </c>
      <c r="P16" s="12" t="s">
        <v>138</v>
      </c>
      <c r="Q16" s="12" t="s">
        <v>134</v>
      </c>
      <c r="R16" s="12" t="s">
        <v>134</v>
      </c>
      <c r="S16" s="12" t="s">
        <v>134</v>
      </c>
      <c r="T16" s="12" t="s">
        <v>134</v>
      </c>
      <c r="U16" s="12" t="s">
        <v>134</v>
      </c>
      <c r="V16" s="12" t="s">
        <v>134</v>
      </c>
      <c r="W16" s="12" t="s">
        <v>138</v>
      </c>
      <c r="X16" s="12" t="s">
        <v>134</v>
      </c>
      <c r="Y16" s="12" t="s">
        <v>134</v>
      </c>
      <c r="Z16" s="12" t="s">
        <v>134</v>
      </c>
      <c r="AA16" s="12" t="s">
        <v>134</v>
      </c>
      <c r="AB16" s="12" t="s">
        <v>134</v>
      </c>
      <c r="AC16" s="12" t="s">
        <v>134</v>
      </c>
      <c r="AD16" s="12" t="s">
        <v>138</v>
      </c>
      <c r="AE16" s="12"/>
      <c r="AF16" s="12"/>
      <c r="AG16" s="12"/>
      <c r="AH16" s="12"/>
      <c r="AI16" s="12"/>
      <c r="AJ16" s="12"/>
      <c r="AK16" s="13">
        <f t="shared" si="0"/>
        <v>21</v>
      </c>
      <c r="AL16" s="13">
        <f t="shared" si="1"/>
        <v>0</v>
      </c>
      <c r="AM16" s="13">
        <f t="shared" si="2"/>
        <v>0</v>
      </c>
      <c r="AN16" s="13">
        <f t="shared" si="3"/>
        <v>4</v>
      </c>
      <c r="AO16" s="13">
        <f t="shared" si="4"/>
        <v>0</v>
      </c>
      <c r="AP16" s="13">
        <f t="shared" si="5"/>
        <v>25</v>
      </c>
      <c r="AQ16" s="13">
        <v>0</v>
      </c>
      <c r="AR16" s="13">
        <f t="shared" si="6"/>
        <v>0</v>
      </c>
      <c r="AS16" s="13">
        <v>0</v>
      </c>
      <c r="AT16" s="14">
        <f t="shared" si="7"/>
        <v>0</v>
      </c>
    </row>
    <row r="17" spans="1:46" x14ac:dyDescent="0.25">
      <c r="A17" s="16">
        <v>51</v>
      </c>
      <c r="B17" s="16" t="s">
        <v>39</v>
      </c>
      <c r="C17" s="16" t="s">
        <v>40</v>
      </c>
      <c r="D17" s="16" t="s">
        <v>17</v>
      </c>
      <c r="E17" s="17">
        <v>45181</v>
      </c>
      <c r="F17" s="12" t="s">
        <v>134</v>
      </c>
      <c r="G17" s="12" t="s">
        <v>134</v>
      </c>
      <c r="H17" s="12" t="s">
        <v>134</v>
      </c>
      <c r="I17" s="12" t="s">
        <v>134</v>
      </c>
      <c r="J17" s="12" t="s">
        <v>134</v>
      </c>
      <c r="K17" s="12" t="s">
        <v>134</v>
      </c>
      <c r="L17" s="12" t="s">
        <v>134</v>
      </c>
      <c r="M17" s="12" t="s">
        <v>134</v>
      </c>
      <c r="N17" s="12" t="s">
        <v>134</v>
      </c>
      <c r="O17" s="12" t="s">
        <v>138</v>
      </c>
      <c r="P17" s="12" t="s">
        <v>134</v>
      </c>
      <c r="Q17" s="12" t="s">
        <v>138</v>
      </c>
      <c r="R17" s="12" t="s">
        <v>134</v>
      </c>
      <c r="S17" s="12" t="s">
        <v>134</v>
      </c>
      <c r="T17" s="12" t="s">
        <v>134</v>
      </c>
      <c r="U17" s="12" t="s">
        <v>134</v>
      </c>
      <c r="V17" s="12" t="s">
        <v>134</v>
      </c>
      <c r="W17" s="12" t="s">
        <v>134</v>
      </c>
      <c r="X17" s="12" t="s">
        <v>138</v>
      </c>
      <c r="Y17" s="12" t="s">
        <v>134</v>
      </c>
      <c r="Z17" s="12" t="s">
        <v>134</v>
      </c>
      <c r="AA17" s="12" t="s">
        <v>134</v>
      </c>
      <c r="AB17" s="12" t="s">
        <v>134</v>
      </c>
      <c r="AC17" s="12" t="s">
        <v>134</v>
      </c>
      <c r="AD17" s="12" t="s">
        <v>134</v>
      </c>
      <c r="AE17" s="12"/>
      <c r="AF17" s="12"/>
      <c r="AG17" s="12"/>
      <c r="AH17" s="12"/>
      <c r="AI17" s="12"/>
      <c r="AJ17" s="12"/>
      <c r="AK17" s="13">
        <f t="shared" si="0"/>
        <v>22</v>
      </c>
      <c r="AL17" s="13">
        <f t="shared" si="1"/>
        <v>0</v>
      </c>
      <c r="AM17" s="13">
        <f t="shared" si="2"/>
        <v>0</v>
      </c>
      <c r="AN17" s="13">
        <f t="shared" si="3"/>
        <v>3</v>
      </c>
      <c r="AO17" s="13">
        <f t="shared" si="4"/>
        <v>0</v>
      </c>
      <c r="AP17" s="13">
        <f t="shared" si="5"/>
        <v>25</v>
      </c>
      <c r="AQ17" s="13">
        <v>13</v>
      </c>
      <c r="AR17" s="13">
        <f t="shared" si="6"/>
        <v>13</v>
      </c>
      <c r="AS17" s="13">
        <v>26</v>
      </c>
      <c r="AT17" s="14">
        <f t="shared" si="7"/>
        <v>13</v>
      </c>
    </row>
    <row r="18" spans="1:46" x14ac:dyDescent="0.25">
      <c r="A18" s="16">
        <v>50</v>
      </c>
      <c r="B18" s="16" t="s">
        <v>41</v>
      </c>
      <c r="C18" s="16" t="s">
        <v>40</v>
      </c>
      <c r="D18" s="16" t="s">
        <v>42</v>
      </c>
      <c r="E18" s="17">
        <v>45265</v>
      </c>
      <c r="F18" s="12" t="s">
        <v>134</v>
      </c>
      <c r="G18" s="12" t="s">
        <v>134</v>
      </c>
      <c r="H18" s="12" t="s">
        <v>134</v>
      </c>
      <c r="I18" s="12" t="s">
        <v>134</v>
      </c>
      <c r="J18" s="12" t="s">
        <v>134</v>
      </c>
      <c r="K18" s="12" t="s">
        <v>134</v>
      </c>
      <c r="L18" s="12" t="s">
        <v>134</v>
      </c>
      <c r="M18" s="12" t="s">
        <v>134</v>
      </c>
      <c r="N18" s="12" t="s">
        <v>134</v>
      </c>
      <c r="O18" s="12" t="s">
        <v>138</v>
      </c>
      <c r="P18" s="12" t="s">
        <v>134</v>
      </c>
      <c r="Q18" s="12" t="s">
        <v>134</v>
      </c>
      <c r="R18" s="12" t="s">
        <v>138</v>
      </c>
      <c r="S18" s="12" t="s">
        <v>135</v>
      </c>
      <c r="T18" s="12" t="s">
        <v>134</v>
      </c>
      <c r="U18" s="12" t="s">
        <v>134</v>
      </c>
      <c r="V18" s="12" t="s">
        <v>134</v>
      </c>
      <c r="W18" s="12" t="s">
        <v>138</v>
      </c>
      <c r="X18" s="12" t="s">
        <v>134</v>
      </c>
      <c r="Y18" s="12" t="s">
        <v>134</v>
      </c>
      <c r="Z18" s="12" t="s">
        <v>135</v>
      </c>
      <c r="AA18" s="12" t="s">
        <v>134</v>
      </c>
      <c r="AB18" s="12" t="s">
        <v>134</v>
      </c>
      <c r="AC18" s="12" t="s">
        <v>138</v>
      </c>
      <c r="AD18" s="12" t="s">
        <v>134</v>
      </c>
      <c r="AE18" s="12"/>
      <c r="AF18" s="12"/>
      <c r="AG18" s="12"/>
      <c r="AH18" s="12"/>
      <c r="AI18" s="12"/>
      <c r="AJ18" s="12"/>
      <c r="AK18" s="13">
        <f t="shared" si="0"/>
        <v>19</v>
      </c>
      <c r="AL18" s="13">
        <f t="shared" si="1"/>
        <v>2</v>
      </c>
      <c r="AM18" s="13">
        <f t="shared" si="2"/>
        <v>0</v>
      </c>
      <c r="AN18" s="13">
        <f t="shared" si="3"/>
        <v>4</v>
      </c>
      <c r="AO18" s="13">
        <f t="shared" si="4"/>
        <v>0</v>
      </c>
      <c r="AP18" s="13">
        <f t="shared" si="5"/>
        <v>25</v>
      </c>
      <c r="AQ18" s="13">
        <v>10</v>
      </c>
      <c r="AR18" s="13">
        <f t="shared" si="6"/>
        <v>10</v>
      </c>
      <c r="AS18" s="13">
        <v>20</v>
      </c>
      <c r="AT18" s="14">
        <f t="shared" si="7"/>
        <v>10</v>
      </c>
    </row>
    <row r="19" spans="1:46" x14ac:dyDescent="0.25">
      <c r="A19" s="16">
        <v>106</v>
      </c>
      <c r="B19" s="16" t="s">
        <v>120</v>
      </c>
      <c r="C19" s="16" t="s">
        <v>40</v>
      </c>
      <c r="D19" s="16" t="s">
        <v>17</v>
      </c>
      <c r="E19" s="18">
        <v>45650</v>
      </c>
      <c r="F19" s="12" t="s">
        <v>134</v>
      </c>
      <c r="G19" s="12" t="s">
        <v>134</v>
      </c>
      <c r="H19" s="12" t="s">
        <v>134</v>
      </c>
      <c r="I19" s="12" t="s">
        <v>138</v>
      </c>
      <c r="J19" s="12" t="s">
        <v>134</v>
      </c>
      <c r="K19" s="12" t="s">
        <v>134</v>
      </c>
      <c r="L19" s="12" t="s">
        <v>134</v>
      </c>
      <c r="M19" s="12" t="s">
        <v>134</v>
      </c>
      <c r="N19" s="12" t="s">
        <v>134</v>
      </c>
      <c r="O19" s="12" t="s">
        <v>134</v>
      </c>
      <c r="P19" s="12" t="s">
        <v>138</v>
      </c>
      <c r="Q19" s="12" t="s">
        <v>134</v>
      </c>
      <c r="R19" s="12" t="s">
        <v>134</v>
      </c>
      <c r="S19" s="12" t="s">
        <v>134</v>
      </c>
      <c r="T19" s="12" t="s">
        <v>134</v>
      </c>
      <c r="U19" s="12" t="s">
        <v>134</v>
      </c>
      <c r="V19" s="12" t="s">
        <v>134</v>
      </c>
      <c r="W19" s="12" t="s">
        <v>138</v>
      </c>
      <c r="X19" s="12" t="s">
        <v>134</v>
      </c>
      <c r="Y19" s="12" t="s">
        <v>135</v>
      </c>
      <c r="Z19" s="12" t="s">
        <v>134</v>
      </c>
      <c r="AA19" s="12" t="s">
        <v>134</v>
      </c>
      <c r="AB19" s="12" t="s">
        <v>134</v>
      </c>
      <c r="AC19" s="12" t="s">
        <v>137</v>
      </c>
      <c r="AD19" s="12" t="s">
        <v>138</v>
      </c>
      <c r="AE19" s="12"/>
      <c r="AF19" s="12"/>
      <c r="AG19" s="12"/>
      <c r="AH19" s="12"/>
      <c r="AI19" s="12"/>
      <c r="AJ19" s="12"/>
      <c r="AK19" s="13">
        <f t="shared" si="0"/>
        <v>19</v>
      </c>
      <c r="AL19" s="13">
        <f t="shared" si="1"/>
        <v>1</v>
      </c>
      <c r="AM19" s="13">
        <f t="shared" si="2"/>
        <v>1</v>
      </c>
      <c r="AN19" s="13">
        <f t="shared" si="3"/>
        <v>4</v>
      </c>
      <c r="AO19" s="13">
        <f t="shared" si="4"/>
        <v>0</v>
      </c>
      <c r="AP19" s="13">
        <f t="shared" si="5"/>
        <v>25</v>
      </c>
      <c r="AQ19" s="13">
        <v>0</v>
      </c>
      <c r="AR19" s="13">
        <f t="shared" si="6"/>
        <v>0</v>
      </c>
      <c r="AS19" s="13">
        <v>0</v>
      </c>
      <c r="AT19" s="14">
        <f t="shared" si="7"/>
        <v>0</v>
      </c>
    </row>
    <row r="20" spans="1:46" x14ac:dyDescent="0.25">
      <c r="A20" s="16">
        <v>112</v>
      </c>
      <c r="B20" s="16" t="s">
        <v>121</v>
      </c>
      <c r="C20" s="16" t="s">
        <v>40</v>
      </c>
      <c r="D20" s="16" t="s">
        <v>17</v>
      </c>
      <c r="E20" s="18">
        <v>45658</v>
      </c>
      <c r="F20" s="15"/>
      <c r="G20" s="15"/>
      <c r="H20" s="15"/>
      <c r="I20" s="15"/>
      <c r="J20" s="15"/>
      <c r="K20" s="15"/>
      <c r="L20" s="12" t="s">
        <v>135</v>
      </c>
      <c r="M20" s="12" t="s">
        <v>134</v>
      </c>
      <c r="N20" s="12" t="s">
        <v>134</v>
      </c>
      <c r="O20" s="12" t="s">
        <v>134</v>
      </c>
      <c r="P20" s="12" t="s">
        <v>138</v>
      </c>
      <c r="Q20" s="12" t="s">
        <v>134</v>
      </c>
      <c r="R20" s="12" t="s">
        <v>134</v>
      </c>
      <c r="S20" s="12" t="s">
        <v>134</v>
      </c>
      <c r="T20" s="12" t="s">
        <v>134</v>
      </c>
      <c r="U20" s="12" t="s">
        <v>134</v>
      </c>
      <c r="V20" s="12" t="s">
        <v>134</v>
      </c>
      <c r="W20" s="12" t="s">
        <v>134</v>
      </c>
      <c r="X20" s="12" t="s">
        <v>134</v>
      </c>
      <c r="Y20" s="12" t="s">
        <v>134</v>
      </c>
      <c r="Z20" s="12" t="s">
        <v>134</v>
      </c>
      <c r="AA20" s="12" t="s">
        <v>138</v>
      </c>
      <c r="AB20" s="12" t="s">
        <v>134</v>
      </c>
      <c r="AC20" s="12" t="s">
        <v>134</v>
      </c>
      <c r="AD20" s="12" t="s">
        <v>134</v>
      </c>
      <c r="AE20" s="12"/>
      <c r="AF20" s="12"/>
      <c r="AG20" s="12"/>
      <c r="AH20" s="12"/>
      <c r="AI20" s="12"/>
      <c r="AJ20" s="12"/>
      <c r="AK20" s="13">
        <f t="shared" si="0"/>
        <v>16</v>
      </c>
      <c r="AL20" s="13">
        <f t="shared" si="1"/>
        <v>1</v>
      </c>
      <c r="AM20" s="13">
        <f t="shared" si="2"/>
        <v>0</v>
      </c>
      <c r="AN20" s="13">
        <f t="shared" si="3"/>
        <v>2</v>
      </c>
      <c r="AO20" s="13">
        <f t="shared" si="4"/>
        <v>0</v>
      </c>
      <c r="AP20" s="13">
        <f t="shared" si="5"/>
        <v>19</v>
      </c>
      <c r="AQ20" s="13">
        <v>0</v>
      </c>
      <c r="AR20" s="13">
        <f t="shared" si="6"/>
        <v>0</v>
      </c>
      <c r="AS20" s="13">
        <v>0</v>
      </c>
      <c r="AT20" s="14">
        <f t="shared" si="7"/>
        <v>0</v>
      </c>
    </row>
    <row r="21" spans="1:46" x14ac:dyDescent="0.25">
      <c r="A21" s="16">
        <v>64</v>
      </c>
      <c r="B21" s="16" t="s">
        <v>43</v>
      </c>
      <c r="C21" s="16" t="s">
        <v>40</v>
      </c>
      <c r="D21" s="16" t="s">
        <v>42</v>
      </c>
      <c r="E21" s="17">
        <v>45481</v>
      </c>
      <c r="F21" s="12" t="s">
        <v>135</v>
      </c>
      <c r="G21" s="12" t="s">
        <v>134</v>
      </c>
      <c r="H21" s="12" t="s">
        <v>134</v>
      </c>
      <c r="I21" s="12" t="s">
        <v>138</v>
      </c>
      <c r="J21" s="12" t="s">
        <v>135</v>
      </c>
      <c r="K21" s="12" t="s">
        <v>134</v>
      </c>
      <c r="L21" s="12" t="s">
        <v>134</v>
      </c>
      <c r="M21" s="12" t="s">
        <v>135</v>
      </c>
      <c r="N21" s="12" t="s">
        <v>138</v>
      </c>
      <c r="O21" s="12" t="s">
        <v>134</v>
      </c>
      <c r="P21" s="12" t="s">
        <v>134</v>
      </c>
      <c r="Q21" s="12" t="s">
        <v>135</v>
      </c>
      <c r="R21" s="12" t="s">
        <v>134</v>
      </c>
      <c r="S21" s="12" t="s">
        <v>134</v>
      </c>
      <c r="T21" s="12" t="s">
        <v>135</v>
      </c>
      <c r="U21" s="12" t="s">
        <v>134</v>
      </c>
      <c r="V21" s="12" t="s">
        <v>134</v>
      </c>
      <c r="W21" s="12" t="s">
        <v>138</v>
      </c>
      <c r="X21" s="12" t="s">
        <v>134</v>
      </c>
      <c r="Y21" s="12" t="s">
        <v>135</v>
      </c>
      <c r="Z21" s="12" t="s">
        <v>134</v>
      </c>
      <c r="AA21" s="12" t="s">
        <v>134</v>
      </c>
      <c r="AB21" s="12" t="s">
        <v>134</v>
      </c>
      <c r="AC21" s="12" t="s">
        <v>134</v>
      </c>
      <c r="AD21" s="12" t="s">
        <v>138</v>
      </c>
      <c r="AE21" s="12"/>
      <c r="AF21" s="12"/>
      <c r="AG21" s="12"/>
      <c r="AH21" s="12"/>
      <c r="AI21" s="12"/>
      <c r="AJ21" s="12"/>
      <c r="AK21" s="13">
        <f t="shared" si="0"/>
        <v>15</v>
      </c>
      <c r="AL21" s="13">
        <f t="shared" si="1"/>
        <v>6</v>
      </c>
      <c r="AM21" s="13">
        <f t="shared" si="2"/>
        <v>0</v>
      </c>
      <c r="AN21" s="13">
        <f t="shared" si="3"/>
        <v>4</v>
      </c>
      <c r="AO21" s="13">
        <f t="shared" si="4"/>
        <v>0</v>
      </c>
      <c r="AP21" s="13">
        <f t="shared" si="5"/>
        <v>25</v>
      </c>
      <c r="AQ21" s="13">
        <v>2</v>
      </c>
      <c r="AR21" s="13">
        <f t="shared" si="6"/>
        <v>2</v>
      </c>
      <c r="AS21" s="13">
        <v>8</v>
      </c>
      <c r="AT21" s="14">
        <f t="shared" si="7"/>
        <v>6</v>
      </c>
    </row>
    <row r="22" spans="1:46" x14ac:dyDescent="0.25">
      <c r="A22" s="16">
        <v>113</v>
      </c>
      <c r="B22" s="16" t="s">
        <v>122</v>
      </c>
      <c r="C22" s="16" t="s">
        <v>40</v>
      </c>
      <c r="D22" s="16" t="s">
        <v>17</v>
      </c>
      <c r="E22" s="18">
        <v>45658</v>
      </c>
      <c r="F22" s="15"/>
      <c r="G22" s="15"/>
      <c r="H22" s="15"/>
      <c r="I22" s="15"/>
      <c r="J22" s="15"/>
      <c r="K22" s="15"/>
      <c r="L22" s="12" t="s">
        <v>135</v>
      </c>
      <c r="M22" s="12" t="s">
        <v>134</v>
      </c>
      <c r="N22" s="12" t="s">
        <v>134</v>
      </c>
      <c r="O22" s="12" t="s">
        <v>134</v>
      </c>
      <c r="P22" s="12" t="s">
        <v>138</v>
      </c>
      <c r="Q22" s="12" t="s">
        <v>134</v>
      </c>
      <c r="R22" s="12" t="s">
        <v>134</v>
      </c>
      <c r="S22" s="12" t="s">
        <v>134</v>
      </c>
      <c r="T22" s="12" t="s">
        <v>134</v>
      </c>
      <c r="U22" s="12" t="s">
        <v>134</v>
      </c>
      <c r="V22" s="12" t="s">
        <v>134</v>
      </c>
      <c r="W22" s="12" t="s">
        <v>138</v>
      </c>
      <c r="X22" s="12" t="s">
        <v>138</v>
      </c>
      <c r="Y22" s="12" t="s">
        <v>134</v>
      </c>
      <c r="Z22" s="12" t="s">
        <v>134</v>
      </c>
      <c r="AA22" s="12" t="s">
        <v>134</v>
      </c>
      <c r="AB22" s="12" t="s">
        <v>134</v>
      </c>
      <c r="AC22" s="12" t="s">
        <v>134</v>
      </c>
      <c r="AD22" s="12" t="s">
        <v>134</v>
      </c>
      <c r="AE22" s="12"/>
      <c r="AF22" s="12"/>
      <c r="AG22" s="12"/>
      <c r="AH22" s="12"/>
      <c r="AI22" s="12"/>
      <c r="AJ22" s="12"/>
      <c r="AK22" s="13">
        <f t="shared" si="0"/>
        <v>15</v>
      </c>
      <c r="AL22" s="13">
        <f t="shared" si="1"/>
        <v>1</v>
      </c>
      <c r="AM22" s="13">
        <f t="shared" si="2"/>
        <v>0</v>
      </c>
      <c r="AN22" s="13">
        <f t="shared" si="3"/>
        <v>3</v>
      </c>
      <c r="AO22" s="13">
        <f t="shared" si="4"/>
        <v>0</v>
      </c>
      <c r="AP22" s="13">
        <f t="shared" si="5"/>
        <v>19</v>
      </c>
      <c r="AQ22" s="13">
        <v>0</v>
      </c>
      <c r="AR22" s="13">
        <f t="shared" si="6"/>
        <v>0</v>
      </c>
      <c r="AS22" s="13">
        <v>0</v>
      </c>
      <c r="AT22" s="14">
        <f t="shared" si="7"/>
        <v>0</v>
      </c>
    </row>
    <row r="23" spans="1:46" x14ac:dyDescent="0.25">
      <c r="A23" s="16">
        <v>20</v>
      </c>
      <c r="B23" s="16" t="s">
        <v>44</v>
      </c>
      <c r="C23" s="16" t="s">
        <v>40</v>
      </c>
      <c r="D23" s="16" t="s">
        <v>17</v>
      </c>
      <c r="E23" s="17">
        <v>45118</v>
      </c>
      <c r="F23" s="12" t="s">
        <v>134</v>
      </c>
      <c r="G23" s="12" t="s">
        <v>138</v>
      </c>
      <c r="H23" s="12" t="s">
        <v>134</v>
      </c>
      <c r="I23" s="12" t="s">
        <v>134</v>
      </c>
      <c r="J23" s="12" t="s">
        <v>134</v>
      </c>
      <c r="K23" s="12" t="s">
        <v>134</v>
      </c>
      <c r="L23" s="12" t="s">
        <v>134</v>
      </c>
      <c r="M23" s="12" t="s">
        <v>134</v>
      </c>
      <c r="N23" s="12" t="s">
        <v>138</v>
      </c>
      <c r="O23" s="12" t="s">
        <v>134</v>
      </c>
      <c r="P23" s="12" t="s">
        <v>134</v>
      </c>
      <c r="Q23" s="12" t="s">
        <v>134</v>
      </c>
      <c r="R23" s="12" t="s">
        <v>134</v>
      </c>
      <c r="S23" s="12" t="s">
        <v>134</v>
      </c>
      <c r="T23" s="12" t="s">
        <v>134</v>
      </c>
      <c r="U23" s="12" t="s">
        <v>138</v>
      </c>
      <c r="V23" s="12" t="s">
        <v>134</v>
      </c>
      <c r="W23" s="12" t="s">
        <v>134</v>
      </c>
      <c r="X23" s="12" t="s">
        <v>134</v>
      </c>
      <c r="Y23" s="12" t="s">
        <v>134</v>
      </c>
      <c r="Z23" s="12" t="s">
        <v>134</v>
      </c>
      <c r="AA23" s="12" t="s">
        <v>134</v>
      </c>
      <c r="AB23" s="12" t="s">
        <v>138</v>
      </c>
      <c r="AC23" s="12" t="s">
        <v>134</v>
      </c>
      <c r="AD23" s="12" t="s">
        <v>135</v>
      </c>
      <c r="AE23" s="12"/>
      <c r="AF23" s="12"/>
      <c r="AG23" s="12"/>
      <c r="AH23" s="12"/>
      <c r="AI23" s="12"/>
      <c r="AJ23" s="12"/>
      <c r="AK23" s="13">
        <f t="shared" si="0"/>
        <v>20</v>
      </c>
      <c r="AL23" s="13">
        <f t="shared" si="1"/>
        <v>1</v>
      </c>
      <c r="AM23" s="13">
        <f t="shared" si="2"/>
        <v>0</v>
      </c>
      <c r="AN23" s="13">
        <f t="shared" si="3"/>
        <v>4</v>
      </c>
      <c r="AO23" s="13">
        <f t="shared" si="4"/>
        <v>0</v>
      </c>
      <c r="AP23" s="13">
        <f t="shared" si="5"/>
        <v>25</v>
      </c>
      <c r="AQ23" s="13">
        <v>6</v>
      </c>
      <c r="AR23" s="13">
        <f t="shared" si="6"/>
        <v>6</v>
      </c>
      <c r="AS23" s="13">
        <v>26</v>
      </c>
      <c r="AT23" s="14">
        <f t="shared" si="7"/>
        <v>20</v>
      </c>
    </row>
    <row r="24" spans="1:46" x14ac:dyDescent="0.25">
      <c r="A24" s="16">
        <v>90</v>
      </c>
      <c r="B24" s="16" t="s">
        <v>45</v>
      </c>
      <c r="C24" s="16" t="s">
        <v>40</v>
      </c>
      <c r="D24" s="16" t="s">
        <v>42</v>
      </c>
      <c r="E24" s="19">
        <v>45572</v>
      </c>
      <c r="F24" s="12" t="s">
        <v>135</v>
      </c>
      <c r="G24" s="12" t="s">
        <v>134</v>
      </c>
      <c r="H24" s="12" t="s">
        <v>134</v>
      </c>
      <c r="I24" s="12" t="s">
        <v>134</v>
      </c>
      <c r="J24" s="12" t="s">
        <v>138</v>
      </c>
      <c r="K24" s="12" t="s">
        <v>135</v>
      </c>
      <c r="L24" s="12" t="s">
        <v>135</v>
      </c>
      <c r="M24" s="12" t="s">
        <v>134</v>
      </c>
      <c r="N24" s="12" t="s">
        <v>135</v>
      </c>
      <c r="O24" s="12" t="s">
        <v>138</v>
      </c>
      <c r="P24" s="12" t="s">
        <v>134</v>
      </c>
      <c r="Q24" s="12" t="s">
        <v>138</v>
      </c>
      <c r="R24" s="12" t="s">
        <v>135</v>
      </c>
      <c r="S24" s="12" t="s">
        <v>134</v>
      </c>
      <c r="T24" s="12" t="s">
        <v>135</v>
      </c>
      <c r="U24" s="12" t="s">
        <v>134</v>
      </c>
      <c r="V24" s="12" t="s">
        <v>135</v>
      </c>
      <c r="W24" s="12" t="s">
        <v>135</v>
      </c>
      <c r="X24" s="12" t="s">
        <v>138</v>
      </c>
      <c r="Y24" s="12" t="s">
        <v>134</v>
      </c>
      <c r="Z24" s="12" t="s">
        <v>134</v>
      </c>
      <c r="AA24" s="12" t="s">
        <v>134</v>
      </c>
      <c r="AB24" s="12" t="s">
        <v>134</v>
      </c>
      <c r="AC24" s="12" t="s">
        <v>135</v>
      </c>
      <c r="AD24" s="12" t="s">
        <v>134</v>
      </c>
      <c r="AE24" s="12"/>
      <c r="AF24" s="12"/>
      <c r="AG24" s="12"/>
      <c r="AH24" s="12"/>
      <c r="AI24" s="12"/>
      <c r="AJ24" s="12"/>
      <c r="AK24" s="13">
        <f t="shared" si="0"/>
        <v>12</v>
      </c>
      <c r="AL24" s="13">
        <f t="shared" si="1"/>
        <v>9</v>
      </c>
      <c r="AM24" s="13">
        <f t="shared" si="2"/>
        <v>0</v>
      </c>
      <c r="AN24" s="13">
        <f t="shared" si="3"/>
        <v>4</v>
      </c>
      <c r="AO24" s="13">
        <f t="shared" si="4"/>
        <v>0</v>
      </c>
      <c r="AP24" s="13">
        <f t="shared" si="5"/>
        <v>25</v>
      </c>
      <c r="AQ24" s="13">
        <v>0</v>
      </c>
      <c r="AR24" s="13">
        <f t="shared" si="6"/>
        <v>0</v>
      </c>
      <c r="AS24" s="13">
        <v>2</v>
      </c>
      <c r="AT24" s="14">
        <f t="shared" si="7"/>
        <v>2</v>
      </c>
    </row>
    <row r="25" spans="1:46" x14ac:dyDescent="0.25">
      <c r="A25" s="16">
        <v>82</v>
      </c>
      <c r="B25" s="16" t="s">
        <v>46</v>
      </c>
      <c r="C25" s="16" t="s">
        <v>40</v>
      </c>
      <c r="D25" s="16" t="s">
        <v>42</v>
      </c>
      <c r="E25" s="17">
        <v>45565</v>
      </c>
      <c r="F25" s="12" t="s">
        <v>138</v>
      </c>
      <c r="G25" s="12" t="s">
        <v>135</v>
      </c>
      <c r="H25" s="12" t="s">
        <v>135</v>
      </c>
      <c r="I25" s="12" t="s">
        <v>134</v>
      </c>
      <c r="J25" s="12" t="s">
        <v>134</v>
      </c>
      <c r="K25" s="12" t="s">
        <v>134</v>
      </c>
      <c r="L25" s="12" t="s">
        <v>138</v>
      </c>
      <c r="M25" s="12" t="s">
        <v>134</v>
      </c>
      <c r="N25" s="12" t="s">
        <v>134</v>
      </c>
      <c r="O25" s="12" t="s">
        <v>134</v>
      </c>
      <c r="P25" s="12" t="s">
        <v>134</v>
      </c>
      <c r="Q25" s="12" t="s">
        <v>134</v>
      </c>
      <c r="R25" s="12" t="s">
        <v>134</v>
      </c>
      <c r="S25" s="12" t="s">
        <v>138</v>
      </c>
      <c r="T25" s="12" t="s">
        <v>134</v>
      </c>
      <c r="U25" s="12" t="s">
        <v>138</v>
      </c>
      <c r="V25" s="12" t="s">
        <v>134</v>
      </c>
      <c r="W25" s="12" t="s">
        <v>134</v>
      </c>
      <c r="X25" s="12" t="s">
        <v>135</v>
      </c>
      <c r="Y25" s="12" t="s">
        <v>134</v>
      </c>
      <c r="Z25" s="12" t="s">
        <v>134</v>
      </c>
      <c r="AA25" s="12" t="s">
        <v>134</v>
      </c>
      <c r="AB25" s="12" t="s">
        <v>135</v>
      </c>
      <c r="AC25" s="12" t="s">
        <v>138</v>
      </c>
      <c r="AD25" s="12" t="s">
        <v>135</v>
      </c>
      <c r="AE25" s="12"/>
      <c r="AF25" s="12"/>
      <c r="AG25" s="12"/>
      <c r="AH25" s="12"/>
      <c r="AI25" s="12"/>
      <c r="AJ25" s="12"/>
      <c r="AK25" s="13">
        <f t="shared" si="0"/>
        <v>15</v>
      </c>
      <c r="AL25" s="13">
        <f t="shared" si="1"/>
        <v>5</v>
      </c>
      <c r="AM25" s="13">
        <f t="shared" si="2"/>
        <v>0</v>
      </c>
      <c r="AN25" s="13">
        <f t="shared" si="3"/>
        <v>5</v>
      </c>
      <c r="AO25" s="13">
        <f t="shared" si="4"/>
        <v>0</v>
      </c>
      <c r="AP25" s="13">
        <f t="shared" si="5"/>
        <v>25</v>
      </c>
      <c r="AQ25" s="13">
        <v>0</v>
      </c>
      <c r="AR25" s="13">
        <f t="shared" si="6"/>
        <v>0</v>
      </c>
      <c r="AS25" s="13">
        <v>2</v>
      </c>
      <c r="AT25" s="14">
        <f t="shared" si="7"/>
        <v>2</v>
      </c>
    </row>
    <row r="26" spans="1:46" x14ac:dyDescent="0.25">
      <c r="A26" s="16">
        <v>4</v>
      </c>
      <c r="B26" s="13" t="s">
        <v>47</v>
      </c>
      <c r="C26" s="16" t="s">
        <v>40</v>
      </c>
      <c r="D26" s="16" t="s">
        <v>17</v>
      </c>
      <c r="E26" s="17">
        <v>44585</v>
      </c>
      <c r="F26" s="12" t="s">
        <v>134</v>
      </c>
      <c r="G26" s="12" t="s">
        <v>137</v>
      </c>
      <c r="H26" s="12" t="s">
        <v>137</v>
      </c>
      <c r="I26" s="12" t="s">
        <v>138</v>
      </c>
      <c r="J26" s="12" t="s">
        <v>135</v>
      </c>
      <c r="K26" s="12" t="s">
        <v>134</v>
      </c>
      <c r="L26" s="12" t="s">
        <v>134</v>
      </c>
      <c r="M26" s="12" t="s">
        <v>134</v>
      </c>
      <c r="N26" s="12" t="s">
        <v>134</v>
      </c>
      <c r="O26" s="12" t="s">
        <v>135</v>
      </c>
      <c r="P26" s="12" t="s">
        <v>138</v>
      </c>
      <c r="Q26" s="12" t="s">
        <v>134</v>
      </c>
      <c r="R26" s="12" t="s">
        <v>134</v>
      </c>
      <c r="S26" s="12" t="s">
        <v>137</v>
      </c>
      <c r="T26" s="12" t="s">
        <v>136</v>
      </c>
      <c r="U26" s="12" t="s">
        <v>135</v>
      </c>
      <c r="V26" s="12" t="s">
        <v>135</v>
      </c>
      <c r="W26" s="12" t="s">
        <v>138</v>
      </c>
      <c r="X26" s="12" t="s">
        <v>134</v>
      </c>
      <c r="Y26" s="12" t="s">
        <v>134</v>
      </c>
      <c r="Z26" s="12" t="s">
        <v>134</v>
      </c>
      <c r="AA26" s="12" t="s">
        <v>134</v>
      </c>
      <c r="AB26" s="12" t="s">
        <v>135</v>
      </c>
      <c r="AC26" s="12" t="s">
        <v>135</v>
      </c>
      <c r="AD26" s="12" t="s">
        <v>138</v>
      </c>
      <c r="AE26" s="12"/>
      <c r="AF26" s="12"/>
      <c r="AG26" s="12"/>
      <c r="AH26" s="12"/>
      <c r="AI26" s="12"/>
      <c r="AJ26" s="12"/>
      <c r="AK26" s="13">
        <f t="shared" si="0"/>
        <v>11</v>
      </c>
      <c r="AL26" s="13">
        <f t="shared" si="1"/>
        <v>6</v>
      </c>
      <c r="AM26" s="13">
        <f t="shared" si="2"/>
        <v>3</v>
      </c>
      <c r="AN26" s="13">
        <f t="shared" si="3"/>
        <v>4</v>
      </c>
      <c r="AO26" s="13">
        <f t="shared" si="4"/>
        <v>1</v>
      </c>
      <c r="AP26" s="13">
        <f t="shared" si="5"/>
        <v>25</v>
      </c>
      <c r="AQ26" s="13">
        <v>24</v>
      </c>
      <c r="AR26" s="13">
        <f t="shared" si="6"/>
        <v>25</v>
      </c>
      <c r="AS26" s="13">
        <v>26</v>
      </c>
      <c r="AT26" s="14">
        <f t="shared" si="7"/>
        <v>1</v>
      </c>
    </row>
    <row r="27" spans="1:46" x14ac:dyDescent="0.25">
      <c r="A27" s="16">
        <v>52</v>
      </c>
      <c r="B27" s="16" t="s">
        <v>48</v>
      </c>
      <c r="C27" s="16" t="s">
        <v>40</v>
      </c>
      <c r="D27" s="16" t="s">
        <v>42</v>
      </c>
      <c r="E27" s="17">
        <v>45313</v>
      </c>
      <c r="F27" s="12" t="s">
        <v>135</v>
      </c>
      <c r="G27" s="12" t="s">
        <v>134</v>
      </c>
      <c r="H27" s="12" t="s">
        <v>134</v>
      </c>
      <c r="I27" s="12" t="s">
        <v>134</v>
      </c>
      <c r="J27" s="12" t="s">
        <v>134</v>
      </c>
      <c r="K27" s="12" t="s">
        <v>134</v>
      </c>
      <c r="L27" s="12" t="s">
        <v>134</v>
      </c>
      <c r="M27" s="12" t="s">
        <v>134</v>
      </c>
      <c r="N27" s="12" t="s">
        <v>134</v>
      </c>
      <c r="O27" s="12" t="s">
        <v>138</v>
      </c>
      <c r="P27" s="12" t="s">
        <v>134</v>
      </c>
      <c r="Q27" s="12" t="s">
        <v>138</v>
      </c>
      <c r="R27" s="12" t="s">
        <v>138</v>
      </c>
      <c r="S27" s="12" t="s">
        <v>134</v>
      </c>
      <c r="T27" s="12" t="s">
        <v>134</v>
      </c>
      <c r="U27" s="12" t="s">
        <v>134</v>
      </c>
      <c r="V27" s="12" t="s">
        <v>134</v>
      </c>
      <c r="W27" s="12" t="s">
        <v>135</v>
      </c>
      <c r="X27" s="12" t="s">
        <v>138</v>
      </c>
      <c r="Y27" s="12" t="s">
        <v>134</v>
      </c>
      <c r="Z27" s="12" t="s">
        <v>134</v>
      </c>
      <c r="AA27" s="12" t="s">
        <v>134</v>
      </c>
      <c r="AB27" s="12" t="s">
        <v>134</v>
      </c>
      <c r="AC27" s="12" t="s">
        <v>134</v>
      </c>
      <c r="AD27" s="12" t="s">
        <v>134</v>
      </c>
      <c r="AE27" s="12"/>
      <c r="AF27" s="12"/>
      <c r="AG27" s="12"/>
      <c r="AH27" s="12"/>
      <c r="AI27" s="12"/>
      <c r="AJ27" s="12"/>
      <c r="AK27" s="13">
        <f t="shared" si="0"/>
        <v>19</v>
      </c>
      <c r="AL27" s="13">
        <f t="shared" si="1"/>
        <v>2</v>
      </c>
      <c r="AM27" s="13">
        <f t="shared" si="2"/>
        <v>0</v>
      </c>
      <c r="AN27" s="13">
        <f t="shared" si="3"/>
        <v>4</v>
      </c>
      <c r="AO27" s="13">
        <f t="shared" si="4"/>
        <v>0</v>
      </c>
      <c r="AP27" s="13">
        <f t="shared" si="5"/>
        <v>25</v>
      </c>
      <c r="AQ27" s="13">
        <v>19</v>
      </c>
      <c r="AR27" s="13">
        <f t="shared" si="6"/>
        <v>19</v>
      </c>
      <c r="AS27" s="13">
        <v>20</v>
      </c>
      <c r="AT27" s="14">
        <f t="shared" si="7"/>
        <v>1</v>
      </c>
    </row>
    <row r="28" spans="1:46" x14ac:dyDescent="0.25">
      <c r="A28" s="16">
        <v>3</v>
      </c>
      <c r="B28" s="16" t="s">
        <v>49</v>
      </c>
      <c r="C28" s="16" t="s">
        <v>40</v>
      </c>
      <c r="D28" s="16" t="s">
        <v>50</v>
      </c>
      <c r="E28" s="17">
        <v>44858</v>
      </c>
      <c r="F28" s="12" t="s">
        <v>134</v>
      </c>
      <c r="G28" s="12" t="s">
        <v>138</v>
      </c>
      <c r="H28" s="12" t="s">
        <v>135</v>
      </c>
      <c r="I28" s="12" t="s">
        <v>135</v>
      </c>
      <c r="J28" s="12" t="s">
        <v>135</v>
      </c>
      <c r="K28" s="12" t="s">
        <v>134</v>
      </c>
      <c r="L28" s="12" t="s">
        <v>134</v>
      </c>
      <c r="M28" s="12" t="s">
        <v>136</v>
      </c>
      <c r="N28" s="12" t="s">
        <v>134</v>
      </c>
      <c r="O28" s="12" t="s">
        <v>138</v>
      </c>
      <c r="P28" s="12" t="s">
        <v>134</v>
      </c>
      <c r="Q28" s="12" t="s">
        <v>134</v>
      </c>
      <c r="R28" s="12" t="s">
        <v>134</v>
      </c>
      <c r="S28" s="12" t="s">
        <v>134</v>
      </c>
      <c r="T28" s="12" t="s">
        <v>135</v>
      </c>
      <c r="U28" s="12" t="s">
        <v>135</v>
      </c>
      <c r="V28" s="12" t="s">
        <v>138</v>
      </c>
      <c r="W28" s="12" t="s">
        <v>136</v>
      </c>
      <c r="X28" s="12" t="s">
        <v>134</v>
      </c>
      <c r="Y28" s="12" t="s">
        <v>134</v>
      </c>
      <c r="Z28" s="12" t="s">
        <v>134</v>
      </c>
      <c r="AA28" s="12" t="s">
        <v>138</v>
      </c>
      <c r="AB28" s="12" t="s">
        <v>135</v>
      </c>
      <c r="AC28" s="12" t="s">
        <v>136</v>
      </c>
      <c r="AD28" s="12" t="s">
        <v>136</v>
      </c>
      <c r="AE28" s="12"/>
      <c r="AF28" s="12"/>
      <c r="AG28" s="12"/>
      <c r="AH28" s="12"/>
      <c r="AI28" s="12"/>
      <c r="AJ28" s="12"/>
      <c r="AK28" s="13">
        <f t="shared" si="0"/>
        <v>11</v>
      </c>
      <c r="AL28" s="13">
        <f t="shared" si="1"/>
        <v>6</v>
      </c>
      <c r="AM28" s="13">
        <f t="shared" si="2"/>
        <v>0</v>
      </c>
      <c r="AN28" s="13">
        <f t="shared" si="3"/>
        <v>4</v>
      </c>
      <c r="AO28" s="13">
        <f t="shared" si="4"/>
        <v>4</v>
      </c>
      <c r="AP28" s="13">
        <f t="shared" si="5"/>
        <v>25</v>
      </c>
      <c r="AQ28" s="13">
        <v>17</v>
      </c>
      <c r="AR28" s="13">
        <f t="shared" si="6"/>
        <v>21</v>
      </c>
      <c r="AS28" s="13">
        <v>26</v>
      </c>
      <c r="AT28" s="14">
        <f t="shared" si="7"/>
        <v>5</v>
      </c>
    </row>
    <row r="29" spans="1:46" x14ac:dyDescent="0.25">
      <c r="A29" s="16">
        <v>109</v>
      </c>
      <c r="B29" s="16" t="s">
        <v>123</v>
      </c>
      <c r="C29" s="16" t="s">
        <v>40</v>
      </c>
      <c r="D29" s="16" t="s">
        <v>17</v>
      </c>
      <c r="E29" s="18">
        <v>45656</v>
      </c>
      <c r="F29" s="15"/>
      <c r="G29" s="15"/>
      <c r="H29" s="15"/>
      <c r="I29" s="15"/>
      <c r="J29" s="12" t="s">
        <v>135</v>
      </c>
      <c r="K29" s="12" t="s">
        <v>134</v>
      </c>
      <c r="L29" s="12" t="s">
        <v>138</v>
      </c>
      <c r="M29" s="12" t="s">
        <v>134</v>
      </c>
      <c r="N29" s="12" t="s">
        <v>134</v>
      </c>
      <c r="O29" s="12" t="s">
        <v>134</v>
      </c>
      <c r="P29" s="12" t="s">
        <v>134</v>
      </c>
      <c r="Q29" s="12" t="s">
        <v>135</v>
      </c>
      <c r="R29" s="12" t="s">
        <v>134</v>
      </c>
      <c r="S29" s="12" t="s">
        <v>134</v>
      </c>
      <c r="T29" s="12" t="s">
        <v>134</v>
      </c>
      <c r="U29" s="12" t="s">
        <v>138</v>
      </c>
      <c r="V29" s="12" t="s">
        <v>134</v>
      </c>
      <c r="W29" s="12" t="s">
        <v>134</v>
      </c>
      <c r="X29" s="12" t="s">
        <v>134</v>
      </c>
      <c r="Y29" s="12" t="s">
        <v>134</v>
      </c>
      <c r="Z29" s="12" t="s">
        <v>134</v>
      </c>
      <c r="AA29" s="12" t="s">
        <v>138</v>
      </c>
      <c r="AB29" s="12" t="s">
        <v>134</v>
      </c>
      <c r="AC29" s="12" t="s">
        <v>135</v>
      </c>
      <c r="AD29" s="12" t="s">
        <v>134</v>
      </c>
      <c r="AE29" s="12"/>
      <c r="AF29" s="12"/>
      <c r="AG29" s="12"/>
      <c r="AH29" s="12"/>
      <c r="AI29" s="12"/>
      <c r="AJ29" s="12"/>
      <c r="AK29" s="13">
        <f t="shared" si="0"/>
        <v>15</v>
      </c>
      <c r="AL29" s="13">
        <f t="shared" si="1"/>
        <v>3</v>
      </c>
      <c r="AM29" s="13">
        <f t="shared" si="2"/>
        <v>0</v>
      </c>
      <c r="AN29" s="13">
        <f t="shared" si="3"/>
        <v>3</v>
      </c>
      <c r="AO29" s="13">
        <f t="shared" si="4"/>
        <v>0</v>
      </c>
      <c r="AP29" s="13">
        <f t="shared" si="5"/>
        <v>21</v>
      </c>
      <c r="AQ29" s="13">
        <v>0</v>
      </c>
      <c r="AR29" s="13">
        <f t="shared" si="6"/>
        <v>0</v>
      </c>
      <c r="AS29" s="13">
        <v>0</v>
      </c>
      <c r="AT29" s="14">
        <f t="shared" si="7"/>
        <v>0</v>
      </c>
    </row>
    <row r="30" spans="1:46" x14ac:dyDescent="0.25">
      <c r="A30" s="16">
        <v>15</v>
      </c>
      <c r="B30" s="16" t="s">
        <v>51</v>
      </c>
      <c r="C30" s="16" t="s">
        <v>40</v>
      </c>
      <c r="D30" s="16" t="s">
        <v>17</v>
      </c>
      <c r="E30" s="17">
        <v>45139</v>
      </c>
      <c r="F30" s="12" t="s">
        <v>136</v>
      </c>
      <c r="G30" s="12" t="s">
        <v>136</v>
      </c>
      <c r="H30" s="12" t="s">
        <v>138</v>
      </c>
      <c r="I30" s="12" t="s">
        <v>136</v>
      </c>
      <c r="J30" s="12" t="s">
        <v>136</v>
      </c>
      <c r="K30" s="12" t="s">
        <v>136</v>
      </c>
      <c r="L30" s="12" t="s">
        <v>136</v>
      </c>
      <c r="M30" s="12" t="s">
        <v>136</v>
      </c>
      <c r="N30" s="12" t="s">
        <v>134</v>
      </c>
      <c r="O30" s="12" t="s">
        <v>134</v>
      </c>
      <c r="P30" s="12" t="s">
        <v>134</v>
      </c>
      <c r="Q30" s="12" t="s">
        <v>134</v>
      </c>
      <c r="R30" s="12" t="s">
        <v>134</v>
      </c>
      <c r="S30" s="12" t="s">
        <v>134</v>
      </c>
      <c r="T30" s="12" t="s">
        <v>135</v>
      </c>
      <c r="U30" s="12" t="s">
        <v>138</v>
      </c>
      <c r="V30" s="12" t="s">
        <v>138</v>
      </c>
      <c r="W30" s="12" t="s">
        <v>134</v>
      </c>
      <c r="X30" s="12" t="s">
        <v>134</v>
      </c>
      <c r="Y30" s="12" t="s">
        <v>134</v>
      </c>
      <c r="Z30" s="12" t="s">
        <v>135</v>
      </c>
      <c r="AA30" s="12" t="s">
        <v>134</v>
      </c>
      <c r="AB30" s="12" t="s">
        <v>138</v>
      </c>
      <c r="AC30" s="12" t="s">
        <v>134</v>
      </c>
      <c r="AD30" s="12" t="s">
        <v>135</v>
      </c>
      <c r="AE30" s="12"/>
      <c r="AF30" s="12"/>
      <c r="AG30" s="12"/>
      <c r="AH30" s="12"/>
      <c r="AI30" s="12"/>
      <c r="AJ30" s="12"/>
      <c r="AK30" s="13">
        <f t="shared" si="0"/>
        <v>11</v>
      </c>
      <c r="AL30" s="13">
        <f t="shared" si="1"/>
        <v>3</v>
      </c>
      <c r="AM30" s="13">
        <f t="shared" si="2"/>
        <v>0</v>
      </c>
      <c r="AN30" s="13">
        <f t="shared" si="3"/>
        <v>4</v>
      </c>
      <c r="AO30" s="13">
        <f t="shared" si="4"/>
        <v>7</v>
      </c>
      <c r="AP30" s="13">
        <f t="shared" si="5"/>
        <v>25</v>
      </c>
      <c r="AQ30" s="13">
        <v>8</v>
      </c>
      <c r="AR30" s="13">
        <f t="shared" si="6"/>
        <v>15</v>
      </c>
      <c r="AS30" s="13">
        <v>26</v>
      </c>
      <c r="AT30" s="14">
        <f t="shared" si="7"/>
        <v>11</v>
      </c>
    </row>
    <row r="31" spans="1:46" x14ac:dyDescent="0.25">
      <c r="A31" s="16">
        <v>108</v>
      </c>
      <c r="B31" s="16" t="s">
        <v>124</v>
      </c>
      <c r="C31" s="16" t="s">
        <v>40</v>
      </c>
      <c r="D31" s="16" t="s">
        <v>17</v>
      </c>
      <c r="E31" s="18">
        <v>45652</v>
      </c>
      <c r="F31" s="12" t="s">
        <v>134</v>
      </c>
      <c r="G31" s="12" t="s">
        <v>134</v>
      </c>
      <c r="H31" s="12" t="s">
        <v>135</v>
      </c>
      <c r="I31" s="12" t="s">
        <v>134</v>
      </c>
      <c r="J31" s="12" t="s">
        <v>134</v>
      </c>
      <c r="K31" s="12" t="s">
        <v>138</v>
      </c>
      <c r="L31" s="12" t="s">
        <v>134</v>
      </c>
      <c r="M31" s="12" t="s">
        <v>134</v>
      </c>
      <c r="N31" s="12" t="s">
        <v>134</v>
      </c>
      <c r="O31" s="12" t="s">
        <v>134</v>
      </c>
      <c r="P31" s="12" t="s">
        <v>134</v>
      </c>
      <c r="Q31" s="12" t="s">
        <v>134</v>
      </c>
      <c r="R31" s="12" t="s">
        <v>138</v>
      </c>
      <c r="S31" s="12" t="s">
        <v>134</v>
      </c>
      <c r="T31" s="12" t="s">
        <v>134</v>
      </c>
      <c r="U31" s="12" t="s">
        <v>134</v>
      </c>
      <c r="V31" s="12" t="s">
        <v>134</v>
      </c>
      <c r="W31" s="12" t="s">
        <v>134</v>
      </c>
      <c r="X31" s="12" t="s">
        <v>134</v>
      </c>
      <c r="Y31" s="12" t="s">
        <v>138</v>
      </c>
      <c r="Z31" s="12" t="s">
        <v>134</v>
      </c>
      <c r="AA31" s="12" t="s">
        <v>134</v>
      </c>
      <c r="AB31" s="12" t="s">
        <v>135</v>
      </c>
      <c r="AC31" s="12" t="s">
        <v>134</v>
      </c>
      <c r="AD31" s="12" t="s">
        <v>134</v>
      </c>
      <c r="AE31" s="12"/>
      <c r="AF31" s="12"/>
      <c r="AG31" s="12"/>
      <c r="AH31" s="12"/>
      <c r="AI31" s="12"/>
      <c r="AJ31" s="12"/>
      <c r="AK31" s="13">
        <f t="shared" si="0"/>
        <v>20</v>
      </c>
      <c r="AL31" s="13">
        <f t="shared" si="1"/>
        <v>2</v>
      </c>
      <c r="AM31" s="13">
        <f t="shared" si="2"/>
        <v>0</v>
      </c>
      <c r="AN31" s="13">
        <f t="shared" si="3"/>
        <v>3</v>
      </c>
      <c r="AO31" s="13">
        <f t="shared" si="4"/>
        <v>0</v>
      </c>
      <c r="AP31" s="13">
        <f t="shared" si="5"/>
        <v>25</v>
      </c>
      <c r="AQ31" s="13">
        <v>0</v>
      </c>
      <c r="AR31" s="13">
        <f t="shared" si="6"/>
        <v>0</v>
      </c>
      <c r="AS31" s="13">
        <v>0</v>
      </c>
      <c r="AT31" s="14">
        <f t="shared" si="7"/>
        <v>0</v>
      </c>
    </row>
    <row r="32" spans="1:46" x14ac:dyDescent="0.25">
      <c r="A32" s="16">
        <v>10</v>
      </c>
      <c r="B32" s="16" t="s">
        <v>52</v>
      </c>
      <c r="C32" s="16" t="s">
        <v>40</v>
      </c>
      <c r="D32" s="16" t="s">
        <v>42</v>
      </c>
      <c r="E32" s="17">
        <v>45265</v>
      </c>
      <c r="F32" s="12" t="s">
        <v>138</v>
      </c>
      <c r="G32" s="12" t="s">
        <v>134</v>
      </c>
      <c r="H32" s="12" t="s">
        <v>138</v>
      </c>
      <c r="I32" s="12" t="s">
        <v>134</v>
      </c>
      <c r="J32" s="12" t="s">
        <v>135</v>
      </c>
      <c r="K32" s="12" t="s">
        <v>134</v>
      </c>
      <c r="L32" s="12" t="s">
        <v>134</v>
      </c>
      <c r="M32" s="12" t="s">
        <v>138</v>
      </c>
      <c r="N32" s="12" t="s">
        <v>134</v>
      </c>
      <c r="O32" s="12" t="s">
        <v>134</v>
      </c>
      <c r="P32" s="12" t="s">
        <v>134</v>
      </c>
      <c r="Q32" s="12" t="s">
        <v>134</v>
      </c>
      <c r="R32" s="12" t="s">
        <v>134</v>
      </c>
      <c r="S32" s="12" t="s">
        <v>135</v>
      </c>
      <c r="T32" s="12" t="s">
        <v>138</v>
      </c>
      <c r="U32" s="12" t="s">
        <v>134</v>
      </c>
      <c r="V32" s="12" t="s">
        <v>134</v>
      </c>
      <c r="W32" s="12" t="s">
        <v>134</v>
      </c>
      <c r="X32" s="12" t="s">
        <v>138</v>
      </c>
      <c r="Y32" s="12" t="s">
        <v>134</v>
      </c>
      <c r="Z32" s="12" t="s">
        <v>135</v>
      </c>
      <c r="AA32" s="12" t="s">
        <v>138</v>
      </c>
      <c r="AB32" s="12" t="s">
        <v>134</v>
      </c>
      <c r="AC32" s="12" t="s">
        <v>134</v>
      </c>
      <c r="AD32" s="12" t="s">
        <v>134</v>
      </c>
      <c r="AE32" s="12"/>
      <c r="AF32" s="12"/>
      <c r="AG32" s="12"/>
      <c r="AH32" s="12"/>
      <c r="AI32" s="12"/>
      <c r="AJ32" s="12"/>
      <c r="AK32" s="13">
        <f t="shared" si="0"/>
        <v>16</v>
      </c>
      <c r="AL32" s="13">
        <f t="shared" si="1"/>
        <v>3</v>
      </c>
      <c r="AM32" s="13">
        <f t="shared" si="2"/>
        <v>0</v>
      </c>
      <c r="AN32" s="13">
        <f t="shared" si="3"/>
        <v>6</v>
      </c>
      <c r="AO32" s="13">
        <f t="shared" si="4"/>
        <v>0</v>
      </c>
      <c r="AP32" s="13">
        <f t="shared" si="5"/>
        <v>25</v>
      </c>
      <c r="AQ32" s="13">
        <v>7</v>
      </c>
      <c r="AR32" s="13">
        <f t="shared" si="6"/>
        <v>7</v>
      </c>
      <c r="AS32" s="13">
        <v>20</v>
      </c>
      <c r="AT32" s="14">
        <f t="shared" si="7"/>
        <v>13</v>
      </c>
    </row>
    <row r="33" spans="1:46" x14ac:dyDescent="0.25">
      <c r="A33" s="16">
        <v>53</v>
      </c>
      <c r="B33" s="16" t="s">
        <v>53</v>
      </c>
      <c r="C33" s="16" t="s">
        <v>40</v>
      </c>
      <c r="D33" s="16" t="s">
        <v>17</v>
      </c>
      <c r="E33" s="17">
        <v>44726</v>
      </c>
      <c r="F33" s="12" t="s">
        <v>134</v>
      </c>
      <c r="G33" s="12" t="s">
        <v>134</v>
      </c>
      <c r="H33" s="12" t="s">
        <v>138</v>
      </c>
      <c r="I33" s="12" t="s">
        <v>134</v>
      </c>
      <c r="J33" s="12" t="s">
        <v>134</v>
      </c>
      <c r="K33" s="12" t="s">
        <v>134</v>
      </c>
      <c r="L33" s="12" t="s">
        <v>136</v>
      </c>
      <c r="M33" s="12" t="s">
        <v>134</v>
      </c>
      <c r="N33" s="12" t="s">
        <v>134</v>
      </c>
      <c r="O33" s="12" t="s">
        <v>138</v>
      </c>
      <c r="P33" s="12" t="s">
        <v>134</v>
      </c>
      <c r="Q33" s="12" t="s">
        <v>134</v>
      </c>
      <c r="R33" s="12" t="s">
        <v>134</v>
      </c>
      <c r="S33" s="12" t="s">
        <v>134</v>
      </c>
      <c r="T33" s="12" t="s">
        <v>134</v>
      </c>
      <c r="U33" s="12" t="s">
        <v>134</v>
      </c>
      <c r="V33" s="12" t="s">
        <v>138</v>
      </c>
      <c r="W33" s="12" t="s">
        <v>134</v>
      </c>
      <c r="X33" s="12" t="s">
        <v>134</v>
      </c>
      <c r="Y33" s="12" t="s">
        <v>134</v>
      </c>
      <c r="Z33" s="12" t="s">
        <v>134</v>
      </c>
      <c r="AA33" s="12" t="s">
        <v>134</v>
      </c>
      <c r="AB33" s="12" t="s">
        <v>134</v>
      </c>
      <c r="AC33" s="12" t="s">
        <v>138</v>
      </c>
      <c r="AD33" s="12" t="s">
        <v>134</v>
      </c>
      <c r="AE33" s="12"/>
      <c r="AF33" s="12"/>
      <c r="AG33" s="12"/>
      <c r="AH33" s="12"/>
      <c r="AI33" s="12"/>
      <c r="AJ33" s="12"/>
      <c r="AK33" s="13">
        <f t="shared" si="0"/>
        <v>20</v>
      </c>
      <c r="AL33" s="13">
        <f t="shared" si="1"/>
        <v>0</v>
      </c>
      <c r="AM33" s="13">
        <f t="shared" si="2"/>
        <v>0</v>
      </c>
      <c r="AN33" s="13">
        <f t="shared" si="3"/>
        <v>4</v>
      </c>
      <c r="AO33" s="13">
        <f t="shared" si="4"/>
        <v>1</v>
      </c>
      <c r="AP33" s="13">
        <f t="shared" si="5"/>
        <v>25</v>
      </c>
      <c r="AQ33" s="13">
        <v>19</v>
      </c>
      <c r="AR33" s="13">
        <f t="shared" si="6"/>
        <v>20</v>
      </c>
      <c r="AS33" s="13">
        <v>26</v>
      </c>
      <c r="AT33" s="14">
        <f t="shared" si="7"/>
        <v>6</v>
      </c>
    </row>
    <row r="34" spans="1:46" x14ac:dyDescent="0.25">
      <c r="A34" s="16">
        <v>79</v>
      </c>
      <c r="B34" s="16" t="s">
        <v>54</v>
      </c>
      <c r="C34" s="16" t="s">
        <v>40</v>
      </c>
      <c r="D34" s="16" t="s">
        <v>42</v>
      </c>
      <c r="E34" s="17">
        <v>45544</v>
      </c>
      <c r="F34" s="12" t="s">
        <v>135</v>
      </c>
      <c r="G34" s="12" t="s">
        <v>135</v>
      </c>
      <c r="H34" s="12" t="s">
        <v>134</v>
      </c>
      <c r="I34" s="12" t="s">
        <v>134</v>
      </c>
      <c r="J34" s="12" t="s">
        <v>134</v>
      </c>
      <c r="K34" s="12" t="s">
        <v>138</v>
      </c>
      <c r="L34" s="12" t="s">
        <v>134</v>
      </c>
      <c r="M34" s="12" t="s">
        <v>134</v>
      </c>
      <c r="N34" s="12" t="s">
        <v>138</v>
      </c>
      <c r="O34" s="12" t="s">
        <v>134</v>
      </c>
      <c r="P34" s="12" t="s">
        <v>134</v>
      </c>
      <c r="Q34" s="12" t="s">
        <v>134</v>
      </c>
      <c r="R34" s="12" t="s">
        <v>138</v>
      </c>
      <c r="S34" s="12" t="s">
        <v>134</v>
      </c>
      <c r="T34" s="12" t="s">
        <v>134</v>
      </c>
      <c r="U34" s="12" t="s">
        <v>134</v>
      </c>
      <c r="V34" s="12" t="s">
        <v>134</v>
      </c>
      <c r="W34" s="12" t="s">
        <v>134</v>
      </c>
      <c r="X34" s="12" t="s">
        <v>134</v>
      </c>
      <c r="Y34" s="12" t="s">
        <v>138</v>
      </c>
      <c r="Z34" s="12" t="s">
        <v>134</v>
      </c>
      <c r="AA34" s="12" t="s">
        <v>135</v>
      </c>
      <c r="AB34" s="12" t="s">
        <v>134</v>
      </c>
      <c r="AC34" s="12" t="s">
        <v>134</v>
      </c>
      <c r="AD34" s="12" t="s">
        <v>134</v>
      </c>
      <c r="AE34" s="12"/>
      <c r="AF34" s="12"/>
      <c r="AG34" s="12"/>
      <c r="AH34" s="12"/>
      <c r="AI34" s="12"/>
      <c r="AJ34" s="12"/>
      <c r="AK34" s="13">
        <f t="shared" ref="AK34:AK65" si="8">COUNTIF(F34:AJ34,"PRESENT")</f>
        <v>18</v>
      </c>
      <c r="AL34" s="13">
        <f t="shared" ref="AL34:AL65" si="9">COUNTIF(F34:AJ34,"LATE")</f>
        <v>3</v>
      </c>
      <c r="AM34" s="13">
        <f t="shared" ref="AM34:AM65" si="10">COUNTIF(F34:AJ34,"ABSENT")</f>
        <v>0</v>
      </c>
      <c r="AN34" s="13">
        <f t="shared" ref="AN34:AN65" si="11">COUNTIF(F34:AJ34,"HOLIDAY")</f>
        <v>4</v>
      </c>
      <c r="AO34" s="13">
        <f t="shared" ref="AO34:AO65" si="12">COUNTIF(C34:AJ34,"PAID LEAVE")</f>
        <v>0</v>
      </c>
      <c r="AP34" s="13">
        <f t="shared" ref="AP34:AP65" si="13">SUM(AK34:AO34)</f>
        <v>25</v>
      </c>
      <c r="AQ34" s="13">
        <v>0</v>
      </c>
      <c r="AR34" s="13">
        <f t="shared" ref="AR34:AR65" si="14">AQ34+AO34</f>
        <v>0</v>
      </c>
      <c r="AS34" s="13">
        <v>6</v>
      </c>
      <c r="AT34" s="14">
        <f t="shared" ref="AT34:AT65" si="15">AS34-AR34</f>
        <v>6</v>
      </c>
    </row>
    <row r="35" spans="1:46" x14ac:dyDescent="0.25">
      <c r="A35" s="13">
        <v>103</v>
      </c>
      <c r="B35" s="13" t="s">
        <v>57</v>
      </c>
      <c r="C35" s="16" t="s">
        <v>40</v>
      </c>
      <c r="D35" s="16" t="s">
        <v>42</v>
      </c>
      <c r="E35" s="18">
        <v>45637</v>
      </c>
      <c r="F35" s="12" t="s">
        <v>134</v>
      </c>
      <c r="G35" s="12" t="s">
        <v>134</v>
      </c>
      <c r="H35" s="12" t="s">
        <v>138</v>
      </c>
      <c r="I35" s="12" t="s">
        <v>134</v>
      </c>
      <c r="J35" s="12" t="s">
        <v>134</v>
      </c>
      <c r="K35" s="12" t="s">
        <v>134</v>
      </c>
      <c r="L35" s="12" t="s">
        <v>134</v>
      </c>
      <c r="M35" s="12" t="s">
        <v>134</v>
      </c>
      <c r="N35" s="12" t="s">
        <v>134</v>
      </c>
      <c r="O35" s="12" t="s">
        <v>138</v>
      </c>
      <c r="P35" s="12" t="s">
        <v>134</v>
      </c>
      <c r="Q35" s="12" t="s">
        <v>134</v>
      </c>
      <c r="R35" s="12" t="s">
        <v>134</v>
      </c>
      <c r="S35" s="12" t="s">
        <v>135</v>
      </c>
      <c r="T35" s="12" t="s">
        <v>134</v>
      </c>
      <c r="U35" s="12" t="s">
        <v>134</v>
      </c>
      <c r="V35" s="12" t="s">
        <v>138</v>
      </c>
      <c r="W35" s="12" t="s">
        <v>134</v>
      </c>
      <c r="X35" s="12" t="s">
        <v>134</v>
      </c>
      <c r="Y35" s="12" t="s">
        <v>134</v>
      </c>
      <c r="Z35" s="12" t="s">
        <v>134</v>
      </c>
      <c r="AA35" s="12" t="s">
        <v>134</v>
      </c>
      <c r="AB35" s="12" t="s">
        <v>134</v>
      </c>
      <c r="AC35" s="12" t="s">
        <v>138</v>
      </c>
      <c r="AD35" s="12" t="s">
        <v>134</v>
      </c>
      <c r="AE35" s="12"/>
      <c r="AF35" s="12"/>
      <c r="AG35" s="12"/>
      <c r="AH35" s="12"/>
      <c r="AI35" s="12"/>
      <c r="AJ35" s="12"/>
      <c r="AK35" s="13">
        <f t="shared" si="8"/>
        <v>20</v>
      </c>
      <c r="AL35" s="13">
        <f t="shared" si="9"/>
        <v>1</v>
      </c>
      <c r="AM35" s="13">
        <f t="shared" si="10"/>
        <v>0</v>
      </c>
      <c r="AN35" s="13">
        <f t="shared" si="11"/>
        <v>4</v>
      </c>
      <c r="AO35" s="13">
        <f t="shared" si="12"/>
        <v>0</v>
      </c>
      <c r="AP35" s="13">
        <f t="shared" si="13"/>
        <v>25</v>
      </c>
      <c r="AQ35" s="13">
        <v>0</v>
      </c>
      <c r="AR35" s="13">
        <f t="shared" si="14"/>
        <v>0</v>
      </c>
      <c r="AS35" s="13">
        <v>0</v>
      </c>
      <c r="AT35" s="14">
        <f t="shared" si="15"/>
        <v>0</v>
      </c>
    </row>
    <row r="36" spans="1:46" x14ac:dyDescent="0.25">
      <c r="A36" s="16">
        <v>115</v>
      </c>
      <c r="B36" s="16" t="s">
        <v>125</v>
      </c>
      <c r="C36" s="16" t="s">
        <v>40</v>
      </c>
      <c r="D36" s="16" t="s">
        <v>17</v>
      </c>
      <c r="E36" s="18">
        <v>45663</v>
      </c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2" t="s">
        <v>134</v>
      </c>
      <c r="R36" s="12" t="s">
        <v>134</v>
      </c>
      <c r="S36" s="12" t="s">
        <v>134</v>
      </c>
      <c r="T36" s="12" t="s">
        <v>134</v>
      </c>
      <c r="U36" s="12" t="s">
        <v>134</v>
      </c>
      <c r="V36" s="12" t="s">
        <v>134</v>
      </c>
      <c r="W36" s="12" t="s">
        <v>134</v>
      </c>
      <c r="X36" s="12" t="s">
        <v>134</v>
      </c>
      <c r="Y36" s="12" t="s">
        <v>134</v>
      </c>
      <c r="Z36" s="12" t="s">
        <v>135</v>
      </c>
      <c r="AA36" s="12" t="s">
        <v>134</v>
      </c>
      <c r="AB36" s="12" t="s">
        <v>134</v>
      </c>
      <c r="AC36" s="12" t="s">
        <v>134</v>
      </c>
      <c r="AD36" s="12" t="s">
        <v>138</v>
      </c>
      <c r="AE36" s="12"/>
      <c r="AF36" s="12"/>
      <c r="AG36" s="12"/>
      <c r="AH36" s="12"/>
      <c r="AI36" s="12"/>
      <c r="AJ36" s="12"/>
      <c r="AK36" s="13">
        <f t="shared" si="8"/>
        <v>12</v>
      </c>
      <c r="AL36" s="13">
        <f t="shared" si="9"/>
        <v>1</v>
      </c>
      <c r="AM36" s="13">
        <f t="shared" si="10"/>
        <v>0</v>
      </c>
      <c r="AN36" s="13">
        <f t="shared" si="11"/>
        <v>1</v>
      </c>
      <c r="AO36" s="13">
        <f t="shared" si="12"/>
        <v>0</v>
      </c>
      <c r="AP36" s="13">
        <f t="shared" si="13"/>
        <v>14</v>
      </c>
      <c r="AQ36" s="13">
        <v>0</v>
      </c>
      <c r="AR36" s="13">
        <f t="shared" si="14"/>
        <v>0</v>
      </c>
      <c r="AS36" s="13">
        <v>0</v>
      </c>
      <c r="AT36" s="14">
        <f t="shared" si="15"/>
        <v>0</v>
      </c>
    </row>
    <row r="37" spans="1:46" x14ac:dyDescent="0.25">
      <c r="A37" s="13">
        <v>102</v>
      </c>
      <c r="B37" s="13" t="s">
        <v>55</v>
      </c>
      <c r="C37" s="16" t="s">
        <v>40</v>
      </c>
      <c r="D37" s="16" t="s">
        <v>42</v>
      </c>
      <c r="E37" s="18">
        <v>45635</v>
      </c>
      <c r="F37" s="12" t="s">
        <v>134</v>
      </c>
      <c r="G37" s="12" t="s">
        <v>134</v>
      </c>
      <c r="H37" s="12" t="s">
        <v>138</v>
      </c>
      <c r="I37" s="12" t="s">
        <v>134</v>
      </c>
      <c r="J37" s="12" t="s">
        <v>134</v>
      </c>
      <c r="K37" s="12" t="s">
        <v>134</v>
      </c>
      <c r="L37" s="12" t="s">
        <v>134</v>
      </c>
      <c r="M37" s="12" t="s">
        <v>134</v>
      </c>
      <c r="N37" s="12" t="s">
        <v>134</v>
      </c>
      <c r="O37" s="12" t="s">
        <v>138</v>
      </c>
      <c r="P37" s="12" t="s">
        <v>134</v>
      </c>
      <c r="Q37" s="12" t="s">
        <v>137</v>
      </c>
      <c r="R37" s="12" t="s">
        <v>135</v>
      </c>
      <c r="S37" s="12" t="s">
        <v>137</v>
      </c>
      <c r="T37" s="12" t="s">
        <v>137</v>
      </c>
      <c r="U37" s="12" t="s">
        <v>137</v>
      </c>
      <c r="V37" s="12" t="s">
        <v>138</v>
      </c>
      <c r="W37" s="12" t="s">
        <v>134</v>
      </c>
      <c r="X37" s="12" t="s">
        <v>134</v>
      </c>
      <c r="Y37" s="12" t="s">
        <v>135</v>
      </c>
      <c r="Z37" s="12" t="s">
        <v>137</v>
      </c>
      <c r="AA37" s="12" t="s">
        <v>135</v>
      </c>
      <c r="AB37" s="12" t="s">
        <v>135</v>
      </c>
      <c r="AC37" s="12" t="s">
        <v>138</v>
      </c>
      <c r="AD37" s="12" t="s">
        <v>135</v>
      </c>
      <c r="AE37" s="12"/>
      <c r="AF37" s="12"/>
      <c r="AG37" s="12"/>
      <c r="AH37" s="12"/>
      <c r="AI37" s="12"/>
      <c r="AJ37" s="12"/>
      <c r="AK37" s="13">
        <f t="shared" si="8"/>
        <v>11</v>
      </c>
      <c r="AL37" s="13">
        <f t="shared" si="9"/>
        <v>5</v>
      </c>
      <c r="AM37" s="13">
        <f t="shared" si="10"/>
        <v>5</v>
      </c>
      <c r="AN37" s="13">
        <f t="shared" si="11"/>
        <v>4</v>
      </c>
      <c r="AO37" s="13">
        <f t="shared" si="12"/>
        <v>0</v>
      </c>
      <c r="AP37" s="13">
        <f t="shared" si="13"/>
        <v>25</v>
      </c>
      <c r="AQ37" s="13">
        <v>0</v>
      </c>
      <c r="AR37" s="13">
        <f t="shared" si="14"/>
        <v>0</v>
      </c>
      <c r="AS37" s="13">
        <v>0</v>
      </c>
      <c r="AT37" s="14">
        <f t="shared" si="15"/>
        <v>0</v>
      </c>
    </row>
    <row r="38" spans="1:46" x14ac:dyDescent="0.25">
      <c r="A38" s="16">
        <v>6</v>
      </c>
      <c r="B38" s="13" t="s">
        <v>58</v>
      </c>
      <c r="C38" s="16" t="s">
        <v>40</v>
      </c>
      <c r="D38" s="16" t="s">
        <v>17</v>
      </c>
      <c r="E38" s="17">
        <v>44854</v>
      </c>
      <c r="F38" s="12" t="s">
        <v>135</v>
      </c>
      <c r="G38" s="12" t="s">
        <v>135</v>
      </c>
      <c r="H38" s="12" t="s">
        <v>134</v>
      </c>
      <c r="I38" s="12" t="s">
        <v>138</v>
      </c>
      <c r="J38" s="12" t="s">
        <v>134</v>
      </c>
      <c r="K38" s="12" t="s">
        <v>134</v>
      </c>
      <c r="L38" s="12" t="s">
        <v>134</v>
      </c>
      <c r="M38" s="12" t="s">
        <v>134</v>
      </c>
      <c r="N38" s="12" t="s">
        <v>134</v>
      </c>
      <c r="O38" s="12" t="s">
        <v>134</v>
      </c>
      <c r="P38" s="12" t="s">
        <v>138</v>
      </c>
      <c r="Q38" s="12" t="s">
        <v>134</v>
      </c>
      <c r="R38" s="12" t="s">
        <v>134</v>
      </c>
      <c r="S38" s="12" t="s">
        <v>134</v>
      </c>
      <c r="T38" s="12" t="s">
        <v>134</v>
      </c>
      <c r="U38" s="12" t="s">
        <v>134</v>
      </c>
      <c r="V38" s="12" t="s">
        <v>136</v>
      </c>
      <c r="W38" s="12" t="s">
        <v>138</v>
      </c>
      <c r="X38" s="12" t="s">
        <v>134</v>
      </c>
      <c r="Y38" s="12" t="s">
        <v>134</v>
      </c>
      <c r="Z38" s="12" t="s">
        <v>134</v>
      </c>
      <c r="AA38" s="12" t="s">
        <v>134</v>
      </c>
      <c r="AB38" s="12" t="s">
        <v>134</v>
      </c>
      <c r="AC38" s="12" t="s">
        <v>134</v>
      </c>
      <c r="AD38" s="12" t="s">
        <v>138</v>
      </c>
      <c r="AE38" s="12"/>
      <c r="AF38" s="12"/>
      <c r="AG38" s="12"/>
      <c r="AH38" s="12"/>
      <c r="AI38" s="12"/>
      <c r="AJ38" s="12"/>
      <c r="AK38" s="13">
        <f t="shared" si="8"/>
        <v>18</v>
      </c>
      <c r="AL38" s="13">
        <f t="shared" si="9"/>
        <v>2</v>
      </c>
      <c r="AM38" s="13">
        <f t="shared" si="10"/>
        <v>0</v>
      </c>
      <c r="AN38" s="13">
        <f t="shared" si="11"/>
        <v>4</v>
      </c>
      <c r="AO38" s="13">
        <f t="shared" si="12"/>
        <v>1</v>
      </c>
      <c r="AP38" s="13">
        <f t="shared" si="13"/>
        <v>25</v>
      </c>
      <c r="AQ38" s="13">
        <v>13</v>
      </c>
      <c r="AR38" s="13">
        <f t="shared" si="14"/>
        <v>14</v>
      </c>
      <c r="AS38" s="13">
        <v>26</v>
      </c>
      <c r="AT38" s="14">
        <f t="shared" si="15"/>
        <v>12</v>
      </c>
    </row>
    <row r="39" spans="1:46" x14ac:dyDescent="0.25">
      <c r="A39" s="16">
        <v>80</v>
      </c>
      <c r="B39" s="16" t="s">
        <v>59</v>
      </c>
      <c r="C39" s="16" t="s">
        <v>40</v>
      </c>
      <c r="D39" s="16" t="s">
        <v>42</v>
      </c>
      <c r="E39" s="17">
        <v>45544</v>
      </c>
      <c r="F39" s="12" t="s">
        <v>136</v>
      </c>
      <c r="G39" s="12" t="s">
        <v>138</v>
      </c>
      <c r="H39" s="12" t="s">
        <v>134</v>
      </c>
      <c r="I39" s="12" t="s">
        <v>138</v>
      </c>
      <c r="J39" s="12" t="s">
        <v>134</v>
      </c>
      <c r="K39" s="12" t="s">
        <v>135</v>
      </c>
      <c r="L39" s="12" t="s">
        <v>134</v>
      </c>
      <c r="M39" s="12" t="s">
        <v>135</v>
      </c>
      <c r="N39" s="12" t="s">
        <v>134</v>
      </c>
      <c r="O39" s="12" t="s">
        <v>134</v>
      </c>
      <c r="P39" s="12" t="s">
        <v>138</v>
      </c>
      <c r="Q39" s="12" t="s">
        <v>134</v>
      </c>
      <c r="R39" s="12" t="s">
        <v>134</v>
      </c>
      <c r="S39" s="12" t="s">
        <v>134</v>
      </c>
      <c r="T39" s="12" t="s">
        <v>134</v>
      </c>
      <c r="U39" s="12" t="s">
        <v>134</v>
      </c>
      <c r="V39" s="12" t="s">
        <v>134</v>
      </c>
      <c r="W39" s="12" t="s">
        <v>138</v>
      </c>
      <c r="X39" s="12" t="s">
        <v>134</v>
      </c>
      <c r="Y39" s="12" t="s">
        <v>134</v>
      </c>
      <c r="Z39" s="12" t="s">
        <v>134</v>
      </c>
      <c r="AA39" s="12" t="s">
        <v>134</v>
      </c>
      <c r="AB39" s="12" t="s">
        <v>134</v>
      </c>
      <c r="AC39" s="12" t="s">
        <v>134</v>
      </c>
      <c r="AD39" s="12" t="s">
        <v>138</v>
      </c>
      <c r="AE39" s="12"/>
      <c r="AF39" s="12"/>
      <c r="AG39" s="12"/>
      <c r="AH39" s="12"/>
      <c r="AI39" s="12"/>
      <c r="AJ39" s="12"/>
      <c r="AK39" s="13">
        <f t="shared" si="8"/>
        <v>17</v>
      </c>
      <c r="AL39" s="13">
        <f t="shared" si="9"/>
        <v>2</v>
      </c>
      <c r="AM39" s="13">
        <f t="shared" si="10"/>
        <v>0</v>
      </c>
      <c r="AN39" s="13">
        <f t="shared" si="11"/>
        <v>5</v>
      </c>
      <c r="AO39" s="13">
        <f t="shared" si="12"/>
        <v>1</v>
      </c>
      <c r="AP39" s="13">
        <f t="shared" si="13"/>
        <v>25</v>
      </c>
      <c r="AQ39" s="13">
        <v>0</v>
      </c>
      <c r="AR39" s="13">
        <f t="shared" si="14"/>
        <v>1</v>
      </c>
      <c r="AS39" s="13">
        <v>6</v>
      </c>
      <c r="AT39" s="14">
        <f t="shared" si="15"/>
        <v>5</v>
      </c>
    </row>
    <row r="40" spans="1:46" x14ac:dyDescent="0.25">
      <c r="A40" s="16">
        <v>12</v>
      </c>
      <c r="B40" s="16" t="s">
        <v>60</v>
      </c>
      <c r="C40" s="16" t="s">
        <v>40</v>
      </c>
      <c r="D40" s="16" t="s">
        <v>42</v>
      </c>
      <c r="E40" s="17">
        <v>45306</v>
      </c>
      <c r="F40" s="12" t="s">
        <v>135</v>
      </c>
      <c r="G40" s="12" t="s">
        <v>134</v>
      </c>
      <c r="H40" s="12" t="s">
        <v>134</v>
      </c>
      <c r="I40" s="12" t="s">
        <v>134</v>
      </c>
      <c r="J40" s="12" t="s">
        <v>134</v>
      </c>
      <c r="K40" s="12" t="s">
        <v>134</v>
      </c>
      <c r="L40" s="12" t="s">
        <v>134</v>
      </c>
      <c r="M40" s="12" t="s">
        <v>134</v>
      </c>
      <c r="N40" s="12" t="s">
        <v>134</v>
      </c>
      <c r="O40" s="12" t="s">
        <v>134</v>
      </c>
      <c r="P40" s="12" t="s">
        <v>134</v>
      </c>
      <c r="Q40" s="12" t="s">
        <v>134</v>
      </c>
      <c r="R40" s="12" t="s">
        <v>138</v>
      </c>
      <c r="S40" s="12" t="s">
        <v>134</v>
      </c>
      <c r="T40" s="12" t="s">
        <v>134</v>
      </c>
      <c r="U40" s="12" t="s">
        <v>134</v>
      </c>
      <c r="V40" s="12" t="s">
        <v>134</v>
      </c>
      <c r="W40" s="12" t="s">
        <v>134</v>
      </c>
      <c r="X40" s="12" t="s">
        <v>134</v>
      </c>
      <c r="Y40" s="12" t="s">
        <v>134</v>
      </c>
      <c r="Z40" s="12" t="s">
        <v>134</v>
      </c>
      <c r="AA40" s="12" t="s">
        <v>134</v>
      </c>
      <c r="AB40" s="12" t="s">
        <v>134</v>
      </c>
      <c r="AC40" s="12" t="s">
        <v>134</v>
      </c>
      <c r="AD40" s="12" t="s">
        <v>134</v>
      </c>
      <c r="AE40" s="12"/>
      <c r="AF40" s="12"/>
      <c r="AG40" s="12"/>
      <c r="AH40" s="12"/>
      <c r="AI40" s="12"/>
      <c r="AJ40" s="12"/>
      <c r="AK40" s="13">
        <f t="shared" si="8"/>
        <v>23</v>
      </c>
      <c r="AL40" s="13">
        <f t="shared" si="9"/>
        <v>1</v>
      </c>
      <c r="AM40" s="13">
        <f t="shared" si="10"/>
        <v>0</v>
      </c>
      <c r="AN40" s="13">
        <f t="shared" si="11"/>
        <v>1</v>
      </c>
      <c r="AO40" s="13">
        <f t="shared" si="12"/>
        <v>0</v>
      </c>
      <c r="AP40" s="13">
        <f t="shared" si="13"/>
        <v>25</v>
      </c>
      <c r="AQ40" s="13">
        <v>15</v>
      </c>
      <c r="AR40" s="13">
        <f t="shared" si="14"/>
        <v>15</v>
      </c>
      <c r="AS40" s="13">
        <v>20</v>
      </c>
      <c r="AT40" s="14">
        <f t="shared" si="15"/>
        <v>5</v>
      </c>
    </row>
    <row r="41" spans="1:46" x14ac:dyDescent="0.25">
      <c r="A41" s="16">
        <v>23</v>
      </c>
      <c r="B41" s="16" t="s">
        <v>61</v>
      </c>
      <c r="C41" s="16" t="s">
        <v>40</v>
      </c>
      <c r="D41" s="16" t="s">
        <v>17</v>
      </c>
      <c r="E41" s="17">
        <v>45271</v>
      </c>
      <c r="F41" s="12" t="s">
        <v>134</v>
      </c>
      <c r="G41" s="12" t="s">
        <v>134</v>
      </c>
      <c r="H41" s="12" t="s">
        <v>134</v>
      </c>
      <c r="I41" s="12" t="s">
        <v>138</v>
      </c>
      <c r="J41" s="12" t="s">
        <v>134</v>
      </c>
      <c r="K41" s="12" t="s">
        <v>134</v>
      </c>
      <c r="L41" s="12" t="s">
        <v>134</v>
      </c>
      <c r="M41" s="12" t="s">
        <v>134</v>
      </c>
      <c r="N41" s="12" t="s">
        <v>134</v>
      </c>
      <c r="O41" s="12" t="s">
        <v>138</v>
      </c>
      <c r="P41" s="12" t="s">
        <v>138</v>
      </c>
      <c r="Q41" s="12" t="s">
        <v>134</v>
      </c>
      <c r="R41" s="12" t="s">
        <v>134</v>
      </c>
      <c r="S41" s="12" t="s">
        <v>134</v>
      </c>
      <c r="T41" s="12" t="s">
        <v>135</v>
      </c>
      <c r="U41" s="12" t="s">
        <v>134</v>
      </c>
      <c r="V41" s="12" t="s">
        <v>134</v>
      </c>
      <c r="W41" s="12" t="s">
        <v>138</v>
      </c>
      <c r="X41" s="12" t="s">
        <v>134</v>
      </c>
      <c r="Y41" s="12" t="s">
        <v>136</v>
      </c>
      <c r="Z41" s="12" t="s">
        <v>134</v>
      </c>
      <c r="AA41" s="12" t="s">
        <v>134</v>
      </c>
      <c r="AB41" s="12" t="s">
        <v>134</v>
      </c>
      <c r="AC41" s="12" t="s">
        <v>134</v>
      </c>
      <c r="AD41" s="12" t="s">
        <v>138</v>
      </c>
      <c r="AE41" s="12"/>
      <c r="AF41" s="12"/>
      <c r="AG41" s="12"/>
      <c r="AH41" s="12"/>
      <c r="AI41" s="12"/>
      <c r="AJ41" s="12"/>
      <c r="AK41" s="13">
        <f t="shared" si="8"/>
        <v>18</v>
      </c>
      <c r="AL41" s="13">
        <f t="shared" si="9"/>
        <v>1</v>
      </c>
      <c r="AM41" s="13">
        <f t="shared" si="10"/>
        <v>0</v>
      </c>
      <c r="AN41" s="13">
        <f t="shared" si="11"/>
        <v>5</v>
      </c>
      <c r="AO41" s="13">
        <f t="shared" si="12"/>
        <v>1</v>
      </c>
      <c r="AP41" s="13">
        <f t="shared" si="13"/>
        <v>25</v>
      </c>
      <c r="AQ41" s="13">
        <v>17</v>
      </c>
      <c r="AR41" s="13">
        <f t="shared" si="14"/>
        <v>18</v>
      </c>
      <c r="AS41" s="13">
        <v>20</v>
      </c>
      <c r="AT41" s="14">
        <f t="shared" si="15"/>
        <v>2</v>
      </c>
    </row>
    <row r="42" spans="1:46" x14ac:dyDescent="0.25">
      <c r="A42" s="13">
        <v>104</v>
      </c>
      <c r="B42" s="13" t="s">
        <v>56</v>
      </c>
      <c r="C42" s="16" t="s">
        <v>40</v>
      </c>
      <c r="D42" s="16" t="s">
        <v>42</v>
      </c>
      <c r="E42" s="18">
        <v>45637</v>
      </c>
      <c r="F42" s="12" t="s">
        <v>135</v>
      </c>
      <c r="G42" s="12" t="s">
        <v>134</v>
      </c>
      <c r="H42" s="12" t="s">
        <v>138</v>
      </c>
      <c r="I42" s="12" t="s">
        <v>135</v>
      </c>
      <c r="J42" s="12" t="s">
        <v>135</v>
      </c>
      <c r="K42" s="12" t="s">
        <v>137</v>
      </c>
      <c r="L42" s="12" t="s">
        <v>134</v>
      </c>
      <c r="M42" s="12" t="s">
        <v>134</v>
      </c>
      <c r="N42" s="12" t="s">
        <v>135</v>
      </c>
      <c r="O42" s="12" t="s">
        <v>138</v>
      </c>
      <c r="P42" s="12" t="s">
        <v>134</v>
      </c>
      <c r="Q42" s="12" t="s">
        <v>134</v>
      </c>
      <c r="R42" s="12" t="s">
        <v>134</v>
      </c>
      <c r="S42" s="12" t="s">
        <v>134</v>
      </c>
      <c r="T42" s="12" t="s">
        <v>135</v>
      </c>
      <c r="U42" s="12" t="s">
        <v>137</v>
      </c>
      <c r="V42" s="12" t="s">
        <v>137</v>
      </c>
      <c r="W42" s="12" t="s">
        <v>137</v>
      </c>
      <c r="X42" s="12" t="s">
        <v>137</v>
      </c>
      <c r="Y42" s="12" t="s">
        <v>134</v>
      </c>
      <c r="Z42" s="12" t="s">
        <v>134</v>
      </c>
      <c r="AA42" s="12" t="s">
        <v>134</v>
      </c>
      <c r="AB42" s="12" t="s">
        <v>138</v>
      </c>
      <c r="AC42" s="12" t="s">
        <v>134</v>
      </c>
      <c r="AD42" s="12" t="s">
        <v>134</v>
      </c>
      <c r="AE42" s="12"/>
      <c r="AF42" s="12"/>
      <c r="AG42" s="12"/>
      <c r="AH42" s="12"/>
      <c r="AI42" s="12"/>
      <c r="AJ42" s="12"/>
      <c r="AK42" s="13">
        <f t="shared" si="8"/>
        <v>12</v>
      </c>
      <c r="AL42" s="13">
        <f t="shared" si="9"/>
        <v>5</v>
      </c>
      <c r="AM42" s="13">
        <f t="shared" si="10"/>
        <v>5</v>
      </c>
      <c r="AN42" s="13">
        <f t="shared" si="11"/>
        <v>3</v>
      </c>
      <c r="AO42" s="13">
        <f t="shared" si="12"/>
        <v>0</v>
      </c>
      <c r="AP42" s="13">
        <f t="shared" si="13"/>
        <v>25</v>
      </c>
      <c r="AQ42" s="13">
        <v>0</v>
      </c>
      <c r="AR42" s="13">
        <f t="shared" si="14"/>
        <v>0</v>
      </c>
      <c r="AS42" s="13">
        <v>0</v>
      </c>
      <c r="AT42" s="14">
        <f t="shared" si="15"/>
        <v>0</v>
      </c>
    </row>
    <row r="43" spans="1:46" x14ac:dyDescent="0.25">
      <c r="A43" s="16">
        <v>54</v>
      </c>
      <c r="B43" s="16" t="s">
        <v>62</v>
      </c>
      <c r="C43" s="16" t="s">
        <v>40</v>
      </c>
      <c r="D43" s="16" t="s">
        <v>42</v>
      </c>
      <c r="E43" s="17">
        <v>44936</v>
      </c>
      <c r="F43" s="12" t="s">
        <v>134</v>
      </c>
      <c r="G43" s="12" t="s">
        <v>134</v>
      </c>
      <c r="H43" s="12" t="s">
        <v>134</v>
      </c>
      <c r="I43" s="12" t="s">
        <v>138</v>
      </c>
      <c r="J43" s="12" t="s">
        <v>134</v>
      </c>
      <c r="K43" s="12" t="s">
        <v>134</v>
      </c>
      <c r="L43" s="12" t="s">
        <v>134</v>
      </c>
      <c r="M43" s="12" t="s">
        <v>134</v>
      </c>
      <c r="N43" s="12" t="s">
        <v>134</v>
      </c>
      <c r="O43" s="12" t="s">
        <v>134</v>
      </c>
      <c r="P43" s="12" t="s">
        <v>138</v>
      </c>
      <c r="Q43" s="12" t="s">
        <v>134</v>
      </c>
      <c r="R43" s="12" t="s">
        <v>134</v>
      </c>
      <c r="S43" s="12" t="s">
        <v>134</v>
      </c>
      <c r="T43" s="12" t="s">
        <v>134</v>
      </c>
      <c r="U43" s="12" t="s">
        <v>134</v>
      </c>
      <c r="V43" s="12" t="s">
        <v>134</v>
      </c>
      <c r="W43" s="12" t="s">
        <v>138</v>
      </c>
      <c r="X43" s="12" t="s">
        <v>134</v>
      </c>
      <c r="Y43" s="12" t="s">
        <v>134</v>
      </c>
      <c r="Z43" s="12" t="s">
        <v>134</v>
      </c>
      <c r="AA43" s="12" t="s">
        <v>134</v>
      </c>
      <c r="AB43" s="12" t="s">
        <v>134</v>
      </c>
      <c r="AC43" s="12" t="s">
        <v>134</v>
      </c>
      <c r="AD43" s="12" t="s">
        <v>138</v>
      </c>
      <c r="AE43" s="12"/>
      <c r="AF43" s="12"/>
      <c r="AG43" s="12"/>
      <c r="AH43" s="12"/>
      <c r="AI43" s="12"/>
      <c r="AJ43" s="12"/>
      <c r="AK43" s="13">
        <f t="shared" si="8"/>
        <v>21</v>
      </c>
      <c r="AL43" s="13">
        <f t="shared" si="9"/>
        <v>0</v>
      </c>
      <c r="AM43" s="13">
        <f t="shared" si="10"/>
        <v>0</v>
      </c>
      <c r="AN43" s="13">
        <f t="shared" si="11"/>
        <v>4</v>
      </c>
      <c r="AO43" s="13">
        <f t="shared" si="12"/>
        <v>0</v>
      </c>
      <c r="AP43" s="13">
        <f t="shared" si="13"/>
        <v>25</v>
      </c>
      <c r="AQ43" s="13">
        <v>12</v>
      </c>
      <c r="AR43" s="13">
        <f t="shared" si="14"/>
        <v>12</v>
      </c>
      <c r="AS43" s="13">
        <v>26</v>
      </c>
      <c r="AT43" s="14">
        <f t="shared" si="15"/>
        <v>14</v>
      </c>
    </row>
    <row r="44" spans="1:46" x14ac:dyDescent="0.25">
      <c r="A44" s="13">
        <v>73</v>
      </c>
      <c r="B44" s="13" t="s">
        <v>63</v>
      </c>
      <c r="C44" s="16" t="s">
        <v>64</v>
      </c>
      <c r="D44" s="16" t="s">
        <v>17</v>
      </c>
      <c r="E44" s="17">
        <v>45518</v>
      </c>
      <c r="F44" s="12" t="s">
        <v>135</v>
      </c>
      <c r="G44" s="12" t="s">
        <v>134</v>
      </c>
      <c r="H44" s="12" t="s">
        <v>134</v>
      </c>
      <c r="I44" s="12" t="s">
        <v>138</v>
      </c>
      <c r="J44" s="12" t="s">
        <v>134</v>
      </c>
      <c r="K44" s="12" t="s">
        <v>134</v>
      </c>
      <c r="L44" s="12" t="s">
        <v>134</v>
      </c>
      <c r="M44" s="12" t="s">
        <v>134</v>
      </c>
      <c r="N44" s="12" t="s">
        <v>134</v>
      </c>
      <c r="O44" s="12" t="s">
        <v>135</v>
      </c>
      <c r="P44" s="12" t="s">
        <v>138</v>
      </c>
      <c r="Q44" s="12" t="s">
        <v>134</v>
      </c>
      <c r="R44" s="12" t="s">
        <v>134</v>
      </c>
      <c r="S44" s="12" t="s">
        <v>134</v>
      </c>
      <c r="T44" s="12" t="s">
        <v>134</v>
      </c>
      <c r="U44" s="12" t="s">
        <v>136</v>
      </c>
      <c r="V44" s="12" t="s">
        <v>134</v>
      </c>
      <c r="W44" s="12" t="s">
        <v>138</v>
      </c>
      <c r="X44" s="12" t="s">
        <v>134</v>
      </c>
      <c r="Y44" s="12" t="s">
        <v>134</v>
      </c>
      <c r="Z44" s="12" t="s">
        <v>134</v>
      </c>
      <c r="AA44" s="12" t="s">
        <v>134</v>
      </c>
      <c r="AB44" s="12" t="s">
        <v>134</v>
      </c>
      <c r="AC44" s="12" t="s">
        <v>135</v>
      </c>
      <c r="AD44" s="12" t="s">
        <v>138</v>
      </c>
      <c r="AE44" s="12"/>
      <c r="AF44" s="12"/>
      <c r="AG44" s="12"/>
      <c r="AH44" s="12"/>
      <c r="AI44" s="12"/>
      <c r="AJ44" s="12"/>
      <c r="AK44" s="13">
        <f t="shared" si="8"/>
        <v>17</v>
      </c>
      <c r="AL44" s="13">
        <f t="shared" si="9"/>
        <v>3</v>
      </c>
      <c r="AM44" s="13">
        <f t="shared" si="10"/>
        <v>0</v>
      </c>
      <c r="AN44" s="13">
        <f t="shared" si="11"/>
        <v>4</v>
      </c>
      <c r="AO44" s="13">
        <f t="shared" si="12"/>
        <v>1</v>
      </c>
      <c r="AP44" s="13">
        <f t="shared" si="13"/>
        <v>25</v>
      </c>
      <c r="AQ44" s="13">
        <v>0</v>
      </c>
      <c r="AR44" s="13">
        <f t="shared" si="14"/>
        <v>1</v>
      </c>
      <c r="AS44" s="13">
        <v>4</v>
      </c>
      <c r="AT44" s="14">
        <f t="shared" si="15"/>
        <v>3</v>
      </c>
    </row>
    <row r="45" spans="1:46" x14ac:dyDescent="0.25">
      <c r="A45" s="16">
        <v>46</v>
      </c>
      <c r="B45" s="16" t="s">
        <v>65</v>
      </c>
      <c r="C45" s="16" t="s">
        <v>64</v>
      </c>
      <c r="D45" s="16" t="s">
        <v>20</v>
      </c>
      <c r="E45" s="17">
        <v>44684</v>
      </c>
      <c r="F45" s="12" t="s">
        <v>136</v>
      </c>
      <c r="G45" s="12" t="s">
        <v>134</v>
      </c>
      <c r="H45" s="12" t="s">
        <v>134</v>
      </c>
      <c r="I45" s="12" t="s">
        <v>138</v>
      </c>
      <c r="J45" s="12" t="s">
        <v>134</v>
      </c>
      <c r="K45" s="12" t="s">
        <v>136</v>
      </c>
      <c r="L45" s="12" t="s">
        <v>136</v>
      </c>
      <c r="M45" s="12" t="s">
        <v>134</v>
      </c>
      <c r="N45" s="12" t="s">
        <v>134</v>
      </c>
      <c r="O45" s="12" t="s">
        <v>134</v>
      </c>
      <c r="P45" s="12" t="s">
        <v>138</v>
      </c>
      <c r="Q45" s="12" t="s">
        <v>134</v>
      </c>
      <c r="R45" s="12" t="s">
        <v>134</v>
      </c>
      <c r="S45" s="12" t="s">
        <v>134</v>
      </c>
      <c r="T45" s="12" t="s">
        <v>134</v>
      </c>
      <c r="U45" s="12" t="s">
        <v>134</v>
      </c>
      <c r="V45" s="12" t="s">
        <v>134</v>
      </c>
      <c r="W45" s="12" t="s">
        <v>138</v>
      </c>
      <c r="X45" s="12" t="s">
        <v>135</v>
      </c>
      <c r="Y45" s="12" t="s">
        <v>136</v>
      </c>
      <c r="Z45" s="12" t="s">
        <v>136</v>
      </c>
      <c r="AA45" s="12" t="s">
        <v>134</v>
      </c>
      <c r="AB45" s="12" t="s">
        <v>135</v>
      </c>
      <c r="AC45" s="12" t="s">
        <v>136</v>
      </c>
      <c r="AD45" s="12" t="s">
        <v>138</v>
      </c>
      <c r="AE45" s="12"/>
      <c r="AF45" s="12"/>
      <c r="AG45" s="12"/>
      <c r="AH45" s="12"/>
      <c r="AI45" s="12"/>
      <c r="AJ45" s="12"/>
      <c r="AK45" s="13">
        <f t="shared" si="8"/>
        <v>13</v>
      </c>
      <c r="AL45" s="13">
        <f t="shared" si="9"/>
        <v>2</v>
      </c>
      <c r="AM45" s="13">
        <f t="shared" si="10"/>
        <v>0</v>
      </c>
      <c r="AN45" s="13">
        <f t="shared" si="11"/>
        <v>4</v>
      </c>
      <c r="AO45" s="13">
        <f t="shared" si="12"/>
        <v>6</v>
      </c>
      <c r="AP45" s="13">
        <f t="shared" si="13"/>
        <v>25</v>
      </c>
      <c r="AQ45" s="13">
        <v>17</v>
      </c>
      <c r="AR45" s="13">
        <f t="shared" si="14"/>
        <v>23</v>
      </c>
      <c r="AS45" s="13">
        <v>26</v>
      </c>
      <c r="AT45" s="14">
        <f t="shared" si="15"/>
        <v>3</v>
      </c>
    </row>
    <row r="46" spans="1:46" x14ac:dyDescent="0.25">
      <c r="A46" s="16">
        <v>120</v>
      </c>
      <c r="B46" s="16" t="s">
        <v>126</v>
      </c>
      <c r="C46" s="16" t="s">
        <v>64</v>
      </c>
      <c r="D46" s="16" t="s">
        <v>23</v>
      </c>
      <c r="E46" s="18">
        <v>45670</v>
      </c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2" t="s">
        <v>134</v>
      </c>
      <c r="Y46" s="12" t="s">
        <v>134</v>
      </c>
      <c r="Z46" s="12" t="s">
        <v>134</v>
      </c>
      <c r="AA46" s="12" t="s">
        <v>134</v>
      </c>
      <c r="AB46" s="12" t="s">
        <v>135</v>
      </c>
      <c r="AC46" s="12" t="s">
        <v>138</v>
      </c>
      <c r="AD46" s="12" t="s">
        <v>138</v>
      </c>
      <c r="AE46" s="12"/>
      <c r="AF46" s="12"/>
      <c r="AG46" s="12"/>
      <c r="AH46" s="12"/>
      <c r="AI46" s="12"/>
      <c r="AJ46" s="12"/>
      <c r="AK46" s="13">
        <f t="shared" si="8"/>
        <v>4</v>
      </c>
      <c r="AL46" s="13">
        <f t="shared" si="9"/>
        <v>1</v>
      </c>
      <c r="AM46" s="13">
        <f t="shared" si="10"/>
        <v>0</v>
      </c>
      <c r="AN46" s="13">
        <f t="shared" si="11"/>
        <v>2</v>
      </c>
      <c r="AO46" s="13">
        <f t="shared" si="12"/>
        <v>0</v>
      </c>
      <c r="AP46" s="13">
        <f t="shared" si="13"/>
        <v>7</v>
      </c>
      <c r="AQ46" s="13">
        <v>0</v>
      </c>
      <c r="AR46" s="13">
        <f t="shared" si="14"/>
        <v>0</v>
      </c>
      <c r="AS46" s="13">
        <v>0</v>
      </c>
      <c r="AT46" s="14">
        <f t="shared" si="15"/>
        <v>0</v>
      </c>
    </row>
    <row r="47" spans="1:46" x14ac:dyDescent="0.25">
      <c r="A47" s="16">
        <v>88</v>
      </c>
      <c r="B47" s="16" t="s">
        <v>67</v>
      </c>
      <c r="C47" s="16" t="s">
        <v>66</v>
      </c>
      <c r="D47" s="16" t="s">
        <v>68</v>
      </c>
      <c r="E47" s="19">
        <v>45572</v>
      </c>
      <c r="F47" s="12" t="s">
        <v>134</v>
      </c>
      <c r="G47" s="12" t="s">
        <v>134</v>
      </c>
      <c r="H47" s="12" t="s">
        <v>134</v>
      </c>
      <c r="I47" s="12" t="s">
        <v>138</v>
      </c>
      <c r="J47" s="12" t="s">
        <v>134</v>
      </c>
      <c r="K47" s="12" t="s">
        <v>134</v>
      </c>
      <c r="L47" s="12" t="s">
        <v>134</v>
      </c>
      <c r="M47" s="12" t="s">
        <v>134</v>
      </c>
      <c r="N47" s="12" t="s">
        <v>138</v>
      </c>
      <c r="O47" s="12" t="s">
        <v>138</v>
      </c>
      <c r="P47" s="12" t="s">
        <v>138</v>
      </c>
      <c r="Q47" s="12" t="s">
        <v>134</v>
      </c>
      <c r="R47" s="12" t="s">
        <v>134</v>
      </c>
      <c r="S47" s="12" t="s">
        <v>135</v>
      </c>
      <c r="T47" s="12" t="s">
        <v>134</v>
      </c>
      <c r="U47" s="12" t="s">
        <v>138</v>
      </c>
      <c r="V47" s="12" t="s">
        <v>138</v>
      </c>
      <c r="W47" s="12" t="s">
        <v>138</v>
      </c>
      <c r="X47" s="12" t="s">
        <v>134</v>
      </c>
      <c r="Y47" s="12" t="s">
        <v>134</v>
      </c>
      <c r="Z47" s="12" t="s">
        <v>134</v>
      </c>
      <c r="AA47" s="12" t="s">
        <v>134</v>
      </c>
      <c r="AB47" s="12" t="s">
        <v>138</v>
      </c>
      <c r="AC47" s="12" t="s">
        <v>138</v>
      </c>
      <c r="AD47" s="12" t="s">
        <v>138</v>
      </c>
      <c r="AE47" s="12"/>
      <c r="AF47" s="12"/>
      <c r="AG47" s="12"/>
      <c r="AH47" s="12"/>
      <c r="AI47" s="12"/>
      <c r="AJ47" s="12"/>
      <c r="AK47" s="13">
        <f t="shared" si="8"/>
        <v>14</v>
      </c>
      <c r="AL47" s="13">
        <f t="shared" si="9"/>
        <v>1</v>
      </c>
      <c r="AM47" s="13">
        <f t="shared" si="10"/>
        <v>0</v>
      </c>
      <c r="AN47" s="13">
        <f t="shared" si="11"/>
        <v>10</v>
      </c>
      <c r="AO47" s="13">
        <f t="shared" si="12"/>
        <v>0</v>
      </c>
      <c r="AP47" s="13">
        <f t="shared" si="13"/>
        <v>25</v>
      </c>
      <c r="AQ47" s="13">
        <v>0</v>
      </c>
      <c r="AR47" s="13">
        <f t="shared" si="14"/>
        <v>0</v>
      </c>
      <c r="AS47" s="13">
        <v>2</v>
      </c>
      <c r="AT47" s="14">
        <f t="shared" si="15"/>
        <v>2</v>
      </c>
    </row>
    <row r="48" spans="1:46" x14ac:dyDescent="0.25">
      <c r="A48" s="13">
        <v>75</v>
      </c>
      <c r="B48" s="13" t="s">
        <v>69</v>
      </c>
      <c r="C48" s="16" t="s">
        <v>66</v>
      </c>
      <c r="D48" s="16" t="s">
        <v>70</v>
      </c>
      <c r="E48" s="17">
        <v>45523</v>
      </c>
      <c r="F48" s="12" t="s">
        <v>134</v>
      </c>
      <c r="G48" s="12" t="s">
        <v>134</v>
      </c>
      <c r="H48" s="12" t="s">
        <v>134</v>
      </c>
      <c r="I48" s="12" t="s">
        <v>138</v>
      </c>
      <c r="J48" s="12" t="s">
        <v>134</v>
      </c>
      <c r="K48" s="12" t="s">
        <v>135</v>
      </c>
      <c r="L48" s="12" t="s">
        <v>134</v>
      </c>
      <c r="M48" s="12" t="s">
        <v>134</v>
      </c>
      <c r="N48" s="12" t="s">
        <v>134</v>
      </c>
      <c r="O48" s="12" t="s">
        <v>134</v>
      </c>
      <c r="P48" s="12" t="s">
        <v>138</v>
      </c>
      <c r="Q48" s="12" t="s">
        <v>134</v>
      </c>
      <c r="R48" s="12" t="s">
        <v>134</v>
      </c>
      <c r="S48" s="12" t="s">
        <v>136</v>
      </c>
      <c r="T48" s="12" t="s">
        <v>136</v>
      </c>
      <c r="U48" s="12" t="s">
        <v>136</v>
      </c>
      <c r="V48" s="12" t="s">
        <v>137</v>
      </c>
      <c r="W48" s="12" t="s">
        <v>138</v>
      </c>
      <c r="X48" s="12" t="s">
        <v>137</v>
      </c>
      <c r="Y48" s="12" t="s">
        <v>137</v>
      </c>
      <c r="Z48" s="12" t="s">
        <v>137</v>
      </c>
      <c r="AA48" s="12" t="s">
        <v>137</v>
      </c>
      <c r="AB48" s="12" t="s">
        <v>137</v>
      </c>
      <c r="AC48" s="12" t="s">
        <v>137</v>
      </c>
      <c r="AD48" s="12" t="s">
        <v>138</v>
      </c>
      <c r="AE48" s="12"/>
      <c r="AF48" s="12"/>
      <c r="AG48" s="12"/>
      <c r="AH48" s="12"/>
      <c r="AI48" s="12"/>
      <c r="AJ48" s="12"/>
      <c r="AK48" s="13">
        <f t="shared" si="8"/>
        <v>10</v>
      </c>
      <c r="AL48" s="13">
        <f t="shared" si="9"/>
        <v>1</v>
      </c>
      <c r="AM48" s="13">
        <f t="shared" si="10"/>
        <v>7</v>
      </c>
      <c r="AN48" s="13">
        <f t="shared" si="11"/>
        <v>4</v>
      </c>
      <c r="AO48" s="13">
        <f t="shared" si="12"/>
        <v>3</v>
      </c>
      <c r="AP48" s="13">
        <f t="shared" si="13"/>
        <v>25</v>
      </c>
      <c r="AQ48" s="13">
        <v>2</v>
      </c>
      <c r="AR48" s="13">
        <f t="shared" si="14"/>
        <v>5</v>
      </c>
      <c r="AS48" s="13">
        <v>4</v>
      </c>
      <c r="AT48" s="14">
        <f t="shared" si="15"/>
        <v>-1</v>
      </c>
    </row>
    <row r="49" spans="1:46" x14ac:dyDescent="0.25">
      <c r="A49" s="16">
        <v>91</v>
      </c>
      <c r="B49" s="16" t="s">
        <v>71</v>
      </c>
      <c r="C49" s="16" t="s">
        <v>66</v>
      </c>
      <c r="D49" s="16" t="s">
        <v>70</v>
      </c>
      <c r="E49" s="19">
        <v>45579</v>
      </c>
      <c r="F49" s="12" t="s">
        <v>134</v>
      </c>
      <c r="G49" s="12" t="s">
        <v>134</v>
      </c>
      <c r="H49" s="12" t="s">
        <v>138</v>
      </c>
      <c r="I49" s="12" t="s">
        <v>138</v>
      </c>
      <c r="J49" s="12" t="s">
        <v>134</v>
      </c>
      <c r="K49" s="12" t="s">
        <v>134</v>
      </c>
      <c r="L49" s="12" t="s">
        <v>134</v>
      </c>
      <c r="M49" s="12" t="s">
        <v>134</v>
      </c>
      <c r="N49" s="12" t="s">
        <v>134</v>
      </c>
      <c r="O49" s="12" t="s">
        <v>138</v>
      </c>
      <c r="P49" s="12" t="s">
        <v>138</v>
      </c>
      <c r="Q49" s="12" t="s">
        <v>136</v>
      </c>
      <c r="R49" s="12" t="s">
        <v>136</v>
      </c>
      <c r="S49" s="12" t="s">
        <v>137</v>
      </c>
      <c r="T49" s="12" t="s">
        <v>137</v>
      </c>
      <c r="U49" s="12" t="s">
        <v>137</v>
      </c>
      <c r="V49" s="12" t="s">
        <v>138</v>
      </c>
      <c r="W49" s="12" t="s">
        <v>138</v>
      </c>
      <c r="X49" s="12" t="s">
        <v>134</v>
      </c>
      <c r="Y49" s="12" t="s">
        <v>134</v>
      </c>
      <c r="Z49" s="12" t="s">
        <v>135</v>
      </c>
      <c r="AA49" s="12" t="s">
        <v>134</v>
      </c>
      <c r="AB49" s="12" t="s">
        <v>134</v>
      </c>
      <c r="AC49" s="12" t="s">
        <v>138</v>
      </c>
      <c r="AD49" s="12" t="s">
        <v>138</v>
      </c>
      <c r="AE49" s="12"/>
      <c r="AF49" s="12"/>
      <c r="AG49" s="12"/>
      <c r="AH49" s="12"/>
      <c r="AI49" s="12"/>
      <c r="AJ49" s="12"/>
      <c r="AK49" s="13">
        <f t="shared" si="8"/>
        <v>11</v>
      </c>
      <c r="AL49" s="13">
        <f t="shared" si="9"/>
        <v>1</v>
      </c>
      <c r="AM49" s="13">
        <f t="shared" si="10"/>
        <v>3</v>
      </c>
      <c r="AN49" s="13">
        <f t="shared" si="11"/>
        <v>8</v>
      </c>
      <c r="AO49" s="13">
        <f t="shared" si="12"/>
        <v>2</v>
      </c>
      <c r="AP49" s="13">
        <f t="shared" si="13"/>
        <v>25</v>
      </c>
      <c r="AQ49" s="13">
        <v>0</v>
      </c>
      <c r="AR49" s="13">
        <f t="shared" si="14"/>
        <v>2</v>
      </c>
      <c r="AS49" s="13">
        <v>2</v>
      </c>
      <c r="AT49" s="14">
        <f t="shared" si="15"/>
        <v>0</v>
      </c>
    </row>
    <row r="50" spans="1:46" x14ac:dyDescent="0.25">
      <c r="A50" s="16">
        <v>1</v>
      </c>
      <c r="B50" s="16" t="s">
        <v>72</v>
      </c>
      <c r="C50" s="16" t="s">
        <v>73</v>
      </c>
      <c r="D50" s="16" t="s">
        <v>17</v>
      </c>
      <c r="E50" s="17">
        <v>45314</v>
      </c>
      <c r="F50" s="12" t="s">
        <v>136</v>
      </c>
      <c r="G50" s="12" t="s">
        <v>136</v>
      </c>
      <c r="H50" s="12" t="s">
        <v>136</v>
      </c>
      <c r="I50" s="12" t="s">
        <v>138</v>
      </c>
      <c r="J50" s="12" t="s">
        <v>136</v>
      </c>
      <c r="K50" s="12" t="s">
        <v>136</v>
      </c>
      <c r="L50" s="12" t="s">
        <v>136</v>
      </c>
      <c r="M50" s="12" t="s">
        <v>136</v>
      </c>
      <c r="N50" s="12" t="s">
        <v>136</v>
      </c>
      <c r="O50" s="12" t="s">
        <v>136</v>
      </c>
      <c r="P50" s="12" t="s">
        <v>138</v>
      </c>
      <c r="Q50" s="12" t="s">
        <v>136</v>
      </c>
      <c r="R50" s="12" t="s">
        <v>136</v>
      </c>
      <c r="S50" s="12" t="s">
        <v>136</v>
      </c>
      <c r="T50" s="12" t="s">
        <v>136</v>
      </c>
      <c r="U50" s="12" t="s">
        <v>136</v>
      </c>
      <c r="V50" s="12" t="s">
        <v>136</v>
      </c>
      <c r="W50" s="12" t="s">
        <v>138</v>
      </c>
      <c r="X50" s="12" t="s">
        <v>134</v>
      </c>
      <c r="Y50" s="12" t="s">
        <v>134</v>
      </c>
      <c r="Z50" s="12" t="s">
        <v>134</v>
      </c>
      <c r="AA50" s="12" t="s">
        <v>134</v>
      </c>
      <c r="AB50" s="12" t="s">
        <v>134</v>
      </c>
      <c r="AC50" s="12" t="s">
        <v>134</v>
      </c>
      <c r="AD50" s="12" t="s">
        <v>138</v>
      </c>
      <c r="AE50" s="12"/>
      <c r="AF50" s="12"/>
      <c r="AG50" s="12"/>
      <c r="AH50" s="12"/>
      <c r="AI50" s="12"/>
      <c r="AJ50" s="12"/>
      <c r="AK50" s="13">
        <f t="shared" si="8"/>
        <v>6</v>
      </c>
      <c r="AL50" s="13">
        <f t="shared" si="9"/>
        <v>0</v>
      </c>
      <c r="AM50" s="13">
        <f t="shared" si="10"/>
        <v>0</v>
      </c>
      <c r="AN50" s="13">
        <f t="shared" si="11"/>
        <v>4</v>
      </c>
      <c r="AO50" s="13">
        <f t="shared" si="12"/>
        <v>15</v>
      </c>
      <c r="AP50" s="13">
        <f t="shared" si="13"/>
        <v>25</v>
      </c>
      <c r="AQ50" s="13">
        <v>2</v>
      </c>
      <c r="AR50" s="13">
        <f t="shared" si="14"/>
        <v>17</v>
      </c>
      <c r="AS50" s="13">
        <v>22</v>
      </c>
      <c r="AT50" s="14">
        <f t="shared" si="15"/>
        <v>5</v>
      </c>
    </row>
    <row r="51" spans="1:46" x14ac:dyDescent="0.25">
      <c r="A51" s="16">
        <v>32</v>
      </c>
      <c r="B51" s="16" t="s">
        <v>74</v>
      </c>
      <c r="C51" s="16" t="s">
        <v>75</v>
      </c>
      <c r="D51" s="16" t="s">
        <v>76</v>
      </c>
      <c r="E51" s="17">
        <v>45358</v>
      </c>
      <c r="F51" s="12" t="s">
        <v>134</v>
      </c>
      <c r="G51" s="12" t="s">
        <v>134</v>
      </c>
      <c r="H51" s="12" t="s">
        <v>138</v>
      </c>
      <c r="I51" s="12" t="s">
        <v>138</v>
      </c>
      <c r="J51" s="12" t="s">
        <v>134</v>
      </c>
      <c r="K51" s="12" t="s">
        <v>136</v>
      </c>
      <c r="L51" s="12" t="s">
        <v>135</v>
      </c>
      <c r="M51" s="12" t="s">
        <v>135</v>
      </c>
      <c r="N51" s="12" t="s">
        <v>136</v>
      </c>
      <c r="O51" s="12" t="s">
        <v>138</v>
      </c>
      <c r="P51" s="12" t="s">
        <v>138</v>
      </c>
      <c r="Q51" s="12" t="s">
        <v>136</v>
      </c>
      <c r="R51" s="12" t="s">
        <v>136</v>
      </c>
      <c r="S51" s="12" t="s">
        <v>136</v>
      </c>
      <c r="T51" s="12" t="s">
        <v>136</v>
      </c>
      <c r="U51" s="12" t="s">
        <v>136</v>
      </c>
      <c r="V51" s="12" t="s">
        <v>138</v>
      </c>
      <c r="W51" s="12" t="s">
        <v>138</v>
      </c>
      <c r="X51" s="12" t="s">
        <v>134</v>
      </c>
      <c r="Y51" s="12" t="s">
        <v>134</v>
      </c>
      <c r="Z51" s="12" t="s">
        <v>137</v>
      </c>
      <c r="AA51" s="12" t="s">
        <v>137</v>
      </c>
      <c r="AB51" s="12" t="s">
        <v>134</v>
      </c>
      <c r="AC51" s="12" t="s">
        <v>138</v>
      </c>
      <c r="AD51" s="12" t="s">
        <v>138</v>
      </c>
      <c r="AE51" s="12"/>
      <c r="AF51" s="12"/>
      <c r="AG51" s="12"/>
      <c r="AH51" s="12"/>
      <c r="AI51" s="12"/>
      <c r="AJ51" s="12"/>
      <c r="AK51" s="13">
        <f t="shared" si="8"/>
        <v>6</v>
      </c>
      <c r="AL51" s="13">
        <f t="shared" si="9"/>
        <v>2</v>
      </c>
      <c r="AM51" s="13">
        <f t="shared" si="10"/>
        <v>2</v>
      </c>
      <c r="AN51" s="13">
        <f t="shared" si="11"/>
        <v>8</v>
      </c>
      <c r="AO51" s="13">
        <f t="shared" si="12"/>
        <v>7</v>
      </c>
      <c r="AP51" s="13">
        <f t="shared" si="13"/>
        <v>25</v>
      </c>
      <c r="AQ51" s="13">
        <v>7</v>
      </c>
      <c r="AR51" s="13">
        <f t="shared" si="14"/>
        <v>14</v>
      </c>
      <c r="AS51" s="13">
        <v>16</v>
      </c>
      <c r="AT51" s="14">
        <f t="shared" si="15"/>
        <v>2</v>
      </c>
    </row>
    <row r="52" spans="1:46" x14ac:dyDescent="0.25">
      <c r="A52" s="16">
        <v>94</v>
      </c>
      <c r="B52" s="16" t="s">
        <v>81</v>
      </c>
      <c r="C52" s="16" t="s">
        <v>75</v>
      </c>
      <c r="D52" s="16" t="s">
        <v>80</v>
      </c>
      <c r="E52" s="19">
        <v>45588</v>
      </c>
      <c r="F52" s="12" t="s">
        <v>134</v>
      </c>
      <c r="G52" s="12" t="s">
        <v>134</v>
      </c>
      <c r="H52" s="12" t="s">
        <v>138</v>
      </c>
      <c r="I52" s="12" t="s">
        <v>138</v>
      </c>
      <c r="J52" s="12" t="s">
        <v>134</v>
      </c>
      <c r="K52" s="12" t="s">
        <v>134</v>
      </c>
      <c r="L52" s="12" t="s">
        <v>134</v>
      </c>
      <c r="M52" s="12" t="s">
        <v>134</v>
      </c>
      <c r="N52" s="12" t="s">
        <v>134</v>
      </c>
      <c r="O52" s="12" t="s">
        <v>138</v>
      </c>
      <c r="P52" s="12" t="s">
        <v>138</v>
      </c>
      <c r="Q52" s="12" t="s">
        <v>134</v>
      </c>
      <c r="R52" s="12" t="s">
        <v>134</v>
      </c>
      <c r="S52" s="12" t="s">
        <v>134</v>
      </c>
      <c r="T52" s="12" t="s">
        <v>134</v>
      </c>
      <c r="U52" s="12" t="s">
        <v>134</v>
      </c>
      <c r="V52" s="12" t="s">
        <v>138</v>
      </c>
      <c r="W52" s="12" t="s">
        <v>138</v>
      </c>
      <c r="X52" s="12" t="s">
        <v>137</v>
      </c>
      <c r="Y52" s="12" t="s">
        <v>134</v>
      </c>
      <c r="Z52" s="12" t="s">
        <v>134</v>
      </c>
      <c r="AA52" s="12" t="s">
        <v>134</v>
      </c>
      <c r="AB52" s="12" t="s">
        <v>134</v>
      </c>
      <c r="AC52" s="12" t="s">
        <v>138</v>
      </c>
      <c r="AD52" s="12" t="s">
        <v>138</v>
      </c>
      <c r="AE52" s="12"/>
      <c r="AF52" s="12"/>
      <c r="AG52" s="12"/>
      <c r="AH52" s="12"/>
      <c r="AI52" s="12"/>
      <c r="AJ52" s="12"/>
      <c r="AK52" s="13">
        <f t="shared" si="8"/>
        <v>16</v>
      </c>
      <c r="AL52" s="13">
        <f t="shared" si="9"/>
        <v>0</v>
      </c>
      <c r="AM52" s="13">
        <f t="shared" si="10"/>
        <v>1</v>
      </c>
      <c r="AN52" s="13">
        <f t="shared" si="11"/>
        <v>8</v>
      </c>
      <c r="AO52" s="13">
        <f t="shared" si="12"/>
        <v>0</v>
      </c>
      <c r="AP52" s="13">
        <f t="shared" si="13"/>
        <v>25</v>
      </c>
      <c r="AQ52" s="13">
        <v>0</v>
      </c>
      <c r="AR52" s="13">
        <f t="shared" si="14"/>
        <v>0</v>
      </c>
      <c r="AS52" s="13">
        <v>2</v>
      </c>
      <c r="AT52" s="14">
        <f t="shared" si="15"/>
        <v>2</v>
      </c>
    </row>
    <row r="53" spans="1:46" x14ac:dyDescent="0.25">
      <c r="A53" s="16">
        <v>92</v>
      </c>
      <c r="B53" s="16" t="s">
        <v>77</v>
      </c>
      <c r="C53" s="16" t="s">
        <v>75</v>
      </c>
      <c r="D53" s="16" t="s">
        <v>78</v>
      </c>
      <c r="E53" s="19">
        <v>45586</v>
      </c>
      <c r="F53" s="12" t="s">
        <v>134</v>
      </c>
      <c r="G53" s="12" t="s">
        <v>134</v>
      </c>
      <c r="H53" s="12" t="s">
        <v>138</v>
      </c>
      <c r="I53" s="12" t="s">
        <v>138</v>
      </c>
      <c r="J53" s="12" t="s">
        <v>134</v>
      </c>
      <c r="K53" s="12" t="s">
        <v>136</v>
      </c>
      <c r="L53" s="12" t="s">
        <v>135</v>
      </c>
      <c r="M53" s="12" t="s">
        <v>134</v>
      </c>
      <c r="N53" s="12" t="s">
        <v>134</v>
      </c>
      <c r="O53" s="12" t="s">
        <v>138</v>
      </c>
      <c r="P53" s="12" t="s">
        <v>138</v>
      </c>
      <c r="Q53" s="12" t="s">
        <v>134</v>
      </c>
      <c r="R53" s="12" t="s">
        <v>135</v>
      </c>
      <c r="S53" s="12" t="s">
        <v>134</v>
      </c>
      <c r="T53" s="12" t="s">
        <v>134</v>
      </c>
      <c r="U53" s="12" t="s">
        <v>134</v>
      </c>
      <c r="V53" s="12" t="s">
        <v>138</v>
      </c>
      <c r="W53" s="12" t="s">
        <v>138</v>
      </c>
      <c r="X53" s="12" t="s">
        <v>134</v>
      </c>
      <c r="Y53" s="12" t="s">
        <v>134</v>
      </c>
      <c r="Z53" s="12" t="s">
        <v>134</v>
      </c>
      <c r="AA53" s="12" t="s">
        <v>134</v>
      </c>
      <c r="AB53" s="12" t="s">
        <v>136</v>
      </c>
      <c r="AC53" s="12" t="s">
        <v>138</v>
      </c>
      <c r="AD53" s="12" t="s">
        <v>138</v>
      </c>
      <c r="AE53" s="12"/>
      <c r="AF53" s="12"/>
      <c r="AG53" s="12"/>
      <c r="AH53" s="12"/>
      <c r="AI53" s="12"/>
      <c r="AJ53" s="12"/>
      <c r="AK53" s="13">
        <f t="shared" si="8"/>
        <v>13</v>
      </c>
      <c r="AL53" s="13">
        <f t="shared" si="9"/>
        <v>2</v>
      </c>
      <c r="AM53" s="13">
        <f t="shared" si="10"/>
        <v>0</v>
      </c>
      <c r="AN53" s="13">
        <f t="shared" si="11"/>
        <v>8</v>
      </c>
      <c r="AO53" s="13">
        <f t="shared" si="12"/>
        <v>2</v>
      </c>
      <c r="AP53" s="13">
        <f t="shared" si="13"/>
        <v>25</v>
      </c>
      <c r="AQ53" s="13">
        <v>0</v>
      </c>
      <c r="AR53" s="13">
        <f t="shared" si="14"/>
        <v>2</v>
      </c>
      <c r="AS53" s="13">
        <v>2</v>
      </c>
      <c r="AT53" s="14">
        <f t="shared" si="15"/>
        <v>0</v>
      </c>
    </row>
    <row r="54" spans="1:46" x14ac:dyDescent="0.25">
      <c r="A54" s="16">
        <v>71</v>
      </c>
      <c r="B54" s="16" t="s">
        <v>79</v>
      </c>
      <c r="C54" s="16" t="s">
        <v>75</v>
      </c>
      <c r="D54" s="16" t="s">
        <v>80</v>
      </c>
      <c r="E54" s="17">
        <v>45512</v>
      </c>
      <c r="F54" s="12" t="s">
        <v>135</v>
      </c>
      <c r="G54" s="12" t="s">
        <v>134</v>
      </c>
      <c r="H54" s="12" t="s">
        <v>138</v>
      </c>
      <c r="I54" s="12" t="s">
        <v>138</v>
      </c>
      <c r="J54" s="12" t="s">
        <v>134</v>
      </c>
      <c r="K54" s="12" t="s">
        <v>134</v>
      </c>
      <c r="L54" s="12" t="s">
        <v>134</v>
      </c>
      <c r="M54" s="12" t="s">
        <v>134</v>
      </c>
      <c r="N54" s="12" t="s">
        <v>136</v>
      </c>
      <c r="O54" s="12" t="s">
        <v>138</v>
      </c>
      <c r="P54" s="12" t="s">
        <v>138</v>
      </c>
      <c r="Q54" s="12" t="s">
        <v>134</v>
      </c>
      <c r="R54" s="12" t="s">
        <v>134</v>
      </c>
      <c r="S54" s="12" t="s">
        <v>134</v>
      </c>
      <c r="T54" s="12" t="s">
        <v>134</v>
      </c>
      <c r="U54" s="12" t="s">
        <v>134</v>
      </c>
      <c r="V54" s="12" t="s">
        <v>138</v>
      </c>
      <c r="W54" s="12" t="s">
        <v>138</v>
      </c>
      <c r="X54" s="12" t="s">
        <v>134</v>
      </c>
      <c r="Y54" s="12" t="s">
        <v>134</v>
      </c>
      <c r="Z54" s="12" t="s">
        <v>134</v>
      </c>
      <c r="AA54" s="12" t="s">
        <v>134</v>
      </c>
      <c r="AB54" s="12" t="s">
        <v>134</v>
      </c>
      <c r="AC54" s="12" t="s">
        <v>138</v>
      </c>
      <c r="AD54" s="12" t="s">
        <v>138</v>
      </c>
      <c r="AE54" s="12"/>
      <c r="AF54" s="12"/>
      <c r="AG54" s="12"/>
      <c r="AH54" s="12"/>
      <c r="AI54" s="12"/>
      <c r="AJ54" s="12"/>
      <c r="AK54" s="13">
        <f t="shared" si="8"/>
        <v>15</v>
      </c>
      <c r="AL54" s="13">
        <f t="shared" si="9"/>
        <v>1</v>
      </c>
      <c r="AM54" s="13">
        <f t="shared" si="10"/>
        <v>0</v>
      </c>
      <c r="AN54" s="13">
        <f t="shared" si="11"/>
        <v>8</v>
      </c>
      <c r="AO54" s="13">
        <f t="shared" si="12"/>
        <v>1</v>
      </c>
      <c r="AP54" s="13">
        <f t="shared" si="13"/>
        <v>25</v>
      </c>
      <c r="AQ54" s="13">
        <v>1</v>
      </c>
      <c r="AR54" s="13">
        <f t="shared" si="14"/>
        <v>2</v>
      </c>
      <c r="AS54" s="13">
        <v>4</v>
      </c>
      <c r="AT54" s="14">
        <f t="shared" si="15"/>
        <v>2</v>
      </c>
    </row>
    <row r="55" spans="1:46" x14ac:dyDescent="0.25">
      <c r="A55" s="16">
        <v>114</v>
      </c>
      <c r="B55" s="16" t="s">
        <v>127</v>
      </c>
      <c r="C55" s="16" t="s">
        <v>75</v>
      </c>
      <c r="D55" s="16" t="s">
        <v>80</v>
      </c>
      <c r="E55" s="18">
        <v>45659</v>
      </c>
      <c r="F55" s="15"/>
      <c r="G55" s="15"/>
      <c r="H55" s="15"/>
      <c r="I55" s="15"/>
      <c r="J55" s="15"/>
      <c r="K55" s="15"/>
      <c r="L55" s="15"/>
      <c r="M55" s="12" t="s">
        <v>134</v>
      </c>
      <c r="N55" s="12" t="s">
        <v>134</v>
      </c>
      <c r="O55" s="12" t="s">
        <v>138</v>
      </c>
      <c r="P55" s="12" t="s">
        <v>138</v>
      </c>
      <c r="Q55" s="12" t="s">
        <v>134</v>
      </c>
      <c r="R55" s="12" t="s">
        <v>134</v>
      </c>
      <c r="S55" s="12" t="s">
        <v>134</v>
      </c>
      <c r="T55" s="12" t="s">
        <v>134</v>
      </c>
      <c r="U55" s="12" t="s">
        <v>134</v>
      </c>
      <c r="V55" s="12" t="s">
        <v>138</v>
      </c>
      <c r="W55" s="12" t="s">
        <v>138</v>
      </c>
      <c r="X55" s="12" t="s">
        <v>134</v>
      </c>
      <c r="Y55" s="12" t="s">
        <v>134</v>
      </c>
      <c r="Z55" s="12" t="s">
        <v>134</v>
      </c>
      <c r="AA55" s="12" t="s">
        <v>134</v>
      </c>
      <c r="AB55" s="12" t="s">
        <v>134</v>
      </c>
      <c r="AC55" s="12" t="s">
        <v>138</v>
      </c>
      <c r="AD55" s="12" t="s">
        <v>138</v>
      </c>
      <c r="AE55" s="12"/>
      <c r="AF55" s="12"/>
      <c r="AG55" s="12"/>
      <c r="AH55" s="12"/>
      <c r="AI55" s="12"/>
      <c r="AJ55" s="12"/>
      <c r="AK55" s="13">
        <f t="shared" si="8"/>
        <v>12</v>
      </c>
      <c r="AL55" s="13">
        <f t="shared" si="9"/>
        <v>0</v>
      </c>
      <c r="AM55" s="13">
        <f t="shared" si="10"/>
        <v>0</v>
      </c>
      <c r="AN55" s="13">
        <f t="shared" si="11"/>
        <v>6</v>
      </c>
      <c r="AO55" s="13">
        <f t="shared" si="12"/>
        <v>0</v>
      </c>
      <c r="AP55" s="13">
        <f t="shared" si="13"/>
        <v>18</v>
      </c>
      <c r="AQ55" s="13">
        <v>0</v>
      </c>
      <c r="AR55" s="13">
        <f t="shared" si="14"/>
        <v>0</v>
      </c>
      <c r="AS55" s="13">
        <v>0</v>
      </c>
      <c r="AT55" s="14">
        <f t="shared" si="15"/>
        <v>0</v>
      </c>
    </row>
    <row r="56" spans="1:46" x14ac:dyDescent="0.25">
      <c r="A56" s="16">
        <v>89</v>
      </c>
      <c r="B56" s="16" t="s">
        <v>82</v>
      </c>
      <c r="C56" s="16" t="s">
        <v>83</v>
      </c>
      <c r="D56" s="16" t="s">
        <v>17</v>
      </c>
      <c r="E56" s="19">
        <v>45572</v>
      </c>
      <c r="F56" s="12" t="s">
        <v>134</v>
      </c>
      <c r="G56" s="12" t="s">
        <v>134</v>
      </c>
      <c r="H56" s="12" t="s">
        <v>134</v>
      </c>
      <c r="I56" s="12" t="s">
        <v>135</v>
      </c>
      <c r="J56" s="12" t="s">
        <v>134</v>
      </c>
      <c r="K56" s="12" t="s">
        <v>138</v>
      </c>
      <c r="L56" s="12" t="s">
        <v>134</v>
      </c>
      <c r="M56" s="12" t="s">
        <v>134</v>
      </c>
      <c r="N56" s="12" t="s">
        <v>134</v>
      </c>
      <c r="O56" s="12" t="s">
        <v>138</v>
      </c>
      <c r="P56" s="12" t="s">
        <v>134</v>
      </c>
      <c r="Q56" s="12" t="s">
        <v>135</v>
      </c>
      <c r="R56" s="12" t="s">
        <v>134</v>
      </c>
      <c r="S56" s="12" t="s">
        <v>134</v>
      </c>
      <c r="T56" s="12" t="s">
        <v>134</v>
      </c>
      <c r="U56" s="12" t="s">
        <v>134</v>
      </c>
      <c r="V56" s="12" t="s">
        <v>138</v>
      </c>
      <c r="W56" s="12" t="s">
        <v>135</v>
      </c>
      <c r="X56" s="12" t="s">
        <v>134</v>
      </c>
      <c r="Y56" s="12" t="s">
        <v>134</v>
      </c>
      <c r="Z56" s="12" t="s">
        <v>134</v>
      </c>
      <c r="AA56" s="12" t="s">
        <v>134</v>
      </c>
      <c r="AB56" s="12" t="s">
        <v>134</v>
      </c>
      <c r="AC56" s="12" t="s">
        <v>138</v>
      </c>
      <c r="AD56" s="12" t="s">
        <v>134</v>
      </c>
      <c r="AE56" s="12"/>
      <c r="AF56" s="12"/>
      <c r="AG56" s="12"/>
      <c r="AH56" s="12"/>
      <c r="AI56" s="12"/>
      <c r="AJ56" s="12"/>
      <c r="AK56" s="13">
        <f t="shared" si="8"/>
        <v>18</v>
      </c>
      <c r="AL56" s="13">
        <f t="shared" si="9"/>
        <v>3</v>
      </c>
      <c r="AM56" s="13">
        <f t="shared" si="10"/>
        <v>0</v>
      </c>
      <c r="AN56" s="13">
        <f t="shared" si="11"/>
        <v>4</v>
      </c>
      <c r="AO56" s="13">
        <f t="shared" si="12"/>
        <v>0</v>
      </c>
      <c r="AP56" s="13">
        <f t="shared" si="13"/>
        <v>25</v>
      </c>
      <c r="AQ56" s="13">
        <v>0</v>
      </c>
      <c r="AR56" s="13">
        <f t="shared" si="14"/>
        <v>0</v>
      </c>
      <c r="AS56" s="13">
        <v>2</v>
      </c>
      <c r="AT56" s="14">
        <f t="shared" si="15"/>
        <v>2</v>
      </c>
    </row>
    <row r="57" spans="1:46" x14ac:dyDescent="0.25">
      <c r="A57" s="16">
        <v>117</v>
      </c>
      <c r="B57" s="16" t="s">
        <v>128</v>
      </c>
      <c r="C57" s="16" t="s">
        <v>83</v>
      </c>
      <c r="D57" s="16" t="s">
        <v>116</v>
      </c>
      <c r="E57" s="18">
        <v>45652</v>
      </c>
      <c r="F57" s="12" t="s">
        <v>135</v>
      </c>
      <c r="G57" s="12" t="s">
        <v>134</v>
      </c>
      <c r="H57" s="12" t="s">
        <v>138</v>
      </c>
      <c r="I57" s="12" t="s">
        <v>138</v>
      </c>
      <c r="J57" s="12" t="s">
        <v>134</v>
      </c>
      <c r="K57" s="12" t="s">
        <v>134</v>
      </c>
      <c r="L57" s="12" t="s">
        <v>134</v>
      </c>
      <c r="M57" s="12" t="s">
        <v>134</v>
      </c>
      <c r="N57" s="12" t="s">
        <v>134</v>
      </c>
      <c r="O57" s="12" t="s">
        <v>137</v>
      </c>
      <c r="P57" s="12" t="s">
        <v>138</v>
      </c>
      <c r="Q57" s="12" t="s">
        <v>137</v>
      </c>
      <c r="R57" s="12" t="s">
        <v>137</v>
      </c>
      <c r="S57" s="12" t="s">
        <v>137</v>
      </c>
      <c r="T57" s="12" t="s">
        <v>137</v>
      </c>
      <c r="U57" s="12" t="s">
        <v>137</v>
      </c>
      <c r="V57" s="12" t="s">
        <v>137</v>
      </c>
      <c r="W57" s="12" t="s">
        <v>138</v>
      </c>
      <c r="X57" s="12" t="s">
        <v>134</v>
      </c>
      <c r="Y57" s="12" t="s">
        <v>134</v>
      </c>
      <c r="Z57" s="12" t="s">
        <v>134</v>
      </c>
      <c r="AA57" s="12" t="s">
        <v>134</v>
      </c>
      <c r="AB57" s="12" t="s">
        <v>134</v>
      </c>
      <c r="AC57" s="12" t="s">
        <v>138</v>
      </c>
      <c r="AD57" s="12" t="s">
        <v>138</v>
      </c>
      <c r="AE57" s="12"/>
      <c r="AF57" s="12"/>
      <c r="AG57" s="12"/>
      <c r="AH57" s="12"/>
      <c r="AI57" s="12"/>
      <c r="AJ57" s="12"/>
      <c r="AK57" s="13">
        <f t="shared" si="8"/>
        <v>11</v>
      </c>
      <c r="AL57" s="13">
        <f t="shared" si="9"/>
        <v>1</v>
      </c>
      <c r="AM57" s="13">
        <f t="shared" si="10"/>
        <v>7</v>
      </c>
      <c r="AN57" s="13">
        <f t="shared" si="11"/>
        <v>6</v>
      </c>
      <c r="AO57" s="13">
        <f t="shared" si="12"/>
        <v>0</v>
      </c>
      <c r="AP57" s="13">
        <f t="shared" si="13"/>
        <v>25</v>
      </c>
      <c r="AQ57" s="13">
        <v>0</v>
      </c>
      <c r="AR57" s="13">
        <f t="shared" si="14"/>
        <v>0</v>
      </c>
      <c r="AS57" s="13">
        <v>0</v>
      </c>
      <c r="AT57" s="14">
        <f t="shared" si="15"/>
        <v>0</v>
      </c>
    </row>
    <row r="58" spans="1:46" x14ac:dyDescent="0.25">
      <c r="A58" s="16">
        <v>110</v>
      </c>
      <c r="B58" s="16" t="s">
        <v>129</v>
      </c>
      <c r="C58" s="16" t="s">
        <v>85</v>
      </c>
      <c r="D58" s="16" t="s">
        <v>17</v>
      </c>
      <c r="E58" s="18">
        <v>45658</v>
      </c>
      <c r="F58" s="15"/>
      <c r="G58" s="15"/>
      <c r="H58" s="15"/>
      <c r="I58" s="15"/>
      <c r="J58" s="15"/>
      <c r="K58" s="15"/>
      <c r="L58" s="12" t="s">
        <v>134</v>
      </c>
      <c r="M58" s="12" t="s">
        <v>134</v>
      </c>
      <c r="N58" s="12" t="s">
        <v>134</v>
      </c>
      <c r="O58" s="12" t="s">
        <v>138</v>
      </c>
      <c r="P58" s="12" t="s">
        <v>134</v>
      </c>
      <c r="Q58" s="12" t="s">
        <v>134</v>
      </c>
      <c r="R58" s="12" t="s">
        <v>137</v>
      </c>
      <c r="S58" s="12" t="s">
        <v>134</v>
      </c>
      <c r="T58" s="12" t="s">
        <v>134</v>
      </c>
      <c r="U58" s="12" t="s">
        <v>134</v>
      </c>
      <c r="V58" s="12" t="s">
        <v>138</v>
      </c>
      <c r="W58" s="12" t="s">
        <v>134</v>
      </c>
      <c r="X58" s="12" t="s">
        <v>134</v>
      </c>
      <c r="Y58" s="12" t="s">
        <v>134</v>
      </c>
      <c r="Z58" s="12" t="s">
        <v>137</v>
      </c>
      <c r="AA58" s="12" t="s">
        <v>134</v>
      </c>
      <c r="AB58" s="12" t="s">
        <v>134</v>
      </c>
      <c r="AC58" s="12" t="s">
        <v>138</v>
      </c>
      <c r="AD58" s="12" t="s">
        <v>134</v>
      </c>
      <c r="AE58" s="12"/>
      <c r="AF58" s="12"/>
      <c r="AG58" s="12"/>
      <c r="AH58" s="12"/>
      <c r="AI58" s="12"/>
      <c r="AJ58" s="12"/>
      <c r="AK58" s="13">
        <f t="shared" si="8"/>
        <v>14</v>
      </c>
      <c r="AL58" s="13">
        <f t="shared" si="9"/>
        <v>0</v>
      </c>
      <c r="AM58" s="13">
        <f t="shared" si="10"/>
        <v>2</v>
      </c>
      <c r="AN58" s="13">
        <f t="shared" si="11"/>
        <v>3</v>
      </c>
      <c r="AO58" s="13">
        <f t="shared" si="12"/>
        <v>0</v>
      </c>
      <c r="AP58" s="13">
        <f t="shared" si="13"/>
        <v>19</v>
      </c>
      <c r="AQ58" s="13">
        <v>0</v>
      </c>
      <c r="AR58" s="13">
        <f t="shared" si="14"/>
        <v>0</v>
      </c>
      <c r="AS58" s="13">
        <v>0</v>
      </c>
      <c r="AT58" s="14">
        <f t="shared" si="15"/>
        <v>0</v>
      </c>
    </row>
    <row r="59" spans="1:46" x14ac:dyDescent="0.25">
      <c r="A59" s="16">
        <v>78</v>
      </c>
      <c r="B59" s="16" t="s">
        <v>84</v>
      </c>
      <c r="C59" s="16" t="s">
        <v>85</v>
      </c>
      <c r="D59" s="16" t="s">
        <v>17</v>
      </c>
      <c r="E59" s="17">
        <v>45537</v>
      </c>
      <c r="F59" s="12" t="s">
        <v>134</v>
      </c>
      <c r="G59" s="12" t="s">
        <v>135</v>
      </c>
      <c r="H59" s="12" t="s">
        <v>138</v>
      </c>
      <c r="I59" s="12" t="s">
        <v>134</v>
      </c>
      <c r="J59" s="12" t="s">
        <v>134</v>
      </c>
      <c r="K59" s="12" t="s">
        <v>135</v>
      </c>
      <c r="L59" s="12" t="s">
        <v>135</v>
      </c>
      <c r="M59" s="12" t="s">
        <v>134</v>
      </c>
      <c r="N59" s="12" t="s">
        <v>134</v>
      </c>
      <c r="O59" s="12" t="s">
        <v>138</v>
      </c>
      <c r="P59" s="12" t="s">
        <v>134</v>
      </c>
      <c r="Q59" s="12" t="s">
        <v>134</v>
      </c>
      <c r="R59" s="12" t="s">
        <v>134</v>
      </c>
      <c r="S59" s="12" t="s">
        <v>134</v>
      </c>
      <c r="T59" s="12" t="s">
        <v>135</v>
      </c>
      <c r="U59" s="12" t="s">
        <v>134</v>
      </c>
      <c r="V59" s="12" t="s">
        <v>138</v>
      </c>
      <c r="W59" s="12" t="s">
        <v>134</v>
      </c>
      <c r="X59" s="12" t="s">
        <v>134</v>
      </c>
      <c r="Y59" s="12" t="s">
        <v>134</v>
      </c>
      <c r="Z59" s="12" t="s">
        <v>134</v>
      </c>
      <c r="AA59" s="12" t="s">
        <v>134</v>
      </c>
      <c r="AB59" s="12" t="s">
        <v>134</v>
      </c>
      <c r="AC59" s="12" t="s">
        <v>138</v>
      </c>
      <c r="AD59" s="12" t="s">
        <v>135</v>
      </c>
      <c r="AE59" s="12"/>
      <c r="AF59" s="12"/>
      <c r="AG59" s="12"/>
      <c r="AH59" s="12"/>
      <c r="AI59" s="12"/>
      <c r="AJ59" s="12"/>
      <c r="AK59" s="13">
        <f t="shared" si="8"/>
        <v>16</v>
      </c>
      <c r="AL59" s="13">
        <f t="shared" si="9"/>
        <v>5</v>
      </c>
      <c r="AM59" s="13">
        <f t="shared" si="10"/>
        <v>0</v>
      </c>
      <c r="AN59" s="13">
        <f t="shared" si="11"/>
        <v>4</v>
      </c>
      <c r="AO59" s="13">
        <f t="shared" si="12"/>
        <v>0</v>
      </c>
      <c r="AP59" s="13">
        <f t="shared" si="13"/>
        <v>25</v>
      </c>
      <c r="AQ59" s="13">
        <v>0</v>
      </c>
      <c r="AR59" s="13">
        <f t="shared" si="14"/>
        <v>0</v>
      </c>
      <c r="AS59" s="13">
        <v>6</v>
      </c>
      <c r="AT59" s="14">
        <f t="shared" si="15"/>
        <v>6</v>
      </c>
    </row>
    <row r="60" spans="1:46" x14ac:dyDescent="0.25">
      <c r="A60" s="16">
        <v>58</v>
      </c>
      <c r="B60" s="16" t="s">
        <v>86</v>
      </c>
      <c r="C60" s="16" t="s">
        <v>85</v>
      </c>
      <c r="D60" s="16" t="s">
        <v>17</v>
      </c>
      <c r="E60" s="17">
        <v>45449</v>
      </c>
      <c r="F60" s="12" t="s">
        <v>134</v>
      </c>
      <c r="G60" s="12" t="s">
        <v>134</v>
      </c>
      <c r="H60" s="12" t="s">
        <v>138</v>
      </c>
      <c r="I60" s="12" t="s">
        <v>134</v>
      </c>
      <c r="J60" s="12" t="s">
        <v>134</v>
      </c>
      <c r="K60" s="12" t="s">
        <v>134</v>
      </c>
      <c r="L60" s="12" t="s">
        <v>134</v>
      </c>
      <c r="M60" s="12" t="s">
        <v>134</v>
      </c>
      <c r="N60" s="12" t="s">
        <v>134</v>
      </c>
      <c r="O60" s="12" t="s">
        <v>138</v>
      </c>
      <c r="P60" s="12" t="s">
        <v>135</v>
      </c>
      <c r="Q60" s="12" t="s">
        <v>134</v>
      </c>
      <c r="R60" s="12" t="s">
        <v>134</v>
      </c>
      <c r="S60" s="12" t="s">
        <v>134</v>
      </c>
      <c r="T60" s="12" t="s">
        <v>134</v>
      </c>
      <c r="U60" s="12" t="s">
        <v>134</v>
      </c>
      <c r="V60" s="12" t="s">
        <v>138</v>
      </c>
      <c r="W60" s="12" t="s">
        <v>135</v>
      </c>
      <c r="X60" s="12" t="s">
        <v>136</v>
      </c>
      <c r="Y60" s="12" t="s">
        <v>134</v>
      </c>
      <c r="Z60" s="12" t="s">
        <v>134</v>
      </c>
      <c r="AA60" s="12" t="s">
        <v>134</v>
      </c>
      <c r="AB60" s="12" t="s">
        <v>135</v>
      </c>
      <c r="AC60" s="12" t="s">
        <v>138</v>
      </c>
      <c r="AD60" s="12" t="s">
        <v>135</v>
      </c>
      <c r="AE60" s="12"/>
      <c r="AF60" s="12"/>
      <c r="AG60" s="12"/>
      <c r="AH60" s="12"/>
      <c r="AI60" s="12"/>
      <c r="AJ60" s="12"/>
      <c r="AK60" s="13">
        <f t="shared" si="8"/>
        <v>16</v>
      </c>
      <c r="AL60" s="13">
        <f t="shared" si="9"/>
        <v>4</v>
      </c>
      <c r="AM60" s="13">
        <f t="shared" si="10"/>
        <v>0</v>
      </c>
      <c r="AN60" s="13">
        <f t="shared" si="11"/>
        <v>4</v>
      </c>
      <c r="AO60" s="13">
        <f t="shared" si="12"/>
        <v>1</v>
      </c>
      <c r="AP60" s="13">
        <f t="shared" si="13"/>
        <v>25</v>
      </c>
      <c r="AQ60" s="13">
        <v>4</v>
      </c>
      <c r="AR60" s="13">
        <f t="shared" si="14"/>
        <v>5</v>
      </c>
      <c r="AS60" s="13">
        <v>10</v>
      </c>
      <c r="AT60" s="14">
        <f t="shared" si="15"/>
        <v>5</v>
      </c>
    </row>
    <row r="61" spans="1:46" x14ac:dyDescent="0.25">
      <c r="A61" s="16">
        <v>44</v>
      </c>
      <c r="B61" s="16" t="s">
        <v>87</v>
      </c>
      <c r="C61" s="16" t="s">
        <v>85</v>
      </c>
      <c r="D61" s="16" t="s">
        <v>88</v>
      </c>
      <c r="E61" s="17">
        <v>45221</v>
      </c>
      <c r="F61" s="12" t="s">
        <v>135</v>
      </c>
      <c r="G61" s="12" t="s">
        <v>134</v>
      </c>
      <c r="H61" s="12" t="s">
        <v>138</v>
      </c>
      <c r="I61" s="12" t="s">
        <v>134</v>
      </c>
      <c r="J61" s="12" t="s">
        <v>134</v>
      </c>
      <c r="K61" s="12" t="s">
        <v>135</v>
      </c>
      <c r="L61" s="12" t="s">
        <v>134</v>
      </c>
      <c r="M61" s="12" t="s">
        <v>134</v>
      </c>
      <c r="N61" s="12" t="s">
        <v>135</v>
      </c>
      <c r="O61" s="12" t="s">
        <v>138</v>
      </c>
      <c r="P61" s="12" t="s">
        <v>135</v>
      </c>
      <c r="Q61" s="12" t="s">
        <v>134</v>
      </c>
      <c r="R61" s="12" t="s">
        <v>134</v>
      </c>
      <c r="S61" s="12" t="s">
        <v>135</v>
      </c>
      <c r="T61" s="12" t="s">
        <v>134</v>
      </c>
      <c r="U61" s="12" t="s">
        <v>134</v>
      </c>
      <c r="V61" s="12" t="s">
        <v>138</v>
      </c>
      <c r="W61" s="12" t="s">
        <v>134</v>
      </c>
      <c r="X61" s="12" t="s">
        <v>134</v>
      </c>
      <c r="Y61" s="12" t="s">
        <v>134</v>
      </c>
      <c r="Z61" s="12" t="s">
        <v>134</v>
      </c>
      <c r="AA61" s="12" t="s">
        <v>135</v>
      </c>
      <c r="AB61" s="12" t="s">
        <v>135</v>
      </c>
      <c r="AC61" s="12" t="s">
        <v>138</v>
      </c>
      <c r="AD61" s="12" t="s">
        <v>135</v>
      </c>
      <c r="AE61" s="12"/>
      <c r="AF61" s="12"/>
      <c r="AG61" s="12"/>
      <c r="AH61" s="12"/>
      <c r="AI61" s="12"/>
      <c r="AJ61" s="12"/>
      <c r="AK61" s="13">
        <f t="shared" si="8"/>
        <v>13</v>
      </c>
      <c r="AL61" s="13">
        <f t="shared" si="9"/>
        <v>8</v>
      </c>
      <c r="AM61" s="13">
        <f t="shared" si="10"/>
        <v>0</v>
      </c>
      <c r="AN61" s="13">
        <f t="shared" si="11"/>
        <v>4</v>
      </c>
      <c r="AO61" s="13">
        <f t="shared" si="12"/>
        <v>0</v>
      </c>
      <c r="AP61" s="13">
        <f t="shared" si="13"/>
        <v>25</v>
      </c>
      <c r="AQ61" s="13">
        <v>9</v>
      </c>
      <c r="AR61" s="13">
        <f t="shared" si="14"/>
        <v>9</v>
      </c>
      <c r="AS61" s="13">
        <v>26</v>
      </c>
      <c r="AT61" s="14">
        <f t="shared" si="15"/>
        <v>17</v>
      </c>
    </row>
    <row r="62" spans="1:46" x14ac:dyDescent="0.25">
      <c r="A62" s="13">
        <v>95</v>
      </c>
      <c r="B62" s="13" t="s">
        <v>89</v>
      </c>
      <c r="C62" s="16" t="s">
        <v>85</v>
      </c>
      <c r="D62" s="16" t="s">
        <v>17</v>
      </c>
      <c r="E62" s="19">
        <v>45590</v>
      </c>
      <c r="F62" s="12" t="s">
        <v>134</v>
      </c>
      <c r="G62" s="12" t="s">
        <v>134</v>
      </c>
      <c r="H62" s="12" t="s">
        <v>138</v>
      </c>
      <c r="I62" s="12" t="s">
        <v>134</v>
      </c>
      <c r="J62" s="12" t="s">
        <v>134</v>
      </c>
      <c r="K62" s="12" t="s">
        <v>135</v>
      </c>
      <c r="L62" s="12" t="s">
        <v>134</v>
      </c>
      <c r="M62" s="12" t="s">
        <v>134</v>
      </c>
      <c r="N62" s="12" t="s">
        <v>134</v>
      </c>
      <c r="O62" s="12" t="s">
        <v>138</v>
      </c>
      <c r="P62" s="12" t="s">
        <v>134</v>
      </c>
      <c r="Q62" s="12" t="s">
        <v>134</v>
      </c>
      <c r="R62" s="12" t="s">
        <v>135</v>
      </c>
      <c r="S62" s="12" t="s">
        <v>134</v>
      </c>
      <c r="T62" s="12" t="s">
        <v>134</v>
      </c>
      <c r="U62" s="12" t="s">
        <v>134</v>
      </c>
      <c r="V62" s="12" t="s">
        <v>138</v>
      </c>
      <c r="W62" s="12" t="s">
        <v>134</v>
      </c>
      <c r="X62" s="12" t="s">
        <v>134</v>
      </c>
      <c r="Y62" s="12" t="s">
        <v>134</v>
      </c>
      <c r="Z62" s="12" t="s">
        <v>134</v>
      </c>
      <c r="AA62" s="12" t="s">
        <v>134</v>
      </c>
      <c r="AB62" s="12" t="s">
        <v>135</v>
      </c>
      <c r="AC62" s="12" t="s">
        <v>138</v>
      </c>
      <c r="AD62" s="12" t="s">
        <v>135</v>
      </c>
      <c r="AE62" s="12"/>
      <c r="AF62" s="12"/>
      <c r="AG62" s="12"/>
      <c r="AH62" s="12"/>
      <c r="AI62" s="12"/>
      <c r="AJ62" s="12"/>
      <c r="AK62" s="13">
        <f t="shared" si="8"/>
        <v>17</v>
      </c>
      <c r="AL62" s="13">
        <f t="shared" si="9"/>
        <v>4</v>
      </c>
      <c r="AM62" s="13">
        <f t="shared" si="10"/>
        <v>0</v>
      </c>
      <c r="AN62" s="13">
        <f t="shared" si="11"/>
        <v>4</v>
      </c>
      <c r="AO62" s="13">
        <f t="shared" si="12"/>
        <v>0</v>
      </c>
      <c r="AP62" s="13">
        <f t="shared" si="13"/>
        <v>25</v>
      </c>
      <c r="AQ62" s="13">
        <v>0</v>
      </c>
      <c r="AR62" s="13">
        <f t="shared" si="14"/>
        <v>0</v>
      </c>
      <c r="AS62" s="13">
        <v>2</v>
      </c>
      <c r="AT62" s="14">
        <f t="shared" si="15"/>
        <v>2</v>
      </c>
    </row>
    <row r="63" spans="1:46" x14ac:dyDescent="0.25">
      <c r="A63" s="16">
        <v>119</v>
      </c>
      <c r="B63" s="16" t="s">
        <v>130</v>
      </c>
      <c r="C63" s="16" t="s">
        <v>85</v>
      </c>
      <c r="D63" s="16" t="s">
        <v>17</v>
      </c>
      <c r="E63" s="18">
        <v>45670</v>
      </c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2" t="s">
        <v>134</v>
      </c>
      <c r="Y63" s="12" t="s">
        <v>134</v>
      </c>
      <c r="Z63" s="12" t="s">
        <v>134</v>
      </c>
      <c r="AA63" s="12" t="s">
        <v>134</v>
      </c>
      <c r="AB63" s="12" t="s">
        <v>137</v>
      </c>
      <c r="AC63" s="12" t="s">
        <v>138</v>
      </c>
      <c r="AD63" s="12" t="s">
        <v>134</v>
      </c>
      <c r="AE63" s="12"/>
      <c r="AF63" s="12"/>
      <c r="AG63" s="12"/>
      <c r="AH63" s="12"/>
      <c r="AI63" s="12"/>
      <c r="AJ63" s="12"/>
      <c r="AK63" s="13">
        <f t="shared" si="8"/>
        <v>5</v>
      </c>
      <c r="AL63" s="13">
        <f t="shared" si="9"/>
        <v>0</v>
      </c>
      <c r="AM63" s="13">
        <f t="shared" si="10"/>
        <v>1</v>
      </c>
      <c r="AN63" s="13">
        <f t="shared" si="11"/>
        <v>1</v>
      </c>
      <c r="AO63" s="13">
        <f t="shared" si="12"/>
        <v>0</v>
      </c>
      <c r="AP63" s="13">
        <f t="shared" si="13"/>
        <v>7</v>
      </c>
      <c r="AQ63" s="13">
        <v>0</v>
      </c>
      <c r="AR63" s="13">
        <f t="shared" si="14"/>
        <v>0</v>
      </c>
      <c r="AS63" s="13">
        <v>0</v>
      </c>
      <c r="AT63" s="14">
        <f t="shared" si="15"/>
        <v>0</v>
      </c>
    </row>
    <row r="64" spans="1:46" x14ac:dyDescent="0.25">
      <c r="A64" s="16">
        <v>29</v>
      </c>
      <c r="B64" s="16" t="s">
        <v>90</v>
      </c>
      <c r="C64" s="16" t="s">
        <v>85</v>
      </c>
      <c r="D64" s="16" t="s">
        <v>17</v>
      </c>
      <c r="E64" s="17">
        <v>45362</v>
      </c>
      <c r="F64" s="12" t="s">
        <v>134</v>
      </c>
      <c r="G64" s="12" t="s">
        <v>134</v>
      </c>
      <c r="H64" s="12" t="s">
        <v>138</v>
      </c>
      <c r="I64" s="12" t="s">
        <v>134</v>
      </c>
      <c r="J64" s="12" t="s">
        <v>134</v>
      </c>
      <c r="K64" s="12" t="s">
        <v>135</v>
      </c>
      <c r="L64" s="12" t="s">
        <v>135</v>
      </c>
      <c r="M64" s="12" t="s">
        <v>135</v>
      </c>
      <c r="N64" s="12" t="s">
        <v>135</v>
      </c>
      <c r="O64" s="12" t="s">
        <v>138</v>
      </c>
      <c r="P64" s="12" t="s">
        <v>136</v>
      </c>
      <c r="Q64" s="12" t="s">
        <v>136</v>
      </c>
      <c r="R64" s="12" t="s">
        <v>134</v>
      </c>
      <c r="S64" s="12" t="s">
        <v>135</v>
      </c>
      <c r="T64" s="12" t="s">
        <v>135</v>
      </c>
      <c r="U64" s="12" t="s">
        <v>135</v>
      </c>
      <c r="V64" s="12" t="s">
        <v>138</v>
      </c>
      <c r="W64" s="12" t="s">
        <v>135</v>
      </c>
      <c r="X64" s="12" t="s">
        <v>134</v>
      </c>
      <c r="Y64" s="12" t="s">
        <v>135</v>
      </c>
      <c r="Z64" s="12" t="s">
        <v>135</v>
      </c>
      <c r="AA64" s="12" t="s">
        <v>134</v>
      </c>
      <c r="AB64" s="12" t="s">
        <v>135</v>
      </c>
      <c r="AC64" s="12" t="s">
        <v>138</v>
      </c>
      <c r="AD64" s="12" t="s">
        <v>135</v>
      </c>
      <c r="AE64" s="12"/>
      <c r="AF64" s="12"/>
      <c r="AG64" s="12"/>
      <c r="AH64" s="12"/>
      <c r="AI64" s="12"/>
      <c r="AJ64" s="12"/>
      <c r="AK64" s="13">
        <f t="shared" si="8"/>
        <v>7</v>
      </c>
      <c r="AL64" s="13">
        <f t="shared" si="9"/>
        <v>12</v>
      </c>
      <c r="AM64" s="13">
        <f t="shared" si="10"/>
        <v>0</v>
      </c>
      <c r="AN64" s="13">
        <f t="shared" si="11"/>
        <v>4</v>
      </c>
      <c r="AO64" s="13">
        <f t="shared" si="12"/>
        <v>2</v>
      </c>
      <c r="AP64" s="13">
        <f t="shared" si="13"/>
        <v>25</v>
      </c>
      <c r="AQ64" s="13">
        <v>12</v>
      </c>
      <c r="AR64" s="13">
        <f t="shared" si="14"/>
        <v>14</v>
      </c>
      <c r="AS64" s="13">
        <v>16</v>
      </c>
      <c r="AT64" s="14">
        <f t="shared" si="15"/>
        <v>2</v>
      </c>
    </row>
    <row r="65" spans="1:46" x14ac:dyDescent="0.25">
      <c r="A65" s="16">
        <v>28</v>
      </c>
      <c r="B65" s="16" t="s">
        <v>91</v>
      </c>
      <c r="C65" s="16" t="s">
        <v>85</v>
      </c>
      <c r="D65" s="16" t="s">
        <v>17</v>
      </c>
      <c r="E65" s="17">
        <v>44678</v>
      </c>
      <c r="F65" s="12" t="s">
        <v>135</v>
      </c>
      <c r="G65" s="12" t="s">
        <v>134</v>
      </c>
      <c r="H65" s="12" t="s">
        <v>138</v>
      </c>
      <c r="I65" s="12" t="s">
        <v>134</v>
      </c>
      <c r="J65" s="12" t="s">
        <v>135</v>
      </c>
      <c r="K65" s="12" t="s">
        <v>135</v>
      </c>
      <c r="L65" s="12" t="s">
        <v>134</v>
      </c>
      <c r="M65" s="12" t="s">
        <v>134</v>
      </c>
      <c r="N65" s="12" t="s">
        <v>134</v>
      </c>
      <c r="O65" s="12" t="s">
        <v>138</v>
      </c>
      <c r="P65" s="12" t="s">
        <v>136</v>
      </c>
      <c r="Q65" s="12" t="s">
        <v>136</v>
      </c>
      <c r="R65" s="12" t="s">
        <v>134</v>
      </c>
      <c r="S65" s="12" t="s">
        <v>135</v>
      </c>
      <c r="T65" s="12" t="s">
        <v>134</v>
      </c>
      <c r="U65" s="12" t="s">
        <v>136</v>
      </c>
      <c r="V65" s="12" t="s">
        <v>138</v>
      </c>
      <c r="W65" s="12" t="s">
        <v>134</v>
      </c>
      <c r="X65" s="12" t="s">
        <v>135</v>
      </c>
      <c r="Y65" s="12" t="s">
        <v>134</v>
      </c>
      <c r="Z65" s="12" t="s">
        <v>136</v>
      </c>
      <c r="AA65" s="12" t="s">
        <v>134</v>
      </c>
      <c r="AB65" s="12" t="s">
        <v>135</v>
      </c>
      <c r="AC65" s="12" t="s">
        <v>138</v>
      </c>
      <c r="AD65" s="12" t="s">
        <v>135</v>
      </c>
      <c r="AE65" s="12"/>
      <c r="AF65" s="12"/>
      <c r="AG65" s="12"/>
      <c r="AH65" s="12"/>
      <c r="AI65" s="12"/>
      <c r="AJ65" s="12"/>
      <c r="AK65" s="13">
        <f t="shared" si="8"/>
        <v>10</v>
      </c>
      <c r="AL65" s="13">
        <f t="shared" si="9"/>
        <v>7</v>
      </c>
      <c r="AM65" s="13">
        <f t="shared" si="10"/>
        <v>0</v>
      </c>
      <c r="AN65" s="13">
        <f t="shared" si="11"/>
        <v>4</v>
      </c>
      <c r="AO65" s="13">
        <f t="shared" si="12"/>
        <v>4</v>
      </c>
      <c r="AP65" s="13">
        <f t="shared" si="13"/>
        <v>25</v>
      </c>
      <c r="AQ65" s="13">
        <v>16</v>
      </c>
      <c r="AR65" s="13">
        <f t="shared" si="14"/>
        <v>20</v>
      </c>
      <c r="AS65" s="13">
        <v>26</v>
      </c>
      <c r="AT65" s="14">
        <f t="shared" si="15"/>
        <v>6</v>
      </c>
    </row>
    <row r="66" spans="1:46" x14ac:dyDescent="0.25">
      <c r="A66" s="16">
        <v>63</v>
      </c>
      <c r="B66" s="16" t="s">
        <v>92</v>
      </c>
      <c r="C66" s="16" t="s">
        <v>93</v>
      </c>
      <c r="D66" s="16" t="s">
        <v>17</v>
      </c>
      <c r="E66" s="17">
        <v>45475</v>
      </c>
      <c r="F66" s="12" t="s">
        <v>135</v>
      </c>
      <c r="G66" s="12" t="s">
        <v>137</v>
      </c>
      <c r="H66" s="12" t="s">
        <v>134</v>
      </c>
      <c r="I66" s="12" t="s">
        <v>134</v>
      </c>
      <c r="J66" s="12" t="s">
        <v>134</v>
      </c>
      <c r="K66" s="12" t="s">
        <v>134</v>
      </c>
      <c r="L66" s="12" t="s">
        <v>134</v>
      </c>
      <c r="M66" s="12" t="s">
        <v>134</v>
      </c>
      <c r="N66" s="12" t="s">
        <v>134</v>
      </c>
      <c r="O66" s="12" t="s">
        <v>134</v>
      </c>
      <c r="P66" s="12" t="s">
        <v>138</v>
      </c>
      <c r="Q66" s="12" t="s">
        <v>134</v>
      </c>
      <c r="R66" s="12" t="s">
        <v>134</v>
      </c>
      <c r="S66" s="12" t="s">
        <v>134</v>
      </c>
      <c r="T66" s="12" t="s">
        <v>134</v>
      </c>
      <c r="U66" s="12" t="s">
        <v>134</v>
      </c>
      <c r="V66" s="12" t="s">
        <v>135</v>
      </c>
      <c r="W66" s="12" t="s">
        <v>138</v>
      </c>
      <c r="X66" s="12" t="s">
        <v>134</v>
      </c>
      <c r="Y66" s="12" t="s">
        <v>134</v>
      </c>
      <c r="Z66" s="12" t="s">
        <v>134</v>
      </c>
      <c r="AA66" s="12" t="s">
        <v>134</v>
      </c>
      <c r="AB66" s="12" t="s">
        <v>134</v>
      </c>
      <c r="AC66" s="12" t="s">
        <v>134</v>
      </c>
      <c r="AD66" s="12" t="s">
        <v>138</v>
      </c>
      <c r="AE66" s="12"/>
      <c r="AF66" s="12"/>
      <c r="AG66" s="12"/>
      <c r="AH66" s="12"/>
      <c r="AI66" s="12"/>
      <c r="AJ66" s="12"/>
      <c r="AK66" s="13">
        <f t="shared" ref="AK66:AK83" si="16">COUNTIF(F66:AJ66,"PRESENT")</f>
        <v>19</v>
      </c>
      <c r="AL66" s="13">
        <f t="shared" ref="AL66:AL83" si="17">COUNTIF(F66:AJ66,"LATE")</f>
        <v>2</v>
      </c>
      <c r="AM66" s="13">
        <f t="shared" ref="AM66:AM83" si="18">COUNTIF(F66:AJ66,"ABSENT")</f>
        <v>1</v>
      </c>
      <c r="AN66" s="13">
        <f t="shared" ref="AN66:AN83" si="19">COUNTIF(F66:AJ66,"HOLIDAY")</f>
        <v>3</v>
      </c>
      <c r="AO66" s="13">
        <f t="shared" ref="AO66:AO83" si="20">COUNTIF(C66:AJ66,"PAID LEAVE")</f>
        <v>0</v>
      </c>
      <c r="AP66" s="13">
        <f t="shared" ref="AP66:AP83" si="21">SUM(AK66:AO66)</f>
        <v>25</v>
      </c>
      <c r="AQ66" s="13">
        <v>0</v>
      </c>
      <c r="AR66" s="13">
        <f t="shared" ref="AR66:AR83" si="22">AQ66+AO66</f>
        <v>0</v>
      </c>
      <c r="AS66" s="13">
        <v>8</v>
      </c>
      <c r="AT66" s="14">
        <f t="shared" ref="AT66:AT83" si="23">AS66-AR66</f>
        <v>8</v>
      </c>
    </row>
    <row r="67" spans="1:46" x14ac:dyDescent="0.25">
      <c r="A67" s="16">
        <v>26</v>
      </c>
      <c r="B67" s="16" t="s">
        <v>94</v>
      </c>
      <c r="C67" s="16" t="s">
        <v>93</v>
      </c>
      <c r="D67" s="16" t="s">
        <v>17</v>
      </c>
      <c r="E67" s="17">
        <v>45356</v>
      </c>
      <c r="F67" s="12" t="s">
        <v>137</v>
      </c>
      <c r="G67" s="12" t="s">
        <v>136</v>
      </c>
      <c r="H67" s="12" t="s">
        <v>138</v>
      </c>
      <c r="I67" s="12" t="s">
        <v>138</v>
      </c>
      <c r="J67" s="12" t="s">
        <v>138</v>
      </c>
      <c r="K67" s="12" t="s">
        <v>138</v>
      </c>
      <c r="L67" s="12" t="s">
        <v>134</v>
      </c>
      <c r="M67" s="12" t="s">
        <v>134</v>
      </c>
      <c r="N67" s="12" t="s">
        <v>134</v>
      </c>
      <c r="O67" s="12" t="s">
        <v>134</v>
      </c>
      <c r="P67" s="12" t="s">
        <v>134</v>
      </c>
      <c r="Q67" s="12" t="s">
        <v>134</v>
      </c>
      <c r="R67" s="12" t="s">
        <v>136</v>
      </c>
      <c r="S67" s="12" t="s">
        <v>134</v>
      </c>
      <c r="T67" s="12" t="s">
        <v>134</v>
      </c>
      <c r="U67" s="12" t="s">
        <v>135</v>
      </c>
      <c r="V67" s="12" t="s">
        <v>135</v>
      </c>
      <c r="W67" s="12" t="s">
        <v>135</v>
      </c>
      <c r="X67" s="12" t="s">
        <v>134</v>
      </c>
      <c r="Y67" s="12" t="s">
        <v>138</v>
      </c>
      <c r="Z67" s="12" t="s">
        <v>135</v>
      </c>
      <c r="AA67" s="12" t="s">
        <v>134</v>
      </c>
      <c r="AB67" s="12" t="s">
        <v>135</v>
      </c>
      <c r="AC67" s="12" t="s">
        <v>135</v>
      </c>
      <c r="AD67" s="12" t="s">
        <v>134</v>
      </c>
      <c r="AE67" s="12"/>
      <c r="AF67" s="12"/>
      <c r="AG67" s="12"/>
      <c r="AH67" s="12"/>
      <c r="AI67" s="12"/>
      <c r="AJ67" s="12"/>
      <c r="AK67" s="13">
        <f t="shared" si="16"/>
        <v>11</v>
      </c>
      <c r="AL67" s="13">
        <f t="shared" si="17"/>
        <v>6</v>
      </c>
      <c r="AM67" s="13">
        <f t="shared" si="18"/>
        <v>1</v>
      </c>
      <c r="AN67" s="13">
        <f t="shared" si="19"/>
        <v>5</v>
      </c>
      <c r="AO67" s="13">
        <f t="shared" si="20"/>
        <v>2</v>
      </c>
      <c r="AP67" s="13">
        <f t="shared" si="21"/>
        <v>25</v>
      </c>
      <c r="AQ67" s="13">
        <v>3</v>
      </c>
      <c r="AR67" s="13">
        <f t="shared" si="22"/>
        <v>5</v>
      </c>
      <c r="AS67" s="13">
        <v>14</v>
      </c>
      <c r="AT67" s="14">
        <f t="shared" si="23"/>
        <v>9</v>
      </c>
    </row>
    <row r="68" spans="1:46" x14ac:dyDescent="0.25">
      <c r="A68" s="16">
        <v>27</v>
      </c>
      <c r="B68" s="16" t="s">
        <v>95</v>
      </c>
      <c r="C68" s="16" t="s">
        <v>93</v>
      </c>
      <c r="D68" s="16" t="s">
        <v>17</v>
      </c>
      <c r="E68" s="17">
        <v>44759</v>
      </c>
      <c r="F68" s="12" t="s">
        <v>136</v>
      </c>
      <c r="G68" s="12" t="s">
        <v>136</v>
      </c>
      <c r="H68" s="12" t="s">
        <v>136</v>
      </c>
      <c r="I68" s="12" t="s">
        <v>138</v>
      </c>
      <c r="J68" s="12" t="s">
        <v>136</v>
      </c>
      <c r="K68" s="12" t="s">
        <v>136</v>
      </c>
      <c r="L68" s="12" t="s">
        <v>136</v>
      </c>
      <c r="M68" s="12" t="s">
        <v>136</v>
      </c>
      <c r="N68" s="12" t="s">
        <v>136</v>
      </c>
      <c r="O68" s="12" t="s">
        <v>136</v>
      </c>
      <c r="P68" s="12" t="s">
        <v>138</v>
      </c>
      <c r="Q68" s="12" t="s">
        <v>134</v>
      </c>
      <c r="R68" s="12" t="s">
        <v>134</v>
      </c>
      <c r="S68" s="12" t="s">
        <v>134</v>
      </c>
      <c r="T68" s="12" t="s">
        <v>134</v>
      </c>
      <c r="U68" s="12" t="s">
        <v>134</v>
      </c>
      <c r="V68" s="12" t="s">
        <v>134</v>
      </c>
      <c r="W68" s="12" t="s">
        <v>138</v>
      </c>
      <c r="X68" s="12" t="s">
        <v>134</v>
      </c>
      <c r="Y68" s="12" t="s">
        <v>134</v>
      </c>
      <c r="Z68" s="12" t="s">
        <v>135</v>
      </c>
      <c r="AA68" s="12" t="s">
        <v>134</v>
      </c>
      <c r="AB68" s="12" t="s">
        <v>134</v>
      </c>
      <c r="AC68" s="12" t="s">
        <v>134</v>
      </c>
      <c r="AD68" s="12" t="s">
        <v>138</v>
      </c>
      <c r="AE68" s="12"/>
      <c r="AF68" s="12"/>
      <c r="AG68" s="12"/>
      <c r="AH68" s="12"/>
      <c r="AI68" s="12"/>
      <c r="AJ68" s="12"/>
      <c r="AK68" s="13">
        <f t="shared" si="16"/>
        <v>11</v>
      </c>
      <c r="AL68" s="13">
        <f t="shared" si="17"/>
        <v>1</v>
      </c>
      <c r="AM68" s="13">
        <f t="shared" si="18"/>
        <v>0</v>
      </c>
      <c r="AN68" s="13">
        <f t="shared" si="19"/>
        <v>4</v>
      </c>
      <c r="AO68" s="13">
        <f t="shared" si="20"/>
        <v>9</v>
      </c>
      <c r="AP68" s="13">
        <f t="shared" si="21"/>
        <v>25</v>
      </c>
      <c r="AQ68" s="13">
        <v>4</v>
      </c>
      <c r="AR68" s="13">
        <f t="shared" si="22"/>
        <v>13</v>
      </c>
      <c r="AS68" s="13">
        <v>26</v>
      </c>
      <c r="AT68" s="14">
        <f t="shared" si="23"/>
        <v>13</v>
      </c>
    </row>
    <row r="69" spans="1:46" x14ac:dyDescent="0.25">
      <c r="A69" s="16">
        <v>24</v>
      </c>
      <c r="B69" s="13" t="s">
        <v>96</v>
      </c>
      <c r="C69" s="16" t="s">
        <v>93</v>
      </c>
      <c r="D69" s="16" t="s">
        <v>17</v>
      </c>
      <c r="E69" s="17">
        <v>45082</v>
      </c>
      <c r="F69" s="12" t="s">
        <v>136</v>
      </c>
      <c r="G69" s="12" t="s">
        <v>134</v>
      </c>
      <c r="H69" s="12" t="s">
        <v>134</v>
      </c>
      <c r="I69" s="12" t="s">
        <v>138</v>
      </c>
      <c r="J69" s="12" t="s">
        <v>134</v>
      </c>
      <c r="K69" s="12" t="s">
        <v>134</v>
      </c>
      <c r="L69" s="12" t="s">
        <v>134</v>
      </c>
      <c r="M69" s="12" t="s">
        <v>135</v>
      </c>
      <c r="N69" s="12" t="s">
        <v>136</v>
      </c>
      <c r="O69" s="12" t="s">
        <v>134</v>
      </c>
      <c r="P69" s="12" t="s">
        <v>138</v>
      </c>
      <c r="Q69" s="12" t="s">
        <v>135</v>
      </c>
      <c r="R69" s="12" t="s">
        <v>134</v>
      </c>
      <c r="S69" s="12" t="s">
        <v>135</v>
      </c>
      <c r="T69" s="12" t="s">
        <v>134</v>
      </c>
      <c r="U69" s="12" t="s">
        <v>134</v>
      </c>
      <c r="V69" s="12" t="s">
        <v>134</v>
      </c>
      <c r="W69" s="12" t="s">
        <v>138</v>
      </c>
      <c r="X69" s="12" t="s">
        <v>134</v>
      </c>
      <c r="Y69" s="12" t="s">
        <v>134</v>
      </c>
      <c r="Z69" s="12" t="s">
        <v>134</v>
      </c>
      <c r="AA69" s="12" t="s">
        <v>134</v>
      </c>
      <c r="AB69" s="12" t="s">
        <v>134</v>
      </c>
      <c r="AC69" s="12" t="s">
        <v>134</v>
      </c>
      <c r="AD69" s="12" t="s">
        <v>138</v>
      </c>
      <c r="AE69" s="12"/>
      <c r="AF69" s="12"/>
      <c r="AG69" s="12"/>
      <c r="AH69" s="12"/>
      <c r="AI69" s="12"/>
      <c r="AJ69" s="12"/>
      <c r="AK69" s="13">
        <f t="shared" si="16"/>
        <v>16</v>
      </c>
      <c r="AL69" s="13">
        <f t="shared" si="17"/>
        <v>3</v>
      </c>
      <c r="AM69" s="13">
        <f t="shared" si="18"/>
        <v>0</v>
      </c>
      <c r="AN69" s="13">
        <f t="shared" si="19"/>
        <v>4</v>
      </c>
      <c r="AO69" s="13">
        <f t="shared" si="20"/>
        <v>2</v>
      </c>
      <c r="AP69" s="13">
        <f t="shared" si="21"/>
        <v>25</v>
      </c>
      <c r="AQ69" s="13">
        <v>20</v>
      </c>
      <c r="AR69" s="13">
        <f t="shared" si="22"/>
        <v>22</v>
      </c>
      <c r="AS69" s="13">
        <v>26</v>
      </c>
      <c r="AT69" s="14">
        <f t="shared" si="23"/>
        <v>4</v>
      </c>
    </row>
    <row r="70" spans="1:46" x14ac:dyDescent="0.25">
      <c r="A70" s="16">
        <v>60</v>
      </c>
      <c r="B70" s="16" t="s">
        <v>97</v>
      </c>
      <c r="C70" s="16" t="s">
        <v>98</v>
      </c>
      <c r="D70" s="16" t="s">
        <v>17</v>
      </c>
      <c r="E70" s="17">
        <v>45464</v>
      </c>
      <c r="F70" s="12" t="s">
        <v>135</v>
      </c>
      <c r="G70" s="12" t="s">
        <v>134</v>
      </c>
      <c r="H70" s="12" t="s">
        <v>135</v>
      </c>
      <c r="I70" s="12" t="s">
        <v>138</v>
      </c>
      <c r="J70" s="12" t="s">
        <v>134</v>
      </c>
      <c r="K70" s="12" t="s">
        <v>134</v>
      </c>
      <c r="L70" s="12" t="s">
        <v>134</v>
      </c>
      <c r="M70" s="12" t="s">
        <v>136</v>
      </c>
      <c r="N70" s="12" t="s">
        <v>135</v>
      </c>
      <c r="O70" s="12" t="s">
        <v>134</v>
      </c>
      <c r="P70" s="12" t="s">
        <v>138</v>
      </c>
      <c r="Q70" s="12" t="s">
        <v>134</v>
      </c>
      <c r="R70" s="12" t="s">
        <v>134</v>
      </c>
      <c r="S70" s="12" t="s">
        <v>134</v>
      </c>
      <c r="T70" s="12" t="s">
        <v>134</v>
      </c>
      <c r="U70" s="12" t="s">
        <v>134</v>
      </c>
      <c r="V70" s="12" t="s">
        <v>135</v>
      </c>
      <c r="W70" s="12" t="s">
        <v>138</v>
      </c>
      <c r="X70" s="12" t="s">
        <v>134</v>
      </c>
      <c r="Y70" s="12" t="s">
        <v>134</v>
      </c>
      <c r="Z70" s="12" t="s">
        <v>134</v>
      </c>
      <c r="AA70" s="12" t="s">
        <v>134</v>
      </c>
      <c r="AB70" s="12" t="s">
        <v>134</v>
      </c>
      <c r="AC70" s="12" t="s">
        <v>135</v>
      </c>
      <c r="AD70" s="12" t="s">
        <v>138</v>
      </c>
      <c r="AE70" s="12"/>
      <c r="AF70" s="12"/>
      <c r="AG70" s="12"/>
      <c r="AH70" s="12"/>
      <c r="AI70" s="12"/>
      <c r="AJ70" s="12"/>
      <c r="AK70" s="13">
        <f t="shared" si="16"/>
        <v>15</v>
      </c>
      <c r="AL70" s="13">
        <f t="shared" si="17"/>
        <v>5</v>
      </c>
      <c r="AM70" s="13">
        <f t="shared" si="18"/>
        <v>0</v>
      </c>
      <c r="AN70" s="13">
        <f t="shared" si="19"/>
        <v>4</v>
      </c>
      <c r="AO70" s="13">
        <f t="shared" si="20"/>
        <v>1</v>
      </c>
      <c r="AP70" s="13">
        <f t="shared" si="21"/>
        <v>25</v>
      </c>
      <c r="AQ70" s="13">
        <v>2</v>
      </c>
      <c r="AR70" s="13">
        <f t="shared" si="22"/>
        <v>3</v>
      </c>
      <c r="AS70" s="13">
        <v>10</v>
      </c>
      <c r="AT70" s="14">
        <f t="shared" si="23"/>
        <v>7</v>
      </c>
    </row>
    <row r="71" spans="1:46" x14ac:dyDescent="0.25">
      <c r="A71" s="16">
        <v>31</v>
      </c>
      <c r="B71" s="16" t="s">
        <v>99</v>
      </c>
      <c r="C71" s="16" t="s">
        <v>98</v>
      </c>
      <c r="D71" s="16" t="s">
        <v>17</v>
      </c>
      <c r="E71" s="17">
        <v>45418</v>
      </c>
      <c r="F71" s="12" t="s">
        <v>135</v>
      </c>
      <c r="G71" s="12" t="s">
        <v>135</v>
      </c>
      <c r="H71" s="12" t="s">
        <v>135</v>
      </c>
      <c r="I71" s="12" t="s">
        <v>138</v>
      </c>
      <c r="J71" s="12" t="s">
        <v>134</v>
      </c>
      <c r="K71" s="12" t="s">
        <v>134</v>
      </c>
      <c r="L71" s="12" t="s">
        <v>134</v>
      </c>
      <c r="M71" s="12" t="s">
        <v>135</v>
      </c>
      <c r="N71" s="12" t="s">
        <v>134</v>
      </c>
      <c r="O71" s="12" t="s">
        <v>135</v>
      </c>
      <c r="P71" s="12" t="s">
        <v>138</v>
      </c>
      <c r="Q71" s="12" t="s">
        <v>135</v>
      </c>
      <c r="R71" s="12" t="s">
        <v>134</v>
      </c>
      <c r="S71" s="12" t="s">
        <v>134</v>
      </c>
      <c r="T71" s="12" t="s">
        <v>136</v>
      </c>
      <c r="U71" s="12" t="s">
        <v>134</v>
      </c>
      <c r="V71" s="12" t="s">
        <v>135</v>
      </c>
      <c r="W71" s="12" t="s">
        <v>138</v>
      </c>
      <c r="X71" s="12" t="s">
        <v>135</v>
      </c>
      <c r="Y71" s="12" t="s">
        <v>135</v>
      </c>
      <c r="Z71" s="12" t="s">
        <v>134</v>
      </c>
      <c r="AA71" s="12" t="s">
        <v>135</v>
      </c>
      <c r="AB71" s="12" t="s">
        <v>135</v>
      </c>
      <c r="AC71" s="12" t="s">
        <v>136</v>
      </c>
      <c r="AD71" s="12" t="s">
        <v>138</v>
      </c>
      <c r="AE71" s="12"/>
      <c r="AF71" s="12"/>
      <c r="AG71" s="12"/>
      <c r="AH71" s="12"/>
      <c r="AI71" s="12"/>
      <c r="AJ71" s="12"/>
      <c r="AK71" s="13">
        <f t="shared" si="16"/>
        <v>8</v>
      </c>
      <c r="AL71" s="13">
        <f t="shared" si="17"/>
        <v>11</v>
      </c>
      <c r="AM71" s="13">
        <f t="shared" si="18"/>
        <v>0</v>
      </c>
      <c r="AN71" s="13">
        <f t="shared" si="19"/>
        <v>4</v>
      </c>
      <c r="AO71" s="13">
        <f t="shared" si="20"/>
        <v>2</v>
      </c>
      <c r="AP71" s="13">
        <f t="shared" si="21"/>
        <v>25</v>
      </c>
      <c r="AQ71" s="13">
        <v>10</v>
      </c>
      <c r="AR71" s="13">
        <f t="shared" si="22"/>
        <v>12</v>
      </c>
      <c r="AS71" s="13">
        <v>12</v>
      </c>
      <c r="AT71" s="14">
        <f t="shared" si="23"/>
        <v>0</v>
      </c>
    </row>
    <row r="72" spans="1:46" x14ac:dyDescent="0.25">
      <c r="A72" s="16">
        <v>25</v>
      </c>
      <c r="B72" s="16" t="s">
        <v>100</v>
      </c>
      <c r="C72" s="16" t="s">
        <v>131</v>
      </c>
      <c r="D72" s="16" t="s">
        <v>101</v>
      </c>
      <c r="E72" s="17">
        <v>45264</v>
      </c>
      <c r="F72" s="12" t="s">
        <v>135</v>
      </c>
      <c r="G72" s="12" t="s">
        <v>134</v>
      </c>
      <c r="H72" s="12" t="s">
        <v>134</v>
      </c>
      <c r="I72" s="12" t="s">
        <v>138</v>
      </c>
      <c r="J72" s="12" t="s">
        <v>134</v>
      </c>
      <c r="K72" s="12" t="s">
        <v>135</v>
      </c>
      <c r="L72" s="12" t="s">
        <v>134</v>
      </c>
      <c r="M72" s="12" t="s">
        <v>134</v>
      </c>
      <c r="N72" s="12" t="s">
        <v>134</v>
      </c>
      <c r="O72" s="12" t="s">
        <v>134</v>
      </c>
      <c r="P72" s="12" t="s">
        <v>138</v>
      </c>
      <c r="Q72" s="12" t="s">
        <v>134</v>
      </c>
      <c r="R72" s="12" t="s">
        <v>134</v>
      </c>
      <c r="S72" s="12" t="s">
        <v>134</v>
      </c>
      <c r="T72" s="12" t="s">
        <v>135</v>
      </c>
      <c r="U72" s="12" t="s">
        <v>134</v>
      </c>
      <c r="V72" s="12" t="s">
        <v>134</v>
      </c>
      <c r="W72" s="12" t="s">
        <v>138</v>
      </c>
      <c r="X72" s="12" t="s">
        <v>135</v>
      </c>
      <c r="Y72" s="12" t="s">
        <v>134</v>
      </c>
      <c r="Z72" s="12" t="s">
        <v>134</v>
      </c>
      <c r="AA72" s="12" t="s">
        <v>134</v>
      </c>
      <c r="AB72" s="12" t="s">
        <v>134</v>
      </c>
      <c r="AC72" s="12" t="s">
        <v>134</v>
      </c>
      <c r="AD72" s="12" t="s">
        <v>138</v>
      </c>
      <c r="AE72" s="12"/>
      <c r="AF72" s="12"/>
      <c r="AG72" s="12"/>
      <c r="AH72" s="12"/>
      <c r="AI72" s="12"/>
      <c r="AJ72" s="12"/>
      <c r="AK72" s="13">
        <f t="shared" si="16"/>
        <v>17</v>
      </c>
      <c r="AL72" s="13">
        <f t="shared" si="17"/>
        <v>4</v>
      </c>
      <c r="AM72" s="13">
        <f t="shared" si="18"/>
        <v>0</v>
      </c>
      <c r="AN72" s="13">
        <f t="shared" si="19"/>
        <v>4</v>
      </c>
      <c r="AO72" s="13">
        <f t="shared" si="20"/>
        <v>0</v>
      </c>
      <c r="AP72" s="13">
        <f t="shared" si="21"/>
        <v>25</v>
      </c>
      <c r="AQ72" s="13">
        <v>7</v>
      </c>
      <c r="AR72" s="13">
        <f t="shared" si="22"/>
        <v>7</v>
      </c>
      <c r="AS72" s="13">
        <v>20</v>
      </c>
      <c r="AT72" s="14">
        <f t="shared" si="23"/>
        <v>13</v>
      </c>
    </row>
    <row r="73" spans="1:46" x14ac:dyDescent="0.25">
      <c r="A73" s="16">
        <v>123</v>
      </c>
      <c r="B73" s="16" t="s">
        <v>132</v>
      </c>
      <c r="C73" s="16" t="s">
        <v>131</v>
      </c>
      <c r="D73" s="16" t="s">
        <v>133</v>
      </c>
      <c r="E73" s="18">
        <v>45673</v>
      </c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2" t="s">
        <v>134</v>
      </c>
      <c r="AB73" s="12" t="s">
        <v>134</v>
      </c>
      <c r="AC73" s="12" t="s">
        <v>134</v>
      </c>
      <c r="AD73" s="12" t="s">
        <v>138</v>
      </c>
      <c r="AE73" s="12"/>
      <c r="AF73" s="12"/>
      <c r="AG73" s="12"/>
      <c r="AH73" s="12"/>
      <c r="AI73" s="12"/>
      <c r="AJ73" s="12"/>
      <c r="AK73" s="13">
        <f t="shared" si="16"/>
        <v>3</v>
      </c>
      <c r="AL73" s="13">
        <f t="shared" si="17"/>
        <v>0</v>
      </c>
      <c r="AM73" s="13">
        <f t="shared" si="18"/>
        <v>0</v>
      </c>
      <c r="AN73" s="13">
        <f t="shared" si="19"/>
        <v>1</v>
      </c>
      <c r="AO73" s="13">
        <f t="shared" si="20"/>
        <v>0</v>
      </c>
      <c r="AP73" s="13">
        <f t="shared" si="21"/>
        <v>4</v>
      </c>
      <c r="AQ73" s="13">
        <v>0</v>
      </c>
      <c r="AR73" s="13">
        <f t="shared" si="22"/>
        <v>0</v>
      </c>
      <c r="AS73" s="13">
        <v>0</v>
      </c>
      <c r="AT73" s="14">
        <f t="shared" si="23"/>
        <v>0</v>
      </c>
    </row>
    <row r="74" spans="1:46" x14ac:dyDescent="0.25">
      <c r="A74" s="16">
        <v>101</v>
      </c>
      <c r="B74" s="16" t="s">
        <v>102</v>
      </c>
      <c r="C74" s="16" t="s">
        <v>103</v>
      </c>
      <c r="D74" s="16" t="s">
        <v>42</v>
      </c>
      <c r="E74" s="17">
        <v>45382</v>
      </c>
      <c r="F74" s="12" t="s">
        <v>135</v>
      </c>
      <c r="G74" s="12" t="s">
        <v>134</v>
      </c>
      <c r="H74" s="12" t="s">
        <v>135</v>
      </c>
      <c r="I74" s="12" t="s">
        <v>138</v>
      </c>
      <c r="J74" s="12" t="s">
        <v>134</v>
      </c>
      <c r="K74" s="12" t="s">
        <v>134</v>
      </c>
      <c r="L74" s="12" t="s">
        <v>134</v>
      </c>
      <c r="M74" s="12" t="s">
        <v>135</v>
      </c>
      <c r="N74" s="12" t="s">
        <v>135</v>
      </c>
      <c r="O74" s="12" t="s">
        <v>134</v>
      </c>
      <c r="P74" s="12" t="s">
        <v>138</v>
      </c>
      <c r="Q74" s="12" t="s">
        <v>134</v>
      </c>
      <c r="R74" s="12" t="s">
        <v>134</v>
      </c>
      <c r="S74" s="12" t="s">
        <v>134</v>
      </c>
      <c r="T74" s="12" t="s">
        <v>134</v>
      </c>
      <c r="U74" s="12" t="s">
        <v>134</v>
      </c>
      <c r="V74" s="12" t="s">
        <v>136</v>
      </c>
      <c r="W74" s="12" t="s">
        <v>138</v>
      </c>
      <c r="X74" s="12" t="s">
        <v>134</v>
      </c>
      <c r="Y74" s="12" t="s">
        <v>134</v>
      </c>
      <c r="Z74" s="12" t="s">
        <v>135</v>
      </c>
      <c r="AA74" s="12" t="s">
        <v>134</v>
      </c>
      <c r="AB74" s="12" t="s">
        <v>135</v>
      </c>
      <c r="AC74" s="12" t="s">
        <v>135</v>
      </c>
      <c r="AD74" s="12" t="s">
        <v>138</v>
      </c>
      <c r="AE74" s="12"/>
      <c r="AF74" s="12"/>
      <c r="AG74" s="12"/>
      <c r="AH74" s="12"/>
      <c r="AI74" s="12"/>
      <c r="AJ74" s="12"/>
      <c r="AK74" s="13">
        <f t="shared" si="16"/>
        <v>13</v>
      </c>
      <c r="AL74" s="13">
        <f t="shared" si="17"/>
        <v>7</v>
      </c>
      <c r="AM74" s="13">
        <f t="shared" si="18"/>
        <v>0</v>
      </c>
      <c r="AN74" s="13">
        <f t="shared" si="19"/>
        <v>4</v>
      </c>
      <c r="AO74" s="13">
        <f t="shared" si="20"/>
        <v>1</v>
      </c>
      <c r="AP74" s="13">
        <f t="shared" si="21"/>
        <v>25</v>
      </c>
      <c r="AQ74" s="13">
        <v>5</v>
      </c>
      <c r="AR74" s="13">
        <f t="shared" si="22"/>
        <v>6</v>
      </c>
      <c r="AS74" s="13">
        <v>8</v>
      </c>
      <c r="AT74" s="14">
        <f t="shared" si="23"/>
        <v>2</v>
      </c>
    </row>
    <row r="75" spans="1:46" x14ac:dyDescent="0.25">
      <c r="A75" s="16">
        <v>98</v>
      </c>
      <c r="B75" s="16" t="s">
        <v>108</v>
      </c>
      <c r="C75" s="16" t="s">
        <v>105</v>
      </c>
      <c r="D75" s="16" t="s">
        <v>106</v>
      </c>
      <c r="E75" s="18">
        <v>45610</v>
      </c>
      <c r="F75" s="12" t="s">
        <v>134</v>
      </c>
      <c r="G75" s="12" t="s">
        <v>134</v>
      </c>
      <c r="H75" s="12" t="s">
        <v>134</v>
      </c>
      <c r="I75" s="12" t="s">
        <v>138</v>
      </c>
      <c r="J75" s="12" t="s">
        <v>134</v>
      </c>
      <c r="K75" s="12" t="s">
        <v>134</v>
      </c>
      <c r="L75" s="12" t="s">
        <v>134</v>
      </c>
      <c r="M75" s="12" t="s">
        <v>134</v>
      </c>
      <c r="N75" s="12" t="s">
        <v>134</v>
      </c>
      <c r="O75" s="12" t="s">
        <v>134</v>
      </c>
      <c r="P75" s="12" t="s">
        <v>138</v>
      </c>
      <c r="Q75" s="12" t="s">
        <v>134</v>
      </c>
      <c r="R75" s="12" t="s">
        <v>134</v>
      </c>
      <c r="S75" s="12" t="s">
        <v>136</v>
      </c>
      <c r="T75" s="12" t="s">
        <v>134</v>
      </c>
      <c r="U75" s="12" t="s">
        <v>134</v>
      </c>
      <c r="V75" s="12" t="s">
        <v>134</v>
      </c>
      <c r="W75" s="12" t="s">
        <v>138</v>
      </c>
      <c r="X75" s="12" t="s">
        <v>134</v>
      </c>
      <c r="Y75" s="12" t="s">
        <v>134</v>
      </c>
      <c r="Z75" s="12" t="s">
        <v>134</v>
      </c>
      <c r="AA75" s="12" t="s">
        <v>134</v>
      </c>
      <c r="AB75" s="12" t="s">
        <v>134</v>
      </c>
      <c r="AC75" s="12" t="s">
        <v>134</v>
      </c>
      <c r="AD75" s="12" t="s">
        <v>138</v>
      </c>
      <c r="AE75" s="12"/>
      <c r="AF75" s="12"/>
      <c r="AG75" s="12"/>
      <c r="AH75" s="12"/>
      <c r="AI75" s="12"/>
      <c r="AJ75" s="12"/>
      <c r="AK75" s="13">
        <f t="shared" si="16"/>
        <v>20</v>
      </c>
      <c r="AL75" s="13">
        <f t="shared" si="17"/>
        <v>0</v>
      </c>
      <c r="AM75" s="13">
        <f t="shared" si="18"/>
        <v>0</v>
      </c>
      <c r="AN75" s="13">
        <f t="shared" si="19"/>
        <v>4</v>
      </c>
      <c r="AO75" s="13">
        <f t="shared" si="20"/>
        <v>1</v>
      </c>
      <c r="AP75" s="13">
        <f t="shared" si="21"/>
        <v>25</v>
      </c>
      <c r="AQ75" s="13">
        <v>0</v>
      </c>
      <c r="AR75" s="13">
        <f t="shared" si="22"/>
        <v>1</v>
      </c>
      <c r="AS75" s="13">
        <v>0</v>
      </c>
      <c r="AT75" s="14">
        <f t="shared" si="23"/>
        <v>-1</v>
      </c>
    </row>
    <row r="76" spans="1:46" x14ac:dyDescent="0.25">
      <c r="A76" s="13">
        <v>17</v>
      </c>
      <c r="B76" s="13" t="s">
        <v>104</v>
      </c>
      <c r="C76" s="16" t="s">
        <v>105</v>
      </c>
      <c r="D76" s="16" t="s">
        <v>106</v>
      </c>
      <c r="E76" s="17">
        <v>45417</v>
      </c>
      <c r="F76" s="12" t="s">
        <v>134</v>
      </c>
      <c r="G76" s="12" t="s">
        <v>134</v>
      </c>
      <c r="H76" s="12" t="s">
        <v>138</v>
      </c>
      <c r="I76" s="12" t="s">
        <v>134</v>
      </c>
      <c r="J76" s="12" t="s">
        <v>134</v>
      </c>
      <c r="K76" s="12" t="s">
        <v>134</v>
      </c>
      <c r="L76" s="12" t="s">
        <v>134</v>
      </c>
      <c r="M76" s="12" t="s">
        <v>134</v>
      </c>
      <c r="N76" s="12" t="s">
        <v>134</v>
      </c>
      <c r="O76" s="12" t="s">
        <v>138</v>
      </c>
      <c r="P76" s="12" t="s">
        <v>138</v>
      </c>
      <c r="Q76" s="12" t="s">
        <v>134</v>
      </c>
      <c r="R76" s="12" t="s">
        <v>134</v>
      </c>
      <c r="S76" s="12" t="s">
        <v>134</v>
      </c>
      <c r="T76" s="12" t="s">
        <v>134</v>
      </c>
      <c r="U76" s="12" t="s">
        <v>134</v>
      </c>
      <c r="V76" s="12" t="s">
        <v>138</v>
      </c>
      <c r="W76" s="12" t="s">
        <v>138</v>
      </c>
      <c r="X76" s="12" t="s">
        <v>134</v>
      </c>
      <c r="Y76" s="12" t="s">
        <v>136</v>
      </c>
      <c r="Z76" s="12" t="s">
        <v>134</v>
      </c>
      <c r="AA76" s="12" t="s">
        <v>134</v>
      </c>
      <c r="AB76" s="12" t="s">
        <v>134</v>
      </c>
      <c r="AC76" s="12" t="s">
        <v>134</v>
      </c>
      <c r="AD76" s="12" t="s">
        <v>138</v>
      </c>
      <c r="AE76" s="12"/>
      <c r="AF76" s="12"/>
      <c r="AG76" s="12"/>
      <c r="AH76" s="12"/>
      <c r="AI76" s="12"/>
      <c r="AJ76" s="12"/>
      <c r="AK76" s="13">
        <f t="shared" si="16"/>
        <v>18</v>
      </c>
      <c r="AL76" s="13">
        <f t="shared" si="17"/>
        <v>0</v>
      </c>
      <c r="AM76" s="13">
        <f t="shared" si="18"/>
        <v>0</v>
      </c>
      <c r="AN76" s="13">
        <f t="shared" si="19"/>
        <v>6</v>
      </c>
      <c r="AO76" s="13">
        <f t="shared" si="20"/>
        <v>1</v>
      </c>
      <c r="AP76" s="13">
        <f t="shared" si="21"/>
        <v>25</v>
      </c>
      <c r="AQ76" s="13">
        <v>2</v>
      </c>
      <c r="AR76" s="13">
        <f t="shared" si="22"/>
        <v>3</v>
      </c>
      <c r="AS76" s="13">
        <v>12</v>
      </c>
      <c r="AT76" s="14">
        <f t="shared" si="23"/>
        <v>9</v>
      </c>
    </row>
    <row r="77" spans="1:46" x14ac:dyDescent="0.25">
      <c r="A77" s="16">
        <v>81</v>
      </c>
      <c r="B77" s="16" t="s">
        <v>107</v>
      </c>
      <c r="C77" s="16" t="s">
        <v>105</v>
      </c>
      <c r="D77" s="16" t="s">
        <v>106</v>
      </c>
      <c r="E77" s="17">
        <v>45555</v>
      </c>
      <c r="F77" s="12" t="s">
        <v>134</v>
      </c>
      <c r="G77" s="12" t="s">
        <v>134</v>
      </c>
      <c r="H77" s="12" t="s">
        <v>138</v>
      </c>
      <c r="I77" s="12" t="s">
        <v>134</v>
      </c>
      <c r="J77" s="12" t="s">
        <v>134</v>
      </c>
      <c r="K77" s="12" t="s">
        <v>134</v>
      </c>
      <c r="L77" s="12" t="s">
        <v>134</v>
      </c>
      <c r="M77" s="12" t="s">
        <v>134</v>
      </c>
      <c r="N77" s="12" t="s">
        <v>134</v>
      </c>
      <c r="O77" s="12" t="s">
        <v>138</v>
      </c>
      <c r="P77" s="12" t="s">
        <v>134</v>
      </c>
      <c r="Q77" s="12" t="s">
        <v>134</v>
      </c>
      <c r="R77" s="12" t="s">
        <v>135</v>
      </c>
      <c r="S77" s="12" t="s">
        <v>134</v>
      </c>
      <c r="T77" s="12" t="s">
        <v>134</v>
      </c>
      <c r="U77" s="12" t="s">
        <v>134</v>
      </c>
      <c r="V77" s="12" t="s">
        <v>138</v>
      </c>
      <c r="W77" s="12" t="s">
        <v>134</v>
      </c>
      <c r="X77" s="12" t="s">
        <v>134</v>
      </c>
      <c r="Y77" s="12" t="s">
        <v>135</v>
      </c>
      <c r="Z77" s="12" t="s">
        <v>134</v>
      </c>
      <c r="AA77" s="12" t="s">
        <v>134</v>
      </c>
      <c r="AB77" s="12" t="s">
        <v>134</v>
      </c>
      <c r="AC77" s="12" t="s">
        <v>134</v>
      </c>
      <c r="AD77" s="12" t="s">
        <v>134</v>
      </c>
      <c r="AE77" s="12"/>
      <c r="AF77" s="12"/>
      <c r="AG77" s="12"/>
      <c r="AH77" s="12"/>
      <c r="AI77" s="12"/>
      <c r="AJ77" s="12"/>
      <c r="AK77" s="13">
        <f t="shared" si="16"/>
        <v>20</v>
      </c>
      <c r="AL77" s="13">
        <f t="shared" si="17"/>
        <v>2</v>
      </c>
      <c r="AM77" s="13">
        <f t="shared" si="18"/>
        <v>0</v>
      </c>
      <c r="AN77" s="13">
        <f t="shared" si="19"/>
        <v>3</v>
      </c>
      <c r="AO77" s="13">
        <f t="shared" si="20"/>
        <v>0</v>
      </c>
      <c r="AP77" s="13">
        <f t="shared" si="21"/>
        <v>25</v>
      </c>
      <c r="AQ77" s="13">
        <v>0</v>
      </c>
      <c r="AR77" s="13">
        <f t="shared" si="22"/>
        <v>0</v>
      </c>
      <c r="AS77" s="13">
        <v>2</v>
      </c>
      <c r="AT77" s="14">
        <f t="shared" si="23"/>
        <v>2</v>
      </c>
    </row>
    <row r="78" spans="1:46" x14ac:dyDescent="0.25">
      <c r="A78" s="16">
        <v>21</v>
      </c>
      <c r="B78" s="16" t="s">
        <v>109</v>
      </c>
      <c r="C78" s="16" t="s">
        <v>105</v>
      </c>
      <c r="D78" s="16" t="s">
        <v>110</v>
      </c>
      <c r="E78" s="17">
        <v>45413</v>
      </c>
      <c r="F78" s="12" t="s">
        <v>134</v>
      </c>
      <c r="G78" s="12" t="s">
        <v>134</v>
      </c>
      <c r="H78" s="12" t="s">
        <v>134</v>
      </c>
      <c r="I78" s="12" t="s">
        <v>138</v>
      </c>
      <c r="J78" s="12" t="s">
        <v>138</v>
      </c>
      <c r="K78" s="12" t="s">
        <v>135</v>
      </c>
      <c r="L78" s="12" t="s">
        <v>134</v>
      </c>
      <c r="M78" s="12" t="s">
        <v>134</v>
      </c>
      <c r="N78" s="12" t="s">
        <v>134</v>
      </c>
      <c r="O78" s="12" t="s">
        <v>134</v>
      </c>
      <c r="P78" s="12" t="s">
        <v>138</v>
      </c>
      <c r="Q78" s="12" t="s">
        <v>134</v>
      </c>
      <c r="R78" s="12" t="s">
        <v>134</v>
      </c>
      <c r="S78" s="12" t="s">
        <v>134</v>
      </c>
      <c r="T78" s="12" t="s">
        <v>134</v>
      </c>
      <c r="U78" s="12" t="s">
        <v>134</v>
      </c>
      <c r="V78" s="12" t="s">
        <v>134</v>
      </c>
      <c r="W78" s="12" t="s">
        <v>134</v>
      </c>
      <c r="X78" s="12" t="s">
        <v>138</v>
      </c>
      <c r="Y78" s="12" t="s">
        <v>134</v>
      </c>
      <c r="Z78" s="12" t="s">
        <v>134</v>
      </c>
      <c r="AA78" s="12" t="s">
        <v>134</v>
      </c>
      <c r="AB78" s="12" t="s">
        <v>134</v>
      </c>
      <c r="AC78" s="12" t="s">
        <v>134</v>
      </c>
      <c r="AD78" s="12" t="s">
        <v>134</v>
      </c>
      <c r="AE78" s="12"/>
      <c r="AF78" s="12"/>
      <c r="AG78" s="12"/>
      <c r="AH78" s="12"/>
      <c r="AI78" s="12"/>
      <c r="AJ78" s="12"/>
      <c r="AK78" s="13">
        <f t="shared" si="16"/>
        <v>20</v>
      </c>
      <c r="AL78" s="13">
        <f t="shared" si="17"/>
        <v>1</v>
      </c>
      <c r="AM78" s="13">
        <f t="shared" si="18"/>
        <v>0</v>
      </c>
      <c r="AN78" s="13">
        <f t="shared" si="19"/>
        <v>4</v>
      </c>
      <c r="AO78" s="13">
        <f t="shared" si="20"/>
        <v>0</v>
      </c>
      <c r="AP78" s="13">
        <f t="shared" si="21"/>
        <v>25</v>
      </c>
      <c r="AQ78" s="13">
        <v>0</v>
      </c>
      <c r="AR78" s="13">
        <f t="shared" si="22"/>
        <v>0</v>
      </c>
      <c r="AS78" s="13">
        <v>2</v>
      </c>
      <c r="AT78" s="14">
        <f t="shared" si="23"/>
        <v>2</v>
      </c>
    </row>
    <row r="79" spans="1:46" x14ac:dyDescent="0.25">
      <c r="A79" s="16">
        <v>2</v>
      </c>
      <c r="B79" s="16" t="s">
        <v>111</v>
      </c>
      <c r="C79" s="16" t="s">
        <v>112</v>
      </c>
      <c r="D79" s="16" t="s">
        <v>88</v>
      </c>
      <c r="E79" s="17">
        <v>44319</v>
      </c>
      <c r="F79" s="12" t="s">
        <v>134</v>
      </c>
      <c r="G79" s="12" t="s">
        <v>134</v>
      </c>
      <c r="H79" s="12" t="s">
        <v>136</v>
      </c>
      <c r="I79" s="12" t="s">
        <v>138</v>
      </c>
      <c r="J79" s="12" t="s">
        <v>134</v>
      </c>
      <c r="K79" s="12" t="s">
        <v>136</v>
      </c>
      <c r="L79" s="12" t="s">
        <v>134</v>
      </c>
      <c r="M79" s="12" t="s">
        <v>134</v>
      </c>
      <c r="N79" s="12" t="s">
        <v>134</v>
      </c>
      <c r="O79" s="12" t="s">
        <v>134</v>
      </c>
      <c r="P79" s="12" t="s">
        <v>138</v>
      </c>
      <c r="Q79" s="12" t="s">
        <v>134</v>
      </c>
      <c r="R79" s="12" t="s">
        <v>134</v>
      </c>
      <c r="S79" s="12" t="s">
        <v>134</v>
      </c>
      <c r="T79" s="12" t="s">
        <v>134</v>
      </c>
      <c r="U79" s="12" t="s">
        <v>134</v>
      </c>
      <c r="V79" s="12" t="s">
        <v>135</v>
      </c>
      <c r="W79" s="12" t="s">
        <v>138</v>
      </c>
      <c r="X79" s="12" t="s">
        <v>135</v>
      </c>
      <c r="Y79" s="12" t="s">
        <v>135</v>
      </c>
      <c r="Z79" s="12" t="s">
        <v>134</v>
      </c>
      <c r="AA79" s="12" t="s">
        <v>134</v>
      </c>
      <c r="AB79" s="12" t="s">
        <v>135</v>
      </c>
      <c r="AC79" s="12" t="s">
        <v>135</v>
      </c>
      <c r="AD79" s="12" t="s">
        <v>138</v>
      </c>
      <c r="AE79" s="12"/>
      <c r="AF79" s="12"/>
      <c r="AG79" s="12"/>
      <c r="AH79" s="12"/>
      <c r="AI79" s="12"/>
      <c r="AJ79" s="12"/>
      <c r="AK79" s="13">
        <f t="shared" si="16"/>
        <v>14</v>
      </c>
      <c r="AL79" s="13">
        <f t="shared" si="17"/>
        <v>5</v>
      </c>
      <c r="AM79" s="13">
        <f t="shared" si="18"/>
        <v>0</v>
      </c>
      <c r="AN79" s="13">
        <f t="shared" si="19"/>
        <v>4</v>
      </c>
      <c r="AO79" s="13">
        <f t="shared" si="20"/>
        <v>2</v>
      </c>
      <c r="AP79" s="13">
        <f t="shared" si="21"/>
        <v>25</v>
      </c>
      <c r="AQ79" s="13">
        <v>13</v>
      </c>
      <c r="AR79" s="13">
        <f t="shared" si="22"/>
        <v>15</v>
      </c>
      <c r="AS79" s="13">
        <v>26</v>
      </c>
      <c r="AT79" s="14">
        <f t="shared" si="23"/>
        <v>11</v>
      </c>
    </row>
    <row r="80" spans="1:46" x14ac:dyDescent="0.25">
      <c r="A80" s="16">
        <v>62</v>
      </c>
      <c r="B80" s="16" t="s">
        <v>113</v>
      </c>
      <c r="C80" s="16" t="s">
        <v>112</v>
      </c>
      <c r="D80" s="16" t="s">
        <v>17</v>
      </c>
      <c r="E80" s="17">
        <v>45474</v>
      </c>
      <c r="F80" s="12" t="s">
        <v>136</v>
      </c>
      <c r="G80" s="12" t="s">
        <v>136</v>
      </c>
      <c r="H80" s="12" t="s">
        <v>136</v>
      </c>
      <c r="I80" s="12" t="s">
        <v>138</v>
      </c>
      <c r="J80" s="12" t="s">
        <v>134</v>
      </c>
      <c r="K80" s="12" t="s">
        <v>134</v>
      </c>
      <c r="L80" s="12" t="s">
        <v>134</v>
      </c>
      <c r="M80" s="12" t="s">
        <v>135</v>
      </c>
      <c r="N80" s="12" t="s">
        <v>134</v>
      </c>
      <c r="O80" s="12" t="s">
        <v>135</v>
      </c>
      <c r="P80" s="12" t="s">
        <v>138</v>
      </c>
      <c r="Q80" s="12" t="s">
        <v>136</v>
      </c>
      <c r="R80" s="12" t="s">
        <v>136</v>
      </c>
      <c r="S80" s="12" t="s">
        <v>134</v>
      </c>
      <c r="T80" s="12" t="s">
        <v>134</v>
      </c>
      <c r="U80" s="12" t="s">
        <v>134</v>
      </c>
      <c r="V80" s="12" t="s">
        <v>134</v>
      </c>
      <c r="W80" s="12" t="s">
        <v>138</v>
      </c>
      <c r="X80" s="12" t="s">
        <v>134</v>
      </c>
      <c r="Y80" s="12" t="s">
        <v>134</v>
      </c>
      <c r="Z80" s="12" t="s">
        <v>134</v>
      </c>
      <c r="AA80" s="12" t="s">
        <v>134</v>
      </c>
      <c r="AB80" s="12" t="s">
        <v>134</v>
      </c>
      <c r="AC80" s="12" t="s">
        <v>137</v>
      </c>
      <c r="AD80" s="12" t="s">
        <v>138</v>
      </c>
      <c r="AE80" s="12"/>
      <c r="AF80" s="12"/>
      <c r="AG80" s="12"/>
      <c r="AH80" s="12"/>
      <c r="AI80" s="12"/>
      <c r="AJ80" s="12"/>
      <c r="AK80" s="13">
        <f t="shared" si="16"/>
        <v>13</v>
      </c>
      <c r="AL80" s="13">
        <f t="shared" si="17"/>
        <v>2</v>
      </c>
      <c r="AM80" s="13">
        <f t="shared" si="18"/>
        <v>1</v>
      </c>
      <c r="AN80" s="13">
        <f t="shared" si="19"/>
        <v>4</v>
      </c>
      <c r="AO80" s="13">
        <f t="shared" si="20"/>
        <v>5</v>
      </c>
      <c r="AP80" s="13">
        <f t="shared" si="21"/>
        <v>25</v>
      </c>
      <c r="AQ80" s="13">
        <v>3</v>
      </c>
      <c r="AR80" s="13">
        <f t="shared" si="22"/>
        <v>8</v>
      </c>
      <c r="AS80" s="13">
        <v>8</v>
      </c>
      <c r="AT80" s="14">
        <f t="shared" si="23"/>
        <v>0</v>
      </c>
    </row>
    <row r="81" spans="1:46" x14ac:dyDescent="0.25">
      <c r="A81" s="16">
        <v>7</v>
      </c>
      <c r="B81" s="16" t="s">
        <v>114</v>
      </c>
      <c r="C81" s="16" t="s">
        <v>115</v>
      </c>
      <c r="D81" s="16" t="s">
        <v>116</v>
      </c>
      <c r="E81" s="17">
        <v>44711</v>
      </c>
      <c r="F81" s="12" t="s">
        <v>134</v>
      </c>
      <c r="G81" s="12" t="s">
        <v>134</v>
      </c>
      <c r="H81" s="12" t="s">
        <v>134</v>
      </c>
      <c r="I81" s="12" t="s">
        <v>138</v>
      </c>
      <c r="J81" s="12" t="s">
        <v>134</v>
      </c>
      <c r="K81" s="12" t="s">
        <v>134</v>
      </c>
      <c r="L81" s="12" t="s">
        <v>134</v>
      </c>
      <c r="M81" s="12" t="s">
        <v>135</v>
      </c>
      <c r="N81" s="12" t="s">
        <v>134</v>
      </c>
      <c r="O81" s="12" t="s">
        <v>134</v>
      </c>
      <c r="P81" s="12" t="s">
        <v>138</v>
      </c>
      <c r="Q81" s="12" t="s">
        <v>134</v>
      </c>
      <c r="R81" s="12" t="s">
        <v>134</v>
      </c>
      <c r="S81" s="12" t="s">
        <v>134</v>
      </c>
      <c r="T81" s="12" t="s">
        <v>134</v>
      </c>
      <c r="U81" s="12" t="s">
        <v>134</v>
      </c>
      <c r="V81" s="12" t="s">
        <v>134</v>
      </c>
      <c r="W81" s="12" t="s">
        <v>138</v>
      </c>
      <c r="X81" s="12" t="s">
        <v>134</v>
      </c>
      <c r="Y81" s="12" t="s">
        <v>134</v>
      </c>
      <c r="Z81" s="12" t="s">
        <v>134</v>
      </c>
      <c r="AA81" s="12" t="s">
        <v>134</v>
      </c>
      <c r="AB81" s="12" t="s">
        <v>134</v>
      </c>
      <c r="AC81" s="12" t="s">
        <v>134</v>
      </c>
      <c r="AD81" s="12" t="s">
        <v>138</v>
      </c>
      <c r="AE81" s="12"/>
      <c r="AF81" s="12"/>
      <c r="AG81" s="12"/>
      <c r="AH81" s="12"/>
      <c r="AI81" s="12"/>
      <c r="AJ81" s="12"/>
      <c r="AK81" s="13">
        <f t="shared" si="16"/>
        <v>20</v>
      </c>
      <c r="AL81" s="13">
        <f t="shared" si="17"/>
        <v>1</v>
      </c>
      <c r="AM81" s="13">
        <f t="shared" si="18"/>
        <v>0</v>
      </c>
      <c r="AN81" s="13">
        <f t="shared" si="19"/>
        <v>4</v>
      </c>
      <c r="AO81" s="13">
        <f t="shared" si="20"/>
        <v>0</v>
      </c>
      <c r="AP81" s="13">
        <f t="shared" si="21"/>
        <v>25</v>
      </c>
      <c r="AQ81" s="13">
        <v>14</v>
      </c>
      <c r="AR81" s="13">
        <f t="shared" si="22"/>
        <v>14</v>
      </c>
      <c r="AS81" s="13">
        <v>26</v>
      </c>
      <c r="AT81" s="14">
        <f t="shared" si="23"/>
        <v>12</v>
      </c>
    </row>
    <row r="82" spans="1:46" x14ac:dyDescent="0.25">
      <c r="A82" s="16">
        <v>5</v>
      </c>
      <c r="B82" s="16" t="s">
        <v>117</v>
      </c>
      <c r="C82" s="16" t="s">
        <v>115</v>
      </c>
      <c r="D82" s="16" t="s">
        <v>116</v>
      </c>
      <c r="E82" s="17">
        <v>45229</v>
      </c>
      <c r="F82" s="12" t="s">
        <v>134</v>
      </c>
      <c r="G82" s="12" t="s">
        <v>134</v>
      </c>
      <c r="H82" s="12" t="s">
        <v>138</v>
      </c>
      <c r="I82" s="12" t="s">
        <v>134</v>
      </c>
      <c r="J82" s="12" t="s">
        <v>134</v>
      </c>
      <c r="K82" s="12" t="s">
        <v>136</v>
      </c>
      <c r="L82" s="12" t="s">
        <v>134</v>
      </c>
      <c r="M82" s="12" t="s">
        <v>134</v>
      </c>
      <c r="N82" s="12" t="s">
        <v>134</v>
      </c>
      <c r="O82" s="12" t="s">
        <v>138</v>
      </c>
      <c r="P82" s="12" t="s">
        <v>134</v>
      </c>
      <c r="Q82" s="12" t="s">
        <v>134</v>
      </c>
      <c r="R82" s="12" t="s">
        <v>134</v>
      </c>
      <c r="S82" s="12" t="s">
        <v>134</v>
      </c>
      <c r="T82" s="12" t="s">
        <v>136</v>
      </c>
      <c r="U82" s="12" t="s">
        <v>134</v>
      </c>
      <c r="V82" s="12" t="s">
        <v>138</v>
      </c>
      <c r="W82" s="12" t="s">
        <v>134</v>
      </c>
      <c r="X82" s="12" t="s">
        <v>134</v>
      </c>
      <c r="Y82" s="12" t="s">
        <v>134</v>
      </c>
      <c r="Z82" s="12" t="s">
        <v>134</v>
      </c>
      <c r="AA82" s="12" t="s">
        <v>134</v>
      </c>
      <c r="AB82" s="12" t="s">
        <v>134</v>
      </c>
      <c r="AC82" s="12" t="s">
        <v>138</v>
      </c>
      <c r="AD82" s="12" t="s">
        <v>134</v>
      </c>
      <c r="AE82" s="12"/>
      <c r="AF82" s="12"/>
      <c r="AG82" s="12"/>
      <c r="AH82" s="12"/>
      <c r="AI82" s="12"/>
      <c r="AJ82" s="12"/>
      <c r="AK82" s="13">
        <f t="shared" si="16"/>
        <v>19</v>
      </c>
      <c r="AL82" s="13">
        <f t="shared" si="17"/>
        <v>0</v>
      </c>
      <c r="AM82" s="13">
        <f t="shared" si="18"/>
        <v>0</v>
      </c>
      <c r="AN82" s="13">
        <f t="shared" si="19"/>
        <v>4</v>
      </c>
      <c r="AO82" s="13">
        <f t="shared" si="20"/>
        <v>2</v>
      </c>
      <c r="AP82" s="13">
        <f t="shared" si="21"/>
        <v>25</v>
      </c>
      <c r="AQ82" s="13">
        <v>12</v>
      </c>
      <c r="AR82" s="13">
        <f t="shared" si="22"/>
        <v>14</v>
      </c>
      <c r="AS82" s="13">
        <v>26</v>
      </c>
      <c r="AT82" s="14">
        <f t="shared" si="23"/>
        <v>12</v>
      </c>
    </row>
    <row r="83" spans="1:46" x14ac:dyDescent="0.25">
      <c r="A83" s="16">
        <v>14</v>
      </c>
      <c r="B83" s="16" t="s">
        <v>118</v>
      </c>
      <c r="C83" s="16" t="s">
        <v>115</v>
      </c>
      <c r="D83" s="16" t="s">
        <v>116</v>
      </c>
      <c r="E83" s="17">
        <v>45362</v>
      </c>
      <c r="F83" s="12" t="s">
        <v>134</v>
      </c>
      <c r="G83" s="12" t="s">
        <v>134</v>
      </c>
      <c r="H83" s="12" t="s">
        <v>138</v>
      </c>
      <c r="I83" s="12" t="s">
        <v>136</v>
      </c>
      <c r="J83" s="12" t="s">
        <v>134</v>
      </c>
      <c r="K83" s="12" t="s">
        <v>136</v>
      </c>
      <c r="L83" s="12" t="s">
        <v>134</v>
      </c>
      <c r="M83" s="12" t="s">
        <v>134</v>
      </c>
      <c r="N83" s="12" t="s">
        <v>134</v>
      </c>
      <c r="O83" s="12" t="s">
        <v>138</v>
      </c>
      <c r="P83" s="12" t="s">
        <v>136</v>
      </c>
      <c r="Q83" s="12" t="s">
        <v>134</v>
      </c>
      <c r="R83" s="12" t="s">
        <v>135</v>
      </c>
      <c r="S83" s="12" t="s">
        <v>136</v>
      </c>
      <c r="T83" s="12" t="s">
        <v>134</v>
      </c>
      <c r="U83" s="12" t="s">
        <v>134</v>
      </c>
      <c r="V83" s="12" t="s">
        <v>138</v>
      </c>
      <c r="W83" s="12" t="s">
        <v>134</v>
      </c>
      <c r="X83" s="12" t="s">
        <v>134</v>
      </c>
      <c r="Y83" s="12" t="s">
        <v>136</v>
      </c>
      <c r="Z83" s="12" t="s">
        <v>134</v>
      </c>
      <c r="AA83" s="12" t="s">
        <v>134</v>
      </c>
      <c r="AB83" s="12" t="s">
        <v>134</v>
      </c>
      <c r="AC83" s="12" t="s">
        <v>138</v>
      </c>
      <c r="AD83" s="12" t="s">
        <v>134</v>
      </c>
      <c r="AE83" s="12"/>
      <c r="AF83" s="12"/>
      <c r="AG83" s="12"/>
      <c r="AH83" s="12"/>
      <c r="AI83" s="12"/>
      <c r="AJ83" s="12"/>
      <c r="AK83" s="13">
        <f t="shared" si="16"/>
        <v>15</v>
      </c>
      <c r="AL83" s="13">
        <f t="shared" si="17"/>
        <v>1</v>
      </c>
      <c r="AM83" s="13">
        <f t="shared" si="18"/>
        <v>0</v>
      </c>
      <c r="AN83" s="13">
        <f t="shared" si="19"/>
        <v>4</v>
      </c>
      <c r="AO83" s="13">
        <f t="shared" si="20"/>
        <v>5</v>
      </c>
      <c r="AP83" s="13">
        <f t="shared" si="21"/>
        <v>25</v>
      </c>
      <c r="AQ83" s="13">
        <v>8</v>
      </c>
      <c r="AR83" s="13">
        <f t="shared" si="22"/>
        <v>13</v>
      </c>
      <c r="AS83" s="13">
        <v>16</v>
      </c>
      <c r="AT83" s="14">
        <f t="shared" si="23"/>
        <v>3</v>
      </c>
    </row>
  </sheetData>
  <conditionalFormatting sqref="A10">
    <cfRule type="duplicateValues" dxfId="820" priority="706"/>
  </conditionalFormatting>
  <conditionalFormatting sqref="A52:A60 A2:A9 A14:A28 A32:A50 A62:A70">
    <cfRule type="duplicateValues" dxfId="819" priority="1033"/>
  </conditionalFormatting>
  <conditionalFormatting sqref="A79:A83 A71:A77">
    <cfRule type="duplicateValues" dxfId="818" priority="1034"/>
  </conditionalFormatting>
  <conditionalFormatting sqref="F47:F49 F52:F56 F58:F64 I62:J70 L66:M67 S66:T67 F70:AJ83 G25:K29 G30:T31 K58:AJ58 F66:F68 L28:L29 M29:R29 G32:K32">
    <cfRule type="containsText" dxfId="817" priority="632" operator="containsText" text="H">
      <formula>NOT(ISERROR(SEARCH("H",F25)))</formula>
    </cfRule>
  </conditionalFormatting>
  <conditionalFormatting sqref="F47:F50 F52:F56 Q57:AJ58 F58:F64 F66:F68 F70:AJ70">
    <cfRule type="containsText" dxfId="816" priority="587" operator="containsText" text="P">
      <formula>NOT(ISERROR(SEARCH("P",F47)))</formula>
    </cfRule>
    <cfRule type="containsText" dxfId="815" priority="586" operator="containsText" text="A">
      <formula>NOT(ISERROR(SEARCH("A",F47)))</formula>
    </cfRule>
    <cfRule type="containsText" dxfId="814" priority="585" operator="containsText" text="PL">
      <formula>NOT(ISERROR(SEARCH("PL",F47)))</formula>
    </cfRule>
  </conditionalFormatting>
  <conditionalFormatting sqref="F47:F50 Q57:AJ58 F52:F56 F58:F64 F70:AJ70 F66:F68">
    <cfRule type="containsText" dxfId="813" priority="584" operator="containsText" text="Late">
      <formula>NOT(ISERROR(SEARCH("Late",F47)))</formula>
    </cfRule>
  </conditionalFormatting>
  <conditionalFormatting sqref="F50 Q57:AJ58">
    <cfRule type="containsText" dxfId="812" priority="583" operator="containsText" text="H">
      <formula>NOT(ISERROR(SEARCH("H",F50)))</formula>
    </cfRule>
  </conditionalFormatting>
  <conditionalFormatting sqref="F10:H11 AA33:AA35">
    <cfRule type="containsText" dxfId="811" priority="699" operator="containsText" text="PAID LEAVE">
      <formula>NOT(ISERROR(SEARCH("PAID LEAVE",F10)))</formula>
    </cfRule>
    <cfRule type="containsText" dxfId="810" priority="700" operator="containsText" text="H">
      <formula>NOT(ISERROR(SEARCH("H",F10)))</formula>
    </cfRule>
    <cfRule type="containsText" dxfId="809" priority="701" operator="containsText" text="Late">
      <formula>NOT(ISERROR(SEARCH("Late",F10)))</formula>
    </cfRule>
    <cfRule type="containsText" dxfId="808" priority="702" operator="containsText" text="PL">
      <formula>NOT(ISERROR(SEARCH("PL",F10)))</formula>
    </cfRule>
    <cfRule type="containsText" dxfId="807" priority="703" operator="containsText" text="A">
      <formula>NOT(ISERROR(SEARCH("A",F10)))</formula>
    </cfRule>
    <cfRule type="containsText" dxfId="806" priority="704" operator="containsText" text="P">
      <formula>NOT(ISERROR(SEARCH("P",F10)))</formula>
    </cfRule>
    <cfRule type="containsText" dxfId="805" priority="705" operator="containsText" text="PRESENT">
      <formula>NOT(ISERROR(SEARCH("PRESENT",F10)))</formula>
    </cfRule>
  </conditionalFormatting>
  <conditionalFormatting sqref="F43:H43 I62:J70 F59:K63 L66:M67 S66:AJ67 L70:M83 J76:J77 I77 I78:J78 O70:O83 S70:T83 L63:AJ63 L64:M64 S64:AJ64 AA17:AA18">
    <cfRule type="containsText" dxfId="804" priority="684" operator="containsText" text="PAID LEAVE">
      <formula>NOT(ISERROR(SEARCH("PAID LEAVE",F17)))</formula>
    </cfRule>
  </conditionalFormatting>
  <conditionalFormatting sqref="F69:H69 AA37:AA38">
    <cfRule type="containsText" dxfId="803" priority="662" operator="containsText" text="PAID LEAVE">
      <formula>NOT(ISERROR(SEARCH("PAID LEAVE",F37)))</formula>
    </cfRule>
  </conditionalFormatting>
  <conditionalFormatting sqref="F58:J58 L26 O26:S26 N28:Q31 L27:O27 Q27:T27 S28:AJ31 L25:Q25 S25 W25:Z26 G56:AJ56 AB25:AJ26">
    <cfRule type="containsText" dxfId="802" priority="954" operator="containsText" text="H">
      <formula>NOT(ISERROR(SEARCH("H",F25)))</formula>
    </cfRule>
  </conditionalFormatting>
  <conditionalFormatting sqref="F19:M19 AA17:AA18 F37:M38 Y37:AC38 AF37:AJ38 AD51:AF51 F59:N63 O63:AC64 AF63:AJ64 L64:N64 F66:K68">
    <cfRule type="containsText" dxfId="801" priority="525" operator="containsText" text="PRESENT">
      <formula>NOT(ISERROR(SEARCH("PRESENT",F17)))</formula>
    </cfRule>
  </conditionalFormatting>
  <conditionalFormatting sqref="F35:N35">
    <cfRule type="containsText" dxfId="800" priority="535" operator="containsText" text="PRESENT">
      <formula>NOT(ISERROR(SEARCH("PRESENT",F35)))</formula>
    </cfRule>
  </conditionalFormatting>
  <conditionalFormatting sqref="F33:O33 F39:F40">
    <cfRule type="containsText" dxfId="799" priority="624" operator="containsText" text="PRESENT">
      <formula>NOT(ISERROR(SEARCH("PRESENT",F33)))</formula>
    </cfRule>
  </conditionalFormatting>
  <conditionalFormatting sqref="F20:S24">
    <cfRule type="containsText" dxfId="798" priority="796" operator="containsText" text="PRESENT">
      <formula>NOT(ISERROR(SEARCH("PRESENT",F20)))</formula>
    </cfRule>
  </conditionalFormatting>
  <conditionalFormatting sqref="F26:S26">
    <cfRule type="containsText" dxfId="797" priority="850" operator="containsText" text="PRESENT">
      <formula>NOT(ISERROR(SEARCH("PRESENT",F26)))</formula>
    </cfRule>
  </conditionalFormatting>
  <conditionalFormatting sqref="F43:S43">
    <cfRule type="containsText" dxfId="796" priority="690" operator="containsText" text="PRESENT">
      <formula>NOT(ISERROR(SEARCH("PRESENT",F43)))</formula>
    </cfRule>
  </conditionalFormatting>
  <conditionalFormatting sqref="F17:T17">
    <cfRule type="containsText" dxfId="795" priority="789" operator="containsText" text="PRESENT">
      <formula>NOT(ISERROR(SEARCH("PRESENT",F17)))</formula>
    </cfRule>
  </conditionalFormatting>
  <conditionalFormatting sqref="F27:T27">
    <cfRule type="containsText" dxfId="794" priority="836" operator="containsText" text="PRESENT">
      <formula>NOT(ISERROR(SEARCH("PRESENT",F27)))</formula>
    </cfRule>
  </conditionalFormatting>
  <conditionalFormatting sqref="F75:T75 F76:I76 F79:Q79 F81:K81 G59:K64 L63:AJ63 L64:M64 S64:AJ64 G66:K66 U66:AJ66">
    <cfRule type="containsText" dxfId="793" priority="610" operator="containsText" text="H">
      <formula>NOT(ISERROR(SEARCH("H",F59)))</formula>
    </cfRule>
  </conditionalFormatting>
  <conditionalFormatting sqref="F25:U25">
    <cfRule type="containsText" dxfId="792" priority="804" operator="containsText" text="PRESENT">
      <formula>NOT(ISERROR(SEARCH("PRESENT",F25)))</formula>
    </cfRule>
  </conditionalFormatting>
  <conditionalFormatting sqref="F10:X10 Z10:AJ10 F11:AJ11">
    <cfRule type="containsText" dxfId="791" priority="698" operator="containsText" text="PRESENT">
      <formula>NOT(ISERROR(SEARCH("PRESENT",F10)))</formula>
    </cfRule>
  </conditionalFormatting>
  <conditionalFormatting sqref="F69:X69">
    <cfRule type="containsText" dxfId="790" priority="668" operator="containsText" text="PRESENT">
      <formula>NOT(ISERROR(SEARCH("PRESENT",F69)))</formula>
    </cfRule>
  </conditionalFormatting>
  <conditionalFormatting sqref="F44:AD44">
    <cfRule type="containsText" dxfId="789" priority="493" operator="containsText" text="PRESENT">
      <formula>NOT(ISERROR(SEARCH("PRESENT",F44)))</formula>
    </cfRule>
  </conditionalFormatting>
  <conditionalFormatting sqref="F46:AF46">
    <cfRule type="containsText" dxfId="788" priority="450" operator="containsText" text="PRESENT">
      <formula>NOT(ISERROR(SEARCH("PRESENT",F46)))</formula>
    </cfRule>
  </conditionalFormatting>
  <conditionalFormatting sqref="F51:AH51">
    <cfRule type="containsText" dxfId="787" priority="421" operator="containsText" text="PRESENT">
      <formula>NOT(ISERROR(SEARCH("PRESENT",F51)))</formula>
    </cfRule>
  </conditionalFormatting>
  <conditionalFormatting sqref="F2:AJ83">
    <cfRule type="containsText" dxfId="786" priority="497" operator="containsText" text="PAID LEAVE">
      <formula>NOT(ISERROR(SEARCH("PAID LEAVE",F2)))</formula>
    </cfRule>
    <cfRule type="containsText" dxfId="785" priority="504" operator="containsText" text="Late">
      <formula>NOT(ISERROR(SEARCH("Late",F2)))</formula>
    </cfRule>
    <cfRule type="containsText" dxfId="784" priority="503" operator="containsText" text="H">
      <formula>NOT(ISERROR(SEARCH("H",F2)))</formula>
    </cfRule>
    <cfRule type="cellIs" dxfId="783" priority="501" operator="equal">
      <formula>"PRESENT"</formula>
    </cfRule>
    <cfRule type="containsText" dxfId="782" priority="502" operator="containsText" text="PAID LEAVE">
      <formula>NOT(ISERROR(SEARCH("PAID LEAVE",F2)))</formula>
    </cfRule>
    <cfRule type="containsText" dxfId="781" priority="500" operator="containsText" text="PRESENT">
      <formula>NOT(ISERROR(SEARCH("PRESENT",F2)))</formula>
    </cfRule>
    <cfRule type="containsText" dxfId="780" priority="499" operator="containsText" text="PAID LEAVE">
      <formula>NOT(ISERROR(SEARCH("PAID LEAVE",F2)))</formula>
    </cfRule>
    <cfRule type="containsText" dxfId="779" priority="498" operator="containsText" text="PAID LEAVE">
      <formula>NOT(ISERROR(SEARCH("PAID LEAVE",F2)))</formula>
    </cfRule>
    <cfRule type="containsText" dxfId="778" priority="505" operator="containsText" text="PL">
      <formula>NOT(ISERROR(SEARCH("PL",F2)))</formula>
    </cfRule>
    <cfRule type="containsText" dxfId="777" priority="506" operator="containsText" text="A">
      <formula>NOT(ISERROR(SEARCH("A",F2)))</formula>
    </cfRule>
    <cfRule type="containsText" dxfId="776" priority="507" operator="containsText" text="P">
      <formula>NOT(ISERROR(SEARCH("P",F2)))</formula>
    </cfRule>
    <cfRule type="containsText" dxfId="775" priority="508" operator="containsText" text="PRESENT">
      <formula>NOT(ISERROR(SEARCH("PRESENT",F2)))</formula>
    </cfRule>
  </conditionalFormatting>
  <conditionalFormatting sqref="F43:AJ43">
    <cfRule type="containsText" dxfId="774" priority="683" operator="containsText" text="PRESENT">
      <formula>NOT(ISERROR(SEARCH("PRESENT",F43)))</formula>
    </cfRule>
  </conditionalFormatting>
  <conditionalFormatting sqref="F50:AJ50 U50:U51 F52:AJ53 F57:AJ58 L70:M83 O70:O83 S70:T83 AD71:AD83">
    <cfRule type="containsText" dxfId="773" priority="580" operator="containsText" text="PL">
      <formula>NOT(ISERROR(SEARCH("PL",F50)))</formula>
    </cfRule>
    <cfRule type="containsText" dxfId="772" priority="581" operator="containsText" text="A">
      <formula>NOT(ISERROR(SEARCH("A",F50)))</formula>
    </cfRule>
    <cfRule type="containsText" dxfId="771" priority="579" operator="containsText" text="Late">
      <formula>NOT(ISERROR(SEARCH("Late",F50)))</formula>
    </cfRule>
    <cfRule type="containsText" dxfId="770" priority="578" operator="containsText" text="H">
      <formula>NOT(ISERROR(SEARCH("H",F50)))</formula>
    </cfRule>
    <cfRule type="containsText" dxfId="769" priority="582" operator="containsText" text="P">
      <formula>NOT(ISERROR(SEARCH("P",F50)))</formula>
    </cfRule>
  </conditionalFormatting>
  <conditionalFormatting sqref="F50:AJ50 U50:U51">
    <cfRule type="containsText" dxfId="768" priority="577" operator="containsText" text="PRESENT">
      <formula>NOT(ISERROR(SEARCH("PRESENT",F50)))</formula>
    </cfRule>
  </conditionalFormatting>
  <conditionalFormatting sqref="F69:AJ69">
    <cfRule type="containsText" dxfId="767" priority="661" operator="containsText" text="PRESENT">
      <formula>NOT(ISERROR(SEARCH("PRESENT",F69)))</formula>
    </cfRule>
  </conditionalFormatting>
  <conditionalFormatting sqref="F71:AJ83">
    <cfRule type="containsText" dxfId="766" priority="607" operator="containsText" text="PL">
      <formula>NOT(ISERROR(SEARCH("PL",F71)))</formula>
    </cfRule>
    <cfRule type="containsText" dxfId="765" priority="604" operator="containsText" text="PRESENT">
      <formula>NOT(ISERROR(SEARCH("PRESENT",F71)))</formula>
    </cfRule>
    <cfRule type="containsText" dxfId="764" priority="606" operator="containsText" text="Late">
      <formula>NOT(ISERROR(SEARCH("Late",F71)))</formula>
    </cfRule>
    <cfRule type="containsText" dxfId="763" priority="608" operator="containsText" text="A">
      <formula>NOT(ISERROR(SEARCH("A",F71)))</formula>
    </cfRule>
    <cfRule type="containsText" dxfId="762" priority="609" operator="containsText" text="P">
      <formula>NOT(ISERROR(SEARCH("P",F71)))</formula>
    </cfRule>
  </conditionalFormatting>
  <conditionalFormatting sqref="G12">
    <cfRule type="containsText" dxfId="761" priority="92" operator="containsText" text="A">
      <formula>NOT(ISERROR(SEARCH("A",G12)))</formula>
    </cfRule>
    <cfRule type="containsText" dxfId="760" priority="94" operator="containsText" text="PRESENT">
      <formula>NOT(ISERROR(SEARCH("PRESENT",G12)))</formula>
    </cfRule>
    <cfRule type="containsText" dxfId="759" priority="93" operator="containsText" text="P">
      <formula>NOT(ISERROR(SEARCH("P",G12)))</formula>
    </cfRule>
    <cfRule type="containsText" dxfId="758" priority="87" operator="containsText" text="PRESENT">
      <formula>NOT(ISERROR(SEARCH("PRESENT",G12)))</formula>
    </cfRule>
    <cfRule type="containsText" dxfId="757" priority="88" operator="containsText" text="PAID LEAVE">
      <formula>NOT(ISERROR(SEARCH("PAID LEAVE",G12)))</formula>
    </cfRule>
    <cfRule type="containsText" dxfId="756" priority="89" operator="containsText" text="H">
      <formula>NOT(ISERROR(SEARCH("H",G12)))</formula>
    </cfRule>
    <cfRule type="containsText" dxfId="755" priority="90" operator="containsText" text="Late">
      <formula>NOT(ISERROR(SEARCH("Late",G12)))</formula>
    </cfRule>
    <cfRule type="containsText" dxfId="754" priority="91" operator="containsText" text="PL">
      <formula>NOT(ISERROR(SEARCH("PL",G12)))</formula>
    </cfRule>
  </conditionalFormatting>
  <conditionalFormatting sqref="G18">
    <cfRule type="containsText" dxfId="753" priority="627" operator="containsText" text="PRESENT">
      <formula>NOT(ISERROR(SEARCH("PRESENT",G18)))</formula>
    </cfRule>
  </conditionalFormatting>
  <conditionalFormatting sqref="G32">
    <cfRule type="containsText" dxfId="752" priority="947" operator="containsText" text="P">
      <formula>NOT(ISERROR(SEARCH("P",G32)))</formula>
    </cfRule>
    <cfRule type="containsText" dxfId="751" priority="946" operator="containsText" text="A">
      <formula>NOT(ISERROR(SEARCH("A",G32)))</formula>
    </cfRule>
    <cfRule type="containsText" dxfId="750" priority="942" operator="containsText" text="PRESENT">
      <formula>NOT(ISERROR(SEARCH("PRESENT",G32)))</formula>
    </cfRule>
    <cfRule type="containsText" dxfId="749" priority="944" operator="containsText" text="Late">
      <formula>NOT(ISERROR(SEARCH("Late",G32)))</formula>
    </cfRule>
    <cfRule type="containsText" dxfId="748" priority="945" operator="containsText" text="PL">
      <formula>NOT(ISERROR(SEARCH("PL",G32)))</formula>
    </cfRule>
    <cfRule type="containsText" dxfId="747" priority="943" operator="containsText" text="H">
      <formula>NOT(ISERROR(SEARCH("H",G32)))</formula>
    </cfRule>
    <cfRule type="containsText" dxfId="746" priority="941" operator="containsText" text="PAID LEAVE">
      <formula>NOT(ISERROR(SEARCH("PAID LEAVE",G32)))</formula>
    </cfRule>
  </conditionalFormatting>
  <conditionalFormatting sqref="G68">
    <cfRule type="containsText" dxfId="745" priority="865" operator="containsText" text="PRESENT">
      <formula>NOT(ISERROR(SEARCH("PRESENT",G68)))</formula>
    </cfRule>
  </conditionalFormatting>
  <conditionalFormatting sqref="G72">
    <cfRule type="containsText" dxfId="744" priority="95" operator="containsText" text="PRESENT">
      <formula>NOT(ISERROR(SEARCH("PRESENT",G72)))</formula>
    </cfRule>
    <cfRule type="containsText" dxfId="743" priority="102" operator="containsText" text="PRESENT">
      <formula>NOT(ISERROR(SEARCH("PRESENT",G72)))</formula>
    </cfRule>
    <cfRule type="containsText" dxfId="742" priority="101" operator="containsText" text="P">
      <formula>NOT(ISERROR(SEARCH("P",G72)))</formula>
    </cfRule>
    <cfRule type="containsText" dxfId="741" priority="96" operator="containsText" text="PAID LEAVE">
      <formula>NOT(ISERROR(SEARCH("PAID LEAVE",G72)))</formula>
    </cfRule>
    <cfRule type="containsText" dxfId="740" priority="100" operator="containsText" text="A">
      <formula>NOT(ISERROR(SEARCH("A",G72)))</formula>
    </cfRule>
    <cfRule type="containsText" dxfId="739" priority="99" operator="containsText" text="PL">
      <formula>NOT(ISERROR(SEARCH("PL",G72)))</formula>
    </cfRule>
    <cfRule type="containsText" dxfId="738" priority="98" operator="containsText" text="Late">
      <formula>NOT(ISERROR(SEARCH("Late",G72)))</formula>
    </cfRule>
    <cfRule type="containsText" dxfId="737" priority="97" operator="containsText" text="H">
      <formula>NOT(ISERROR(SEARCH("H",G72)))</formula>
    </cfRule>
  </conditionalFormatting>
  <conditionalFormatting sqref="G25:K29 L28:L29 M29:R29 G30:T31 G32:K32 K58:AJ58 I62:J70 L66:M67 S66:T67 F71:F77 F73:K74 J76:J77 I77 F78:M79 F79:F83">
    <cfRule type="containsText" dxfId="736" priority="636" operator="containsText" text="P">
      <formula>NOT(ISERROR(SEARCH("P",F25)))</formula>
    </cfRule>
    <cfRule type="containsText" dxfId="735" priority="635" operator="containsText" text="A">
      <formula>NOT(ISERROR(SEARCH("A",F25)))</formula>
    </cfRule>
    <cfRule type="containsText" dxfId="734" priority="633" operator="containsText" text="Late">
      <formula>NOT(ISERROR(SEARCH("Late",F25)))</formula>
    </cfRule>
    <cfRule type="containsText" dxfId="733" priority="634" operator="containsText" text="PL">
      <formula>NOT(ISERROR(SEARCH("PL",F25)))</formula>
    </cfRule>
  </conditionalFormatting>
  <conditionalFormatting sqref="G59:K64 L63:AJ63 L64:M64 S64:AJ64 G66:K66 U66:AJ66 F75:T75 F76:I76 F79:Q79 F81:K81">
    <cfRule type="containsText" dxfId="732" priority="613" operator="containsText" text="A">
      <formula>NOT(ISERROR(SEARCH("A",F59)))</formula>
    </cfRule>
    <cfRule type="containsText" dxfId="731" priority="612" operator="containsText" text="PL">
      <formula>NOT(ISERROR(SEARCH("PL",F59)))</formula>
    </cfRule>
    <cfRule type="containsText" dxfId="730" priority="614" operator="containsText" text="P">
      <formula>NOT(ISERROR(SEARCH("P",F59)))</formula>
    </cfRule>
    <cfRule type="containsText" dxfId="729" priority="611" operator="containsText" text="Late">
      <formula>NOT(ISERROR(SEARCH("Late",F59)))</formula>
    </cfRule>
  </conditionalFormatting>
  <conditionalFormatting sqref="G15:L15">
    <cfRule type="containsText" dxfId="728" priority="630" operator="containsText" text="PRESENT">
      <formula>NOT(ISERROR(SEARCH("PRESENT",G15)))</formula>
    </cfRule>
  </conditionalFormatting>
  <conditionalFormatting sqref="G34:L34">
    <cfRule type="containsText" dxfId="727" priority="625" operator="containsText" text="PRESENT">
      <formula>NOT(ISERROR(SEARCH("PRESENT",G34)))</formula>
    </cfRule>
  </conditionalFormatting>
  <conditionalFormatting sqref="G12:P12 G13:U13">
    <cfRule type="containsText" dxfId="726" priority="330" operator="containsText" text="P">
      <formula>NOT(ISERROR(SEARCH("P",G12)))</formula>
    </cfRule>
    <cfRule type="containsText" dxfId="725" priority="329" operator="containsText" text="A">
      <formula>NOT(ISERROR(SEARCH("A",G12)))</formula>
    </cfRule>
    <cfRule type="containsText" dxfId="724" priority="328" operator="containsText" text="PL">
      <formula>NOT(ISERROR(SEARCH("PL",G12)))</formula>
    </cfRule>
    <cfRule type="containsText" dxfId="723" priority="326" operator="containsText" text="H">
      <formula>NOT(ISERROR(SEARCH("H",G12)))</formula>
    </cfRule>
    <cfRule type="containsText" dxfId="722" priority="327" operator="containsText" text="Late">
      <formula>NOT(ISERROR(SEARCH("Late",G12)))</formula>
    </cfRule>
  </conditionalFormatting>
  <conditionalFormatting sqref="G72:V72">
    <cfRule type="containsText" dxfId="721" priority="236" operator="containsText" text="H">
      <formula>NOT(ISERROR(SEARCH("H",G72)))</formula>
    </cfRule>
    <cfRule type="containsText" dxfId="720" priority="231" operator="containsText" text="H">
      <formula>NOT(ISERROR(SEARCH("H",G72)))</formula>
    </cfRule>
    <cfRule type="containsText" dxfId="719" priority="232" operator="containsText" text="Late">
      <formula>NOT(ISERROR(SEARCH("Late",G72)))</formula>
    </cfRule>
    <cfRule type="containsText" dxfId="718" priority="233" operator="containsText" text="PL">
      <formula>NOT(ISERROR(SEARCH("PL",G72)))</formula>
    </cfRule>
    <cfRule type="containsText" dxfId="717" priority="234" operator="containsText" text="A">
      <formula>NOT(ISERROR(SEARCH("A",G72)))</formula>
    </cfRule>
    <cfRule type="containsText" dxfId="716" priority="235" operator="containsText" text="P">
      <formula>NOT(ISERROR(SEARCH("P",G72)))</formula>
    </cfRule>
    <cfRule type="containsText" dxfId="715" priority="237" operator="containsText" text="Late">
      <formula>NOT(ISERROR(SEARCH("Late",G72)))</formula>
    </cfRule>
    <cfRule type="containsText" dxfId="714" priority="238" operator="containsText" text="PL">
      <formula>NOT(ISERROR(SEARCH("PL",G72)))</formula>
    </cfRule>
    <cfRule type="containsText" dxfId="713" priority="239" operator="containsText" text="A">
      <formula>NOT(ISERROR(SEARCH("A",G72)))</formula>
    </cfRule>
    <cfRule type="containsText" dxfId="712" priority="240" operator="containsText" text="P">
      <formula>NOT(ISERROR(SEARCH("P",G72)))</formula>
    </cfRule>
  </conditionalFormatting>
  <conditionalFormatting sqref="H12:I13">
    <cfRule type="containsText" dxfId="711" priority="325" operator="containsText" text="PRESENT">
      <formula>NOT(ISERROR(SEARCH("PRESENT",H12)))</formula>
    </cfRule>
  </conditionalFormatting>
  <conditionalFormatting sqref="H28:I31">
    <cfRule type="containsText" dxfId="710" priority="626" operator="containsText" text="PRESENT">
      <formula>NOT(ISERROR(SEARCH("PRESENT",H28)))</formula>
    </cfRule>
  </conditionalFormatting>
  <conditionalFormatting sqref="H16:L16">
    <cfRule type="containsText" dxfId="709" priority="628" operator="containsText" text="PRESENT">
      <formula>NOT(ISERROR(SEARCH("PRESENT",H16)))</formula>
    </cfRule>
  </conditionalFormatting>
  <conditionalFormatting sqref="I66">
    <cfRule type="containsText" dxfId="708" priority="456" operator="containsText" text="PRESENT">
      <formula>NOT(ISERROR(SEARCH("PRESENT",I66)))</formula>
    </cfRule>
  </conditionalFormatting>
  <conditionalFormatting sqref="I62:J70 F64:K64 L66:AC83 AF66:AJ83 J76:J77 I77 I78:J78 F47:AC50 F52:AC53 AF47:AJ50 U50:U51 AF52:AJ53 F14:F16">
    <cfRule type="containsText" dxfId="707" priority="631" operator="containsText" text="PRESENT">
      <formula>NOT(ISERROR(SEARCH("PRESENT",F14)))</formula>
    </cfRule>
  </conditionalFormatting>
  <conditionalFormatting sqref="I80:J80">
    <cfRule type="containsText" dxfId="706" priority="196" operator="containsText" text="PRESENT">
      <formula>NOT(ISERROR(SEARCH("PRESENT",I80)))</formula>
    </cfRule>
    <cfRule type="containsText" dxfId="705" priority="197" operator="containsText" text="H">
      <formula>NOT(ISERROR(SEARCH("H",I80)))</formula>
    </cfRule>
    <cfRule type="containsText" dxfId="704" priority="198" operator="containsText" text="Late">
      <formula>NOT(ISERROR(SEARCH("Late",I80)))</formula>
    </cfRule>
    <cfRule type="containsText" dxfId="703" priority="199" operator="containsText" text="PL">
      <formula>NOT(ISERROR(SEARCH("PL",I80)))</formula>
    </cfRule>
    <cfRule type="containsText" dxfId="702" priority="202" operator="containsText" text="PAID LEAVE">
      <formula>NOT(ISERROR(SEARCH("PAID LEAVE",I80)))</formula>
    </cfRule>
    <cfRule type="containsText" dxfId="701" priority="201" operator="containsText" text="P">
      <formula>NOT(ISERROR(SEARCH("P",I80)))</formula>
    </cfRule>
    <cfRule type="containsText" dxfId="700" priority="200" operator="containsText" text="A">
      <formula>NOT(ISERROR(SEARCH("A",I80)))</formula>
    </cfRule>
  </conditionalFormatting>
  <conditionalFormatting sqref="I14:L14">
    <cfRule type="containsText" dxfId="699" priority="629" operator="containsText" text="PRESENT">
      <formula>NOT(ISERROR(SEARCH("PRESENT",I14)))</formula>
    </cfRule>
  </conditionalFormatting>
  <conditionalFormatting sqref="I36:L36 F41:G41 O41 U41:X43 F42">
    <cfRule type="containsText" dxfId="698" priority="623" operator="containsText" text="PRESENT">
      <formula>NOT(ISERROR(SEARCH("PRESENT",F36)))</formula>
    </cfRule>
  </conditionalFormatting>
  <conditionalFormatting sqref="I72:V72">
    <cfRule type="containsText" dxfId="697" priority="230" operator="containsText" text="PAID LEAVE">
      <formula>NOT(ISERROR(SEARCH("PAID LEAVE",I72)))</formula>
    </cfRule>
    <cfRule type="containsText" dxfId="696" priority="225" operator="containsText" text="H">
      <formula>NOT(ISERROR(SEARCH("H",I72)))</formula>
    </cfRule>
    <cfRule type="containsText" dxfId="695" priority="224" operator="containsText" text="PRESENT">
      <formula>NOT(ISERROR(SEARCH("PRESENT",I72)))</formula>
    </cfRule>
    <cfRule type="containsText" dxfId="694" priority="226" operator="containsText" text="Late">
      <formula>NOT(ISERROR(SEARCH("Late",I72)))</formula>
    </cfRule>
    <cfRule type="containsText" dxfId="693" priority="227" operator="containsText" text="PL">
      <formula>NOT(ISERROR(SEARCH("PL",I72)))</formula>
    </cfRule>
    <cfRule type="containsText" dxfId="692" priority="228" operator="containsText" text="A">
      <formula>NOT(ISERROR(SEARCH("A",I72)))</formula>
    </cfRule>
    <cfRule type="containsText" dxfId="691" priority="229" operator="containsText" text="P">
      <formula>NOT(ISERROR(SEARCH("P",I72)))</formula>
    </cfRule>
  </conditionalFormatting>
  <conditionalFormatting sqref="I10:X10 Z10:AJ10 I11:AJ11 L37:M38">
    <cfRule type="containsText" dxfId="690" priority="692" operator="containsText" text="PAID LEAVE">
      <formula>NOT(ISERROR(SEARCH("PAID LEAVE",I10)))</formula>
    </cfRule>
    <cfRule type="containsText" dxfId="689" priority="693" operator="containsText" text="H">
      <formula>NOT(ISERROR(SEARCH("H",I10)))</formula>
    </cfRule>
    <cfRule type="containsText" dxfId="688" priority="694" operator="containsText" text="Late">
      <formula>NOT(ISERROR(SEARCH("Late",I10)))</formula>
    </cfRule>
    <cfRule type="containsText" dxfId="687" priority="695" operator="containsText" text="PL">
      <formula>NOT(ISERROR(SEARCH("PL",I10)))</formula>
    </cfRule>
    <cfRule type="containsText" dxfId="686" priority="696" operator="containsText" text="A">
      <formula>NOT(ISERROR(SEARCH("A",I10)))</formula>
    </cfRule>
    <cfRule type="containsText" dxfId="685" priority="697" operator="containsText" text="P">
      <formula>NOT(ISERROR(SEARCH("P",I10)))</formula>
    </cfRule>
  </conditionalFormatting>
  <conditionalFormatting sqref="I10:X10 Z10:AJ10 I11:AJ11">
    <cfRule type="containsText" dxfId="684" priority="691" operator="containsText" text="PRESENT">
      <formula>NOT(ISERROR(SEARCH("PRESENT",I10)))</formula>
    </cfRule>
  </conditionalFormatting>
  <conditionalFormatting sqref="I43:AJ43 M33:O33">
    <cfRule type="containsText" dxfId="683" priority="677" operator="containsText" text="PAID LEAVE">
      <formula>NOT(ISERROR(SEARCH("PAID LEAVE",I33)))</formula>
    </cfRule>
  </conditionalFormatting>
  <conditionalFormatting sqref="I43:AJ43">
    <cfRule type="containsText" dxfId="682" priority="676" operator="containsText" text="PRESENT">
      <formula>NOT(ISERROR(SEARCH("PRESENT",I43)))</formula>
    </cfRule>
  </conditionalFormatting>
  <conditionalFormatting sqref="I69:AJ69 L52:T52">
    <cfRule type="containsText" dxfId="681" priority="654" operator="containsText" text="PRESENT">
      <formula>NOT(ISERROR(SEARCH("PRESENT",I52)))</formula>
    </cfRule>
  </conditionalFormatting>
  <conditionalFormatting sqref="J12:K12">
    <cfRule type="containsText" dxfId="680" priority="111" operator="containsText" text="PRESENT">
      <formula>NOT(ISERROR(SEARCH("PRESENT",J12)))</formula>
    </cfRule>
    <cfRule type="containsText" dxfId="679" priority="112" operator="containsText" text="PAID LEAVE">
      <formula>NOT(ISERROR(SEARCH("PAID LEAVE",J12)))</formula>
    </cfRule>
    <cfRule type="containsText" dxfId="678" priority="113" operator="containsText" text="H">
      <formula>NOT(ISERROR(SEARCH("H",J12)))</formula>
    </cfRule>
    <cfRule type="containsText" dxfId="677" priority="114" operator="containsText" text="Late">
      <formula>NOT(ISERROR(SEARCH("Late",J12)))</formula>
    </cfRule>
    <cfRule type="containsText" dxfId="676" priority="115" operator="containsText" text="PL">
      <formula>NOT(ISERROR(SEARCH("PL",J12)))</formula>
    </cfRule>
    <cfRule type="containsText" dxfId="675" priority="116" operator="containsText" text="A">
      <formula>NOT(ISERROR(SEARCH("A",J12)))</formula>
    </cfRule>
    <cfRule type="containsText" dxfId="674" priority="117" operator="containsText" text="P">
      <formula>NOT(ISERROR(SEARCH("P",J12)))</formula>
    </cfRule>
  </conditionalFormatting>
  <conditionalFormatting sqref="J32:K32">
    <cfRule type="containsText" dxfId="673" priority="935" operator="containsText" text="PRESENT">
      <formula>NOT(ISERROR(SEARCH("PRESENT",J32)))</formula>
    </cfRule>
    <cfRule type="containsText" dxfId="672" priority="934" operator="containsText" text="PAID LEAVE">
      <formula>NOT(ISERROR(SEARCH("PAID LEAVE",J32)))</formula>
    </cfRule>
  </conditionalFormatting>
  <conditionalFormatting sqref="J12:L12">
    <cfRule type="containsText" dxfId="671" priority="118" operator="containsText" text="PRESENT">
      <formula>NOT(ISERROR(SEARCH("PRESENT",J12)))</formula>
    </cfRule>
  </conditionalFormatting>
  <conditionalFormatting sqref="J32:V32">
    <cfRule type="containsText" dxfId="670" priority="939" operator="containsText" text="A">
      <formula>NOT(ISERROR(SEARCH("A",J32)))</formula>
    </cfRule>
    <cfRule type="containsText" dxfId="669" priority="938" operator="containsText" text="PL">
      <formula>NOT(ISERROR(SEARCH("PL",J32)))</formula>
    </cfRule>
    <cfRule type="containsText" dxfId="668" priority="937" operator="containsText" text="Late">
      <formula>NOT(ISERROR(SEARCH("Late",J32)))</formula>
    </cfRule>
    <cfRule type="containsText" dxfId="667" priority="936" operator="containsText" text="H">
      <formula>NOT(ISERROR(SEARCH("H",J32)))</formula>
    </cfRule>
    <cfRule type="containsText" dxfId="666" priority="940" operator="containsText" text="P">
      <formula>NOT(ISERROR(SEARCH("P",J32)))</formula>
    </cfRule>
  </conditionalFormatting>
  <conditionalFormatting sqref="K13">
    <cfRule type="containsText" dxfId="665" priority="103" operator="containsText" text="PRESENT">
      <formula>NOT(ISERROR(SEARCH("PRESENT",K13)))</formula>
    </cfRule>
    <cfRule type="containsText" dxfId="664" priority="110" operator="containsText" text="PRESENT">
      <formula>NOT(ISERROR(SEARCH("PRESENT",K13)))</formula>
    </cfRule>
    <cfRule type="containsText" dxfId="663" priority="104" operator="containsText" text="PAID LEAVE">
      <formula>NOT(ISERROR(SEARCH("PAID LEAVE",K13)))</formula>
    </cfRule>
    <cfRule type="containsText" dxfId="662" priority="109" operator="containsText" text="P">
      <formula>NOT(ISERROR(SEARCH("P",K13)))</formula>
    </cfRule>
    <cfRule type="containsText" dxfId="661" priority="108" operator="containsText" text="A">
      <formula>NOT(ISERROR(SEARCH("A",K13)))</formula>
    </cfRule>
    <cfRule type="containsText" dxfId="660" priority="107" operator="containsText" text="PL">
      <formula>NOT(ISERROR(SEARCH("PL",K13)))</formula>
    </cfRule>
    <cfRule type="containsText" dxfId="659" priority="106" operator="containsText" text="Late">
      <formula>NOT(ISERROR(SEARCH("Late",K13)))</formula>
    </cfRule>
    <cfRule type="containsText" dxfId="658" priority="105" operator="containsText" text="H">
      <formula>NOT(ISERROR(SEARCH("H",K13)))</formula>
    </cfRule>
  </conditionalFormatting>
  <conditionalFormatting sqref="K25">
    <cfRule type="containsText" dxfId="657" priority="509" operator="containsText" text="PRESENT">
      <formula>NOT(ISERROR(SEARCH("PRESENT",K25)))</formula>
    </cfRule>
  </conditionalFormatting>
  <conditionalFormatting sqref="L12">
    <cfRule type="containsText" dxfId="656" priority="122" operator="containsText" text="Late">
      <formula>NOT(ISERROR(SEARCH("Late",L12)))</formula>
    </cfRule>
    <cfRule type="containsText" dxfId="655" priority="123" operator="containsText" text="PL">
      <formula>NOT(ISERROR(SEARCH("PL",L12)))</formula>
    </cfRule>
    <cfRule type="containsText" dxfId="654" priority="124" operator="containsText" text="A">
      <formula>NOT(ISERROR(SEARCH("A",L12)))</formula>
    </cfRule>
    <cfRule type="containsText" dxfId="653" priority="125" operator="containsText" text="P">
      <formula>NOT(ISERROR(SEARCH("P",L12)))</formula>
    </cfRule>
    <cfRule type="containsText" dxfId="652" priority="120" operator="containsText" text="PAID LEAVE">
      <formula>NOT(ISERROR(SEARCH("PAID LEAVE",L12)))</formula>
    </cfRule>
    <cfRule type="containsText" dxfId="651" priority="121" operator="containsText" text="H">
      <formula>NOT(ISERROR(SEARCH("H",L12)))</formula>
    </cfRule>
  </conditionalFormatting>
  <conditionalFormatting sqref="L12:L13">
    <cfRule type="containsText" dxfId="650" priority="324" operator="containsText" text="P">
      <formula>NOT(ISERROR(SEARCH("P",L12)))</formula>
    </cfRule>
    <cfRule type="containsText" dxfId="649" priority="322" operator="containsText" text="PL">
      <formula>NOT(ISERROR(SEARCH("PL",L12)))</formula>
    </cfRule>
    <cfRule type="containsText" dxfId="648" priority="321" operator="containsText" text="Late">
      <formula>NOT(ISERROR(SEARCH("Late",L12)))</formula>
    </cfRule>
    <cfRule type="containsText" dxfId="647" priority="319" operator="containsText" text="P">
      <formula>NOT(ISERROR(SEARCH("P",L12)))</formula>
    </cfRule>
    <cfRule type="containsText" dxfId="646" priority="312" operator="containsText" text="PL">
      <formula>NOT(ISERROR(SEARCH("PL",L12)))</formula>
    </cfRule>
    <cfRule type="containsText" dxfId="645" priority="313" operator="containsText" text="A">
      <formula>NOT(ISERROR(SEARCH("A",L12)))</formula>
    </cfRule>
    <cfRule type="containsText" dxfId="644" priority="310" operator="containsText" text="H">
      <formula>NOT(ISERROR(SEARCH("H",L12)))</formula>
    </cfRule>
    <cfRule type="containsText" dxfId="643" priority="311" operator="containsText" text="Late">
      <formula>NOT(ISERROR(SEARCH("Late",L12)))</formula>
    </cfRule>
    <cfRule type="containsText" dxfId="642" priority="314" operator="containsText" text="P">
      <formula>NOT(ISERROR(SEARCH("P",L12)))</formula>
    </cfRule>
    <cfRule type="containsText" dxfId="641" priority="309" operator="containsText" text="PAID LEAVE">
      <formula>NOT(ISERROR(SEARCH("PAID LEAVE",L12)))</formula>
    </cfRule>
    <cfRule type="containsText" dxfId="640" priority="315" operator="containsText" text="H">
      <formula>NOT(ISERROR(SEARCH("H",L12)))</formula>
    </cfRule>
    <cfRule type="containsText" dxfId="639" priority="316" operator="containsText" text="Late">
      <formula>NOT(ISERROR(SEARCH("Late",L12)))</formula>
    </cfRule>
    <cfRule type="containsText" dxfId="638" priority="323" operator="containsText" text="A">
      <formula>NOT(ISERROR(SEARCH("A",L12)))</formula>
    </cfRule>
    <cfRule type="containsText" dxfId="637" priority="320" operator="containsText" text="H">
      <formula>NOT(ISERROR(SEARCH("H",L12)))</formula>
    </cfRule>
    <cfRule type="containsText" dxfId="636" priority="317" operator="containsText" text="PL">
      <formula>NOT(ISERROR(SEARCH("PL",L12)))</formula>
    </cfRule>
    <cfRule type="containsText" dxfId="635" priority="318" operator="containsText" text="A">
      <formula>NOT(ISERROR(SEARCH("A",L12)))</formula>
    </cfRule>
  </conditionalFormatting>
  <conditionalFormatting sqref="L18 L20:N24">
    <cfRule type="containsText" dxfId="634" priority="598" operator="containsText" text="PRESENT">
      <formula>NOT(ISERROR(SEARCH("PRESENT",L18)))</formula>
    </cfRule>
  </conditionalFormatting>
  <conditionalFormatting sqref="L28:L31">
    <cfRule type="containsText" dxfId="633" priority="564" operator="containsText" text="P">
      <formula>NOT(ISERROR(SEARCH("P",L28)))</formula>
    </cfRule>
    <cfRule type="containsText" dxfId="632" priority="559" operator="containsText" text="P">
      <formula>NOT(ISERROR(SEARCH("P",L28)))</formula>
    </cfRule>
    <cfRule type="containsText" dxfId="631" priority="556" operator="containsText" text="Late">
      <formula>NOT(ISERROR(SEARCH("Late",L28)))</formula>
    </cfRule>
    <cfRule type="containsText" dxfId="630" priority="555" operator="containsText" text="H">
      <formula>NOT(ISERROR(SEARCH("H",L28)))</formula>
    </cfRule>
    <cfRule type="containsText" dxfId="629" priority="557" operator="containsText" text="PL">
      <formula>NOT(ISERROR(SEARCH("PL",L28)))</formula>
    </cfRule>
    <cfRule type="containsText" dxfId="628" priority="558" operator="containsText" text="A">
      <formula>NOT(ISERROR(SEARCH("A",L28)))</formula>
    </cfRule>
    <cfRule type="containsText" dxfId="627" priority="560" operator="containsText" text="H">
      <formula>NOT(ISERROR(SEARCH("H",L28)))</formula>
    </cfRule>
    <cfRule type="containsText" dxfId="626" priority="561" operator="containsText" text="Late">
      <formula>NOT(ISERROR(SEARCH("Late",L28)))</formula>
    </cfRule>
    <cfRule type="containsText" dxfId="625" priority="562" operator="containsText" text="PL">
      <formula>NOT(ISERROR(SEARCH("PL",L28)))</formula>
    </cfRule>
    <cfRule type="containsText" dxfId="624" priority="563" operator="containsText" text="A">
      <formula>NOT(ISERROR(SEARCH("A",L28)))</formula>
    </cfRule>
    <cfRule type="containsText" dxfId="623" priority="554" operator="containsText" text="P">
      <formula>NOT(ISERROR(SEARCH("P",L28)))</formula>
    </cfRule>
    <cfRule type="containsText" dxfId="622" priority="553" operator="containsText" text="A">
      <formula>NOT(ISERROR(SEARCH("A",L28)))</formula>
    </cfRule>
    <cfRule type="containsText" dxfId="621" priority="552" operator="containsText" text="PL">
      <formula>NOT(ISERROR(SEARCH("PL",L28)))</formula>
    </cfRule>
    <cfRule type="containsText" dxfId="620" priority="551" operator="containsText" text="Late">
      <formula>NOT(ISERROR(SEARCH("Late",L28)))</formula>
    </cfRule>
    <cfRule type="containsText" dxfId="619" priority="550" operator="containsText" text="H">
      <formula>NOT(ISERROR(SEARCH("H",L28)))</formula>
    </cfRule>
    <cfRule type="containsText" dxfId="618" priority="549" operator="containsText" text="PAID LEAVE">
      <formula>NOT(ISERROR(SEARCH("PAID LEAVE",L28)))</formula>
    </cfRule>
  </conditionalFormatting>
  <conditionalFormatting sqref="L39:L40">
    <cfRule type="containsText" dxfId="617" priority="596" operator="containsText" text="PRESENT">
      <formula>NOT(ISERROR(SEARCH("PRESENT",L39)))</formula>
    </cfRule>
  </conditionalFormatting>
  <conditionalFormatting sqref="L54:L57 L49">
    <cfRule type="containsText" dxfId="616" priority="595" operator="containsText" text="PRESENT">
      <formula>NOT(ISERROR(SEARCH("PRESENT",L49)))</formula>
    </cfRule>
  </conditionalFormatting>
  <conditionalFormatting sqref="L60:L61">
    <cfRule type="containsText" dxfId="615" priority="594" operator="containsText" text="PRESENT">
      <formula>NOT(ISERROR(SEARCH("PRESENT",L60)))</formula>
    </cfRule>
  </conditionalFormatting>
  <conditionalFormatting sqref="L74:L76">
    <cfRule type="containsText" dxfId="614" priority="179" operator="containsText" text="PRESENT">
      <formula>NOT(ISERROR(SEARCH("PRESENT",L74)))</formula>
    </cfRule>
    <cfRule type="containsText" dxfId="613" priority="180" operator="containsText" text="H">
      <formula>NOT(ISERROR(SEARCH("H",L74)))</formula>
    </cfRule>
    <cfRule type="containsText" dxfId="612" priority="181" operator="containsText" text="Late">
      <formula>NOT(ISERROR(SEARCH("Late",L74)))</formula>
    </cfRule>
    <cfRule type="containsText" dxfId="611" priority="182" operator="containsText" text="PL">
      <formula>NOT(ISERROR(SEARCH("PL",L74)))</formula>
    </cfRule>
    <cfRule type="containsText" dxfId="610" priority="183" operator="containsText" text="A">
      <formula>NOT(ISERROR(SEARCH("A",L74)))</formula>
    </cfRule>
    <cfRule type="containsText" dxfId="609" priority="184" operator="containsText" text="P">
      <formula>NOT(ISERROR(SEARCH("P",L74)))</formula>
    </cfRule>
    <cfRule type="containsText" dxfId="608" priority="185" operator="containsText" text="PAID LEAVE">
      <formula>NOT(ISERROR(SEARCH("PAID LEAVE",L74)))</formula>
    </cfRule>
    <cfRule type="containsText" dxfId="607" priority="186" operator="containsText" text="H">
      <formula>NOT(ISERROR(SEARCH("H",L74)))</formula>
    </cfRule>
    <cfRule type="containsText" dxfId="606" priority="187" operator="containsText" text="Late">
      <formula>NOT(ISERROR(SEARCH("Late",L74)))</formula>
    </cfRule>
    <cfRule type="containsText" dxfId="605" priority="188" operator="containsText" text="PL">
      <formula>NOT(ISERROR(SEARCH("PL",L74)))</formula>
    </cfRule>
    <cfRule type="containsText" dxfId="604" priority="189" operator="containsText" text="A">
      <formula>NOT(ISERROR(SEARCH("A",L74)))</formula>
    </cfRule>
    <cfRule type="containsText" dxfId="603" priority="190" operator="containsText" text="P">
      <formula>NOT(ISERROR(SEARCH("P",L74)))</formula>
    </cfRule>
    <cfRule type="containsText" dxfId="602" priority="191" operator="containsText" text="H">
      <formula>NOT(ISERROR(SEARCH("H",L74)))</formula>
    </cfRule>
    <cfRule type="containsText" dxfId="601" priority="192" operator="containsText" text="Late">
      <formula>NOT(ISERROR(SEARCH("Late",L74)))</formula>
    </cfRule>
    <cfRule type="containsText" dxfId="600" priority="193" operator="containsText" text="PL">
      <formula>NOT(ISERROR(SEARCH("PL",L74)))</formula>
    </cfRule>
    <cfRule type="containsText" dxfId="599" priority="194" operator="containsText" text="A">
      <formula>NOT(ISERROR(SEARCH("A",L74)))</formula>
    </cfRule>
    <cfRule type="containsText" dxfId="598" priority="195" operator="containsText" text="P">
      <formula>NOT(ISERROR(SEARCH("P",L74)))</formula>
    </cfRule>
  </conditionalFormatting>
  <conditionalFormatting sqref="L19:M19">
    <cfRule type="containsText" dxfId="597" priority="510" operator="containsText" text="PRESENT">
      <formula>NOT(ISERROR(SEARCH("PRESENT",L19)))</formula>
    </cfRule>
    <cfRule type="containsText" dxfId="596" priority="519" operator="containsText" text="PAID LEAVE">
      <formula>NOT(ISERROR(SEARCH("PAID LEAVE",L19)))</formula>
    </cfRule>
    <cfRule type="containsText" dxfId="595" priority="520" operator="containsText" text="H">
      <formula>NOT(ISERROR(SEARCH("H",L19)))</formula>
    </cfRule>
    <cfRule type="containsText" dxfId="594" priority="521" operator="containsText" text="Late">
      <formula>NOT(ISERROR(SEARCH("Late",L19)))</formula>
    </cfRule>
    <cfRule type="containsText" dxfId="593" priority="522" operator="containsText" text="PL">
      <formula>NOT(ISERROR(SEARCH("PL",L19)))</formula>
    </cfRule>
    <cfRule type="containsText" dxfId="592" priority="524" operator="containsText" text="P">
      <formula>NOT(ISERROR(SEARCH("P",L19)))</formula>
    </cfRule>
    <cfRule type="containsText" dxfId="591" priority="523" operator="containsText" text="A">
      <formula>NOT(ISERROR(SEARCH("A",L19)))</formula>
    </cfRule>
  </conditionalFormatting>
  <conditionalFormatting sqref="L42:M42">
    <cfRule type="containsText" dxfId="590" priority="592" operator="containsText" text="PRESENT">
      <formula>NOT(ISERROR(SEARCH("PRESENT",L42)))</formula>
    </cfRule>
  </conditionalFormatting>
  <conditionalFormatting sqref="L50:M50 O50 S50:T50">
    <cfRule type="containsText" dxfId="589" priority="573" operator="containsText" text="Late">
      <formula>NOT(ISERROR(SEARCH("Late",L50)))</formula>
    </cfRule>
    <cfRule type="containsText" dxfId="588" priority="576" operator="containsText" text="P">
      <formula>NOT(ISERROR(SEARCH("P",L50)))</formula>
    </cfRule>
    <cfRule type="containsText" dxfId="587" priority="574" operator="containsText" text="PL">
      <formula>NOT(ISERROR(SEARCH("PL",L50)))</formula>
    </cfRule>
    <cfRule type="containsText" dxfId="586" priority="575" operator="containsText" text="A">
      <formula>NOT(ISERROR(SEARCH("A",L50)))</formula>
    </cfRule>
    <cfRule type="containsText" dxfId="585" priority="571" operator="containsText" text="PAID LEAVE">
      <formula>NOT(ISERROR(SEARCH("PAID LEAVE",L50)))</formula>
    </cfRule>
    <cfRule type="containsText" dxfId="584" priority="572" operator="containsText" text="H">
      <formula>NOT(ISERROR(SEARCH("H",L50)))</formula>
    </cfRule>
    <cfRule type="containsText" dxfId="583" priority="570" operator="containsText" text="PRESENT">
      <formula>NOT(ISERROR(SEARCH("PRESENT",L50)))</formula>
    </cfRule>
  </conditionalFormatting>
  <conditionalFormatting sqref="L53:M53 O53 S53:T53">
    <cfRule type="containsText" dxfId="582" priority="463" operator="containsText" text="P">
      <formula>NOT(ISERROR(SEARCH("P",L53)))</formula>
    </cfRule>
    <cfRule type="containsText" dxfId="581" priority="462" operator="containsText" text="A">
      <formula>NOT(ISERROR(SEARCH("A",L53)))</formula>
    </cfRule>
    <cfRule type="containsText" dxfId="580" priority="461" operator="containsText" text="PL">
      <formula>NOT(ISERROR(SEARCH("PL",L53)))</formula>
    </cfRule>
    <cfRule type="containsText" dxfId="579" priority="460" operator="containsText" text="Late">
      <formula>NOT(ISERROR(SEARCH("Late",L53)))</formula>
    </cfRule>
    <cfRule type="containsText" dxfId="578" priority="458" operator="containsText" text="PAID LEAVE">
      <formula>NOT(ISERROR(SEARCH("PAID LEAVE",L53)))</formula>
    </cfRule>
    <cfRule type="containsText" dxfId="577" priority="459" operator="containsText" text="H">
      <formula>NOT(ISERROR(SEARCH("H",L53)))</formula>
    </cfRule>
  </conditionalFormatting>
  <conditionalFormatting sqref="L12:N12">
    <cfRule type="containsText" dxfId="576" priority="126" operator="containsText" text="PRESENT">
      <formula>NOT(ISERROR(SEARCH("PRESENT",L12)))</formula>
    </cfRule>
  </conditionalFormatting>
  <conditionalFormatting sqref="L44:N44">
    <cfRule type="containsText" dxfId="575" priority="472" operator="containsText" text="PRESENT">
      <formula>NOT(ISERROR(SEARCH("PRESENT",L44)))</formula>
    </cfRule>
  </conditionalFormatting>
  <conditionalFormatting sqref="L46:N46">
    <cfRule type="containsText" dxfId="574" priority="429" operator="containsText" text="PRESENT">
      <formula>NOT(ISERROR(SEARCH("PRESENT",L46)))</formula>
    </cfRule>
  </conditionalFormatting>
  <conditionalFormatting sqref="L51:N51">
    <cfRule type="containsText" dxfId="573" priority="400" operator="containsText" text="PRESENT">
      <formula>NOT(ISERROR(SEARCH("PRESENT",L51)))</formula>
    </cfRule>
  </conditionalFormatting>
  <conditionalFormatting sqref="L59:N59">
    <cfRule type="containsText" dxfId="572" priority="919" operator="containsText" text="P">
      <formula>NOT(ISERROR(SEARCH("P",L59)))</formula>
    </cfRule>
    <cfRule type="containsText" dxfId="571" priority="909" operator="containsText" text="PL">
      <formula>NOT(ISERROR(SEARCH("PL",L59)))</formula>
    </cfRule>
    <cfRule type="containsText" dxfId="570" priority="911" operator="containsText" text="P">
      <formula>NOT(ISERROR(SEARCH("P",L59)))</formula>
    </cfRule>
    <cfRule type="containsText" dxfId="569" priority="912" operator="containsText" text="PRESENT">
      <formula>NOT(ISERROR(SEARCH("PRESENT",L59)))</formula>
    </cfRule>
    <cfRule type="containsText" dxfId="568" priority="913" operator="containsText" text="PAID LEAVE">
      <formula>NOT(ISERROR(SEARCH("PAID LEAVE",L59)))</formula>
    </cfRule>
    <cfRule type="containsText" dxfId="567" priority="914" operator="containsText" text="PRESENT">
      <formula>NOT(ISERROR(SEARCH("PRESENT",L59)))</formula>
    </cfRule>
    <cfRule type="containsText" dxfId="566" priority="915" operator="containsText" text="H">
      <formula>NOT(ISERROR(SEARCH("H",L59)))</formula>
    </cfRule>
    <cfRule type="containsText" dxfId="565" priority="916" operator="containsText" text="Late">
      <formula>NOT(ISERROR(SEARCH("Late",L59)))</formula>
    </cfRule>
    <cfRule type="containsText" dxfId="564" priority="917" operator="containsText" text="PL">
      <formula>NOT(ISERROR(SEARCH("PL",L59)))</formula>
    </cfRule>
    <cfRule type="containsText" dxfId="563" priority="906" operator="containsText" text="PRESENT">
      <formula>NOT(ISERROR(SEARCH("PRESENT",L59)))</formula>
    </cfRule>
    <cfRule type="containsText" dxfId="562" priority="907" operator="containsText" text="H">
      <formula>NOT(ISERROR(SEARCH("H",L59)))</formula>
    </cfRule>
    <cfRule type="containsText" dxfId="561" priority="908" operator="containsText" text="Late">
      <formula>NOT(ISERROR(SEARCH("Late",L59)))</formula>
    </cfRule>
    <cfRule type="containsText" dxfId="560" priority="918" operator="containsText" text="A">
      <formula>NOT(ISERROR(SEARCH("A",L59)))</formula>
    </cfRule>
    <cfRule type="containsText" dxfId="559" priority="910" operator="containsText" text="A">
      <formula>NOT(ISERROR(SEARCH("A",L59)))</formula>
    </cfRule>
  </conditionalFormatting>
  <conditionalFormatting sqref="L59:N64 L66:N66">
    <cfRule type="containsText" dxfId="558" priority="899" operator="containsText" text="PAID LEAVE">
      <formula>NOT(ISERROR(SEARCH("PAID LEAVE",L59)))</formula>
    </cfRule>
  </conditionalFormatting>
  <conditionalFormatting sqref="L60:N64 L66:N66">
    <cfRule type="containsText" dxfId="557" priority="905" operator="containsText" text="P">
      <formula>NOT(ISERROR(SEARCH("P",L60)))</formula>
    </cfRule>
    <cfRule type="containsText" dxfId="556" priority="904" operator="containsText" text="A">
      <formula>NOT(ISERROR(SEARCH("A",L60)))</formula>
    </cfRule>
    <cfRule type="containsText" dxfId="555" priority="903" operator="containsText" text="PL">
      <formula>NOT(ISERROR(SEARCH("PL",L60)))</formula>
    </cfRule>
    <cfRule type="containsText" dxfId="554" priority="902" operator="containsText" text="Late">
      <formula>NOT(ISERROR(SEARCH("Late",L60)))</formula>
    </cfRule>
    <cfRule type="containsText" dxfId="553" priority="901" operator="containsText" text="H">
      <formula>NOT(ISERROR(SEARCH("H",L60)))</formula>
    </cfRule>
    <cfRule type="containsText" dxfId="552" priority="897" operator="containsText" text="P">
      <formula>NOT(ISERROR(SEARCH("P",L60)))</formula>
    </cfRule>
    <cfRule type="containsText" dxfId="551" priority="898" operator="containsText" text="PRESENT">
      <formula>NOT(ISERROR(SEARCH("PRESENT",L60)))</formula>
    </cfRule>
    <cfRule type="containsText" dxfId="550" priority="896" operator="containsText" text="A">
      <formula>NOT(ISERROR(SEARCH("A",L60)))</formula>
    </cfRule>
    <cfRule type="containsText" dxfId="549" priority="895" operator="containsText" text="PL">
      <formula>NOT(ISERROR(SEARCH("PL",L60)))</formula>
    </cfRule>
    <cfRule type="containsText" dxfId="548" priority="894" operator="containsText" text="Late">
      <formula>NOT(ISERROR(SEARCH("Late",L60)))</formula>
    </cfRule>
    <cfRule type="containsText" dxfId="547" priority="891" operator="containsText" text="PAID LEAVE">
      <formula>NOT(ISERROR(SEARCH("PAID LEAVE",L60)))</formula>
    </cfRule>
    <cfRule type="containsText" dxfId="546" priority="892" operator="containsText" text="PRESENT">
      <formula>NOT(ISERROR(SEARCH("PRESENT",L60)))</formula>
    </cfRule>
    <cfRule type="containsText" dxfId="545" priority="893" operator="containsText" text="H">
      <formula>NOT(ISERROR(SEARCH("H",L60)))</formula>
    </cfRule>
    <cfRule type="containsText" dxfId="544" priority="890" operator="containsText" text="PRESENT">
      <formula>NOT(ISERROR(SEARCH("PRESENT",L60)))</formula>
    </cfRule>
  </conditionalFormatting>
  <conditionalFormatting sqref="L64:N64 L66:N66">
    <cfRule type="containsText" dxfId="543" priority="900" operator="containsText" text="PRESENT">
      <formula>NOT(ISERROR(SEARCH("PRESENT",L64)))</formula>
    </cfRule>
  </conditionalFormatting>
  <conditionalFormatting sqref="L25:Q25 S25 W25:Z26 AB25:AJ26 L26 O26:S26 L27:O27 Q27:T27 N28:Q31 S28:AJ31 G56:AJ56 F58:J58">
    <cfRule type="containsText" dxfId="542" priority="955" operator="containsText" text="Late">
      <formula>NOT(ISERROR(SEARCH("Late",F25)))</formula>
    </cfRule>
    <cfRule type="containsText" dxfId="541" priority="956" operator="containsText" text="PL">
      <formula>NOT(ISERROR(SEARCH("PL",F25)))</formula>
    </cfRule>
    <cfRule type="containsText" dxfId="540" priority="958" operator="containsText" text="P">
      <formula>NOT(ISERROR(SEARCH("P",F25)))</formula>
    </cfRule>
    <cfRule type="containsText" dxfId="539" priority="957" operator="containsText" text="A">
      <formula>NOT(ISERROR(SEARCH("A",F25)))</formula>
    </cfRule>
  </conditionalFormatting>
  <conditionalFormatting sqref="L52:T52 I69:AJ69">
    <cfRule type="containsText" dxfId="538" priority="655" operator="containsText" text="PAID LEAVE">
      <formula>NOT(ISERROR(SEARCH("PAID LEAVE",I52)))</formula>
    </cfRule>
    <cfRule type="containsText" dxfId="537" priority="656" operator="containsText" text="H">
      <formula>NOT(ISERROR(SEARCH("H",I52)))</formula>
    </cfRule>
    <cfRule type="containsText" dxfId="536" priority="657" operator="containsText" text="Late">
      <formula>NOT(ISERROR(SEARCH("Late",I52)))</formula>
    </cfRule>
    <cfRule type="containsText" dxfId="535" priority="658" operator="containsText" text="PL">
      <formula>NOT(ISERROR(SEARCH("PL",I52)))</formula>
    </cfRule>
    <cfRule type="containsText" dxfId="534" priority="659" operator="containsText" text="A">
      <formula>NOT(ISERROR(SEARCH("A",I52)))</formula>
    </cfRule>
    <cfRule type="containsText" dxfId="533" priority="660" operator="containsText" text="P">
      <formula>NOT(ISERROR(SEARCH("P",I52)))</formula>
    </cfRule>
  </conditionalFormatting>
  <conditionalFormatting sqref="L13:U13">
    <cfRule type="containsText" dxfId="532" priority="178" operator="containsText" text="PRESENT">
      <formula>NOT(ISERROR(SEARCH("PRESENT",L13)))</formula>
    </cfRule>
  </conditionalFormatting>
  <conditionalFormatting sqref="L66:AE66">
    <cfRule type="containsText" dxfId="531" priority="962" operator="containsText" text="PL">
      <formula>NOT(ISERROR(SEARCH("PL",L66)))</formula>
    </cfRule>
    <cfRule type="containsText" dxfId="530" priority="964" operator="containsText" text="P">
      <formula>NOT(ISERROR(SEARCH("P",L66)))</formula>
    </cfRule>
    <cfRule type="containsText" dxfId="529" priority="963" operator="containsText" text="A">
      <formula>NOT(ISERROR(SEARCH("A",L66)))</formula>
    </cfRule>
    <cfRule type="containsText" dxfId="528" priority="961" operator="containsText" text="Late">
      <formula>NOT(ISERROR(SEARCH("Late",L66)))</formula>
    </cfRule>
    <cfRule type="containsText" dxfId="527" priority="960" operator="containsText" text="H">
      <formula>NOT(ISERROR(SEARCH("H",L66)))</formula>
    </cfRule>
  </conditionalFormatting>
  <conditionalFormatting sqref="L13:AJ13 W12:AJ12">
    <cfRule type="containsText" dxfId="526" priority="338" operator="containsText" text="PRESENT">
      <formula>NOT(ISERROR(SEARCH("PRESENT",L12)))</formula>
    </cfRule>
  </conditionalFormatting>
  <conditionalFormatting sqref="L59:AJ62 F64:R64 F66:T66 AF67 AB18 F57:AJ58">
    <cfRule type="containsText" dxfId="525" priority="921" operator="containsText" text="PAID LEAVE">
      <formula>NOT(ISERROR(SEARCH("PAID LEAVE",F18)))</formula>
    </cfRule>
  </conditionalFormatting>
  <conditionalFormatting sqref="L59:AJ62 F64:R64 F66:AE66">
    <cfRule type="containsText" dxfId="524" priority="920" operator="containsText" text="PRESENT">
      <formula>NOT(ISERROR(SEARCH("PRESENT",F59)))</formula>
    </cfRule>
  </conditionalFormatting>
  <conditionalFormatting sqref="L59:AJ62 G64:R64 G66:R66 AF67">
    <cfRule type="containsText" dxfId="523" priority="925" operator="containsText" text="A">
      <formula>NOT(ISERROR(SEARCH("A",G59)))</formula>
    </cfRule>
    <cfRule type="containsText" dxfId="522" priority="924" operator="containsText" text="PL">
      <formula>NOT(ISERROR(SEARCH("PL",G59)))</formula>
    </cfRule>
    <cfRule type="containsText" dxfId="521" priority="923" operator="containsText" text="Late">
      <formula>NOT(ISERROR(SEARCH("Late",G59)))</formula>
    </cfRule>
    <cfRule type="containsText" dxfId="520" priority="922" operator="containsText" text="H">
      <formula>NOT(ISERROR(SEARCH("H",G59)))</formula>
    </cfRule>
    <cfRule type="containsText" dxfId="519" priority="926" operator="containsText" text="P">
      <formula>NOT(ISERROR(SEARCH("P",G59)))</formula>
    </cfRule>
  </conditionalFormatting>
  <conditionalFormatting sqref="L62:AJ62 F64:R64 F66:T66 AF67">
    <cfRule type="containsText" dxfId="518" priority="953" operator="containsText" text="PRESENT">
      <formula>NOT(ISERROR(SEARCH("PRESENT",F62)))</formula>
    </cfRule>
  </conditionalFormatting>
  <conditionalFormatting sqref="M12:M13">
    <cfRule type="containsText" dxfId="517" priority="134" operator="containsText" text="PRESENT">
      <formula>NOT(ISERROR(SEARCH("PRESENT",M12)))</formula>
    </cfRule>
    <cfRule type="containsText" dxfId="516" priority="344" operator="containsText" text="P">
      <formula>NOT(ISERROR(SEARCH("P",M12)))</formula>
    </cfRule>
    <cfRule type="containsText" dxfId="515" priority="343" operator="containsText" text="A">
      <formula>NOT(ISERROR(SEARCH("A",M12)))</formula>
    </cfRule>
    <cfRule type="containsText" dxfId="514" priority="342" operator="containsText" text="PL">
      <formula>NOT(ISERROR(SEARCH("PL",M12)))</formula>
    </cfRule>
    <cfRule type="containsText" dxfId="513" priority="341" operator="containsText" text="Late">
      <formula>NOT(ISERROR(SEARCH("Late",M12)))</formula>
    </cfRule>
    <cfRule type="containsText" dxfId="512" priority="340" operator="containsText" text="H">
      <formula>NOT(ISERROR(SEARCH("H",M12)))</formula>
    </cfRule>
    <cfRule type="containsText" dxfId="511" priority="339" operator="containsText" text="PAID LEAVE">
      <formula>NOT(ISERROR(SEARCH("PAID LEAVE",M12)))</formula>
    </cfRule>
  </conditionalFormatting>
  <conditionalFormatting sqref="M13">
    <cfRule type="containsText" dxfId="510" priority="175" operator="containsText" text="PL">
      <formula>NOT(ISERROR(SEARCH("PL",M13)))</formula>
    </cfRule>
    <cfRule type="containsText" dxfId="509" priority="177" operator="containsText" text="P">
      <formula>NOT(ISERROR(SEARCH("P",M13)))</formula>
    </cfRule>
    <cfRule type="containsText" dxfId="508" priority="176" operator="containsText" text="A">
      <formula>NOT(ISERROR(SEARCH("A",M13)))</formula>
    </cfRule>
    <cfRule type="containsText" dxfId="507" priority="172" operator="containsText" text="PAID LEAVE">
      <formula>NOT(ISERROR(SEARCH("PAID LEAVE",M13)))</formula>
    </cfRule>
    <cfRule type="containsText" dxfId="506" priority="173" operator="containsText" text="H">
      <formula>NOT(ISERROR(SEARCH("H",M13)))</formula>
    </cfRule>
    <cfRule type="containsText" dxfId="505" priority="174" operator="containsText" text="Late">
      <formula>NOT(ISERROR(SEARCH("Late",M13)))</formula>
    </cfRule>
  </conditionalFormatting>
  <conditionalFormatting sqref="M20:M25">
    <cfRule type="containsText" dxfId="504" priority="593" operator="containsText" text="PRESENT">
      <formula>NOT(ISERROR(SEARCH("PRESENT",M20)))</formula>
    </cfRule>
  </conditionalFormatting>
  <conditionalFormatting sqref="M28:M31">
    <cfRule type="containsText" dxfId="503" priority="838" operator="containsText" text="H">
      <formula>NOT(ISERROR(SEARCH("H",M28)))</formula>
    </cfRule>
    <cfRule type="containsText" dxfId="502" priority="837" operator="containsText" text="PAID LEAVE">
      <formula>NOT(ISERROR(SEARCH("PAID LEAVE",M28)))</formula>
    </cfRule>
    <cfRule type="containsText" dxfId="501" priority="842" operator="containsText" text="P">
      <formula>NOT(ISERROR(SEARCH("P",M28)))</formula>
    </cfRule>
    <cfRule type="containsText" dxfId="500" priority="841" operator="containsText" text="A">
      <formula>NOT(ISERROR(SEARCH("A",M28)))</formula>
    </cfRule>
    <cfRule type="containsText" dxfId="499" priority="840" operator="containsText" text="PL">
      <formula>NOT(ISERROR(SEARCH("PL",M28)))</formula>
    </cfRule>
    <cfRule type="containsText" dxfId="498" priority="839" operator="containsText" text="Late">
      <formula>NOT(ISERROR(SEARCH("Late",M28)))</formula>
    </cfRule>
  </conditionalFormatting>
  <conditionalFormatting sqref="M55:M56">
    <cfRule type="containsText" dxfId="497" priority="591" operator="containsText" text="PRESENT">
      <formula>NOT(ISERROR(SEARCH("PRESENT",M55)))</formula>
    </cfRule>
  </conditionalFormatting>
  <conditionalFormatting sqref="M12:N12">
    <cfRule type="containsText" dxfId="496" priority="129" operator="containsText" text="H">
      <formula>NOT(ISERROR(SEARCH("H",M12)))</formula>
    </cfRule>
    <cfRule type="containsText" dxfId="495" priority="130" operator="containsText" text="Late">
      <formula>NOT(ISERROR(SEARCH("Late",M12)))</formula>
    </cfRule>
    <cfRule type="containsText" dxfId="494" priority="131" operator="containsText" text="PL">
      <formula>NOT(ISERROR(SEARCH("PL",M12)))</formula>
    </cfRule>
    <cfRule type="containsText" dxfId="493" priority="132" operator="containsText" text="A">
      <formula>NOT(ISERROR(SEARCH("A",M12)))</formula>
    </cfRule>
    <cfRule type="containsText" dxfId="492" priority="133" operator="containsText" text="P">
      <formula>NOT(ISERROR(SEARCH("P",M12)))</formula>
    </cfRule>
    <cfRule type="containsText" dxfId="491" priority="128" operator="containsText" text="PAID LEAVE">
      <formula>NOT(ISERROR(SEARCH("PAID LEAVE",M12)))</formula>
    </cfRule>
  </conditionalFormatting>
  <conditionalFormatting sqref="M20:N24">
    <cfRule type="containsText" dxfId="490" priority="794" operator="containsText" text="A">
      <formula>NOT(ISERROR(SEARCH("A",M20)))</formula>
    </cfRule>
    <cfRule type="containsText" dxfId="489" priority="795" operator="containsText" text="P">
      <formula>NOT(ISERROR(SEARCH("P",M20)))</formula>
    </cfRule>
    <cfRule type="containsText" dxfId="488" priority="790" operator="containsText" text="PAID LEAVE">
      <formula>NOT(ISERROR(SEARCH("PAID LEAVE",M20)))</formula>
    </cfRule>
    <cfRule type="containsText" dxfId="487" priority="791" operator="containsText" text="H">
      <formula>NOT(ISERROR(SEARCH("H",M20)))</formula>
    </cfRule>
    <cfRule type="containsText" dxfId="486" priority="792" operator="containsText" text="Late">
      <formula>NOT(ISERROR(SEARCH("Late",M20)))</formula>
    </cfRule>
    <cfRule type="containsText" dxfId="485" priority="793" operator="containsText" text="PL">
      <formula>NOT(ISERROR(SEARCH("PL",M20)))</formula>
    </cfRule>
  </conditionalFormatting>
  <conditionalFormatting sqref="M26:N26">
    <cfRule type="containsText" dxfId="484" priority="848" operator="containsText" text="A">
      <formula>NOT(ISERROR(SEARCH("A",M26)))</formula>
    </cfRule>
    <cfRule type="containsText" dxfId="483" priority="847" operator="containsText" text="PL">
      <formula>NOT(ISERROR(SEARCH("PL",M26)))</formula>
    </cfRule>
    <cfRule type="containsText" dxfId="482" priority="846" operator="containsText" text="Late">
      <formula>NOT(ISERROR(SEARCH("Late",M26)))</formula>
    </cfRule>
    <cfRule type="containsText" dxfId="481" priority="845" operator="containsText" text="H">
      <formula>NOT(ISERROR(SEARCH("H",M26)))</formula>
    </cfRule>
    <cfRule type="containsText" dxfId="480" priority="844" operator="containsText" text="PAID LEAVE">
      <formula>NOT(ISERROR(SEARCH("PAID LEAVE",M26)))</formula>
    </cfRule>
    <cfRule type="containsText" dxfId="479" priority="849" operator="containsText" text="P">
      <formula>NOT(ISERROR(SEARCH("P",M26)))</formula>
    </cfRule>
  </conditionalFormatting>
  <conditionalFormatting sqref="M44:N44">
    <cfRule type="containsText" dxfId="478" priority="491" operator="containsText" text="A">
      <formula>NOT(ISERROR(SEARCH("A",M44)))</formula>
    </cfRule>
    <cfRule type="containsText" dxfId="477" priority="487" operator="containsText" text="PAID LEAVE">
      <formula>NOT(ISERROR(SEARCH("PAID LEAVE",M44)))</formula>
    </cfRule>
    <cfRule type="containsText" dxfId="476" priority="488" operator="containsText" text="H">
      <formula>NOT(ISERROR(SEARCH("H",M44)))</formula>
    </cfRule>
    <cfRule type="containsText" dxfId="475" priority="492" operator="containsText" text="P">
      <formula>NOT(ISERROR(SEARCH("P",M44)))</formula>
    </cfRule>
    <cfRule type="containsText" dxfId="474" priority="489" operator="containsText" text="Late">
      <formula>NOT(ISERROR(SEARCH("Late",M44)))</formula>
    </cfRule>
    <cfRule type="containsText" dxfId="473" priority="490" operator="containsText" text="PL">
      <formula>NOT(ISERROR(SEARCH("PL",M44)))</formula>
    </cfRule>
  </conditionalFormatting>
  <conditionalFormatting sqref="M46:N46">
    <cfRule type="containsText" dxfId="472" priority="449" operator="containsText" text="P">
      <formula>NOT(ISERROR(SEARCH("P",M46)))</formula>
    </cfRule>
    <cfRule type="containsText" dxfId="471" priority="444" operator="containsText" text="PAID LEAVE">
      <formula>NOT(ISERROR(SEARCH("PAID LEAVE",M46)))</formula>
    </cfRule>
    <cfRule type="containsText" dxfId="470" priority="445" operator="containsText" text="H">
      <formula>NOT(ISERROR(SEARCH("H",M46)))</formula>
    </cfRule>
    <cfRule type="containsText" dxfId="469" priority="446" operator="containsText" text="Late">
      <formula>NOT(ISERROR(SEARCH("Late",M46)))</formula>
    </cfRule>
    <cfRule type="containsText" dxfId="468" priority="447" operator="containsText" text="PL">
      <formula>NOT(ISERROR(SEARCH("PL",M46)))</formula>
    </cfRule>
    <cfRule type="containsText" dxfId="467" priority="448" operator="containsText" text="A">
      <formula>NOT(ISERROR(SEARCH("A",M46)))</formula>
    </cfRule>
  </conditionalFormatting>
  <conditionalFormatting sqref="M51:N51">
    <cfRule type="containsText" dxfId="466" priority="419" operator="containsText" text="A">
      <formula>NOT(ISERROR(SEARCH("A",M51)))</formula>
    </cfRule>
    <cfRule type="containsText" dxfId="465" priority="418" operator="containsText" text="PL">
      <formula>NOT(ISERROR(SEARCH("PL",M51)))</formula>
    </cfRule>
    <cfRule type="containsText" dxfId="464" priority="415" operator="containsText" text="PAID LEAVE">
      <formula>NOT(ISERROR(SEARCH("PAID LEAVE",M51)))</formula>
    </cfRule>
    <cfRule type="containsText" dxfId="463" priority="416" operator="containsText" text="H">
      <formula>NOT(ISERROR(SEARCH("H",M51)))</formula>
    </cfRule>
    <cfRule type="containsText" dxfId="462" priority="417" operator="containsText" text="Late">
      <formula>NOT(ISERROR(SEARCH("Late",M51)))</formula>
    </cfRule>
    <cfRule type="containsText" dxfId="461" priority="420" operator="containsText" text="P">
      <formula>NOT(ISERROR(SEARCH("P",M51)))</formula>
    </cfRule>
  </conditionalFormatting>
  <conditionalFormatting sqref="M33:O33 I43:AJ43">
    <cfRule type="containsText" dxfId="460" priority="681" operator="containsText" text="A">
      <formula>NOT(ISERROR(SEARCH("A",I33)))</formula>
    </cfRule>
    <cfRule type="containsText" dxfId="459" priority="680" operator="containsText" text="PL">
      <formula>NOT(ISERROR(SEARCH("PL",I33)))</formula>
    </cfRule>
    <cfRule type="containsText" dxfId="458" priority="678" operator="containsText" text="H">
      <formula>NOT(ISERROR(SEARCH("H",I33)))</formula>
    </cfRule>
    <cfRule type="containsText" dxfId="457" priority="679" operator="containsText" text="Late">
      <formula>NOT(ISERROR(SEARCH("Late",I33)))</formula>
    </cfRule>
    <cfRule type="containsText" dxfId="456" priority="682" operator="containsText" text="P">
      <formula>NOT(ISERROR(SEARCH("P",I33)))</formula>
    </cfRule>
  </conditionalFormatting>
  <conditionalFormatting sqref="M12:P12 M13:Q13">
    <cfRule type="containsText" dxfId="455" priority="345" operator="containsText" text="PRESENT">
      <formula>NOT(ISERROR(SEARCH("PRESENT",M12)))</formula>
    </cfRule>
  </conditionalFormatting>
  <conditionalFormatting sqref="M28:Q31">
    <cfRule type="containsText" dxfId="454" priority="843" operator="containsText" text="PRESENT">
      <formula>NOT(ISERROR(SEARCH("PRESENT",M28)))</formula>
    </cfRule>
  </conditionalFormatting>
  <conditionalFormatting sqref="N35">
    <cfRule type="containsText" dxfId="453" priority="534" operator="containsText" text="P">
      <formula>NOT(ISERROR(SEARCH("P",N35)))</formula>
    </cfRule>
    <cfRule type="containsText" dxfId="452" priority="531" operator="containsText" text="Late">
      <formula>NOT(ISERROR(SEARCH("Late",N35)))</formula>
    </cfRule>
    <cfRule type="containsText" dxfId="451" priority="532" operator="containsText" text="PL">
      <formula>NOT(ISERROR(SEARCH("PL",N35)))</formula>
    </cfRule>
    <cfRule type="containsText" dxfId="450" priority="529" operator="containsText" text="PAID LEAVE">
      <formula>NOT(ISERROR(SEARCH("PAID LEAVE",N35)))</formula>
    </cfRule>
    <cfRule type="containsText" dxfId="449" priority="530" operator="containsText" text="H">
      <formula>NOT(ISERROR(SEARCH("H",N35)))</formula>
    </cfRule>
    <cfRule type="containsText" dxfId="448" priority="528" operator="containsText" text="PRESENT">
      <formula>NOT(ISERROR(SEARCH("PRESENT",N35)))</formula>
    </cfRule>
    <cfRule type="containsText" dxfId="447" priority="533" operator="containsText" text="A">
      <formula>NOT(ISERROR(SEARCH("A",N35)))</formula>
    </cfRule>
  </conditionalFormatting>
  <conditionalFormatting sqref="N59">
    <cfRule type="containsText" dxfId="446" priority="884" operator="containsText" text="PRESENT">
      <formula>NOT(ISERROR(SEARCH("PRESENT",N59)))</formula>
    </cfRule>
    <cfRule type="containsText" dxfId="445" priority="883" operator="containsText" text="PAID LEAVE">
      <formula>NOT(ISERROR(SEARCH("PAID LEAVE",N59)))</formula>
    </cfRule>
    <cfRule type="containsText" dxfId="444" priority="882" operator="containsText" text="PRESENT">
      <formula>NOT(ISERROR(SEARCH("PRESENT",N59)))</formula>
    </cfRule>
    <cfRule type="containsText" dxfId="443" priority="881" operator="containsText" text="P">
      <formula>NOT(ISERROR(SEARCH("P",N59)))</formula>
    </cfRule>
    <cfRule type="containsText" dxfId="442" priority="880" operator="containsText" text="A">
      <formula>NOT(ISERROR(SEARCH("A",N59)))</formula>
    </cfRule>
    <cfRule type="containsText" dxfId="441" priority="879" operator="containsText" text="PL">
      <formula>NOT(ISERROR(SEARCH("PL",N59)))</formula>
    </cfRule>
    <cfRule type="containsText" dxfId="440" priority="878" operator="containsText" text="Late">
      <formula>NOT(ISERROR(SEARCH("Late",N59)))</formula>
    </cfRule>
    <cfRule type="containsText" dxfId="439" priority="876" operator="containsText" text="PRESENT">
      <formula>NOT(ISERROR(SEARCH("PRESENT",N59)))</formula>
    </cfRule>
    <cfRule type="containsText" dxfId="438" priority="875" operator="containsText" text="PAID LEAVE">
      <formula>NOT(ISERROR(SEARCH("PAID LEAVE",N59)))</formula>
    </cfRule>
    <cfRule type="containsText" dxfId="437" priority="874" operator="containsText" text="PRESENT">
      <formula>NOT(ISERROR(SEARCH("PRESENT",N59)))</formula>
    </cfRule>
    <cfRule type="containsText" dxfId="436" priority="877" operator="containsText" text="H">
      <formula>NOT(ISERROR(SEARCH("H",N59)))</formula>
    </cfRule>
    <cfRule type="containsText" dxfId="435" priority="889" operator="containsText" text="P">
      <formula>NOT(ISERROR(SEARCH("P",N59)))</formula>
    </cfRule>
    <cfRule type="containsText" dxfId="434" priority="888" operator="containsText" text="A">
      <formula>NOT(ISERROR(SEARCH("A",N59)))</formula>
    </cfRule>
    <cfRule type="containsText" dxfId="433" priority="887" operator="containsText" text="PL">
      <formula>NOT(ISERROR(SEARCH("PL",N59)))</formula>
    </cfRule>
    <cfRule type="containsText" dxfId="432" priority="886" operator="containsText" text="Late">
      <formula>NOT(ISERROR(SEARCH("Late",N59)))</formula>
    </cfRule>
    <cfRule type="containsText" dxfId="431" priority="885" operator="containsText" text="H">
      <formula>NOT(ISERROR(SEARCH("H",N59)))</formula>
    </cfRule>
  </conditionalFormatting>
  <conditionalFormatting sqref="N12:O12">
    <cfRule type="containsText" dxfId="430" priority="142" operator="containsText" text="PRESENT">
      <formula>NOT(ISERROR(SEARCH("PRESENT",N12)))</formula>
    </cfRule>
  </conditionalFormatting>
  <conditionalFormatting sqref="N12:P12 L13:V13 W12:AJ13">
    <cfRule type="containsText" dxfId="429" priority="346" operator="containsText" text="H">
      <formula>NOT(ISERROR(SEARCH("H",L12)))</formula>
    </cfRule>
  </conditionalFormatting>
  <conditionalFormatting sqref="N12:P12 W12:AJ12 L13:AJ13">
    <cfRule type="containsText" dxfId="428" priority="347" operator="containsText" text="Late">
      <formula>NOT(ISERROR(SEARCH("Late",L12)))</formula>
    </cfRule>
    <cfRule type="containsText" dxfId="427" priority="348" operator="containsText" text="PL">
      <formula>NOT(ISERROR(SEARCH("PL",L12)))</formula>
    </cfRule>
    <cfRule type="containsText" dxfId="426" priority="349" operator="containsText" text="A">
      <formula>NOT(ISERROR(SEARCH("A",L12)))</formula>
    </cfRule>
    <cfRule type="containsText" dxfId="425" priority="350" operator="containsText" text="P">
      <formula>NOT(ISERROR(SEARCH("P",L12)))</formula>
    </cfRule>
  </conditionalFormatting>
  <conditionalFormatting sqref="N67:R67 F67:K68 L68:AJ68 U67:AJ67">
    <cfRule type="containsText" dxfId="424" priority="868" operator="containsText" text="H">
      <formula>NOT(ISERROR(SEARCH("H",F67)))</formula>
    </cfRule>
  </conditionalFormatting>
  <conditionalFormatting sqref="N67:R67 F67:K68 L68:AJ68">
    <cfRule type="containsText" dxfId="423" priority="873" operator="containsText" text="PRESENT">
      <formula>NOT(ISERROR(SEARCH("PRESENT",F67)))</formula>
    </cfRule>
    <cfRule type="containsText" dxfId="422" priority="867" operator="containsText" text="PAID LEAVE">
      <formula>NOT(ISERROR(SEARCH("PAID LEAVE",F67)))</formula>
    </cfRule>
  </conditionalFormatting>
  <conditionalFormatting sqref="N67:R67 U67:AJ67 F67:K68 L68:AJ68">
    <cfRule type="containsText" dxfId="421" priority="872" operator="containsText" text="P">
      <formula>NOT(ISERROR(SEARCH("P",F67)))</formula>
    </cfRule>
    <cfRule type="containsText" dxfId="420" priority="869" operator="containsText" text="Late">
      <formula>NOT(ISERROR(SEARCH("Late",F67)))</formula>
    </cfRule>
    <cfRule type="containsText" dxfId="419" priority="871" operator="containsText" text="A">
      <formula>NOT(ISERROR(SEARCH("A",F67)))</formula>
    </cfRule>
    <cfRule type="containsText" dxfId="418" priority="870" operator="containsText" text="PL">
      <formula>NOT(ISERROR(SEARCH("PL",F67)))</formula>
    </cfRule>
  </conditionalFormatting>
  <conditionalFormatting sqref="N67:S67">
    <cfRule type="containsText" dxfId="417" priority="866" operator="containsText" text="PRESENT">
      <formula>NOT(ISERROR(SEARCH("PRESENT",N67)))</formula>
    </cfRule>
  </conditionalFormatting>
  <conditionalFormatting sqref="O12">
    <cfRule type="containsText" dxfId="416" priority="147" operator="containsText" text="PL">
      <formula>NOT(ISERROR(SEARCH("PL",O12)))</formula>
    </cfRule>
    <cfRule type="containsText" dxfId="415" priority="148" operator="containsText" text="A">
      <formula>NOT(ISERROR(SEARCH("A",O12)))</formula>
    </cfRule>
    <cfRule type="containsText" dxfId="414" priority="149" operator="containsText" text="P">
      <formula>NOT(ISERROR(SEARCH("P",O12)))</formula>
    </cfRule>
    <cfRule type="containsText" dxfId="413" priority="144" operator="containsText" text="PAID LEAVE">
      <formula>NOT(ISERROR(SEARCH("PAID LEAVE",O12)))</formula>
    </cfRule>
    <cfRule type="containsText" dxfId="412" priority="150" operator="containsText" text="PRESENT">
      <formula>NOT(ISERROR(SEARCH("PRESENT",O12)))</formula>
    </cfRule>
    <cfRule type="containsText" dxfId="411" priority="145" operator="containsText" text="H">
      <formula>NOT(ISERROR(SEARCH("H",O12)))</formula>
    </cfRule>
    <cfRule type="containsText" dxfId="410" priority="146" operator="containsText" text="Late">
      <formula>NOT(ISERROR(SEARCH("Late",O12)))</formula>
    </cfRule>
  </conditionalFormatting>
  <conditionalFormatting sqref="O35:T35">
    <cfRule type="containsText" dxfId="409" priority="828" operator="containsText" text="PRESENT">
      <formula>NOT(ISERROR(SEARCH("PRESENT",O35)))</formula>
    </cfRule>
  </conditionalFormatting>
  <conditionalFormatting sqref="P27">
    <cfRule type="containsText" dxfId="408" priority="833" operator="containsText" text="PL">
      <formula>NOT(ISERROR(SEARCH("PL",P27)))</formula>
    </cfRule>
    <cfRule type="containsText" dxfId="407" priority="834" operator="containsText" text="A">
      <formula>NOT(ISERROR(SEARCH("A",P27)))</formula>
    </cfRule>
    <cfRule type="containsText" dxfId="406" priority="829" operator="containsText" text="PRESENT">
      <formula>NOT(ISERROR(SEARCH("PRESENT",P27)))</formula>
    </cfRule>
    <cfRule type="containsText" dxfId="405" priority="830" operator="containsText" text="PAID LEAVE">
      <formula>NOT(ISERROR(SEARCH("PAID LEAVE",P27)))</formula>
    </cfRule>
    <cfRule type="containsText" dxfId="404" priority="831" operator="containsText" text="H">
      <formula>NOT(ISERROR(SEARCH("H",P27)))</formula>
    </cfRule>
    <cfRule type="containsText" dxfId="403" priority="832" operator="containsText" text="Late">
      <formula>NOT(ISERROR(SEARCH("Late",P27)))</formula>
    </cfRule>
    <cfRule type="containsText" dxfId="402" priority="835" operator="containsText" text="P">
      <formula>NOT(ISERROR(SEARCH("P",P27)))</formula>
    </cfRule>
  </conditionalFormatting>
  <conditionalFormatting sqref="P66">
    <cfRule type="containsText" dxfId="401" priority="455" operator="containsText" text="PRESENT">
      <formula>NOT(ISERROR(SEARCH("PRESENT",P66)))</formula>
    </cfRule>
  </conditionalFormatting>
  <conditionalFormatting sqref="Q39:Q40">
    <cfRule type="containsText" dxfId="400" priority="589" operator="containsText" text="PRESENT">
      <formula>NOT(ISERROR(SEARCH("PRESENT",Q39)))</formula>
    </cfRule>
  </conditionalFormatting>
  <conditionalFormatting sqref="Q50">
    <cfRule type="containsText" dxfId="399" priority="545" operator="containsText" text="Late">
      <formula>NOT(ISERROR(SEARCH("Late",Q50)))</formula>
    </cfRule>
    <cfRule type="containsText" dxfId="398" priority="537" operator="containsText" text="PAID LEAVE">
      <formula>NOT(ISERROR(SEARCH("PAID LEAVE",Q50)))</formula>
    </cfRule>
    <cfRule type="containsText" dxfId="397" priority="541" operator="containsText" text="A">
      <formula>NOT(ISERROR(SEARCH("A",Q50)))</formula>
    </cfRule>
    <cfRule type="containsText" dxfId="396" priority="546" operator="containsText" text="PL">
      <formula>NOT(ISERROR(SEARCH("PL",Q50)))</formula>
    </cfRule>
    <cfRule type="containsText" dxfId="395" priority="547" operator="containsText" text="A">
      <formula>NOT(ISERROR(SEARCH("A",Q50)))</formula>
    </cfRule>
    <cfRule type="containsText" dxfId="394" priority="542" operator="containsText" text="P">
      <formula>NOT(ISERROR(SEARCH("P",Q50)))</formula>
    </cfRule>
    <cfRule type="containsText" dxfId="393" priority="543" operator="containsText" text="PRESENT">
      <formula>NOT(ISERROR(SEARCH("PRESENT",Q50)))</formula>
    </cfRule>
    <cfRule type="containsText" dxfId="392" priority="540" operator="containsText" text="PL">
      <formula>NOT(ISERROR(SEARCH("PL",Q50)))</formula>
    </cfRule>
    <cfRule type="containsText" dxfId="391" priority="544" operator="containsText" text="H">
      <formula>NOT(ISERROR(SEARCH("H",Q50)))</formula>
    </cfRule>
    <cfRule type="containsText" dxfId="390" priority="536" operator="containsText" text="PRESENT">
      <formula>NOT(ISERROR(SEARCH("PRESENT",Q50)))</formula>
    </cfRule>
    <cfRule type="containsText" dxfId="389" priority="539" operator="containsText" text="Late">
      <formula>NOT(ISERROR(SEARCH("Late",Q50)))</formula>
    </cfRule>
    <cfRule type="containsText" dxfId="388" priority="548" operator="containsText" text="P">
      <formula>NOT(ISERROR(SEARCH("P",Q50)))</formula>
    </cfRule>
    <cfRule type="containsText" dxfId="387" priority="538" operator="containsText" text="H">
      <formula>NOT(ISERROR(SEARCH("H",Q50)))</formula>
    </cfRule>
  </conditionalFormatting>
  <conditionalFormatting sqref="Q12:U12">
    <cfRule type="containsText" dxfId="386" priority="158" operator="containsText" text="PRESENT">
      <formula>NOT(ISERROR(SEARCH("PRESENT",Q12)))</formula>
    </cfRule>
    <cfRule type="containsText" dxfId="385" priority="156" operator="containsText" text="A">
      <formula>NOT(ISERROR(SEARCH("A",Q12)))</formula>
    </cfRule>
    <cfRule type="containsText" dxfId="384" priority="155" operator="containsText" text="PL">
      <formula>NOT(ISERROR(SEARCH("PL",Q12)))</formula>
    </cfRule>
    <cfRule type="containsText" dxfId="383" priority="153" operator="containsText" text="H">
      <formula>NOT(ISERROR(SEARCH("H",Q12)))</formula>
    </cfRule>
    <cfRule type="containsText" dxfId="382" priority="154" operator="containsText" text="Late">
      <formula>NOT(ISERROR(SEARCH("Late",Q12)))</formula>
    </cfRule>
    <cfRule type="containsText" dxfId="381" priority="152" operator="containsText" text="PAID LEAVE">
      <formula>NOT(ISERROR(SEARCH("PAID LEAVE",Q12)))</formula>
    </cfRule>
    <cfRule type="containsText" dxfId="380" priority="157" operator="containsText" text="P">
      <formula>NOT(ISERROR(SEARCH("P",Q12)))</formula>
    </cfRule>
  </conditionalFormatting>
  <conditionalFormatting sqref="R13">
    <cfRule type="containsText" dxfId="379" priority="284" operator="containsText" text="H">
      <formula>NOT(ISERROR(SEARCH("H",R13)))</formula>
    </cfRule>
    <cfRule type="containsText" dxfId="378" priority="287" operator="containsText" text="A">
      <formula>NOT(ISERROR(SEARCH("A",R13)))</formula>
    </cfRule>
    <cfRule type="containsText" dxfId="377" priority="288" operator="containsText" text="P">
      <formula>NOT(ISERROR(SEARCH("P",R13)))</formula>
    </cfRule>
    <cfRule type="containsText" dxfId="376" priority="289" operator="containsText" text="PRESENT">
      <formula>NOT(ISERROR(SEARCH("PRESENT",R13)))</formula>
    </cfRule>
    <cfRule type="containsText" dxfId="375" priority="285" operator="containsText" text="Late">
      <formula>NOT(ISERROR(SEARCH("Late",R13)))</formula>
    </cfRule>
    <cfRule type="containsText" dxfId="374" priority="286" operator="containsText" text="PL">
      <formula>NOT(ISERROR(SEARCH("PL",R13)))</formula>
    </cfRule>
    <cfRule type="containsText" dxfId="373" priority="283" operator="containsText" text="PAID LEAVE">
      <formula>NOT(ISERROR(SEARCH("PAID LEAVE",R13)))</formula>
    </cfRule>
  </conditionalFormatting>
  <conditionalFormatting sqref="R17">
    <cfRule type="containsText" dxfId="372" priority="782" operator="containsText" text="PRESENT">
      <formula>NOT(ISERROR(SEARCH("PRESENT",R17)))</formula>
    </cfRule>
    <cfRule type="containsText" dxfId="371" priority="787" operator="containsText" text="A">
      <formula>NOT(ISERROR(SEARCH("A",R17)))</formula>
    </cfRule>
    <cfRule type="containsText" dxfId="370" priority="785" operator="containsText" text="Late">
      <formula>NOT(ISERROR(SEARCH("Late",R17)))</formula>
    </cfRule>
    <cfRule type="containsText" dxfId="369" priority="786" operator="containsText" text="PL">
      <formula>NOT(ISERROR(SEARCH("PL",R17)))</formula>
    </cfRule>
    <cfRule type="containsText" dxfId="368" priority="783" operator="containsText" text="PAID LEAVE">
      <formula>NOT(ISERROR(SEARCH("PAID LEAVE",R17)))</formula>
    </cfRule>
    <cfRule type="containsText" dxfId="367" priority="788" operator="containsText" text="P">
      <formula>NOT(ISERROR(SEARCH("P",R17)))</formula>
    </cfRule>
    <cfRule type="containsText" dxfId="366" priority="784" operator="containsText" text="H">
      <formula>NOT(ISERROR(SEARCH("H",R17)))</formula>
    </cfRule>
  </conditionalFormatting>
  <conditionalFormatting sqref="R25">
    <cfRule type="containsText" dxfId="365" priority="801" operator="containsText" text="PL">
      <formula>NOT(ISERROR(SEARCH("PL",R25)))</formula>
    </cfRule>
    <cfRule type="containsText" dxfId="364" priority="798" operator="containsText" text="PAID LEAVE">
      <formula>NOT(ISERROR(SEARCH("PAID LEAVE",R25)))</formula>
    </cfRule>
    <cfRule type="containsText" dxfId="363" priority="799" operator="containsText" text="H">
      <formula>NOT(ISERROR(SEARCH("H",R25)))</formula>
    </cfRule>
    <cfRule type="containsText" dxfId="362" priority="800" operator="containsText" text="Late">
      <formula>NOT(ISERROR(SEARCH("Late",R25)))</formula>
    </cfRule>
    <cfRule type="containsText" dxfId="361" priority="802" operator="containsText" text="A">
      <formula>NOT(ISERROR(SEARCH("A",R25)))</formula>
    </cfRule>
    <cfRule type="containsText" dxfId="360" priority="797" operator="containsText" text="PRESENT">
      <formula>NOT(ISERROR(SEARCH("PRESENT",R25)))</formula>
    </cfRule>
    <cfRule type="containsText" dxfId="359" priority="803" operator="containsText" text="P">
      <formula>NOT(ISERROR(SEARCH("P",R25)))</formula>
    </cfRule>
  </conditionalFormatting>
  <conditionalFormatting sqref="R28:R31 S30:T31">
    <cfRule type="containsText" dxfId="358" priority="805" operator="containsText" text="PRESENT">
      <formula>NOT(ISERROR(SEARCH("PRESENT",R28)))</formula>
    </cfRule>
    <cfRule type="containsText" dxfId="357" priority="808" operator="containsText" text="Late">
      <formula>NOT(ISERROR(SEARCH("Late",R28)))</formula>
    </cfRule>
    <cfRule type="containsText" dxfId="356" priority="809" operator="containsText" text="PL">
      <formula>NOT(ISERROR(SEARCH("PL",R28)))</formula>
    </cfRule>
    <cfRule type="containsText" dxfId="355" priority="806" operator="containsText" text="PAID LEAVE">
      <formula>NOT(ISERROR(SEARCH("PAID LEAVE",R28)))</formula>
    </cfRule>
    <cfRule type="containsText" dxfId="354" priority="807" operator="containsText" text="H">
      <formula>NOT(ISERROR(SEARCH("H",R28)))</formula>
    </cfRule>
    <cfRule type="containsText" dxfId="353" priority="811" operator="containsText" text="P">
      <formula>NOT(ISERROR(SEARCH("P",R28)))</formula>
    </cfRule>
    <cfRule type="containsText" dxfId="352" priority="810" operator="containsText" text="A">
      <formula>NOT(ISERROR(SEARCH("A",R28)))</formula>
    </cfRule>
  </conditionalFormatting>
  <conditionalFormatting sqref="R35">
    <cfRule type="containsText" dxfId="351" priority="821" operator="containsText" text="PRESENT">
      <formula>NOT(ISERROR(SEARCH("PRESENT",R35)))</formula>
    </cfRule>
    <cfRule type="containsText" dxfId="350" priority="822" operator="containsText" text="PAID LEAVE">
      <formula>NOT(ISERROR(SEARCH("PAID LEAVE",R35)))</formula>
    </cfRule>
    <cfRule type="containsText" dxfId="349" priority="823" operator="containsText" text="H">
      <formula>NOT(ISERROR(SEARCH("H",R35)))</formula>
    </cfRule>
    <cfRule type="containsText" dxfId="348" priority="824" operator="containsText" text="Late">
      <formula>NOT(ISERROR(SEARCH("Late",R35)))</formula>
    </cfRule>
    <cfRule type="containsText" dxfId="347" priority="825" operator="containsText" text="PL">
      <formula>NOT(ISERROR(SEARCH("PL",R35)))</formula>
    </cfRule>
    <cfRule type="containsText" dxfId="346" priority="826" operator="containsText" text="A">
      <formula>NOT(ISERROR(SEARCH("A",R35)))</formula>
    </cfRule>
    <cfRule type="containsText" dxfId="345" priority="827" operator="containsText" text="P">
      <formula>NOT(ISERROR(SEARCH("P",R35)))</formula>
    </cfRule>
  </conditionalFormatting>
  <conditionalFormatting sqref="R13:T13">
    <cfRule type="containsText" dxfId="344" priority="334" operator="containsText" text="Late">
      <formula>NOT(ISERROR(SEARCH("Late",R13)))</formula>
    </cfRule>
    <cfRule type="containsText" dxfId="343" priority="333" operator="containsText" text="H">
      <formula>NOT(ISERROR(SEARCH("H",R13)))</formula>
    </cfRule>
    <cfRule type="containsText" dxfId="342" priority="332" operator="containsText" text="PAID LEAVE">
      <formula>NOT(ISERROR(SEARCH("PAID LEAVE",R13)))</formula>
    </cfRule>
    <cfRule type="containsText" dxfId="341" priority="331" operator="containsText" text="PRESENT">
      <formula>NOT(ISERROR(SEARCH("PRESENT",R13)))</formula>
    </cfRule>
    <cfRule type="containsText" dxfId="340" priority="337" operator="containsText" text="P">
      <formula>NOT(ISERROR(SEARCH("P",R13)))</formula>
    </cfRule>
    <cfRule type="containsText" dxfId="339" priority="335" operator="containsText" text="PL">
      <formula>NOT(ISERROR(SEARCH("PL",R13)))</formula>
    </cfRule>
    <cfRule type="containsText" dxfId="338" priority="336" operator="containsText" text="A">
      <formula>NOT(ISERROR(SEARCH("A",R13)))</formula>
    </cfRule>
  </conditionalFormatting>
  <conditionalFormatting sqref="R28:AJ31">
    <cfRule type="containsText" dxfId="337" priority="812" operator="containsText" text="PRESENT">
      <formula>NOT(ISERROR(SEARCH("PRESENT",R28)))</formula>
    </cfRule>
  </conditionalFormatting>
  <conditionalFormatting sqref="S13">
    <cfRule type="containsText" dxfId="336" priority="269" operator="containsText" text="A">
      <formula>NOT(ISERROR(SEARCH("A",S13)))</formula>
    </cfRule>
    <cfRule type="containsText" dxfId="335" priority="271" operator="containsText" text="H">
      <formula>NOT(ISERROR(SEARCH("H",S13)))</formula>
    </cfRule>
    <cfRule type="containsText" dxfId="334" priority="272" operator="containsText" text="Late">
      <formula>NOT(ISERROR(SEARCH("Late",S13)))</formula>
    </cfRule>
    <cfRule type="containsText" dxfId="333" priority="273" operator="containsText" text="PL">
      <formula>NOT(ISERROR(SEARCH("PL",S13)))</formula>
    </cfRule>
    <cfRule type="containsText" dxfId="332" priority="274" operator="containsText" text="A">
      <formula>NOT(ISERROR(SEARCH("A",S13)))</formula>
    </cfRule>
    <cfRule type="containsText" dxfId="331" priority="270" operator="containsText" text="P">
      <formula>NOT(ISERROR(SEARCH("P",S13)))</formula>
    </cfRule>
    <cfRule type="containsText" dxfId="330" priority="260" operator="containsText" text="PAID LEAVE">
      <formula>NOT(ISERROR(SEARCH("PAID LEAVE",S13)))</formula>
    </cfRule>
    <cfRule type="containsText" dxfId="329" priority="261" operator="containsText" text="H">
      <formula>NOT(ISERROR(SEARCH("H",S13)))</formula>
    </cfRule>
    <cfRule type="containsText" dxfId="328" priority="262" operator="containsText" text="Late">
      <formula>NOT(ISERROR(SEARCH("Late",S13)))</formula>
    </cfRule>
    <cfRule type="containsText" dxfId="327" priority="263" operator="containsText" text="PL">
      <formula>NOT(ISERROR(SEARCH("PL",S13)))</formula>
    </cfRule>
    <cfRule type="containsText" dxfId="326" priority="264" operator="containsText" text="A">
      <formula>NOT(ISERROR(SEARCH("A",S13)))</formula>
    </cfRule>
    <cfRule type="containsText" dxfId="325" priority="275" operator="containsText" text="P">
      <formula>NOT(ISERROR(SEARCH("P",S13)))</formula>
    </cfRule>
    <cfRule type="containsText" dxfId="324" priority="265" operator="containsText" text="P">
      <formula>NOT(ISERROR(SEARCH("P",S13)))</formula>
    </cfRule>
    <cfRule type="containsText" dxfId="323" priority="266" operator="containsText" text="H">
      <formula>NOT(ISERROR(SEARCH("H",S13)))</formula>
    </cfRule>
    <cfRule type="containsText" dxfId="322" priority="267" operator="containsText" text="Late">
      <formula>NOT(ISERROR(SEARCH("Late",S13)))</formula>
    </cfRule>
    <cfRule type="containsText" dxfId="321" priority="268" operator="containsText" text="PL">
      <formula>NOT(ISERROR(SEARCH("PL",S13)))</formula>
    </cfRule>
  </conditionalFormatting>
  <conditionalFormatting sqref="T13">
    <cfRule type="containsText" dxfId="320" priority="276" operator="containsText" text="PAID LEAVE">
      <formula>NOT(ISERROR(SEARCH("PAID LEAVE",T13)))</formula>
    </cfRule>
    <cfRule type="containsText" dxfId="319" priority="277" operator="containsText" text="H">
      <formula>NOT(ISERROR(SEARCH("H",T13)))</formula>
    </cfRule>
    <cfRule type="containsText" dxfId="318" priority="278" operator="containsText" text="Late">
      <formula>NOT(ISERROR(SEARCH("Late",T13)))</formula>
    </cfRule>
    <cfRule type="containsText" dxfId="317" priority="279" operator="containsText" text="PL">
      <formula>NOT(ISERROR(SEARCH("PL",T13)))</formula>
    </cfRule>
    <cfRule type="containsText" dxfId="316" priority="280" operator="containsText" text="A">
      <formula>NOT(ISERROR(SEARCH("A",T13)))</formula>
    </cfRule>
    <cfRule type="containsText" dxfId="315" priority="281" operator="containsText" text="P">
      <formula>NOT(ISERROR(SEARCH("P",T13)))</formula>
    </cfRule>
  </conditionalFormatting>
  <conditionalFormatting sqref="T20:T26">
    <cfRule type="containsText" dxfId="314" priority="779" operator="containsText" text="PL">
      <formula>NOT(ISERROR(SEARCH("PL",T20)))</formula>
    </cfRule>
    <cfRule type="containsText" dxfId="313" priority="781" operator="containsText" text="P">
      <formula>NOT(ISERROR(SEARCH("P",T20)))</formula>
    </cfRule>
    <cfRule type="containsText" dxfId="312" priority="780" operator="containsText" text="A">
      <formula>NOT(ISERROR(SEARCH("A",T20)))</formula>
    </cfRule>
    <cfRule type="containsText" dxfId="311" priority="775" operator="containsText" text="PRESENT">
      <formula>NOT(ISERROR(SEARCH("PRESENT",T20)))</formula>
    </cfRule>
    <cfRule type="containsText" dxfId="310" priority="776" operator="containsText" text="PAID LEAVE">
      <formula>NOT(ISERROR(SEARCH("PAID LEAVE",T20)))</formula>
    </cfRule>
    <cfRule type="containsText" dxfId="309" priority="777" operator="containsText" text="H">
      <formula>NOT(ISERROR(SEARCH("H",T20)))</formula>
    </cfRule>
    <cfRule type="containsText" dxfId="308" priority="778" operator="containsText" text="Late">
      <formula>NOT(ISERROR(SEARCH("Late",T20)))</formula>
    </cfRule>
  </conditionalFormatting>
  <conditionalFormatting sqref="T44">
    <cfRule type="containsText" dxfId="307" priority="486" operator="containsText" text="P">
      <formula>NOT(ISERROR(SEARCH("P",T44)))</formula>
    </cfRule>
    <cfRule type="containsText" dxfId="306" priority="485" operator="containsText" text="A">
      <formula>NOT(ISERROR(SEARCH("A",T44)))</formula>
    </cfRule>
    <cfRule type="containsText" dxfId="305" priority="484" operator="containsText" text="PL">
      <formula>NOT(ISERROR(SEARCH("PL",T44)))</formula>
    </cfRule>
    <cfRule type="containsText" dxfId="304" priority="483" operator="containsText" text="Late">
      <formula>NOT(ISERROR(SEARCH("Late",T44)))</formula>
    </cfRule>
    <cfRule type="containsText" dxfId="303" priority="482" operator="containsText" text="H">
      <formula>NOT(ISERROR(SEARCH("H",T44)))</formula>
    </cfRule>
    <cfRule type="containsText" dxfId="302" priority="481" operator="containsText" text="PAID LEAVE">
      <formula>NOT(ISERROR(SEARCH("PAID LEAVE",T44)))</formula>
    </cfRule>
  </conditionalFormatting>
  <conditionalFormatting sqref="T46">
    <cfRule type="containsText" dxfId="301" priority="439" operator="containsText" text="H">
      <formula>NOT(ISERROR(SEARCH("H",T46)))</formula>
    </cfRule>
    <cfRule type="containsText" dxfId="300" priority="438" operator="containsText" text="PAID LEAVE">
      <formula>NOT(ISERROR(SEARCH("PAID LEAVE",T46)))</formula>
    </cfRule>
    <cfRule type="containsText" dxfId="299" priority="441" operator="containsText" text="PL">
      <formula>NOT(ISERROR(SEARCH("PL",T46)))</formula>
    </cfRule>
    <cfRule type="containsText" dxfId="298" priority="442" operator="containsText" text="A">
      <formula>NOT(ISERROR(SEARCH("A",T46)))</formula>
    </cfRule>
    <cfRule type="containsText" dxfId="297" priority="443" operator="containsText" text="P">
      <formula>NOT(ISERROR(SEARCH("P",T46)))</formula>
    </cfRule>
    <cfRule type="containsText" dxfId="296" priority="440" operator="containsText" text="Late">
      <formula>NOT(ISERROR(SEARCH("Late",T46)))</formula>
    </cfRule>
  </conditionalFormatting>
  <conditionalFormatting sqref="T69">
    <cfRule type="containsText" dxfId="295" priority="959" operator="containsText" text="PAID LEAVE">
      <formula>NOT(ISERROR(SEARCH("PAID LEAVE",T69)))</formula>
    </cfRule>
  </conditionalFormatting>
  <conditionalFormatting sqref="T13:U13">
    <cfRule type="containsText" dxfId="294" priority="282" operator="containsText" text="PRESENT">
      <formula>NOT(ISERROR(SEARCH("PRESENT",T13)))</formula>
    </cfRule>
  </conditionalFormatting>
  <conditionalFormatting sqref="T51:U51">
    <cfRule type="containsText" dxfId="293" priority="409" operator="containsText" text="PAID LEAVE">
      <formula>NOT(ISERROR(SEARCH("PAID LEAVE",T51)))</formula>
    </cfRule>
    <cfRule type="containsText" dxfId="292" priority="410" operator="containsText" text="H">
      <formula>NOT(ISERROR(SEARCH("H",T51)))</formula>
    </cfRule>
    <cfRule type="containsText" dxfId="291" priority="411" operator="containsText" text="Late">
      <formula>NOT(ISERROR(SEARCH("Late",T51)))</formula>
    </cfRule>
    <cfRule type="containsText" dxfId="290" priority="412" operator="containsText" text="PL">
      <formula>NOT(ISERROR(SEARCH("PL",T51)))</formula>
    </cfRule>
    <cfRule type="containsText" dxfId="289" priority="413" operator="containsText" text="A">
      <formula>NOT(ISERROR(SEARCH("A",T51)))</formula>
    </cfRule>
    <cfRule type="containsText" dxfId="288" priority="414" operator="containsText" text="P">
      <formula>NOT(ISERROR(SEARCH("P",T51)))</formula>
    </cfRule>
  </conditionalFormatting>
  <conditionalFormatting sqref="T44:Z44">
    <cfRule type="containsText" dxfId="287" priority="480" operator="containsText" text="PRESENT">
      <formula>NOT(ISERROR(SEARCH("PRESENT",T44)))</formula>
    </cfRule>
  </conditionalFormatting>
  <conditionalFormatting sqref="T46:Z46">
    <cfRule type="containsText" dxfId="286" priority="437" operator="containsText" text="PRESENT">
      <formula>NOT(ISERROR(SEARCH("PRESENT",T46)))</formula>
    </cfRule>
  </conditionalFormatting>
  <conditionalFormatting sqref="T51:Z51">
    <cfRule type="containsText" dxfId="285" priority="408" operator="containsText" text="PRESENT">
      <formula>NOT(ISERROR(SEARCH("PRESENT",T51)))</formula>
    </cfRule>
  </conditionalFormatting>
  <conditionalFormatting sqref="U5 Q12:U12">
    <cfRule type="containsText" dxfId="284" priority="54" operator="containsText" text="PRESENT">
      <formula>NOT(ISERROR(SEARCH("PRESENT",Q5)))</formula>
    </cfRule>
  </conditionalFormatting>
  <conditionalFormatting sqref="U5 U12">
    <cfRule type="containsText" dxfId="283" priority="50" operator="containsText" text="Late">
      <formula>NOT(ISERROR(SEARCH("Late",U5)))</formula>
    </cfRule>
    <cfRule type="containsText" dxfId="282" priority="52" operator="containsText" text="A">
      <formula>NOT(ISERROR(SEARCH("A",U5)))</formula>
    </cfRule>
    <cfRule type="containsText" dxfId="281" priority="53" operator="containsText" text="P">
      <formula>NOT(ISERROR(SEARCH("P",U5)))</formula>
    </cfRule>
    <cfRule type="containsText" dxfId="280" priority="51" operator="containsText" text="PL">
      <formula>NOT(ISERROR(SEARCH("PL",U5)))</formula>
    </cfRule>
    <cfRule type="containsText" dxfId="279" priority="48" operator="containsText" text="P">
      <formula>NOT(ISERROR(SEARCH("P",U5)))</formula>
    </cfRule>
    <cfRule type="containsText" dxfId="278" priority="46" operator="containsText" text="PL">
      <formula>NOT(ISERROR(SEARCH("PL",U5)))</formula>
    </cfRule>
    <cfRule type="containsText" dxfId="277" priority="45" operator="containsText" text="Late">
      <formula>NOT(ISERROR(SEARCH("Late",U5)))</formula>
    </cfRule>
    <cfRule type="containsText" dxfId="276" priority="44" operator="containsText" text="H">
      <formula>NOT(ISERROR(SEARCH("H",U5)))</formula>
    </cfRule>
    <cfRule type="containsText" dxfId="275" priority="43" operator="containsText" text="PRESENT">
      <formula>NOT(ISERROR(SEARCH("PRESENT",U5)))</formula>
    </cfRule>
    <cfRule type="containsText" dxfId="274" priority="49" operator="containsText" text="H">
      <formula>NOT(ISERROR(SEARCH("H",U5)))</formula>
    </cfRule>
    <cfRule type="containsText" dxfId="273" priority="47" operator="containsText" text="A">
      <formula>NOT(ISERROR(SEARCH("A",U5)))</formula>
    </cfRule>
  </conditionalFormatting>
  <conditionalFormatting sqref="U13">
    <cfRule type="containsText" dxfId="272" priority="307" operator="containsText" text="A">
      <formula>NOT(ISERROR(SEARCH("A",U13)))</formula>
    </cfRule>
    <cfRule type="containsText" dxfId="271" priority="306" operator="containsText" text="PL">
      <formula>NOT(ISERROR(SEARCH("PL",U13)))</formula>
    </cfRule>
    <cfRule type="containsText" dxfId="270" priority="305" operator="containsText" text="Late">
      <formula>NOT(ISERROR(SEARCH("Late",U13)))</formula>
    </cfRule>
    <cfRule type="containsText" dxfId="269" priority="304" operator="containsText" text="H">
      <formula>NOT(ISERROR(SEARCH("H",U13)))</formula>
    </cfRule>
    <cfRule type="containsText" dxfId="268" priority="303" operator="containsText" text="PAID LEAVE">
      <formula>NOT(ISERROR(SEARCH("PAID LEAVE",U13)))</formula>
    </cfRule>
    <cfRule type="containsText" dxfId="267" priority="302" operator="containsText" text="PRESENT">
      <formula>NOT(ISERROR(SEARCH("PRESENT",U13)))</formula>
    </cfRule>
    <cfRule type="containsText" dxfId="266" priority="298" operator="containsText" text="Late">
      <formula>NOT(ISERROR(SEARCH("Late",U13)))</formula>
    </cfRule>
    <cfRule type="containsText" dxfId="265" priority="301" operator="containsText" text="P">
      <formula>NOT(ISERROR(SEARCH("P",U13)))</formula>
    </cfRule>
    <cfRule type="containsText" dxfId="264" priority="300" operator="containsText" text="A">
      <formula>NOT(ISERROR(SEARCH("A",U13)))</formula>
    </cfRule>
    <cfRule type="containsText" dxfId="263" priority="299" operator="containsText" text="PL">
      <formula>NOT(ISERROR(SEARCH("PL",U13)))</formula>
    </cfRule>
    <cfRule type="containsText" dxfId="262" priority="297" operator="containsText" text="H">
      <formula>NOT(ISERROR(SEARCH("H",U13)))</formula>
    </cfRule>
    <cfRule type="containsText" dxfId="261" priority="308" operator="containsText" text="P">
      <formula>NOT(ISERROR(SEARCH("P",U13)))</formula>
    </cfRule>
  </conditionalFormatting>
  <conditionalFormatting sqref="U31">
    <cfRule type="containsText" dxfId="260" priority="362" operator="containsText" text="P">
      <formula>NOT(ISERROR(SEARCH("P",U31)))</formula>
    </cfRule>
    <cfRule type="containsText" dxfId="259" priority="361" operator="containsText" text="A">
      <formula>NOT(ISERROR(SEARCH("A",U31)))</formula>
    </cfRule>
    <cfRule type="containsText" dxfId="258" priority="360" operator="containsText" text="PL">
      <formula>NOT(ISERROR(SEARCH("PL",U31)))</formula>
    </cfRule>
    <cfRule type="containsText" dxfId="257" priority="359" operator="containsText" text="Late">
      <formula>NOT(ISERROR(SEARCH("Late",U31)))</formula>
    </cfRule>
    <cfRule type="containsText" dxfId="256" priority="357" operator="containsText" text="PAID LEAVE">
      <formula>NOT(ISERROR(SEARCH("PAID LEAVE",U31)))</formula>
    </cfRule>
    <cfRule type="containsText" dxfId="255" priority="358" operator="containsText" text="H">
      <formula>NOT(ISERROR(SEARCH("H",U31)))</formula>
    </cfRule>
    <cfRule type="containsText" dxfId="254" priority="356" operator="containsText" text="PRESENT">
      <formula>NOT(ISERROR(SEARCH("PRESENT",U31)))</formula>
    </cfRule>
    <cfRule type="containsText" dxfId="253" priority="355" operator="containsText" text="P">
      <formula>NOT(ISERROR(SEARCH("P",U31)))</formula>
    </cfRule>
    <cfRule type="containsText" dxfId="252" priority="354" operator="containsText" text="A">
      <formula>NOT(ISERROR(SEARCH("A",U31)))</formula>
    </cfRule>
    <cfRule type="containsText" dxfId="251" priority="353" operator="containsText" text="PL">
      <formula>NOT(ISERROR(SEARCH("PL",U31)))</formula>
    </cfRule>
    <cfRule type="containsText" dxfId="250" priority="352" operator="containsText" text="Late">
      <formula>NOT(ISERROR(SEARCH("Late",U31)))</formula>
    </cfRule>
    <cfRule type="containsText" dxfId="249" priority="351" operator="containsText" text="H">
      <formula>NOT(ISERROR(SEARCH("H",U31)))</formula>
    </cfRule>
  </conditionalFormatting>
  <conditionalFormatting sqref="U44 U48 U50:U51">
    <cfRule type="containsText" dxfId="248" priority="65" operator="containsText" text="P">
      <formula>NOT(ISERROR(SEARCH("P",U44)))</formula>
    </cfRule>
    <cfRule type="containsText" dxfId="247" priority="63" operator="containsText" text="PL">
      <formula>NOT(ISERROR(SEARCH("PL",U44)))</formula>
    </cfRule>
    <cfRule type="containsText" dxfId="246" priority="64" operator="containsText" text="A">
      <formula>NOT(ISERROR(SEARCH("A",U44)))</formula>
    </cfRule>
    <cfRule type="containsText" dxfId="245" priority="62" operator="containsText" text="Late">
      <formula>NOT(ISERROR(SEARCH("Late",U44)))</formula>
    </cfRule>
    <cfRule type="containsText" dxfId="244" priority="61" operator="containsText" text="H">
      <formula>NOT(ISERROR(SEARCH("H",U44)))</formula>
    </cfRule>
  </conditionalFormatting>
  <conditionalFormatting sqref="U44 U48">
    <cfRule type="containsText" dxfId="243" priority="58" operator="containsText" text="PL">
      <formula>NOT(ISERROR(SEARCH("PL",U44)))</formula>
    </cfRule>
    <cfRule type="containsText" dxfId="242" priority="57" operator="containsText" text="Late">
      <formula>NOT(ISERROR(SEARCH("Late",U44)))</formula>
    </cfRule>
    <cfRule type="containsText" dxfId="241" priority="56" operator="containsText" text="H">
      <formula>NOT(ISERROR(SEARCH("H",U44)))</formula>
    </cfRule>
    <cfRule type="containsText" dxfId="240" priority="60" operator="containsText" text="P">
      <formula>NOT(ISERROR(SEARCH("P",U44)))</formula>
    </cfRule>
    <cfRule type="containsText" dxfId="239" priority="55" operator="containsText" text="PRESENT">
      <formula>NOT(ISERROR(SEARCH("PRESENT",U44)))</formula>
    </cfRule>
    <cfRule type="containsText" dxfId="238" priority="59" operator="containsText" text="A">
      <formula>NOT(ISERROR(SEARCH("A",U44)))</formula>
    </cfRule>
  </conditionalFormatting>
  <conditionalFormatting sqref="U44">
    <cfRule type="containsText" dxfId="237" priority="66" operator="containsText" text="PRESENT">
      <formula>NOT(ISERROR(SEARCH("PRESENT",U44)))</formula>
    </cfRule>
  </conditionalFormatting>
  <conditionalFormatting sqref="U65">
    <cfRule type="containsText" dxfId="236" priority="76" operator="containsText" text="A">
      <formula>NOT(ISERROR(SEARCH("A",U65)))</formula>
    </cfRule>
    <cfRule type="containsText" dxfId="235" priority="77" operator="containsText" text="P">
      <formula>NOT(ISERROR(SEARCH("P",U65)))</formula>
    </cfRule>
    <cfRule type="containsText" dxfId="234" priority="78" operator="containsText" text="PRESENT">
      <formula>NOT(ISERROR(SEARCH("PRESENT",U65)))</formula>
    </cfRule>
    <cfRule type="containsText" dxfId="233" priority="71" operator="containsText" text="A">
      <formula>NOT(ISERROR(SEARCH("A",U65)))</formula>
    </cfRule>
    <cfRule type="containsText" dxfId="232" priority="74" operator="containsText" text="Late">
      <formula>NOT(ISERROR(SEARCH("Late",U65)))</formula>
    </cfRule>
    <cfRule type="containsText" dxfId="231" priority="73" operator="containsText" text="H">
      <formula>NOT(ISERROR(SEARCH("H",U65)))</formula>
    </cfRule>
    <cfRule type="containsText" dxfId="230" priority="70" operator="containsText" text="PL">
      <formula>NOT(ISERROR(SEARCH("PL",U65)))</formula>
    </cfRule>
    <cfRule type="containsText" dxfId="229" priority="72" operator="containsText" text="P">
      <formula>NOT(ISERROR(SEARCH("P",U65)))</formula>
    </cfRule>
    <cfRule type="containsText" dxfId="228" priority="69" operator="containsText" text="Late">
      <formula>NOT(ISERROR(SEARCH("Late",U65)))</formula>
    </cfRule>
    <cfRule type="containsText" dxfId="227" priority="68" operator="containsText" text="H">
      <formula>NOT(ISERROR(SEARCH("H",U65)))</formula>
    </cfRule>
    <cfRule type="containsText" dxfId="226" priority="75" operator="containsText" text="PL">
      <formula>NOT(ISERROR(SEARCH("PL",U65)))</formula>
    </cfRule>
    <cfRule type="containsText" dxfId="225" priority="67" operator="containsText" text="PRESENT">
      <formula>NOT(ISERROR(SEARCH("PRESENT",U65)))</formula>
    </cfRule>
  </conditionalFormatting>
  <conditionalFormatting sqref="U17:V17">
    <cfRule type="containsText" dxfId="224" priority="767" operator="containsText" text="PRESENT">
      <formula>NOT(ISERROR(SEARCH("PRESENT",U17)))</formula>
    </cfRule>
    <cfRule type="containsText" dxfId="223" priority="768" operator="containsText" text="PAID LEAVE">
      <formula>NOT(ISERROR(SEARCH("PAID LEAVE",U17)))</formula>
    </cfRule>
    <cfRule type="containsText" dxfId="222" priority="769" operator="containsText" text="H">
      <formula>NOT(ISERROR(SEARCH("H",U17)))</formula>
    </cfRule>
    <cfRule type="containsText" dxfId="221" priority="770" operator="containsText" text="Late">
      <formula>NOT(ISERROR(SEARCH("Late",U17)))</formula>
    </cfRule>
    <cfRule type="containsText" dxfId="220" priority="771" operator="containsText" text="PL">
      <formula>NOT(ISERROR(SEARCH("PL",U17)))</formula>
    </cfRule>
    <cfRule type="containsText" dxfId="219" priority="772" operator="containsText" text="A">
      <formula>NOT(ISERROR(SEARCH("A",U17)))</formula>
    </cfRule>
    <cfRule type="containsText" dxfId="218" priority="773" operator="containsText" text="P">
      <formula>NOT(ISERROR(SEARCH("P",U17)))</formula>
    </cfRule>
  </conditionalFormatting>
  <conditionalFormatting sqref="U20:V25 U26 U27:V27">
    <cfRule type="containsText" dxfId="217" priority="766" operator="containsText" text="PRESENT">
      <formula>NOT(ISERROR(SEARCH("PRESENT",U20)))</formula>
    </cfRule>
  </conditionalFormatting>
  <conditionalFormatting sqref="U25:V25 U26 U27:AJ27">
    <cfRule type="containsText" dxfId="216" priority="764" operator="containsText" text="A">
      <formula>NOT(ISERROR(SEARCH("A",U25)))</formula>
    </cfRule>
    <cfRule type="containsText" dxfId="215" priority="765" operator="containsText" text="P">
      <formula>NOT(ISERROR(SEARCH("P",U25)))</formula>
    </cfRule>
    <cfRule type="containsText" dxfId="214" priority="761" operator="containsText" text="H">
      <formula>NOT(ISERROR(SEARCH("H",U25)))</formula>
    </cfRule>
    <cfRule type="containsText" dxfId="213" priority="762" operator="containsText" text="Late">
      <formula>NOT(ISERROR(SEARCH("Late",U25)))</formula>
    </cfRule>
    <cfRule type="containsText" dxfId="212" priority="763" operator="containsText" text="PL">
      <formula>NOT(ISERROR(SEARCH("PL",U25)))</formula>
    </cfRule>
  </conditionalFormatting>
  <conditionalFormatting sqref="U25:V25 U27:V27 U26">
    <cfRule type="containsText" dxfId="211" priority="760" operator="containsText" text="PAID LEAVE">
      <formula>NOT(ISERROR(SEARCH("PAID LEAVE",U25)))</formula>
    </cfRule>
  </conditionalFormatting>
  <conditionalFormatting sqref="U25:V25 U27:V27">
    <cfRule type="containsText" dxfId="210" priority="759" operator="containsText" text="PRESENT">
      <formula>NOT(ISERROR(SEARCH("PRESENT",U25)))</formula>
    </cfRule>
  </conditionalFormatting>
  <conditionalFormatting sqref="U35:V35">
    <cfRule type="containsText" dxfId="209" priority="743" operator="containsText" text="PRESENT">
      <formula>NOT(ISERROR(SEARCH("PRESENT",U35)))</formula>
    </cfRule>
    <cfRule type="containsText" dxfId="208" priority="745" operator="containsText" text="H">
      <formula>NOT(ISERROR(SEARCH("H",U35)))</formula>
    </cfRule>
    <cfRule type="containsText" dxfId="207" priority="746" operator="containsText" text="Late">
      <formula>NOT(ISERROR(SEARCH("Late",U35)))</formula>
    </cfRule>
    <cfRule type="containsText" dxfId="206" priority="747" operator="containsText" text="PL">
      <formula>NOT(ISERROR(SEARCH("PL",U35)))</formula>
    </cfRule>
    <cfRule type="containsText" dxfId="205" priority="748" operator="containsText" text="A">
      <formula>NOT(ISERROR(SEARCH("A",U35)))</formula>
    </cfRule>
    <cfRule type="containsText" dxfId="204" priority="749" operator="containsText" text="P">
      <formula>NOT(ISERROR(SEARCH("P",U35)))</formula>
    </cfRule>
    <cfRule type="containsText" dxfId="203" priority="744" operator="containsText" text="PAID LEAVE">
      <formula>NOT(ISERROR(SEARCH("PAID LEAVE",U35)))</formula>
    </cfRule>
  </conditionalFormatting>
  <conditionalFormatting sqref="U43:V43">
    <cfRule type="containsText" dxfId="202" priority="669" operator="containsText" text="PRESENT">
      <formula>NOT(ISERROR(SEARCH("PRESENT",U43)))</formula>
    </cfRule>
    <cfRule type="containsText" dxfId="201" priority="670" operator="containsText" text="PAID LEAVE">
      <formula>NOT(ISERROR(SEARCH("PAID LEAVE",U43)))</formula>
    </cfRule>
    <cfRule type="containsText" dxfId="200" priority="671" operator="containsText" text="H">
      <formula>NOT(ISERROR(SEARCH("H",U43)))</formula>
    </cfRule>
    <cfRule type="containsText" dxfId="199" priority="675" operator="containsText" text="P">
      <formula>NOT(ISERROR(SEARCH("P",U43)))</formula>
    </cfRule>
    <cfRule type="containsText" dxfId="198" priority="674" operator="containsText" text="A">
      <formula>NOT(ISERROR(SEARCH("A",U43)))</formula>
    </cfRule>
    <cfRule type="containsText" dxfId="197" priority="672" operator="containsText" text="Late">
      <formula>NOT(ISERROR(SEARCH("Late",U43)))</formula>
    </cfRule>
    <cfRule type="containsText" dxfId="196" priority="673" operator="containsText" text="PL">
      <formula>NOT(ISERROR(SEARCH("PL",U43)))</formula>
    </cfRule>
  </conditionalFormatting>
  <conditionalFormatting sqref="U69:V69">
    <cfRule type="containsText" dxfId="195" priority="648" operator="containsText" text="PAID LEAVE">
      <formula>NOT(ISERROR(SEARCH("PAID LEAVE",U69)))</formula>
    </cfRule>
    <cfRule type="containsText" dxfId="194" priority="647" operator="containsText" text="PRESENT">
      <formula>NOT(ISERROR(SEARCH("PRESENT",U69)))</formula>
    </cfRule>
    <cfRule type="containsText" dxfId="193" priority="651" operator="containsText" text="PL">
      <formula>NOT(ISERROR(SEARCH("PL",U69)))</formula>
    </cfRule>
    <cfRule type="containsText" dxfId="192" priority="649" operator="containsText" text="H">
      <formula>NOT(ISERROR(SEARCH("H",U69)))</formula>
    </cfRule>
    <cfRule type="containsText" dxfId="191" priority="650" operator="containsText" text="Late">
      <formula>NOT(ISERROR(SEARCH("Late",U69)))</formula>
    </cfRule>
    <cfRule type="containsText" dxfId="190" priority="653" operator="containsText" text="P">
      <formula>NOT(ISERROR(SEARCH("P",U69)))</formula>
    </cfRule>
    <cfRule type="containsText" dxfId="189" priority="652" operator="containsText" text="A">
      <formula>NOT(ISERROR(SEARCH("A",U69)))</formula>
    </cfRule>
  </conditionalFormatting>
  <conditionalFormatting sqref="U35:X35">
    <cfRule type="containsText" dxfId="188" priority="750" operator="containsText" text="PRESENT">
      <formula>NOT(ISERROR(SEARCH("PRESENT",U35)))</formula>
    </cfRule>
  </conditionalFormatting>
  <conditionalFormatting sqref="U17:Z17">
    <cfRule type="containsText" dxfId="187" priority="774" operator="containsText" text="PRESENT">
      <formula>NOT(ISERROR(SEARCH("PRESENT",U17)))</formula>
    </cfRule>
  </conditionalFormatting>
  <conditionalFormatting sqref="U67:AJ67">
    <cfRule type="containsText" dxfId="186" priority="526" operator="containsText" text="PRESENT">
      <formula>NOT(ISERROR(SEARCH("PRESENT",U67)))</formula>
    </cfRule>
  </conditionalFormatting>
  <conditionalFormatting sqref="V26">
    <cfRule type="containsText" dxfId="185" priority="385" operator="containsText" text="LATE">
      <formula>NOT(ISERROR(SEARCH("LATE",V26)))</formula>
    </cfRule>
    <cfRule type="containsText" dxfId="184" priority="384" operator="containsText" text="LEAVE">
      <formula>NOT(ISERROR(SEARCH("LEAVE",V26)))</formula>
    </cfRule>
    <cfRule type="containsText" dxfId="183" priority="383" operator="containsText" text="ABSENT">
      <formula>NOT(ISERROR(SEARCH("ABSENT",V26)))</formula>
    </cfRule>
    <cfRule type="containsText" dxfId="182" priority="382" operator="containsText" text="PRESENT">
      <formula>NOT(ISERROR(SEARCH("PRESENT",V26)))</formula>
    </cfRule>
    <cfRule type="containsText" dxfId="181" priority="381" operator="containsText" text="HOLIDAY">
      <formula>NOT(ISERROR(SEARCH("HOLIDAY",V26)))</formula>
    </cfRule>
    <cfRule type="containsText" dxfId="180" priority="386" operator="containsText" text="ON TIME">
      <formula>NOT(ISERROR(SEARCH("ON TIME",V26)))</formula>
    </cfRule>
  </conditionalFormatting>
  <conditionalFormatting sqref="V38">
    <cfRule type="containsText" dxfId="179" priority="40" operator="containsText" text="PRESENT">
      <formula>NOT(ISERROR(SEARCH("PRESENT",V38)))</formula>
    </cfRule>
    <cfRule type="containsText" dxfId="178" priority="39" operator="containsText" text="P">
      <formula>NOT(ISERROR(SEARCH("P",V38)))</formula>
    </cfRule>
    <cfRule type="containsText" dxfId="177" priority="38" operator="containsText" text="A">
      <formula>NOT(ISERROR(SEARCH("A",V38)))</formula>
    </cfRule>
    <cfRule type="containsText" dxfId="176" priority="37" operator="containsText" text="PL">
      <formula>NOT(ISERROR(SEARCH("PL",V38)))</formula>
    </cfRule>
    <cfRule type="containsText" dxfId="175" priority="36" operator="containsText" text="Late">
      <formula>NOT(ISERROR(SEARCH("Late",V38)))</formula>
    </cfRule>
    <cfRule type="containsText" dxfId="174" priority="82" operator="containsText" text="Late">
      <formula>NOT(ISERROR(SEARCH("Late",V38)))</formula>
    </cfRule>
    <cfRule type="containsText" dxfId="173" priority="30" operator="containsText" text="H">
      <formula>NOT(ISERROR(SEARCH("H",V38)))</formula>
    </cfRule>
    <cfRule type="containsText" dxfId="172" priority="31" operator="containsText" text="Late">
      <formula>NOT(ISERROR(SEARCH("Late",V38)))</formula>
    </cfRule>
    <cfRule type="containsText" dxfId="171" priority="32" operator="containsText" text="PL">
      <formula>NOT(ISERROR(SEARCH("PL",V38)))</formula>
    </cfRule>
    <cfRule type="containsText" dxfId="170" priority="33" operator="containsText" text="A">
      <formula>NOT(ISERROR(SEARCH("A",V38)))</formula>
    </cfRule>
    <cfRule type="containsText" dxfId="169" priority="35" operator="containsText" text="H">
      <formula>NOT(ISERROR(SEARCH("H",V38)))</formula>
    </cfRule>
    <cfRule type="containsText" dxfId="168" priority="34" operator="containsText" text="P">
      <formula>NOT(ISERROR(SEARCH("P",V38)))</formula>
    </cfRule>
    <cfRule type="containsText" dxfId="167" priority="81" operator="containsText" text="H">
      <formula>NOT(ISERROR(SEARCH("H",V38)))</formula>
    </cfRule>
    <cfRule type="containsText" dxfId="166" priority="83" operator="containsText" text="PL">
      <formula>NOT(ISERROR(SEARCH("PL",V38)))</formula>
    </cfRule>
    <cfRule type="containsText" dxfId="165" priority="85" operator="containsText" text="P">
      <formula>NOT(ISERROR(SEARCH("P",V38)))</formula>
    </cfRule>
    <cfRule type="containsText" dxfId="164" priority="86" operator="containsText" text="PRESENT">
      <formula>NOT(ISERROR(SEARCH("PRESENT",V38)))</formula>
    </cfRule>
    <cfRule type="containsText" dxfId="163" priority="84" operator="containsText" text="A">
      <formula>NOT(ISERROR(SEARCH("A",V38)))</formula>
    </cfRule>
    <cfRule type="containsText" dxfId="162" priority="29" operator="containsText" text="PRESENT">
      <formula>NOT(ISERROR(SEARCH("PRESENT",V38)))</formula>
    </cfRule>
  </conditionalFormatting>
  <conditionalFormatting sqref="V50">
    <cfRule type="containsText" dxfId="161" priority="21" operator="containsText" text="H">
      <formula>NOT(ISERROR(SEARCH("H",V50)))</formula>
    </cfRule>
    <cfRule type="containsText" dxfId="160" priority="16" operator="containsText" text="H">
      <formula>NOT(ISERROR(SEARCH("H",V50)))</formula>
    </cfRule>
    <cfRule type="containsText" dxfId="159" priority="15" operator="containsText" text="PRESENT">
      <formula>NOT(ISERROR(SEARCH("PRESENT",V50)))</formula>
    </cfRule>
    <cfRule type="containsText" dxfId="158" priority="17" operator="containsText" text="Late">
      <formula>NOT(ISERROR(SEARCH("Late",V50)))</formula>
    </cfRule>
    <cfRule type="containsText" dxfId="157" priority="18" operator="containsText" text="PL">
      <formula>NOT(ISERROR(SEARCH("PL",V50)))</formula>
    </cfRule>
    <cfRule type="containsText" dxfId="156" priority="19" operator="containsText" text="A">
      <formula>NOT(ISERROR(SEARCH("A",V50)))</formula>
    </cfRule>
    <cfRule type="containsText" dxfId="155" priority="20" operator="containsText" text="P">
      <formula>NOT(ISERROR(SEARCH("P",V50)))</formula>
    </cfRule>
    <cfRule type="containsText" dxfId="154" priority="22" operator="containsText" text="Late">
      <formula>NOT(ISERROR(SEARCH("Late",V50)))</formula>
    </cfRule>
    <cfRule type="containsText" dxfId="153" priority="23" operator="containsText" text="PL">
      <formula>NOT(ISERROR(SEARCH("PL",V50)))</formula>
    </cfRule>
    <cfRule type="containsText" dxfId="152" priority="24" operator="containsText" text="A">
      <formula>NOT(ISERROR(SEARCH("A",V50)))</formula>
    </cfRule>
    <cfRule type="containsText" dxfId="151" priority="25" operator="containsText" text="P">
      <formula>NOT(ISERROR(SEARCH("P",V50)))</formula>
    </cfRule>
    <cfRule type="containsText" dxfId="150" priority="26" operator="containsText" text="PRESENT">
      <formula>NOT(ISERROR(SEARCH("PRESENT",V50)))</formula>
    </cfRule>
  </conditionalFormatting>
  <conditionalFormatting sqref="W20:W24">
    <cfRule type="containsText" dxfId="149" priority="741" operator="containsText" text="P">
      <formula>NOT(ISERROR(SEARCH("P",W20)))</formula>
    </cfRule>
    <cfRule type="containsText" dxfId="148" priority="735" operator="containsText" text="PRESENT">
      <formula>NOT(ISERROR(SEARCH("PRESENT",W20)))</formula>
    </cfRule>
    <cfRule type="containsText" dxfId="147" priority="736" operator="containsText" text="PAID LEAVE">
      <formula>NOT(ISERROR(SEARCH("PAID LEAVE",W20)))</formula>
    </cfRule>
    <cfRule type="containsText" dxfId="146" priority="737" operator="containsText" text="H">
      <formula>NOT(ISERROR(SEARCH("H",W20)))</formula>
    </cfRule>
    <cfRule type="containsText" dxfId="145" priority="738" operator="containsText" text="Late">
      <formula>NOT(ISERROR(SEARCH("Late",W20)))</formula>
    </cfRule>
    <cfRule type="containsText" dxfId="144" priority="739" operator="containsText" text="PL">
      <formula>NOT(ISERROR(SEARCH("PL",W20)))</formula>
    </cfRule>
    <cfRule type="containsText" dxfId="143" priority="740" operator="containsText" text="A">
      <formula>NOT(ISERROR(SEARCH("A",W20)))</formula>
    </cfRule>
  </conditionalFormatting>
  <conditionalFormatting sqref="W32">
    <cfRule type="containsText" dxfId="142" priority="851" operator="containsText" text="PRESENT">
      <formula>NOT(ISERROR(SEARCH("PRESENT",W32)))</formula>
    </cfRule>
    <cfRule type="containsText" dxfId="141" priority="852" operator="containsText" text="PAID LEAVE">
      <formula>NOT(ISERROR(SEARCH("PAID LEAVE",W32)))</formula>
    </cfRule>
    <cfRule type="containsText" dxfId="140" priority="858" operator="containsText" text="PRESENT">
      <formula>NOT(ISERROR(SEARCH("PRESENT",W32)))</formula>
    </cfRule>
  </conditionalFormatting>
  <conditionalFormatting sqref="W39:W40">
    <cfRule type="containsText" dxfId="139" priority="590" operator="containsText" text="PRESENT">
      <formula>NOT(ISERROR(SEARCH("PRESENT",W39)))</formula>
    </cfRule>
  </conditionalFormatting>
  <conditionalFormatting sqref="W44">
    <cfRule type="containsText" dxfId="138" priority="478" operator="containsText" text="A">
      <formula>NOT(ISERROR(SEARCH("A",W44)))</formula>
    </cfRule>
    <cfRule type="containsText" dxfId="137" priority="477" operator="containsText" text="PL">
      <formula>NOT(ISERROR(SEARCH("PL",W44)))</formula>
    </cfRule>
    <cfRule type="containsText" dxfId="136" priority="479" operator="containsText" text="P">
      <formula>NOT(ISERROR(SEARCH("P",W44)))</formula>
    </cfRule>
    <cfRule type="containsText" dxfId="135" priority="473" operator="containsText" text="PRESENT">
      <formula>NOT(ISERROR(SEARCH("PRESENT",W44)))</formula>
    </cfRule>
    <cfRule type="containsText" dxfId="134" priority="474" operator="containsText" text="PAID LEAVE">
      <formula>NOT(ISERROR(SEARCH("PAID LEAVE",W44)))</formula>
    </cfRule>
    <cfRule type="containsText" dxfId="133" priority="475" operator="containsText" text="H">
      <formula>NOT(ISERROR(SEARCH("H",W44)))</formula>
    </cfRule>
    <cfRule type="containsText" dxfId="132" priority="476" operator="containsText" text="Late">
      <formula>NOT(ISERROR(SEARCH("Late",W44)))</formula>
    </cfRule>
  </conditionalFormatting>
  <conditionalFormatting sqref="W46">
    <cfRule type="containsText" dxfId="131" priority="434" operator="containsText" text="PL">
      <formula>NOT(ISERROR(SEARCH("PL",W46)))</formula>
    </cfRule>
    <cfRule type="containsText" dxfId="130" priority="432" operator="containsText" text="H">
      <formula>NOT(ISERROR(SEARCH("H",W46)))</formula>
    </cfRule>
    <cfRule type="containsText" dxfId="129" priority="433" operator="containsText" text="Late">
      <formula>NOT(ISERROR(SEARCH("Late",W46)))</formula>
    </cfRule>
    <cfRule type="containsText" dxfId="128" priority="430" operator="containsText" text="PRESENT">
      <formula>NOT(ISERROR(SEARCH("PRESENT",W46)))</formula>
    </cfRule>
    <cfRule type="containsText" dxfId="127" priority="436" operator="containsText" text="P">
      <formula>NOT(ISERROR(SEARCH("P",W46)))</formula>
    </cfRule>
    <cfRule type="containsText" dxfId="126" priority="435" operator="containsText" text="A">
      <formula>NOT(ISERROR(SEARCH("A",W46)))</formula>
    </cfRule>
    <cfRule type="containsText" dxfId="125" priority="431" operator="containsText" text="PAID LEAVE">
      <formula>NOT(ISERROR(SEARCH("PAID LEAVE",W46)))</formula>
    </cfRule>
  </conditionalFormatting>
  <conditionalFormatting sqref="W51">
    <cfRule type="containsText" dxfId="124" priority="406" operator="containsText" text="A">
      <formula>NOT(ISERROR(SEARCH("A",W51)))</formula>
    </cfRule>
    <cfRule type="containsText" dxfId="123" priority="407" operator="containsText" text="P">
      <formula>NOT(ISERROR(SEARCH("P",W51)))</formula>
    </cfRule>
    <cfRule type="containsText" dxfId="122" priority="405" operator="containsText" text="PL">
      <formula>NOT(ISERROR(SEARCH("PL",W51)))</formula>
    </cfRule>
    <cfRule type="containsText" dxfId="121" priority="404" operator="containsText" text="Late">
      <formula>NOT(ISERROR(SEARCH("Late",W51)))</formula>
    </cfRule>
    <cfRule type="containsText" dxfId="120" priority="403" operator="containsText" text="H">
      <formula>NOT(ISERROR(SEARCH("H",W51)))</formula>
    </cfRule>
    <cfRule type="containsText" dxfId="119" priority="402" operator="containsText" text="PAID LEAVE">
      <formula>NOT(ISERROR(SEARCH("PAID LEAVE",W51)))</formula>
    </cfRule>
    <cfRule type="containsText" dxfId="118" priority="401" operator="containsText" text="PRESENT">
      <formula>NOT(ISERROR(SEARCH("PRESENT",W51)))</formula>
    </cfRule>
  </conditionalFormatting>
  <conditionalFormatting sqref="W20:Z26">
    <cfRule type="containsText" dxfId="117" priority="742" operator="containsText" text="PRESENT">
      <formula>NOT(ISERROR(SEARCH("PRESENT",W20)))</formula>
    </cfRule>
  </conditionalFormatting>
  <conditionalFormatting sqref="W32:AJ32">
    <cfRule type="containsText" dxfId="116" priority="853" operator="containsText" text="H">
      <formula>NOT(ISERROR(SEARCH("H",W32)))</formula>
    </cfRule>
    <cfRule type="containsText" dxfId="115" priority="854" operator="containsText" text="Late">
      <formula>NOT(ISERROR(SEARCH("Late",W32)))</formula>
    </cfRule>
    <cfRule type="containsText" dxfId="114" priority="855" operator="containsText" text="PL">
      <formula>NOT(ISERROR(SEARCH("PL",W32)))</formula>
    </cfRule>
    <cfRule type="containsText" dxfId="113" priority="856" operator="containsText" text="A">
      <formula>NOT(ISERROR(SEARCH("A",W32)))</formula>
    </cfRule>
    <cfRule type="containsText" dxfId="112" priority="857" operator="containsText" text="P">
      <formula>NOT(ISERROR(SEARCH("P",W32)))</formula>
    </cfRule>
  </conditionalFormatting>
  <conditionalFormatting sqref="X60">
    <cfRule type="containsText" dxfId="111" priority="10" operator="containsText" text="A">
      <formula>NOT(ISERROR(SEARCH("A",X60)))</formula>
    </cfRule>
    <cfRule type="containsText" dxfId="110" priority="9" operator="containsText" text="PL">
      <formula>NOT(ISERROR(SEARCH("PL",X60)))</formula>
    </cfRule>
    <cfRule type="containsText" dxfId="109" priority="8" operator="containsText" text="Late">
      <formula>NOT(ISERROR(SEARCH("Late",X60)))</formula>
    </cfRule>
    <cfRule type="containsText" dxfId="108" priority="2" operator="containsText" text="H">
      <formula>NOT(ISERROR(SEARCH("H",X60)))</formula>
    </cfRule>
    <cfRule type="containsText" dxfId="107" priority="3" operator="containsText" text="Late">
      <formula>NOT(ISERROR(SEARCH("Late",X60)))</formula>
    </cfRule>
    <cfRule type="containsText" dxfId="106" priority="12" operator="containsText" text="PRESENT">
      <formula>NOT(ISERROR(SEARCH("PRESENT",X60)))</formula>
    </cfRule>
    <cfRule type="containsText" dxfId="105" priority="5" operator="containsText" text="A">
      <formula>NOT(ISERROR(SEARCH("A",X60)))</formula>
    </cfRule>
    <cfRule type="containsText" dxfId="104" priority="6" operator="containsText" text="P">
      <formula>NOT(ISERROR(SEARCH("P",X60)))</formula>
    </cfRule>
    <cfRule type="containsText" dxfId="103" priority="7" operator="containsText" text="H">
      <formula>NOT(ISERROR(SEARCH("H",X60)))</formula>
    </cfRule>
    <cfRule type="containsText" dxfId="102" priority="4" operator="containsText" text="PL">
      <formula>NOT(ISERROR(SEARCH("PL",X60)))</formula>
    </cfRule>
    <cfRule type="containsText" dxfId="101" priority="1" operator="containsText" text="PRESENT">
      <formula>NOT(ISERROR(SEARCH("PRESENT",X60)))</formula>
    </cfRule>
    <cfRule type="containsText" dxfId="100" priority="11" operator="containsText" text="P">
      <formula>NOT(ISERROR(SEARCH("P",X60)))</formula>
    </cfRule>
  </conditionalFormatting>
  <conditionalFormatting sqref="X69">
    <cfRule type="containsText" dxfId="99" priority="646" operator="containsText" text="PRESENT">
      <formula>NOT(ISERROR(SEARCH("PRESENT",X69)))</formula>
    </cfRule>
    <cfRule type="containsText" dxfId="98" priority="645" operator="containsText" text="PAID LEAVE">
      <formula>NOT(ISERROR(SEARCH("PAID LEAVE",X69)))</formula>
    </cfRule>
    <cfRule type="containsText" dxfId="97" priority="644" operator="containsText" text="PRESENT">
      <formula>NOT(ISERROR(SEARCH("PRESENT",X69)))</formula>
    </cfRule>
    <cfRule type="containsText" dxfId="96" priority="643" operator="containsText" text="P">
      <formula>NOT(ISERROR(SEARCH("P",X69)))</formula>
    </cfRule>
    <cfRule type="containsText" dxfId="95" priority="642" operator="containsText" text="A">
      <formula>NOT(ISERROR(SEARCH("A",X69)))</formula>
    </cfRule>
    <cfRule type="containsText" dxfId="94" priority="640" operator="containsText" text="Late">
      <formula>NOT(ISERROR(SEARCH("Late",X69)))</formula>
    </cfRule>
    <cfRule type="containsText" dxfId="93" priority="641" operator="containsText" text="PL">
      <formula>NOT(ISERROR(SEARCH("PL",X69)))</formula>
    </cfRule>
    <cfRule type="containsText" dxfId="92" priority="639" operator="containsText" text="H">
      <formula>NOT(ISERROR(SEARCH("H",X69)))</formula>
    </cfRule>
    <cfRule type="containsText" dxfId="91" priority="638" operator="containsText" text="PAID LEAVE">
      <formula>NOT(ISERROR(SEARCH("PAID LEAVE",X69)))</formula>
    </cfRule>
    <cfRule type="containsText" dxfId="90" priority="637" operator="containsText" text="PRESENT">
      <formula>NOT(ISERROR(SEARCH("PRESENT",X69)))</formula>
    </cfRule>
  </conditionalFormatting>
  <conditionalFormatting sqref="Y25">
    <cfRule type="containsText" dxfId="89" priority="588" operator="containsText" text="PRESENT">
      <formula>NOT(ISERROR(SEARCH("PRESENT",Y25)))</formula>
    </cfRule>
  </conditionalFormatting>
  <conditionalFormatting sqref="Y41">
    <cfRule type="containsText" dxfId="88" priority="496" operator="containsText" text="PRESENT">
      <formula>NOT(ISERROR(SEARCH("PRESENT",Y41)))</formula>
    </cfRule>
  </conditionalFormatting>
  <conditionalFormatting sqref="Y25:Z25">
    <cfRule type="containsText" dxfId="87" priority="495" operator="containsText" text="PRESENT">
      <formula>NOT(ISERROR(SEARCH("PRESENT",Y25)))</formula>
    </cfRule>
  </conditionalFormatting>
  <conditionalFormatting sqref="Y35:Z35">
    <cfRule type="containsText" dxfId="86" priority="723" operator="containsText" text="Late">
      <formula>NOT(ISERROR(SEARCH("Late",Y35)))</formula>
    </cfRule>
    <cfRule type="containsText" dxfId="85" priority="724" operator="containsText" text="PL">
      <formula>NOT(ISERROR(SEARCH("PL",Y35)))</formula>
    </cfRule>
    <cfRule type="containsText" dxfId="84" priority="725" operator="containsText" text="A">
      <formula>NOT(ISERROR(SEARCH("A",Y35)))</formula>
    </cfRule>
    <cfRule type="containsText" dxfId="83" priority="726" operator="containsText" text="P">
      <formula>NOT(ISERROR(SEARCH("P",Y35)))</formula>
    </cfRule>
    <cfRule type="containsText" dxfId="82" priority="720" operator="containsText" text="PRESENT">
      <formula>NOT(ISERROR(SEARCH("PRESENT",Y35)))</formula>
    </cfRule>
    <cfRule type="containsText" dxfId="81" priority="721" operator="containsText" text="PAID LEAVE">
      <formula>NOT(ISERROR(SEARCH("PAID LEAVE",Y35)))</formula>
    </cfRule>
    <cfRule type="containsText" dxfId="80" priority="722" operator="containsText" text="H">
      <formula>NOT(ISERROR(SEARCH("H",Y35)))</formula>
    </cfRule>
  </conditionalFormatting>
  <conditionalFormatting sqref="Y19:AA19">
    <cfRule type="containsText" dxfId="79" priority="518" operator="containsText" text="PRESENT">
      <formula>NOT(ISERROR(SEARCH("PRESENT",Y19)))</formula>
    </cfRule>
  </conditionalFormatting>
  <conditionalFormatting sqref="AA17:AA18 F43:H43">
    <cfRule type="containsText" dxfId="78" priority="685" operator="containsText" text="H">
      <formula>NOT(ISERROR(SEARCH("H",F17)))</formula>
    </cfRule>
    <cfRule type="containsText" dxfId="77" priority="688" operator="containsText" text="A">
      <formula>NOT(ISERROR(SEARCH("A",F17)))</formula>
    </cfRule>
    <cfRule type="containsText" dxfId="76" priority="686" operator="containsText" text="Late">
      <formula>NOT(ISERROR(SEARCH("Late",F17)))</formula>
    </cfRule>
    <cfRule type="containsText" dxfId="75" priority="687" operator="containsText" text="PL">
      <formula>NOT(ISERROR(SEARCH("PL",F17)))</formula>
    </cfRule>
    <cfRule type="containsText" dxfId="74" priority="689" operator="containsText" text="P">
      <formula>NOT(ISERROR(SEARCH("P",F17)))</formula>
    </cfRule>
  </conditionalFormatting>
  <conditionalFormatting sqref="AA19:AA26">
    <cfRule type="containsText" dxfId="73" priority="512" operator="containsText" text="PAID LEAVE">
      <formula>NOT(ISERROR(SEARCH("PAID LEAVE",AA19)))</formula>
    </cfRule>
    <cfRule type="containsText" dxfId="72" priority="516" operator="containsText" text="A">
      <formula>NOT(ISERROR(SEARCH("A",AA19)))</formula>
    </cfRule>
    <cfRule type="containsText" dxfId="71" priority="517" operator="containsText" text="P">
      <formula>NOT(ISERROR(SEARCH("P",AA19)))</formula>
    </cfRule>
    <cfRule type="containsText" dxfId="70" priority="515" operator="containsText" text="PL">
      <formula>NOT(ISERROR(SEARCH("PL",AA19)))</formula>
    </cfRule>
    <cfRule type="containsText" dxfId="69" priority="514" operator="containsText" text="Late">
      <formula>NOT(ISERROR(SEARCH("Late",AA19)))</formula>
    </cfRule>
    <cfRule type="containsText" dxfId="68" priority="513" operator="containsText" text="H">
      <formula>NOT(ISERROR(SEARCH("H",AA19)))</formula>
    </cfRule>
  </conditionalFormatting>
  <conditionalFormatting sqref="AA22">
    <cfRule type="containsText" dxfId="67" priority="494" operator="containsText" text="PRESENT">
      <formula>NOT(ISERROR(SEARCH("PRESENT",AA22)))</formula>
    </cfRule>
  </conditionalFormatting>
  <conditionalFormatting sqref="AA37:AA38 F69:H69">
    <cfRule type="containsText" dxfId="66" priority="667" operator="containsText" text="P">
      <formula>NOT(ISERROR(SEARCH("P",F37)))</formula>
    </cfRule>
    <cfRule type="containsText" dxfId="65" priority="666" operator="containsText" text="A">
      <formula>NOT(ISERROR(SEARCH("A",F37)))</formula>
    </cfRule>
    <cfRule type="containsText" dxfId="64" priority="663" operator="containsText" text="H">
      <formula>NOT(ISERROR(SEARCH("H",F37)))</formula>
    </cfRule>
    <cfRule type="containsText" dxfId="63" priority="664" operator="containsText" text="Late">
      <formula>NOT(ISERROR(SEARCH("Late",F37)))</formula>
    </cfRule>
    <cfRule type="containsText" dxfId="62" priority="665" operator="containsText" text="PL">
      <formula>NOT(ISERROR(SEARCH("PL",F37)))</formula>
    </cfRule>
  </conditionalFormatting>
  <conditionalFormatting sqref="AA44">
    <cfRule type="containsText" dxfId="61" priority="470" operator="containsText" text="A">
      <formula>NOT(ISERROR(SEARCH("A",AA44)))</formula>
    </cfRule>
    <cfRule type="containsText" dxfId="60" priority="467" operator="containsText" text="H">
      <formula>NOT(ISERROR(SEARCH("H",AA44)))</formula>
    </cfRule>
    <cfRule type="containsText" dxfId="59" priority="471" operator="containsText" text="P">
      <formula>NOT(ISERROR(SEARCH("P",AA44)))</formula>
    </cfRule>
    <cfRule type="containsText" dxfId="58" priority="468" operator="containsText" text="Late">
      <formula>NOT(ISERROR(SEARCH("Late",AA44)))</formula>
    </cfRule>
    <cfRule type="containsText" dxfId="57" priority="469" operator="containsText" text="PL">
      <formula>NOT(ISERROR(SEARCH("PL",AA44)))</formula>
    </cfRule>
    <cfRule type="containsText" dxfId="56" priority="466" operator="containsText" text="PAID LEAVE">
      <formula>NOT(ISERROR(SEARCH("PAID LEAVE",AA44)))</formula>
    </cfRule>
  </conditionalFormatting>
  <conditionalFormatting sqref="AA46">
    <cfRule type="containsText" dxfId="55" priority="426" operator="containsText" text="PL">
      <formula>NOT(ISERROR(SEARCH("PL",AA46)))</formula>
    </cfRule>
    <cfRule type="containsText" dxfId="54" priority="425" operator="containsText" text="Late">
      <formula>NOT(ISERROR(SEARCH("Late",AA46)))</formula>
    </cfRule>
    <cfRule type="containsText" dxfId="53" priority="424" operator="containsText" text="H">
      <formula>NOT(ISERROR(SEARCH("H",AA46)))</formula>
    </cfRule>
    <cfRule type="containsText" dxfId="52" priority="423" operator="containsText" text="PAID LEAVE">
      <formula>NOT(ISERROR(SEARCH("PAID LEAVE",AA46)))</formula>
    </cfRule>
    <cfRule type="containsText" dxfId="51" priority="427" operator="containsText" text="A">
      <formula>NOT(ISERROR(SEARCH("A",AA46)))</formula>
    </cfRule>
    <cfRule type="containsText" dxfId="50" priority="428" operator="containsText" text="P">
      <formula>NOT(ISERROR(SEARCH("P",AA46)))</formula>
    </cfRule>
  </conditionalFormatting>
  <conditionalFormatting sqref="AA51">
    <cfRule type="containsText" dxfId="49" priority="398" operator="containsText" text="A">
      <formula>NOT(ISERROR(SEARCH("A",AA51)))</formula>
    </cfRule>
    <cfRule type="containsText" dxfId="48" priority="397" operator="containsText" text="PL">
      <formula>NOT(ISERROR(SEARCH("PL",AA51)))</formula>
    </cfRule>
    <cfRule type="containsText" dxfId="47" priority="396" operator="containsText" text="Late">
      <formula>NOT(ISERROR(SEARCH("Late",AA51)))</formula>
    </cfRule>
    <cfRule type="containsText" dxfId="46" priority="394" operator="containsText" text="PAID LEAVE">
      <formula>NOT(ISERROR(SEARCH("PAID LEAVE",AA51)))</formula>
    </cfRule>
    <cfRule type="containsText" dxfId="45" priority="395" operator="containsText" text="H">
      <formula>NOT(ISERROR(SEARCH("H",AA51)))</formula>
    </cfRule>
    <cfRule type="containsText" dxfId="44" priority="399" operator="containsText" text="P">
      <formula>NOT(ISERROR(SEARCH("P",AA51)))</formula>
    </cfRule>
  </conditionalFormatting>
  <conditionalFormatting sqref="AA64 AA66">
    <cfRule type="containsText" dxfId="43" priority="949" operator="containsText" text="Late">
      <formula>NOT(ISERROR(SEARCH("Late",AA64)))</formula>
    </cfRule>
    <cfRule type="containsText" dxfId="42" priority="951" operator="containsText" text="A">
      <formula>NOT(ISERROR(SEARCH("A",AA64)))</formula>
    </cfRule>
    <cfRule type="containsText" dxfId="41" priority="952" operator="containsText" text="P">
      <formula>NOT(ISERROR(SEARCH("P",AA64)))</formula>
    </cfRule>
    <cfRule type="containsText" dxfId="40" priority="950" operator="containsText" text="PL">
      <formula>NOT(ISERROR(SEARCH("PL",AA64)))</formula>
    </cfRule>
  </conditionalFormatting>
  <conditionalFormatting sqref="AA66 AA64">
    <cfRule type="containsText" dxfId="39" priority="948" operator="containsText" text="H">
      <formula>NOT(ISERROR(SEARCH("H",AA64)))</formula>
    </cfRule>
  </conditionalFormatting>
  <conditionalFormatting sqref="AA19:AJ26">
    <cfRule type="containsText" dxfId="38" priority="511" operator="containsText" text="PRESENT">
      <formula>NOT(ISERROR(SEARCH("PRESENT",AA19)))</formula>
    </cfRule>
  </conditionalFormatting>
  <conditionalFormatting sqref="AA44:AJ44">
    <cfRule type="containsText" dxfId="37" priority="465" operator="containsText" text="PRESENT">
      <formula>NOT(ISERROR(SEARCH("PRESENT",AA44)))</formula>
    </cfRule>
  </conditionalFormatting>
  <conditionalFormatting sqref="AA46:AJ46">
    <cfRule type="containsText" dxfId="36" priority="422" operator="containsText" text="PRESENT">
      <formula>NOT(ISERROR(SEARCH("PRESENT",AA46)))</formula>
    </cfRule>
  </conditionalFormatting>
  <conditionalFormatting sqref="AA51:AJ51">
    <cfRule type="containsText" dxfId="35" priority="393" operator="containsText" text="PRESENT">
      <formula>NOT(ISERROR(SEARCH("PRESENT",AA51)))</formula>
    </cfRule>
  </conditionalFormatting>
  <conditionalFormatting sqref="AB18">
    <cfRule type="containsText" dxfId="34" priority="715" operator="containsText" text="Late">
      <formula>NOT(ISERROR(SEARCH("Late",AB18)))</formula>
    </cfRule>
    <cfRule type="containsText" dxfId="33" priority="713" operator="containsText" text="PRESENT">
      <formula>NOT(ISERROR(SEARCH("PRESENT",AB18)))</formula>
    </cfRule>
    <cfRule type="containsText" dxfId="32" priority="714" operator="containsText" text="H">
      <formula>NOT(ISERROR(SEARCH("H",AB18)))</formula>
    </cfRule>
    <cfRule type="containsText" dxfId="31" priority="716" operator="containsText" text="PL">
      <formula>NOT(ISERROR(SEARCH("PL",AB18)))</formula>
    </cfRule>
    <cfRule type="containsText" dxfId="30" priority="718" operator="containsText" text="P">
      <formula>NOT(ISERROR(SEARCH("P",AB18)))</formula>
    </cfRule>
    <cfRule type="containsText" dxfId="29" priority="717" operator="containsText" text="A">
      <formula>NOT(ISERROR(SEARCH("A",AB18)))</formula>
    </cfRule>
  </conditionalFormatting>
  <conditionalFormatting sqref="AB27">
    <cfRule type="containsText" dxfId="28" priority="619" operator="containsText" text="PL">
      <formula>NOT(ISERROR(SEARCH("PL",AB27)))</formula>
    </cfRule>
    <cfRule type="containsText" dxfId="27" priority="621" operator="containsText" text="P">
      <formula>NOT(ISERROR(SEARCH("P",AB27)))</formula>
    </cfRule>
    <cfRule type="containsText" dxfId="26" priority="617" operator="containsText" text="H">
      <formula>NOT(ISERROR(SEARCH("H",AB27)))</formula>
    </cfRule>
    <cfRule type="containsText" dxfId="25" priority="618" operator="containsText" text="Late">
      <formula>NOT(ISERROR(SEARCH("Late",AB27)))</formula>
    </cfRule>
    <cfRule type="containsText" dxfId="24" priority="622" operator="containsText" text="PRESENT">
      <formula>NOT(ISERROR(SEARCH("PRESENT",AB27)))</formula>
    </cfRule>
    <cfRule type="containsText" dxfId="23" priority="616" operator="containsText" text="PAID LEAVE">
      <formula>NOT(ISERROR(SEARCH("PAID LEAVE",AB27)))</formula>
    </cfRule>
    <cfRule type="containsText" dxfId="22" priority="615" operator="containsText" text="PRESENT">
      <formula>NOT(ISERROR(SEARCH("PRESENT",AB27)))</formula>
    </cfRule>
    <cfRule type="containsText" dxfId="21" priority="620" operator="containsText" text="A">
      <formula>NOT(ISERROR(SEARCH("A",AB27)))</formula>
    </cfRule>
  </conditionalFormatting>
  <conditionalFormatting sqref="AB18:AJ18">
    <cfRule type="containsText" dxfId="20" priority="719" operator="containsText" text="PRESENT">
      <formula>NOT(ISERROR(SEARCH("PRESENT",AB18)))</formula>
    </cfRule>
  </conditionalFormatting>
  <conditionalFormatting sqref="AD35">
    <cfRule type="containsText" dxfId="19" priority="710" operator="containsText" text="PL">
      <formula>NOT(ISERROR(SEARCH("PL",AD35)))</formula>
    </cfRule>
    <cfRule type="containsText" dxfId="18" priority="709" operator="containsText" text="Late">
      <formula>NOT(ISERROR(SEARCH("Late",AD35)))</formula>
    </cfRule>
    <cfRule type="containsText" dxfId="17" priority="711" operator="containsText" text="A">
      <formula>NOT(ISERROR(SEARCH("A",AD35)))</formula>
    </cfRule>
    <cfRule type="containsText" dxfId="16" priority="708" operator="containsText" text="H">
      <formula>NOT(ISERROR(SEARCH("H",AD35)))</formula>
    </cfRule>
    <cfRule type="containsText" dxfId="15" priority="707" operator="containsText" text="PAID LEAVE">
      <formula>NOT(ISERROR(SEARCH("PAID LEAVE",AD35)))</formula>
    </cfRule>
    <cfRule type="containsText" dxfId="14" priority="712" operator="containsText" text="P">
      <formula>NOT(ISERROR(SEARCH("P",AD35)))</formula>
    </cfRule>
  </conditionalFormatting>
  <conditionalFormatting sqref="AD50">
    <cfRule type="containsText" dxfId="13" priority="566" operator="containsText" text="Late">
      <formula>NOT(ISERROR(SEARCH("Late",AD50)))</formula>
    </cfRule>
    <cfRule type="containsText" dxfId="12" priority="565" operator="containsText" text="H">
      <formula>NOT(ISERROR(SEARCH("H",AD50)))</formula>
    </cfRule>
    <cfRule type="containsText" dxfId="11" priority="567" operator="containsText" text="PL">
      <formula>NOT(ISERROR(SEARCH("PL",AD50)))</formula>
    </cfRule>
    <cfRule type="containsText" dxfId="10" priority="569" operator="containsText" text="P">
      <formula>NOT(ISERROR(SEARCH("P",AD50)))</formula>
    </cfRule>
    <cfRule type="containsText" dxfId="9" priority="568" operator="containsText" text="A">
      <formula>NOT(ISERROR(SEARCH("A",AD50)))</formula>
    </cfRule>
  </conditionalFormatting>
  <conditionalFormatting sqref="AF40">
    <cfRule type="containsText" dxfId="8" priority="380" operator="containsText" text="PRESENT">
      <formula>NOT(ISERROR(SEARCH("PRESENT",AF40)))</formula>
    </cfRule>
  </conditionalFormatting>
  <conditionalFormatting sqref="AG54">
    <cfRule type="containsText" dxfId="7" priority="527" operator="containsText" text="PRESENT">
      <formula>NOT(ISERROR(SEARCH("PRESENT",AG54)))</formula>
    </cfRule>
  </conditionalFormatting>
  <conditionalFormatting sqref="AI34:AJ34">
    <cfRule type="containsText" dxfId="6" priority="929" operator="containsText" text="H">
      <formula>NOT(ISERROR(SEARCH("H",AI34)))</formula>
    </cfRule>
    <cfRule type="containsText" dxfId="5" priority="930" operator="containsText" text="Late">
      <formula>NOT(ISERROR(SEARCH("Late",AI34)))</formula>
    </cfRule>
    <cfRule type="containsText" dxfId="4" priority="931" operator="containsText" text="PL">
      <formula>NOT(ISERROR(SEARCH("PL",AI34)))</formula>
    </cfRule>
    <cfRule type="containsText" dxfId="3" priority="932" operator="containsText" text="A">
      <formula>NOT(ISERROR(SEARCH("A",AI34)))</formula>
    </cfRule>
    <cfRule type="containsText" dxfId="2" priority="933" operator="containsText" text="P">
      <formula>NOT(ISERROR(SEARCH("P",AI34)))</formula>
    </cfRule>
    <cfRule type="containsText" dxfId="1" priority="928" operator="containsText" text="PRESENT">
      <formula>NOT(ISERROR(SEARCH("PRESENT",AI34)))</formula>
    </cfRule>
    <cfRule type="containsText" dxfId="0" priority="927" operator="containsText" text="PAID LEAVE">
      <formula>NOT(ISERROR(SEARCH("PAID LEAVE",AI34)))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January Attendance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Mustafa Shah</dc:creator>
  <cp:lastModifiedBy>Muhammad Khalil Ashraf</cp:lastModifiedBy>
  <dcterms:created xsi:type="dcterms:W3CDTF">2025-01-14T11:24:37Z</dcterms:created>
  <dcterms:modified xsi:type="dcterms:W3CDTF">2025-01-20T13:54:38Z</dcterms:modified>
</cp:coreProperties>
</file>