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ustafas_xclusivetradinginc_com/Documents/Power BI/"/>
    </mc:Choice>
  </mc:AlternateContent>
  <xr:revisionPtr revIDLastSave="54" documentId="13_ncr:1_{17F15513-5FD9-4295-87FA-BF7ED5AD3A00}" xr6:coauthVersionLast="47" xr6:coauthVersionMax="47" xr10:uidLastSave="{277683C9-E51A-44BB-B145-6CE286C7860D}"/>
  <bookViews>
    <workbookView xWindow="20280" yWindow="-120" windowWidth="21840" windowHeight="13140" firstSheet="9" activeTab="11" xr2:uid="{34AE4177-A91F-4A6B-9794-7B69ADE3D862}"/>
  </bookViews>
  <sheets>
    <sheet name="January Attendance" sheetId="5" r:id="rId1"/>
    <sheet name="February Attendance" sheetId="6" r:id="rId2"/>
    <sheet name="March Attendance" sheetId="7" r:id="rId3"/>
    <sheet name="April Attendance" sheetId="8" r:id="rId4"/>
    <sheet name="May Attandence" sheetId="2" r:id="rId5"/>
    <sheet name="June Attandence" sheetId="9" r:id="rId6"/>
    <sheet name="July Attendence" sheetId="10" r:id="rId7"/>
    <sheet name="August Attendence" sheetId="11" r:id="rId8"/>
    <sheet name="September Attendence" sheetId="13" r:id="rId9"/>
    <sheet name="October Attendence" sheetId="14" r:id="rId10"/>
    <sheet name="November Attendence" sheetId="15" r:id="rId11"/>
    <sheet name="December Attendence" sheetId="16" r:id="rId12"/>
    <sheet name="Lates" sheetId="12" r:id="rId13"/>
  </sheets>
  <definedNames>
    <definedName name="_xlnm._FilterDatabase" localSheetId="3" hidden="1">'April Attendance'!$A$1:$J$51</definedName>
    <definedName name="_xlnm._FilterDatabase" localSheetId="7" hidden="1">'August Attendence'!$A$1:$AT$68</definedName>
    <definedName name="_xlnm._FilterDatabase" localSheetId="11" hidden="1">'December Attendence'!$A$1:$AS$78</definedName>
    <definedName name="_xlnm._FilterDatabase" localSheetId="1" hidden="1">'February Attendance'!$A$1:$J$40</definedName>
    <definedName name="_xlnm._FilterDatabase" localSheetId="0" hidden="1">'January Attendance'!$A$1:$J$35</definedName>
    <definedName name="_xlnm._FilterDatabase" localSheetId="6" hidden="1">'July Attendence'!$A$1:$AS$64</definedName>
    <definedName name="_xlnm._FilterDatabase" localSheetId="5" hidden="1">'June Attandence'!$A$1:$AS$60</definedName>
    <definedName name="_xlnm._FilterDatabase" localSheetId="12" hidden="1">Lates!$A$1:$E$578</definedName>
    <definedName name="_xlnm._FilterDatabase" localSheetId="2" hidden="1">'March Attendance'!$A$1:$J$47</definedName>
    <definedName name="_xlnm._FilterDatabase" localSheetId="4" hidden="1">'May Attandence'!$A$1:$AM$57</definedName>
    <definedName name="_xlnm._FilterDatabase" localSheetId="10" hidden="1">'November Attendence'!$A$1:$AT$77</definedName>
    <definedName name="_xlnm._FilterDatabase" localSheetId="9" hidden="1">'October Attendence'!$A$1:$AS$76</definedName>
    <definedName name="_xlnm._FilterDatabase" localSheetId="8" hidden="1">'September Attendence'!$A$1:$AV$67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4" i="12" l="1"/>
  <c r="AN13" i="16"/>
  <c r="AQ13" i="16" s="1"/>
  <c r="AS13" i="16" s="1"/>
  <c r="AM13" i="16"/>
  <c r="AL13" i="16"/>
  <c r="AK13" i="16"/>
  <c r="AJ13" i="16"/>
  <c r="AO13" i="16" l="1"/>
  <c r="AN12" i="16" l="1"/>
  <c r="AQ12" i="16" s="1"/>
  <c r="AS12" i="16" s="1"/>
  <c r="AM12" i="16"/>
  <c r="AL12" i="16"/>
  <c r="AK12" i="16"/>
  <c r="AJ12" i="16"/>
  <c r="AN31" i="16"/>
  <c r="AQ31" i="16" s="1"/>
  <c r="AS31" i="16" s="1"/>
  <c r="AM31" i="16"/>
  <c r="AL31" i="16"/>
  <c r="AK31" i="16"/>
  <c r="AJ31" i="16"/>
  <c r="AN30" i="16"/>
  <c r="AQ30" i="16" s="1"/>
  <c r="AS30" i="16" s="1"/>
  <c r="AM30" i="16"/>
  <c r="AL30" i="16"/>
  <c r="AK30" i="16"/>
  <c r="AJ30" i="16"/>
  <c r="AN69" i="16"/>
  <c r="AQ69" i="16" s="1"/>
  <c r="AS69" i="16" s="1"/>
  <c r="AM65" i="16"/>
  <c r="AK61" i="16"/>
  <c r="E712" i="12" s="1"/>
  <c r="AM73" i="16"/>
  <c r="AL48" i="16"/>
  <c r="AL44" i="16"/>
  <c r="AM40" i="16"/>
  <c r="AL36" i="16"/>
  <c r="AK32" i="16"/>
  <c r="E678" i="12" s="1"/>
  <c r="AL26" i="16"/>
  <c r="AL22" i="16"/>
  <c r="AK18" i="16"/>
  <c r="E667" i="12" s="1"/>
  <c r="AN14" i="16"/>
  <c r="AK4" i="16"/>
  <c r="E655" i="12" s="1"/>
  <c r="AJ66" i="16"/>
  <c r="AM58" i="16"/>
  <c r="AM57" i="16"/>
  <c r="AM52" i="16"/>
  <c r="AN45" i="16"/>
  <c r="AJ37" i="16"/>
  <c r="AK36" i="16"/>
  <c r="E684" i="12" s="1"/>
  <c r="AN25" i="16"/>
  <c r="AL21" i="16"/>
  <c r="AL17" i="16"/>
  <c r="AL15" i="16"/>
  <c r="AK8" i="16"/>
  <c r="E659" i="12" s="1"/>
  <c r="AK5" i="16"/>
  <c r="E656" i="12" s="1"/>
  <c r="AM51" i="16"/>
  <c r="AN5" i="16"/>
  <c r="AQ5" i="16" s="1"/>
  <c r="AS5" i="16" s="1"/>
  <c r="AK9" i="16"/>
  <c r="E660" i="12" s="1"/>
  <c r="AJ16" i="16"/>
  <c r="AM24" i="16"/>
  <c r="AL33" i="16"/>
  <c r="AL35" i="16"/>
  <c r="AL39" i="16"/>
  <c r="AM41" i="16"/>
  <c r="AL43" i="16"/>
  <c r="AL47" i="16"/>
  <c r="AJ75" i="16"/>
  <c r="AL50" i="16"/>
  <c r="AL74" i="16"/>
  <c r="AM54" i="16"/>
  <c r="AM56" i="16"/>
  <c r="AN60" i="16"/>
  <c r="AQ60" i="16" s="1"/>
  <c r="AS60" i="16" s="1"/>
  <c r="AN62" i="16"/>
  <c r="AL64" i="16"/>
  <c r="AL68" i="16"/>
  <c r="AM70" i="16"/>
  <c r="AK72" i="16"/>
  <c r="E724" i="12" s="1"/>
  <c r="AN10" i="16"/>
  <c r="AM76" i="16"/>
  <c r="AM67" i="16"/>
  <c r="AK63" i="16"/>
  <c r="E714" i="12" s="1"/>
  <c r="AL59" i="16"/>
  <c r="AM55" i="16"/>
  <c r="AN53" i="16"/>
  <c r="AK49" i="16"/>
  <c r="E698" i="12" s="1"/>
  <c r="AM42" i="16"/>
  <c r="AM38" i="16"/>
  <c r="AM28" i="16"/>
  <c r="AL27" i="16"/>
  <c r="AN23" i="16"/>
  <c r="AQ23" i="16" s="1"/>
  <c r="AS23" i="16" s="1"/>
  <c r="AM20" i="16"/>
  <c r="AN19" i="16"/>
  <c r="AQ19" i="16" s="1"/>
  <c r="AS19" i="16" s="1"/>
  <c r="AK29" i="16"/>
  <c r="AM6" i="16"/>
  <c r="AN3" i="16"/>
  <c r="AL67" i="16"/>
  <c r="AN59" i="16"/>
  <c r="AQ59" i="16" s="1"/>
  <c r="AS59" i="16" s="1"/>
  <c r="AN58" i="16"/>
  <c r="AL53" i="16"/>
  <c r="AN46" i="16"/>
  <c r="AQ46" i="16" s="1"/>
  <c r="AS46" i="16" s="1"/>
  <c r="AN34" i="16"/>
  <c r="AM19" i="16"/>
  <c r="AL11" i="16"/>
  <c r="AM10" i="16"/>
  <c r="AN7" i="16"/>
  <c r="AM3" i="16"/>
  <c r="AN2" i="16"/>
  <c r="AN72" i="16"/>
  <c r="AQ72" i="16" s="1"/>
  <c r="AS72" i="16" s="1"/>
  <c r="AM72" i="16"/>
  <c r="AL72" i="16"/>
  <c r="AJ72" i="16"/>
  <c r="AN71" i="16"/>
  <c r="AQ71" i="16" s="1"/>
  <c r="AS71" i="16" s="1"/>
  <c r="AM71" i="16"/>
  <c r="AL71" i="16"/>
  <c r="AK71" i="16"/>
  <c r="E723" i="12" s="1"/>
  <c r="AJ71" i="16"/>
  <c r="AN76" i="16"/>
  <c r="AK76" i="16"/>
  <c r="E722" i="12" s="1"/>
  <c r="AN68" i="16"/>
  <c r="AM68" i="16"/>
  <c r="AK68" i="16"/>
  <c r="E719" i="12" s="1"/>
  <c r="AJ68" i="16"/>
  <c r="AN67" i="16"/>
  <c r="AN64" i="16"/>
  <c r="AQ64" i="16" s="1"/>
  <c r="AS64" i="16" s="1"/>
  <c r="AM64" i="16"/>
  <c r="AK64" i="16"/>
  <c r="E715" i="12" s="1"/>
  <c r="AJ64" i="16"/>
  <c r="AM60" i="16"/>
  <c r="AL60" i="16"/>
  <c r="AK60" i="16"/>
  <c r="E711" i="12" s="1"/>
  <c r="AN56" i="16"/>
  <c r="AQ56" i="16" s="1"/>
  <c r="AS56" i="16" s="1"/>
  <c r="AL56" i="16"/>
  <c r="AK56" i="16"/>
  <c r="E707" i="12" s="1"/>
  <c r="AJ56" i="16"/>
  <c r="AJ55" i="16"/>
  <c r="AN74" i="16"/>
  <c r="AM74" i="16"/>
  <c r="AK74" i="16"/>
  <c r="E703" i="12" s="1"/>
  <c r="AJ74" i="16"/>
  <c r="AM53" i="16"/>
  <c r="AJ53" i="16"/>
  <c r="AN50" i="16"/>
  <c r="AQ50" i="16" s="1"/>
  <c r="AS50" i="16" s="1"/>
  <c r="AM50" i="16"/>
  <c r="AK50" i="16"/>
  <c r="E699" i="12" s="1"/>
  <c r="AJ50" i="16"/>
  <c r="AM49" i="16"/>
  <c r="AL49" i="16"/>
  <c r="AN47" i="16"/>
  <c r="AQ47" i="16" s="1"/>
  <c r="AS47" i="16" s="1"/>
  <c r="AM47" i="16"/>
  <c r="AK47" i="16"/>
  <c r="E695" i="12" s="1"/>
  <c r="AJ47" i="16"/>
  <c r="AL46" i="16"/>
  <c r="AK46" i="16"/>
  <c r="E694" i="12" s="1"/>
  <c r="AN43" i="16"/>
  <c r="AQ43" i="16" s="1"/>
  <c r="AS43" i="16" s="1"/>
  <c r="AM43" i="16"/>
  <c r="AK43" i="16"/>
  <c r="E691" i="12" s="1"/>
  <c r="AJ43" i="16"/>
  <c r="AN42" i="16"/>
  <c r="AK42" i="16"/>
  <c r="E690" i="12" s="1"/>
  <c r="AN39" i="16"/>
  <c r="AM39" i="16"/>
  <c r="AK39" i="16"/>
  <c r="E687" i="12" s="1"/>
  <c r="AJ39" i="16"/>
  <c r="AN38" i="16"/>
  <c r="AN78" i="16"/>
  <c r="AQ78" i="16" s="1"/>
  <c r="AS78" i="16" s="1"/>
  <c r="AM78" i="16"/>
  <c r="AL78" i="16"/>
  <c r="AK78" i="16"/>
  <c r="E683" i="12" s="1"/>
  <c r="AJ78" i="16"/>
  <c r="AN35" i="16"/>
  <c r="AQ35" i="16" s="1"/>
  <c r="AS35" i="16" s="1"/>
  <c r="AM35" i="16"/>
  <c r="AK35" i="16"/>
  <c r="E682" i="12" s="1"/>
  <c r="AJ35" i="16"/>
  <c r="AN77" i="16"/>
  <c r="AQ77" i="16" s="1"/>
  <c r="AS77" i="16" s="1"/>
  <c r="AM77" i="16"/>
  <c r="AL77" i="16"/>
  <c r="AK77" i="16"/>
  <c r="E679" i="12" s="1"/>
  <c r="AJ77" i="16"/>
  <c r="AK23" i="16"/>
  <c r="E672" i="12" s="1"/>
  <c r="AJ19" i="16"/>
  <c r="AM15" i="16"/>
  <c r="AL9" i="16"/>
  <c r="AK7" i="16"/>
  <c r="E658" i="12" s="1"/>
  <c r="AJ3" i="16"/>
  <c r="AJ2" i="16"/>
  <c r="AL2" i="16"/>
  <c r="AK2" i="16"/>
  <c r="E653" i="12" s="1"/>
  <c r="AO70" i="15"/>
  <c r="AR70" i="15" s="1"/>
  <c r="AT70" i="15" s="1"/>
  <c r="AL66" i="15"/>
  <c r="AL62" i="15"/>
  <c r="AO58" i="15"/>
  <c r="AR58" i="15" s="1"/>
  <c r="AT58" i="15" s="1"/>
  <c r="AO50" i="15"/>
  <c r="AR50" i="15" s="1"/>
  <c r="AT50" i="15" s="1"/>
  <c r="AL46" i="15"/>
  <c r="AO42" i="15"/>
  <c r="AR42" i="15" s="1"/>
  <c r="AT42" i="15" s="1"/>
  <c r="AM30" i="15"/>
  <c r="AL26" i="15"/>
  <c r="AM22" i="15"/>
  <c r="AL14" i="15"/>
  <c r="AK10" i="15"/>
  <c r="AM6" i="15"/>
  <c r="AN54" i="15"/>
  <c r="AL34" i="15"/>
  <c r="AM18" i="15"/>
  <c r="AK38" i="15"/>
  <c r="AM31" i="15"/>
  <c r="AN27" i="15"/>
  <c r="AL15" i="15"/>
  <c r="AL3" i="15"/>
  <c r="AO5" i="15"/>
  <c r="AR5" i="15" s="1"/>
  <c r="AT5" i="15" s="1"/>
  <c r="AN5" i="15"/>
  <c r="AM5" i="15"/>
  <c r="AL5" i="15"/>
  <c r="AK5" i="15"/>
  <c r="AK2" i="15"/>
  <c r="AO65" i="15"/>
  <c r="AR65" i="15" s="1"/>
  <c r="AT65" i="15" s="1"/>
  <c r="AN65" i="15"/>
  <c r="AM65" i="15"/>
  <c r="AL65" i="15"/>
  <c r="AK65" i="15"/>
  <c r="AK57" i="15"/>
  <c r="AL53" i="15"/>
  <c r="AO49" i="15"/>
  <c r="AR49" i="15" s="1"/>
  <c r="AT49" i="15" s="1"/>
  <c r="AK41" i="15"/>
  <c r="AM37" i="15"/>
  <c r="AM29" i="15"/>
  <c r="AN21" i="15"/>
  <c r="AK13" i="15"/>
  <c r="AK4" i="15"/>
  <c r="AN61" i="15"/>
  <c r="AN45" i="15"/>
  <c r="AM34" i="15"/>
  <c r="AK33" i="15"/>
  <c r="AL25" i="15"/>
  <c r="AK17" i="15"/>
  <c r="AK14" i="15"/>
  <c r="AM9" i="15"/>
  <c r="AK71" i="15"/>
  <c r="AM67" i="15"/>
  <c r="AO55" i="15"/>
  <c r="AR55" i="15" s="1"/>
  <c r="AT55" i="15" s="1"/>
  <c r="AL51" i="15"/>
  <c r="AL74" i="15"/>
  <c r="AO35" i="15"/>
  <c r="AR35" i="15" s="1"/>
  <c r="AT35" i="15" s="1"/>
  <c r="AK32" i="15"/>
  <c r="AK28" i="15"/>
  <c r="AK23" i="15"/>
  <c r="AO19" i="15"/>
  <c r="AR19" i="15" s="1"/>
  <c r="AT19" i="15" s="1"/>
  <c r="AL16" i="15"/>
  <c r="AN12" i="15"/>
  <c r="AN11" i="15"/>
  <c r="AN7" i="15"/>
  <c r="AM71" i="15"/>
  <c r="AL63" i="15"/>
  <c r="AO47" i="15"/>
  <c r="AR47" i="15" s="1"/>
  <c r="AT47" i="15" s="1"/>
  <c r="AK43" i="15"/>
  <c r="AO24" i="15"/>
  <c r="AR24" i="15" s="1"/>
  <c r="AT24" i="15" s="1"/>
  <c r="AL20" i="15"/>
  <c r="AK59" i="15"/>
  <c r="AO39" i="15"/>
  <c r="AR39" i="15" s="1"/>
  <c r="AT39" i="15" s="1"/>
  <c r="AO8" i="15"/>
  <c r="AR8" i="15" s="1"/>
  <c r="AT8" i="15" s="1"/>
  <c r="AL77" i="15"/>
  <c r="AN56" i="15"/>
  <c r="AL52" i="15"/>
  <c r="AL48" i="15"/>
  <c r="AM44" i="15"/>
  <c r="AN40" i="15"/>
  <c r="AM36" i="15"/>
  <c r="AK77" i="15"/>
  <c r="AL56" i="15"/>
  <c r="AL44" i="15"/>
  <c r="AM40" i="15"/>
  <c r="AN73" i="15"/>
  <c r="AM73" i="15"/>
  <c r="AL73" i="15"/>
  <c r="AK73" i="15"/>
  <c r="AN72" i="15"/>
  <c r="AM72" i="15"/>
  <c r="AL72" i="15"/>
  <c r="AK72" i="15"/>
  <c r="AN69" i="15"/>
  <c r="AM69" i="15"/>
  <c r="AL69" i="15"/>
  <c r="AK69" i="15"/>
  <c r="AN68" i="15"/>
  <c r="AM68" i="15"/>
  <c r="AL68" i="15"/>
  <c r="AK68" i="15"/>
  <c r="AN64" i="15"/>
  <c r="AM64" i="15"/>
  <c r="AL64" i="15"/>
  <c r="AK64" i="15"/>
  <c r="AN75" i="15"/>
  <c r="AM75" i="15"/>
  <c r="AL75" i="15"/>
  <c r="AK75" i="15"/>
  <c r="AN60" i="15"/>
  <c r="AM60" i="15"/>
  <c r="AL60" i="15"/>
  <c r="AK60" i="15"/>
  <c r="AM77" i="15"/>
  <c r="AM56" i="15"/>
  <c r="AN52" i="15"/>
  <c r="AM48" i="15"/>
  <c r="AN44" i="15"/>
  <c r="AK40" i="15"/>
  <c r="AN36" i="15"/>
  <c r="AN76" i="15"/>
  <c r="AM76" i="15"/>
  <c r="AL76" i="15"/>
  <c r="AK76" i="15"/>
  <c r="AL2" i="15"/>
  <c r="AO73" i="15"/>
  <c r="AR73" i="15" s="1"/>
  <c r="AT73" i="15" s="1"/>
  <c r="AO72" i="15"/>
  <c r="AR72" i="15" s="1"/>
  <c r="AT72" i="15" s="1"/>
  <c r="AO69" i="15"/>
  <c r="AR69" i="15" s="1"/>
  <c r="AT69" i="15" s="1"/>
  <c r="AO68" i="15"/>
  <c r="AR68" i="15" s="1"/>
  <c r="AT68" i="15" s="1"/>
  <c r="AO64" i="15"/>
  <c r="AR64" i="15" s="1"/>
  <c r="AT64" i="15" s="1"/>
  <c r="AO75" i="15"/>
  <c r="AR75" i="15" s="1"/>
  <c r="AT75" i="15" s="1"/>
  <c r="AO60" i="15"/>
  <c r="AR60" i="15" s="1"/>
  <c r="AT60" i="15" s="1"/>
  <c r="AO76" i="15"/>
  <c r="AR76" i="15" s="1"/>
  <c r="AT76" i="15" s="1"/>
  <c r="AL2" i="14"/>
  <c r="AN50" i="14"/>
  <c r="AQ50" i="14" s="1"/>
  <c r="AS50" i="14" s="1"/>
  <c r="AM50" i="14"/>
  <c r="AL50" i="14"/>
  <c r="AK50" i="14"/>
  <c r="AJ50" i="14"/>
  <c r="AL67" i="14"/>
  <c r="AJ63" i="14"/>
  <c r="AK59" i="14"/>
  <c r="AL55" i="14"/>
  <c r="AM51" i="14"/>
  <c r="AJ46" i="14"/>
  <c r="AK42" i="14"/>
  <c r="AL38" i="14"/>
  <c r="AM34" i="14"/>
  <c r="AJ30" i="14"/>
  <c r="AK26" i="14"/>
  <c r="AK22" i="14"/>
  <c r="AJ18" i="14"/>
  <c r="AN14" i="14"/>
  <c r="AQ14" i="14" s="1"/>
  <c r="AS14" i="14" s="1"/>
  <c r="AN10" i="14"/>
  <c r="AQ10" i="14" s="1"/>
  <c r="AM6" i="14"/>
  <c r="AN44" i="14"/>
  <c r="AQ44" i="14" s="1"/>
  <c r="AS44" i="14" s="1"/>
  <c r="AM44" i="14"/>
  <c r="AL44" i="14"/>
  <c r="AK44" i="14"/>
  <c r="AJ44" i="14"/>
  <c r="AN68" i="14"/>
  <c r="AQ68" i="14" s="1"/>
  <c r="AS68" i="14" s="1"/>
  <c r="AM68" i="14"/>
  <c r="AL68" i="14"/>
  <c r="AK68" i="14"/>
  <c r="AJ68" i="14"/>
  <c r="AM67" i="14"/>
  <c r="AJ71" i="14"/>
  <c r="AJ65" i="14"/>
  <c r="AJ61" i="14"/>
  <c r="AJ57" i="14"/>
  <c r="AJ53" i="14"/>
  <c r="AJ48" i="14"/>
  <c r="AJ43" i="14"/>
  <c r="AJ39" i="14"/>
  <c r="AJ35" i="14"/>
  <c r="AJ31" i="14"/>
  <c r="AJ27" i="14"/>
  <c r="AL23" i="14"/>
  <c r="AL19" i="14"/>
  <c r="AN15" i="14"/>
  <c r="AQ15" i="14" s="1"/>
  <c r="AK11" i="14"/>
  <c r="AL3" i="14"/>
  <c r="AM76" i="14"/>
  <c r="AL76" i="14"/>
  <c r="AK76" i="14"/>
  <c r="AJ76" i="14"/>
  <c r="AM75" i="14"/>
  <c r="AL75" i="14"/>
  <c r="AK75" i="14"/>
  <c r="AJ75" i="14"/>
  <c r="AM74" i="14"/>
  <c r="AL74" i="14"/>
  <c r="AK74" i="14"/>
  <c r="AJ74" i="14"/>
  <c r="AM73" i="14"/>
  <c r="AL73" i="14"/>
  <c r="AK73" i="14"/>
  <c r="AJ73" i="14"/>
  <c r="AM72" i="14"/>
  <c r="AL72" i="14"/>
  <c r="AK72" i="14"/>
  <c r="AJ72" i="14"/>
  <c r="AK71" i="14"/>
  <c r="AM70" i="14"/>
  <c r="AL70" i="14"/>
  <c r="AK70" i="14"/>
  <c r="AJ70" i="14"/>
  <c r="AM69" i="14"/>
  <c r="AL69" i="14"/>
  <c r="AK69" i="14"/>
  <c r="AJ69" i="14"/>
  <c r="AM66" i="14"/>
  <c r="AL66" i="14"/>
  <c r="AK66" i="14"/>
  <c r="AJ66" i="14"/>
  <c r="AK65" i="14"/>
  <c r="AM64" i="14"/>
  <c r="AL64" i="14"/>
  <c r="AK64" i="14"/>
  <c r="AJ64" i="14"/>
  <c r="AK63" i="14"/>
  <c r="AM62" i="14"/>
  <c r="AL62" i="14"/>
  <c r="AK62" i="14"/>
  <c r="AJ62" i="14"/>
  <c r="AK61" i="14"/>
  <c r="AM60" i="14"/>
  <c r="AL60" i="14"/>
  <c r="AK60" i="14"/>
  <c r="AJ60" i="14"/>
  <c r="AL59" i="14"/>
  <c r="AM58" i="14"/>
  <c r="AL58" i="14"/>
  <c r="AK58" i="14"/>
  <c r="AJ58" i="14"/>
  <c r="AK57" i="14"/>
  <c r="AM56" i="14"/>
  <c r="AL56" i="14"/>
  <c r="AK56" i="14"/>
  <c r="AJ56" i="14"/>
  <c r="AM55" i="14"/>
  <c r="AM54" i="14"/>
  <c r="AL54" i="14"/>
  <c r="AK54" i="14"/>
  <c r="AJ54" i="14"/>
  <c r="AK53" i="14"/>
  <c r="AM52" i="14"/>
  <c r="AL52" i="14"/>
  <c r="AK52" i="14"/>
  <c r="AJ52" i="14"/>
  <c r="AJ51" i="14"/>
  <c r="AM49" i="14"/>
  <c r="AL49" i="14"/>
  <c r="AK49" i="14"/>
  <c r="AJ49" i="14"/>
  <c r="AK48" i="14"/>
  <c r="AM47" i="14"/>
  <c r="AL47" i="14"/>
  <c r="AK47" i="14"/>
  <c r="AJ47" i="14"/>
  <c r="AK46" i="14"/>
  <c r="AM45" i="14"/>
  <c r="AL45" i="14"/>
  <c r="AK45" i="14"/>
  <c r="AJ45" i="14"/>
  <c r="AK43" i="14"/>
  <c r="AL42" i="14"/>
  <c r="AM41" i="14"/>
  <c r="AL41" i="14"/>
  <c r="AK41" i="14"/>
  <c r="AJ41" i="14"/>
  <c r="AM40" i="14"/>
  <c r="AL40" i="14"/>
  <c r="AK40" i="14"/>
  <c r="AJ40" i="14"/>
  <c r="AK39" i="14"/>
  <c r="AM38" i="14"/>
  <c r="AM37" i="14"/>
  <c r="AL37" i="14"/>
  <c r="AK37" i="14"/>
  <c r="AJ37" i="14"/>
  <c r="AM36" i="14"/>
  <c r="AL36" i="14"/>
  <c r="AK36" i="14"/>
  <c r="AJ36" i="14"/>
  <c r="AK35" i="14"/>
  <c r="AJ34" i="14"/>
  <c r="AM33" i="14"/>
  <c r="AL33" i="14"/>
  <c r="AK33" i="14"/>
  <c r="AJ33" i="14"/>
  <c r="AM32" i="14"/>
  <c r="AL32" i="14"/>
  <c r="AK32" i="14"/>
  <c r="AJ32" i="14"/>
  <c r="AK31" i="14"/>
  <c r="AK30" i="14"/>
  <c r="AN36" i="14"/>
  <c r="AQ36" i="14" s="1"/>
  <c r="AS36" i="14" s="1"/>
  <c r="AN71" i="14"/>
  <c r="AQ71" i="14" s="1"/>
  <c r="AJ29" i="14"/>
  <c r="AL21" i="14"/>
  <c r="AJ17" i="14"/>
  <c r="AM9" i="14"/>
  <c r="AJ25" i="14"/>
  <c r="AJ5" i="14"/>
  <c r="AL13" i="14"/>
  <c r="AN72" i="14"/>
  <c r="AN62" i="14"/>
  <c r="AM7" i="14"/>
  <c r="AN49" i="14"/>
  <c r="AN32" i="14"/>
  <c r="AQ32" i="14" s="1"/>
  <c r="AJ28" i="14"/>
  <c r="AM24" i="14"/>
  <c r="AJ20" i="14"/>
  <c r="AM16" i="14"/>
  <c r="AM12" i="14"/>
  <c r="AL8" i="14"/>
  <c r="AN34" i="14"/>
  <c r="AK20" i="14"/>
  <c r="AL4" i="14"/>
  <c r="AL10" i="14"/>
  <c r="AK3" i="14"/>
  <c r="AK28" i="14"/>
  <c r="AK18" i="14"/>
  <c r="AN47" i="14"/>
  <c r="AQ47" i="14" s="1"/>
  <c r="AN74" i="14"/>
  <c r="AN75" i="14"/>
  <c r="AQ75" i="14" s="1"/>
  <c r="AN41" i="14"/>
  <c r="AQ41" i="14" s="1"/>
  <c r="AN76" i="14"/>
  <c r="AN22" i="14"/>
  <c r="AJ10" i="14"/>
  <c r="AO55" i="13"/>
  <c r="AR55" i="13" s="1"/>
  <c r="AT55" i="13" s="1"/>
  <c r="AN55" i="13"/>
  <c r="AM55" i="13"/>
  <c r="AL55" i="13"/>
  <c r="AK55" i="13"/>
  <c r="AM60" i="13"/>
  <c r="AL56" i="13"/>
  <c r="AN53" i="13"/>
  <c r="AM49" i="13"/>
  <c r="AL48" i="13"/>
  <c r="AK45" i="13"/>
  <c r="AO44" i="13"/>
  <c r="AO41" i="13"/>
  <c r="AR41" i="13" s="1"/>
  <c r="AM40" i="13"/>
  <c r="AK37" i="13"/>
  <c r="AL36" i="13"/>
  <c r="AO33" i="13"/>
  <c r="AK29" i="13"/>
  <c r="AN25" i="13"/>
  <c r="AM24" i="13"/>
  <c r="AK21" i="13"/>
  <c r="AO20" i="13"/>
  <c r="AL16" i="13"/>
  <c r="AN12" i="13"/>
  <c r="AO9" i="13"/>
  <c r="AR9" i="13" s="1"/>
  <c r="AM5" i="13"/>
  <c r="AO4" i="13"/>
  <c r="AR4" i="13" s="1"/>
  <c r="AL52" i="13"/>
  <c r="AL28" i="13"/>
  <c r="AM8" i="13"/>
  <c r="AM51" i="13"/>
  <c r="AM47" i="13"/>
  <c r="AL39" i="13"/>
  <c r="AM35" i="13"/>
  <c r="AM31" i="13"/>
  <c r="AL23" i="13"/>
  <c r="AN15" i="13"/>
  <c r="AK11" i="13"/>
  <c r="AN3" i="13"/>
  <c r="AM43" i="13"/>
  <c r="AL27" i="13"/>
  <c r="AM7" i="13"/>
  <c r="AL57" i="13"/>
  <c r="AM32" i="13"/>
  <c r="AN62" i="13"/>
  <c r="AO61" i="13"/>
  <c r="AL58" i="13"/>
  <c r="AN45" i="13"/>
  <c r="AN41" i="13"/>
  <c r="AN33" i="13"/>
  <c r="AN29" i="13"/>
  <c r="AL17" i="13"/>
  <c r="AM9" i="13"/>
  <c r="AM19" i="13"/>
  <c r="AL64" i="13"/>
  <c r="AN13" i="13"/>
  <c r="AN6" i="13"/>
  <c r="AO42" i="13"/>
  <c r="AO38" i="13"/>
  <c r="AO34" i="13"/>
  <c r="AR34" i="13" s="1"/>
  <c r="AO30" i="13"/>
  <c r="AO26" i="13"/>
  <c r="AO22" i="13"/>
  <c r="AL18" i="13"/>
  <c r="AL14" i="13"/>
  <c r="AO67" i="13"/>
  <c r="AN67" i="13"/>
  <c r="AM67" i="13"/>
  <c r="AL67" i="13"/>
  <c r="AK67" i="13"/>
  <c r="AO63" i="13"/>
  <c r="AN63" i="13"/>
  <c r="AM63" i="13"/>
  <c r="AL63" i="13"/>
  <c r="AK63" i="13"/>
  <c r="AO62" i="13"/>
  <c r="AL62" i="13"/>
  <c r="AK62" i="13"/>
  <c r="AO59" i="13"/>
  <c r="AN59" i="13"/>
  <c r="AM59" i="13"/>
  <c r="AL59" i="13"/>
  <c r="AK59" i="13"/>
  <c r="AN58" i="13"/>
  <c r="AM58" i="13"/>
  <c r="AO54" i="13"/>
  <c r="AN54" i="13"/>
  <c r="AM54" i="13"/>
  <c r="AL54" i="13"/>
  <c r="AK54" i="13"/>
  <c r="AO53" i="13"/>
  <c r="AO50" i="13"/>
  <c r="AN50" i="13"/>
  <c r="AM50" i="13"/>
  <c r="AL50" i="13"/>
  <c r="AK50" i="13"/>
  <c r="AN49" i="13"/>
  <c r="AO46" i="13"/>
  <c r="AN46" i="13"/>
  <c r="AM46" i="13"/>
  <c r="AL46" i="13"/>
  <c r="AK46" i="13"/>
  <c r="AO45" i="13"/>
  <c r="AR45" i="13" s="1"/>
  <c r="AL45" i="13"/>
  <c r="AN42" i="13"/>
  <c r="AM42" i="13"/>
  <c r="AL42" i="13"/>
  <c r="AK41" i="13"/>
  <c r="AN38" i="13"/>
  <c r="AM38" i="13"/>
  <c r="AL38" i="13"/>
  <c r="AO37" i="13"/>
  <c r="AL37" i="13"/>
  <c r="AN34" i="13"/>
  <c r="AM34" i="13"/>
  <c r="AL34" i="13"/>
  <c r="AK33" i="13"/>
  <c r="AN30" i="13"/>
  <c r="AM30" i="13"/>
  <c r="AL30" i="13"/>
  <c r="AO29" i="13"/>
  <c r="AR29" i="13" s="1"/>
  <c r="AL29" i="13"/>
  <c r="AN26" i="13"/>
  <c r="AM26" i="13"/>
  <c r="AL26" i="13"/>
  <c r="AK25" i="13"/>
  <c r="AN22" i="13"/>
  <c r="AM22" i="13"/>
  <c r="AL22" i="13"/>
  <c r="AO21" i="13"/>
  <c r="AR21" i="13" s="1"/>
  <c r="AL21" i="13"/>
  <c r="AO66" i="13"/>
  <c r="AN66" i="13"/>
  <c r="AM66" i="13"/>
  <c r="AL66" i="13"/>
  <c r="AK66" i="13"/>
  <c r="AO18" i="13"/>
  <c r="AR18" i="13" s="1"/>
  <c r="AN18" i="13"/>
  <c r="AM18" i="13"/>
  <c r="AK18" i="13"/>
  <c r="AN17" i="13"/>
  <c r="AM17" i="13"/>
  <c r="AO14" i="13"/>
  <c r="AR14" i="13" s="1"/>
  <c r="AN14" i="13"/>
  <c r="AM14" i="13"/>
  <c r="AK14" i="13"/>
  <c r="AO65" i="13"/>
  <c r="AN65" i="13"/>
  <c r="AM65" i="13"/>
  <c r="AL65" i="13"/>
  <c r="AK65" i="13"/>
  <c r="AO10" i="13"/>
  <c r="AN10" i="13"/>
  <c r="AM10" i="13"/>
  <c r="AL10" i="13"/>
  <c r="AK10" i="13"/>
  <c r="AM64" i="13"/>
  <c r="AN7" i="13"/>
  <c r="AN2" i="13"/>
  <c r="AO47" i="11"/>
  <c r="AR47" i="11" s="1"/>
  <c r="AT47" i="11" s="1"/>
  <c r="AN47" i="11"/>
  <c r="AM47" i="11"/>
  <c r="AL47" i="11"/>
  <c r="AK47" i="11"/>
  <c r="AM66" i="11"/>
  <c r="AN58" i="11"/>
  <c r="AO58" i="11"/>
  <c r="AR58" i="11" s="1"/>
  <c r="AT58" i="11" s="1"/>
  <c r="AK58" i="11"/>
  <c r="AN36" i="11"/>
  <c r="AM36" i="11"/>
  <c r="AO12" i="16" l="1"/>
  <c r="AO31" i="16"/>
  <c r="AO30" i="16"/>
  <c r="AK22" i="16"/>
  <c r="E671" i="12" s="1"/>
  <c r="AN65" i="16"/>
  <c r="AQ65" i="16" s="1"/>
  <c r="AS65" i="16" s="1"/>
  <c r="AN18" i="16"/>
  <c r="AQ18" i="16" s="1"/>
  <c r="AS18" i="16" s="1"/>
  <c r="AK69" i="16"/>
  <c r="E720" i="12" s="1"/>
  <c r="AK26" i="16"/>
  <c r="E675" i="12" s="1"/>
  <c r="AJ57" i="16"/>
  <c r="AL8" i="16"/>
  <c r="AL61" i="16"/>
  <c r="AN4" i="16"/>
  <c r="AQ4" i="16" s="1"/>
  <c r="AS4" i="16" s="1"/>
  <c r="AL40" i="16"/>
  <c r="AM14" i="16"/>
  <c r="AJ25" i="16"/>
  <c r="AK17" i="16"/>
  <c r="E666" i="12" s="1"/>
  <c r="AL51" i="16"/>
  <c r="AM25" i="16"/>
  <c r="AM21" i="16"/>
  <c r="AL73" i="16"/>
  <c r="AL5" i="16"/>
  <c r="AM9" i="16"/>
  <c r="AJ15" i="16"/>
  <c r="AN15" i="16"/>
  <c r="AQ15" i="16" s="1"/>
  <c r="AS15" i="16" s="1"/>
  <c r="AL18" i="16"/>
  <c r="AM22" i="16"/>
  <c r="AM26" i="16"/>
  <c r="AM5" i="16"/>
  <c r="AJ9" i="16"/>
  <c r="AN9" i="16"/>
  <c r="AQ9" i="16" s="1"/>
  <c r="AS9" i="16" s="1"/>
  <c r="AK15" i="16"/>
  <c r="E664" i="12" s="1"/>
  <c r="AM18" i="16"/>
  <c r="AJ22" i="16"/>
  <c r="AN22" i="16"/>
  <c r="AQ22" i="16" s="1"/>
  <c r="AS22" i="16" s="1"/>
  <c r="AJ26" i="16"/>
  <c r="AN26" i="16"/>
  <c r="AQ26" i="16" s="1"/>
  <c r="AS26" i="16" s="1"/>
  <c r="AM44" i="16"/>
  <c r="AM48" i="16"/>
  <c r="AN57" i="16"/>
  <c r="AQ57" i="16" s="1"/>
  <c r="AS57" i="16" s="1"/>
  <c r="AJ65" i="16"/>
  <c r="AJ5" i="16"/>
  <c r="AJ14" i="16"/>
  <c r="AJ18" i="16"/>
  <c r="AL32" i="16"/>
  <c r="AJ60" i="16"/>
  <c r="AO60" i="16" s="1"/>
  <c r="AL4" i="16"/>
  <c r="AM8" i="16"/>
  <c r="AK14" i="16"/>
  <c r="E663" i="12" s="1"/>
  <c r="AM17" i="16"/>
  <c r="AJ21" i="16"/>
  <c r="AN21" i="16"/>
  <c r="AQ21" i="16" s="1"/>
  <c r="AS21" i="16" s="1"/>
  <c r="AK25" i="16"/>
  <c r="E674" i="12" s="1"/>
  <c r="AM32" i="16"/>
  <c r="AM36" i="16"/>
  <c r="AJ40" i="16"/>
  <c r="AN40" i="16"/>
  <c r="AQ40" i="16" s="1"/>
  <c r="AS40" i="16" s="1"/>
  <c r="AJ44" i="16"/>
  <c r="AN44" i="16"/>
  <c r="AQ44" i="16" s="1"/>
  <c r="AS44" i="16" s="1"/>
  <c r="AJ48" i="16"/>
  <c r="AN48" i="16"/>
  <c r="AQ48" i="16" s="1"/>
  <c r="AS48" i="16" s="1"/>
  <c r="AJ51" i="16"/>
  <c r="AN51" i="16"/>
  <c r="AQ51" i="16" s="1"/>
  <c r="AS51" i="16" s="1"/>
  <c r="AJ73" i="16"/>
  <c r="AN73" i="16"/>
  <c r="AQ73" i="16" s="1"/>
  <c r="AS73" i="16" s="1"/>
  <c r="AK57" i="16"/>
  <c r="E708" i="12" s="1"/>
  <c r="AM61" i="16"/>
  <c r="AK65" i="16"/>
  <c r="E716" i="12" s="1"/>
  <c r="AL69" i="16"/>
  <c r="AM4" i="16"/>
  <c r="AJ8" i="16"/>
  <c r="AN8" i="16"/>
  <c r="AQ8" i="16" s="1"/>
  <c r="AS8" i="16" s="1"/>
  <c r="AL14" i="16"/>
  <c r="AJ17" i="16"/>
  <c r="AN17" i="16"/>
  <c r="AQ17" i="16" s="1"/>
  <c r="AS17" i="16" s="1"/>
  <c r="AK21" i="16"/>
  <c r="E670" i="12" s="1"/>
  <c r="AL25" i="16"/>
  <c r="AJ32" i="16"/>
  <c r="AN32" i="16"/>
  <c r="AQ32" i="16" s="1"/>
  <c r="AS32" i="16" s="1"/>
  <c r="AJ36" i="16"/>
  <c r="AN36" i="16"/>
  <c r="AQ36" i="16" s="1"/>
  <c r="AS36" i="16" s="1"/>
  <c r="AK40" i="16"/>
  <c r="E688" i="12" s="1"/>
  <c r="AK44" i="16"/>
  <c r="E692" i="12" s="1"/>
  <c r="AK48" i="16"/>
  <c r="E696" i="12" s="1"/>
  <c r="AK51" i="16"/>
  <c r="E700" i="12" s="1"/>
  <c r="AK73" i="16"/>
  <c r="AL57" i="16"/>
  <c r="AJ61" i="16"/>
  <c r="AN61" i="16"/>
  <c r="AQ61" i="16" s="1"/>
  <c r="AS61" i="16" s="1"/>
  <c r="AL65" i="16"/>
  <c r="AM69" i="16"/>
  <c r="AJ4" i="16"/>
  <c r="AJ69" i="16"/>
  <c r="AM33" i="16"/>
  <c r="AJ38" i="16"/>
  <c r="AK55" i="16"/>
  <c r="E706" i="12" s="1"/>
  <c r="AK59" i="16"/>
  <c r="E710" i="12" s="1"/>
  <c r="AL63" i="16"/>
  <c r="AJ67" i="16"/>
  <c r="AN29" i="16"/>
  <c r="AQ29" i="16" s="1"/>
  <c r="AS29" i="16" s="1"/>
  <c r="AK27" i="16"/>
  <c r="E676" i="12" s="1"/>
  <c r="AL38" i="16"/>
  <c r="AJ42" i="16"/>
  <c r="AN55" i="16"/>
  <c r="AQ55" i="16" s="1"/>
  <c r="AS55" i="16" s="1"/>
  <c r="AM63" i="16"/>
  <c r="AJ76" i="16"/>
  <c r="AL23" i="16"/>
  <c r="AM27" i="16"/>
  <c r="AN33" i="16"/>
  <c r="AQ33" i="16" s="1"/>
  <c r="AS33" i="16" s="1"/>
  <c r="AL19" i="16"/>
  <c r="AM23" i="16"/>
  <c r="AJ27" i="16"/>
  <c r="AN27" i="16"/>
  <c r="AQ27" i="16" s="1"/>
  <c r="AS27" i="16" s="1"/>
  <c r="AK33" i="16"/>
  <c r="E680" i="12" s="1"/>
  <c r="AK38" i="16"/>
  <c r="E686" i="12" s="1"/>
  <c r="AL42" i="16"/>
  <c r="AM46" i="16"/>
  <c r="AJ49" i="16"/>
  <c r="AN49" i="16"/>
  <c r="AQ49" i="16" s="1"/>
  <c r="AS49" i="16" s="1"/>
  <c r="AK53" i="16"/>
  <c r="E702" i="12" s="1"/>
  <c r="AL55" i="16"/>
  <c r="AM59" i="16"/>
  <c r="AJ63" i="16"/>
  <c r="AN63" i="16"/>
  <c r="AQ63" i="16" s="1"/>
  <c r="AS63" i="16" s="1"/>
  <c r="AK67" i="16"/>
  <c r="E718" i="12" s="1"/>
  <c r="AL76" i="16"/>
  <c r="AM29" i="16"/>
  <c r="AK11" i="16"/>
  <c r="E662" i="12" s="1"/>
  <c r="AK19" i="16"/>
  <c r="E668" i="12" s="1"/>
  <c r="AJ33" i="16"/>
  <c r="AL29" i="16"/>
  <c r="AJ23" i="16"/>
  <c r="AJ46" i="16"/>
  <c r="AO46" i="16" s="1"/>
  <c r="AJ59" i="16"/>
  <c r="AJ29" i="16"/>
  <c r="AK3" i="16"/>
  <c r="E654" i="12" s="1"/>
  <c r="AL7" i="16"/>
  <c r="AM11" i="16"/>
  <c r="AL3" i="16"/>
  <c r="AM7" i="16"/>
  <c r="AJ11" i="16"/>
  <c r="AN11" i="16"/>
  <c r="AQ11" i="16" s="1"/>
  <c r="AS11" i="16" s="1"/>
  <c r="AJ7" i="16"/>
  <c r="AM45" i="16"/>
  <c r="AN28" i="16"/>
  <c r="AQ28" i="16" s="1"/>
  <c r="AS28" i="16" s="1"/>
  <c r="AJ34" i="16"/>
  <c r="AM37" i="16"/>
  <c r="AN16" i="16"/>
  <c r="AQ16" i="16" s="1"/>
  <c r="AS16" i="16" s="1"/>
  <c r="AJ20" i="16"/>
  <c r="AN75" i="16"/>
  <c r="AQ75" i="16" s="1"/>
  <c r="AS75" i="16" s="1"/>
  <c r="AJ52" i="16"/>
  <c r="AJ62" i="16"/>
  <c r="AM66" i="16"/>
  <c r="AJ6" i="16"/>
  <c r="AN20" i="16"/>
  <c r="AQ20" i="16" s="1"/>
  <c r="AS20" i="16" s="1"/>
  <c r="AJ24" i="16"/>
  <c r="AN37" i="16"/>
  <c r="AQ37" i="16" s="1"/>
  <c r="AS37" i="16" s="1"/>
  <c r="AJ41" i="16"/>
  <c r="AN52" i="16"/>
  <c r="AQ52" i="16" s="1"/>
  <c r="AS52" i="16" s="1"/>
  <c r="AJ54" i="16"/>
  <c r="AN66" i="16"/>
  <c r="AQ66" i="16" s="1"/>
  <c r="AS66" i="16" s="1"/>
  <c r="AJ70" i="16"/>
  <c r="AM16" i="16"/>
  <c r="AM34" i="16"/>
  <c r="AM75" i="16"/>
  <c r="AM62" i="16"/>
  <c r="AN6" i="16"/>
  <c r="AQ6" i="16" s="1"/>
  <c r="AS6" i="16" s="1"/>
  <c r="AJ10" i="16"/>
  <c r="AN24" i="16"/>
  <c r="AQ24" i="16" s="1"/>
  <c r="AS24" i="16" s="1"/>
  <c r="AJ28" i="16"/>
  <c r="AN41" i="16"/>
  <c r="AQ41" i="16" s="1"/>
  <c r="AS41" i="16" s="1"/>
  <c r="AJ45" i="16"/>
  <c r="AN54" i="16"/>
  <c r="AQ54" i="16" s="1"/>
  <c r="AS54" i="16" s="1"/>
  <c r="AJ58" i="16"/>
  <c r="AN70" i="16"/>
  <c r="AQ70" i="16" s="1"/>
  <c r="AS70" i="16" s="1"/>
  <c r="AQ3" i="16"/>
  <c r="AS3" i="16" s="1"/>
  <c r="AQ53" i="16"/>
  <c r="AS53" i="16" s="1"/>
  <c r="AQ38" i="16"/>
  <c r="AS38" i="16" s="1"/>
  <c r="AQ67" i="16"/>
  <c r="AS67" i="16" s="1"/>
  <c r="AQ7" i="16"/>
  <c r="AS7" i="16" s="1"/>
  <c r="AQ25" i="16"/>
  <c r="AS25" i="16" s="1"/>
  <c r="AQ39" i="16"/>
  <c r="AS39" i="16" s="1"/>
  <c r="AQ42" i="16"/>
  <c r="AS42" i="16" s="1"/>
  <c r="AQ45" i="16"/>
  <c r="AS45" i="16" s="1"/>
  <c r="AQ74" i="16"/>
  <c r="AS74" i="16" s="1"/>
  <c r="AQ58" i="16"/>
  <c r="AS58" i="16" s="1"/>
  <c r="AQ68" i="16"/>
  <c r="AS68" i="16" s="1"/>
  <c r="AQ76" i="16"/>
  <c r="AS76" i="16" s="1"/>
  <c r="AK6" i="16"/>
  <c r="E657" i="12" s="1"/>
  <c r="AK10" i="16"/>
  <c r="E661" i="12" s="1"/>
  <c r="AK16" i="16"/>
  <c r="E665" i="12" s="1"/>
  <c r="AK20" i="16"/>
  <c r="AK24" i="16"/>
  <c r="E673" i="12" s="1"/>
  <c r="AK28" i="16"/>
  <c r="E677" i="12" s="1"/>
  <c r="AK34" i="16"/>
  <c r="E681" i="12" s="1"/>
  <c r="AK37" i="16"/>
  <c r="AK41" i="16"/>
  <c r="E689" i="12" s="1"/>
  <c r="AK45" i="16"/>
  <c r="E693" i="12" s="1"/>
  <c r="AK75" i="16"/>
  <c r="E697" i="12" s="1"/>
  <c r="AK52" i="16"/>
  <c r="AK54" i="16"/>
  <c r="E705" i="12" s="1"/>
  <c r="AK58" i="16"/>
  <c r="AK62" i="16"/>
  <c r="E713" i="12" s="1"/>
  <c r="AK66" i="16"/>
  <c r="AK70" i="16"/>
  <c r="E721" i="12" s="1"/>
  <c r="AL6" i="16"/>
  <c r="AL10" i="16"/>
  <c r="AL16" i="16"/>
  <c r="AL20" i="16"/>
  <c r="AL24" i="16"/>
  <c r="AL28" i="16"/>
  <c r="AL34" i="16"/>
  <c r="AL37" i="16"/>
  <c r="AL41" i="16"/>
  <c r="AL45" i="16"/>
  <c r="AL75" i="16"/>
  <c r="AL52" i="16"/>
  <c r="AL54" i="16"/>
  <c r="AL58" i="16"/>
  <c r="AL62" i="16"/>
  <c r="AL66" i="16"/>
  <c r="AL70" i="16"/>
  <c r="AM2" i="16"/>
  <c r="AO2" i="16" s="1"/>
  <c r="AQ2" i="16"/>
  <c r="AS2" i="16" s="1"/>
  <c r="AQ34" i="16"/>
  <c r="AS34" i="16" s="1"/>
  <c r="AQ62" i="16"/>
  <c r="AS62" i="16" s="1"/>
  <c r="AQ14" i="16"/>
  <c r="AS14" i="16" s="1"/>
  <c r="AQ10" i="16"/>
  <c r="AS10" i="16" s="1"/>
  <c r="AO35" i="16"/>
  <c r="AO50" i="16"/>
  <c r="AO74" i="16"/>
  <c r="AO56" i="16"/>
  <c r="AO64" i="16"/>
  <c r="AO68" i="16"/>
  <c r="AO71" i="16"/>
  <c r="AO77" i="16"/>
  <c r="AO78" i="16"/>
  <c r="AO39" i="16"/>
  <c r="AO43" i="16"/>
  <c r="AO47" i="16"/>
  <c r="AO72" i="16"/>
  <c r="AP5" i="15"/>
  <c r="AO6" i="15"/>
  <c r="AR6" i="15" s="1"/>
  <c r="AT6" i="15" s="1"/>
  <c r="AK34" i="15"/>
  <c r="AN22" i="15"/>
  <c r="AN30" i="15"/>
  <c r="AL18" i="15"/>
  <c r="AN18" i="15"/>
  <c r="AM26" i="15"/>
  <c r="AL10" i="15"/>
  <c r="AO26" i="15"/>
  <c r="AR26" i="15" s="1"/>
  <c r="AT26" i="15" s="1"/>
  <c r="AM10" i="15"/>
  <c r="AM2" i="15"/>
  <c r="AP65" i="15"/>
  <c r="AM49" i="15"/>
  <c r="AL37" i="15"/>
  <c r="AK61" i="15"/>
  <c r="AN17" i="15"/>
  <c r="AN49" i="15"/>
  <c r="AO22" i="15"/>
  <c r="AR22" i="15" s="1"/>
  <c r="AT22" i="15" s="1"/>
  <c r="AL6" i="15"/>
  <c r="AN26" i="15"/>
  <c r="AM53" i="15"/>
  <c r="AM33" i="15"/>
  <c r="AK6" i="15"/>
  <c r="AL22" i="15"/>
  <c r="AL30" i="15"/>
  <c r="AK45" i="15"/>
  <c r="AO61" i="15"/>
  <c r="AR61" i="15" s="1"/>
  <c r="AT61" i="15" s="1"/>
  <c r="AN6" i="15"/>
  <c r="AK18" i="15"/>
  <c r="AK22" i="15"/>
  <c r="AK26" i="15"/>
  <c r="AK30" i="15"/>
  <c r="AN34" i="15"/>
  <c r="AL41" i="15"/>
  <c r="AL57" i="15"/>
  <c r="AN14" i="15"/>
  <c r="AL9" i="15"/>
  <c r="AO30" i="15"/>
  <c r="AR30" i="15" s="1"/>
  <c r="AT30" i="15" s="1"/>
  <c r="AO18" i="15"/>
  <c r="AR18" i="15" s="1"/>
  <c r="AT18" i="15" s="1"/>
  <c r="AO34" i="15"/>
  <c r="AR34" i="15" s="1"/>
  <c r="AT34" i="15" s="1"/>
  <c r="AK29" i="15"/>
  <c r="AO37" i="15"/>
  <c r="AR37" i="15" s="1"/>
  <c r="AT37" i="15" s="1"/>
  <c r="AO53" i="15"/>
  <c r="AR53" i="15" s="1"/>
  <c r="AT53" i="15" s="1"/>
  <c r="AM4" i="15"/>
  <c r="AL21" i="15"/>
  <c r="AN37" i="15"/>
  <c r="AM41" i="15"/>
  <c r="AL45" i="15"/>
  <c r="AK49" i="15"/>
  <c r="AN53" i="15"/>
  <c r="AM57" i="15"/>
  <c r="AL61" i="15"/>
  <c r="AN9" i="15"/>
  <c r="AO41" i="15"/>
  <c r="AR41" i="15" s="1"/>
  <c r="AT41" i="15" s="1"/>
  <c r="AO57" i="15"/>
  <c r="AR57" i="15" s="1"/>
  <c r="AT57" i="15" s="1"/>
  <c r="AK25" i="15"/>
  <c r="AK37" i="15"/>
  <c r="AN41" i="15"/>
  <c r="AM45" i="15"/>
  <c r="AL49" i="15"/>
  <c r="AK53" i="15"/>
  <c r="AN57" i="15"/>
  <c r="AM61" i="15"/>
  <c r="AN25" i="15"/>
  <c r="AK9" i="15"/>
  <c r="AO9" i="15"/>
  <c r="AR9" i="15" s="1"/>
  <c r="AT9" i="15" s="1"/>
  <c r="AO45" i="15"/>
  <c r="AR45" i="15" s="1"/>
  <c r="AT45" i="15" s="1"/>
  <c r="AN29" i="15"/>
  <c r="AK12" i="15"/>
  <c r="AK67" i="15"/>
  <c r="AO12" i="15"/>
  <c r="AR12" i="15" s="1"/>
  <c r="AT12" i="15" s="1"/>
  <c r="AM12" i="15"/>
  <c r="AK63" i="15"/>
  <c r="AL71" i="15"/>
  <c r="AK35" i="15"/>
  <c r="AL35" i="15"/>
  <c r="AM27" i="15"/>
  <c r="AM58" i="15"/>
  <c r="AO27" i="15"/>
  <c r="AR27" i="15" s="1"/>
  <c r="AT27" i="15" s="1"/>
  <c r="AK7" i="15"/>
  <c r="AL19" i="15"/>
  <c r="AN42" i="15"/>
  <c r="AL50" i="15"/>
  <c r="AN58" i="15"/>
  <c r="AM11" i="15"/>
  <c r="AK19" i="15"/>
  <c r="AN38" i="15"/>
  <c r="AK50" i="15"/>
  <c r="AN23" i="15"/>
  <c r="AL31" i="15"/>
  <c r="AM42" i="15"/>
  <c r="AM15" i="15"/>
  <c r="AM46" i="15"/>
  <c r="AK54" i="15"/>
  <c r="AL7" i="15"/>
  <c r="AN15" i="15"/>
  <c r="AM35" i="15"/>
  <c r="AL38" i="15"/>
  <c r="AN46" i="15"/>
  <c r="AK58" i="15"/>
  <c r="AO7" i="15"/>
  <c r="AR7" i="15" s="1"/>
  <c r="AT7" i="15" s="1"/>
  <c r="AO23" i="15"/>
  <c r="AR23" i="15" s="1"/>
  <c r="AT23" i="15" s="1"/>
  <c r="AO31" i="15"/>
  <c r="AR31" i="15" s="1"/>
  <c r="AT31" i="15" s="1"/>
  <c r="AO38" i="15"/>
  <c r="AR38" i="15" s="1"/>
  <c r="AT38" i="15" s="1"/>
  <c r="AO46" i="15"/>
  <c r="AR46" i="15" s="1"/>
  <c r="AT46" i="15" s="1"/>
  <c r="AO54" i="15"/>
  <c r="AR54" i="15" s="1"/>
  <c r="AT54" i="15" s="1"/>
  <c r="AM7" i="15"/>
  <c r="AL11" i="15"/>
  <c r="AL12" i="15"/>
  <c r="AK15" i="15"/>
  <c r="AN19" i="15"/>
  <c r="AM23" i="15"/>
  <c r="AL27" i="15"/>
  <c r="AK31" i="15"/>
  <c r="AN35" i="15"/>
  <c r="AM38" i="15"/>
  <c r="AL42" i="15"/>
  <c r="AK46" i="15"/>
  <c r="AN50" i="15"/>
  <c r="AM54" i="15"/>
  <c r="AL58" i="15"/>
  <c r="AO15" i="15"/>
  <c r="AR15" i="15" s="1"/>
  <c r="AT15" i="15" s="1"/>
  <c r="AK11" i="15"/>
  <c r="AM19" i="15"/>
  <c r="AL23" i="15"/>
  <c r="AK27" i="15"/>
  <c r="AN31" i="15"/>
  <c r="AK42" i="15"/>
  <c r="AM50" i="15"/>
  <c r="AL54" i="15"/>
  <c r="AO11" i="15"/>
  <c r="AR11" i="15" s="1"/>
  <c r="AT11" i="15" s="1"/>
  <c r="AL17" i="15"/>
  <c r="AN33" i="15"/>
  <c r="AN48" i="15"/>
  <c r="AM63" i="15"/>
  <c r="AL4" i="15"/>
  <c r="AK21" i="15"/>
  <c r="AK36" i="15"/>
  <c r="AM52" i="15"/>
  <c r="AL67" i="15"/>
  <c r="AO2" i="15"/>
  <c r="AR2" i="15" s="1"/>
  <c r="AT2" i="15" s="1"/>
  <c r="AL32" i="15"/>
  <c r="AK16" i="15"/>
  <c r="AL47" i="15"/>
  <c r="AO16" i="15"/>
  <c r="AR16" i="15" s="1"/>
  <c r="AT16" i="15" s="1"/>
  <c r="AK62" i="15"/>
  <c r="AL28" i="15"/>
  <c r="AO3" i="15"/>
  <c r="AR3" i="15" s="1"/>
  <c r="AT3" i="15" s="1"/>
  <c r="AO13" i="15"/>
  <c r="AR13" i="15" s="1"/>
  <c r="AT13" i="15" s="1"/>
  <c r="AO20" i="15"/>
  <c r="AR20" i="15" s="1"/>
  <c r="AT20" i="15" s="1"/>
  <c r="AO28" i="15"/>
  <c r="AR28" i="15" s="1"/>
  <c r="AT28" i="15" s="1"/>
  <c r="AO74" i="15"/>
  <c r="AR74" i="15" s="1"/>
  <c r="AT74" i="15" s="1"/>
  <c r="AO43" i="15"/>
  <c r="AR43" i="15" s="1"/>
  <c r="AT43" i="15" s="1"/>
  <c r="AO51" i="15"/>
  <c r="AR51" i="15" s="1"/>
  <c r="AT51" i="15" s="1"/>
  <c r="AO59" i="15"/>
  <c r="AR59" i="15" s="1"/>
  <c r="AT59" i="15" s="1"/>
  <c r="AO66" i="15"/>
  <c r="AR66" i="15" s="1"/>
  <c r="AT66" i="15" s="1"/>
  <c r="AL43" i="15"/>
  <c r="AO4" i="15"/>
  <c r="AR4" i="15" s="1"/>
  <c r="AT4" i="15" s="1"/>
  <c r="AO10" i="15"/>
  <c r="AR10" i="15" s="1"/>
  <c r="AT10" i="15" s="1"/>
  <c r="AO14" i="15"/>
  <c r="AR14" i="15" s="1"/>
  <c r="AT14" i="15" s="1"/>
  <c r="AO17" i="15"/>
  <c r="AR17" i="15" s="1"/>
  <c r="AT17" i="15" s="1"/>
  <c r="AO21" i="15"/>
  <c r="AR21" i="15" s="1"/>
  <c r="AT21" i="15" s="1"/>
  <c r="AO25" i="15"/>
  <c r="AR25" i="15" s="1"/>
  <c r="AT25" i="15" s="1"/>
  <c r="AO29" i="15"/>
  <c r="AR29" i="15" s="1"/>
  <c r="AT29" i="15" s="1"/>
  <c r="AO33" i="15"/>
  <c r="AR33" i="15" s="1"/>
  <c r="AT33" i="15" s="1"/>
  <c r="AO36" i="15"/>
  <c r="AR36" i="15" s="1"/>
  <c r="AT36" i="15" s="1"/>
  <c r="AO40" i="15"/>
  <c r="AR40" i="15" s="1"/>
  <c r="AT40" i="15" s="1"/>
  <c r="AO44" i="15"/>
  <c r="AR44" i="15" s="1"/>
  <c r="AT44" i="15" s="1"/>
  <c r="AO48" i="15"/>
  <c r="AR48" i="15" s="1"/>
  <c r="AT48" i="15" s="1"/>
  <c r="AO52" i="15"/>
  <c r="AR52" i="15" s="1"/>
  <c r="AT52" i="15" s="1"/>
  <c r="AO56" i="15"/>
  <c r="AR56" i="15" s="1"/>
  <c r="AT56" i="15" s="1"/>
  <c r="AO77" i="15"/>
  <c r="AR77" i="15" s="1"/>
  <c r="AT77" i="15" s="1"/>
  <c r="AO63" i="15"/>
  <c r="AR63" i="15" s="1"/>
  <c r="AT63" i="15" s="1"/>
  <c r="AO67" i="15"/>
  <c r="AR67" i="15" s="1"/>
  <c r="AT67" i="15" s="1"/>
  <c r="AO71" i="15"/>
  <c r="AR71" i="15" s="1"/>
  <c r="AT71" i="15" s="1"/>
  <c r="AN4" i="15"/>
  <c r="AN10" i="15"/>
  <c r="AM14" i="15"/>
  <c r="AM17" i="15"/>
  <c r="AM21" i="15"/>
  <c r="AM25" i="15"/>
  <c r="AL29" i="15"/>
  <c r="AL33" i="15"/>
  <c r="AL36" i="15"/>
  <c r="AL40" i="15"/>
  <c r="AK44" i="15"/>
  <c r="AK48" i="15"/>
  <c r="AK52" i="15"/>
  <c r="AK56" i="15"/>
  <c r="AL59" i="15"/>
  <c r="AN77" i="15"/>
  <c r="AN63" i="15"/>
  <c r="AN67" i="15"/>
  <c r="AN71" i="15"/>
  <c r="AK47" i="15"/>
  <c r="AL8" i="15"/>
  <c r="AL24" i="15"/>
  <c r="AL39" i="15"/>
  <c r="AL55" i="15"/>
  <c r="AL70" i="15"/>
  <c r="AO32" i="15"/>
  <c r="AR32" i="15" s="1"/>
  <c r="AT32" i="15" s="1"/>
  <c r="AO62" i="15"/>
  <c r="AR62" i="15" s="1"/>
  <c r="AT62" i="15" s="1"/>
  <c r="AL13" i="15"/>
  <c r="AK3" i="15"/>
  <c r="AK20" i="15"/>
  <c r="AK74" i="15"/>
  <c r="AK51" i="15"/>
  <c r="AK66" i="15"/>
  <c r="AK8" i="15"/>
  <c r="AK24" i="15"/>
  <c r="AK39" i="15"/>
  <c r="AK55" i="15"/>
  <c r="AK70" i="15"/>
  <c r="AM3" i="15"/>
  <c r="AM8" i="15"/>
  <c r="AM13" i="15"/>
  <c r="AM16" i="15"/>
  <c r="AM20" i="15"/>
  <c r="AM24" i="15"/>
  <c r="AM28" i="15"/>
  <c r="AM32" i="15"/>
  <c r="AM74" i="15"/>
  <c r="AM39" i="15"/>
  <c r="AM43" i="15"/>
  <c r="AM47" i="15"/>
  <c r="AM51" i="15"/>
  <c r="AM55" i="15"/>
  <c r="AM59" i="15"/>
  <c r="AM62" i="15"/>
  <c r="AM66" i="15"/>
  <c r="AM70" i="15"/>
  <c r="AN3" i="15"/>
  <c r="AN8" i="15"/>
  <c r="AN13" i="15"/>
  <c r="AN16" i="15"/>
  <c r="AN20" i="15"/>
  <c r="AN24" i="15"/>
  <c r="AN28" i="15"/>
  <c r="AN32" i="15"/>
  <c r="AN74" i="15"/>
  <c r="AN39" i="15"/>
  <c r="AN43" i="15"/>
  <c r="AN47" i="15"/>
  <c r="AN51" i="15"/>
  <c r="AN55" i="15"/>
  <c r="AN59" i="15"/>
  <c r="AN62" i="15"/>
  <c r="AN66" i="15"/>
  <c r="AN70" i="15"/>
  <c r="AN2" i="15"/>
  <c r="AP60" i="15"/>
  <c r="AP75" i="15"/>
  <c r="AP68" i="15"/>
  <c r="AP72" i="15"/>
  <c r="AP76" i="15"/>
  <c r="AP64" i="15"/>
  <c r="AP69" i="15"/>
  <c r="AP73" i="15"/>
  <c r="AO50" i="14"/>
  <c r="AJ6" i="14"/>
  <c r="AM10" i="14"/>
  <c r="AL26" i="14"/>
  <c r="AN18" i="14"/>
  <c r="AQ18" i="14" s="1"/>
  <c r="AS18" i="14" s="1"/>
  <c r="AJ22" i="14"/>
  <c r="AM18" i="14"/>
  <c r="AM14" i="14"/>
  <c r="AN42" i="14"/>
  <c r="AQ42" i="14" s="1"/>
  <c r="AS42" i="14" s="1"/>
  <c r="AL30" i="14"/>
  <c r="AK34" i="14"/>
  <c r="AJ38" i="14"/>
  <c r="AM42" i="14"/>
  <c r="AL46" i="14"/>
  <c r="AK51" i="14"/>
  <c r="AJ55" i="14"/>
  <c r="AM59" i="14"/>
  <c r="AL63" i="14"/>
  <c r="AJ67" i="14"/>
  <c r="AN67" i="14"/>
  <c r="AQ67" i="14" s="1"/>
  <c r="AS67" i="14" s="1"/>
  <c r="AK6" i="14"/>
  <c r="AM26" i="14"/>
  <c r="AK14" i="14"/>
  <c r="AM22" i="14"/>
  <c r="AM30" i="14"/>
  <c r="AL34" i="14"/>
  <c r="AK38" i="14"/>
  <c r="AJ42" i="14"/>
  <c r="AM46" i="14"/>
  <c r="AL51" i="14"/>
  <c r="AK55" i="14"/>
  <c r="AJ59" i="14"/>
  <c r="AM63" i="14"/>
  <c r="AK67" i="14"/>
  <c r="AN6" i="14"/>
  <c r="AQ6" i="14" s="1"/>
  <c r="AS6" i="14" s="1"/>
  <c r="AO44" i="14"/>
  <c r="AO68" i="14"/>
  <c r="AL31" i="14"/>
  <c r="AL35" i="14"/>
  <c r="AL39" i="14"/>
  <c r="AL43" i="14"/>
  <c r="AL48" i="14"/>
  <c r="AL53" i="14"/>
  <c r="AL57" i="14"/>
  <c r="AL61" i="14"/>
  <c r="AL65" i="14"/>
  <c r="AL71" i="14"/>
  <c r="AN43" i="14"/>
  <c r="AQ43" i="14" s="1"/>
  <c r="AS43" i="14" s="1"/>
  <c r="AM31" i="14"/>
  <c r="AM35" i="14"/>
  <c r="AM39" i="14"/>
  <c r="AM43" i="14"/>
  <c r="AM48" i="14"/>
  <c r="AM53" i="14"/>
  <c r="AM57" i="14"/>
  <c r="AM61" i="14"/>
  <c r="AM65" i="14"/>
  <c r="AM71" i="14"/>
  <c r="AN39" i="14"/>
  <c r="AQ39" i="14" s="1"/>
  <c r="AS39" i="14" s="1"/>
  <c r="AN61" i="14"/>
  <c r="AQ61" i="14" s="1"/>
  <c r="AS61" i="14" s="1"/>
  <c r="AO36" i="14"/>
  <c r="AN53" i="14"/>
  <c r="AQ53" i="14" s="1"/>
  <c r="AS53" i="14" s="1"/>
  <c r="AN38" i="14"/>
  <c r="AQ38" i="14" s="1"/>
  <c r="AS38" i="14" s="1"/>
  <c r="AN57" i="14"/>
  <c r="AQ57" i="14" s="1"/>
  <c r="AS57" i="14" s="1"/>
  <c r="AN48" i="14"/>
  <c r="AQ48" i="14" s="1"/>
  <c r="AS48" i="14" s="1"/>
  <c r="AJ23" i="14"/>
  <c r="AN54" i="14"/>
  <c r="AQ54" i="14" s="1"/>
  <c r="AS54" i="14" s="1"/>
  <c r="AK15" i="14"/>
  <c r="AN65" i="14"/>
  <c r="AQ65" i="14" s="1"/>
  <c r="AS65" i="14" s="1"/>
  <c r="AN58" i="14"/>
  <c r="AQ58" i="14" s="1"/>
  <c r="AS58" i="14" s="1"/>
  <c r="AL29" i="14"/>
  <c r="AM17" i="14"/>
  <c r="AJ14" i="14"/>
  <c r="AJ26" i="14"/>
  <c r="AK29" i="14"/>
  <c r="AN66" i="14"/>
  <c r="AQ66" i="14" s="1"/>
  <c r="AS66" i="14" s="1"/>
  <c r="AM25" i="14"/>
  <c r="AJ16" i="14"/>
  <c r="AN45" i="14"/>
  <c r="AQ45" i="14" s="1"/>
  <c r="AS45" i="14" s="1"/>
  <c r="AN16" i="14"/>
  <c r="AQ16" i="14" s="1"/>
  <c r="AS16" i="14" s="1"/>
  <c r="AN24" i="14"/>
  <c r="AQ24" i="14" s="1"/>
  <c r="AS24" i="14" s="1"/>
  <c r="AM20" i="14"/>
  <c r="AJ24" i="14"/>
  <c r="AN37" i="14"/>
  <c r="AQ37" i="14" s="1"/>
  <c r="AS37" i="14" s="1"/>
  <c r="AM21" i="14"/>
  <c r="AN2" i="14"/>
  <c r="AQ2" i="14" s="1"/>
  <c r="AS2" i="14" s="1"/>
  <c r="AJ2" i="14"/>
  <c r="AL6" i="14"/>
  <c r="AK10" i="14"/>
  <c r="AL22" i="14"/>
  <c r="AN25" i="14"/>
  <c r="AQ25" i="14" s="1"/>
  <c r="AS25" i="14" s="1"/>
  <c r="AN26" i="14"/>
  <c r="AN29" i="14"/>
  <c r="AQ29" i="14" s="1"/>
  <c r="AS29" i="14" s="1"/>
  <c r="AN33" i="14"/>
  <c r="AQ33" i="14" s="1"/>
  <c r="AS33" i="14" s="1"/>
  <c r="AL18" i="14"/>
  <c r="AL14" i="14"/>
  <c r="AK17" i="14"/>
  <c r="AM29" i="14"/>
  <c r="AN17" i="14"/>
  <c r="AQ17" i="14" s="1"/>
  <c r="AS17" i="14" s="1"/>
  <c r="AJ21" i="14"/>
  <c r="AL17" i="14"/>
  <c r="AL27" i="14"/>
  <c r="AN7" i="14"/>
  <c r="AQ7" i="14" s="1"/>
  <c r="AS7" i="14" s="1"/>
  <c r="AJ19" i="14"/>
  <c r="AL11" i="14"/>
  <c r="AJ7" i="14"/>
  <c r="AM2" i="14"/>
  <c r="AM3" i="14"/>
  <c r="AK7" i="14"/>
  <c r="AM11" i="14"/>
  <c r="AL15" i="14"/>
  <c r="AJ3" i="14"/>
  <c r="AN3" i="14"/>
  <c r="AQ3" i="14" s="1"/>
  <c r="AS3" i="14" s="1"/>
  <c r="AL7" i="14"/>
  <c r="AJ11" i="14"/>
  <c r="AN11" i="14"/>
  <c r="AQ11" i="14" s="1"/>
  <c r="AS11" i="14" s="1"/>
  <c r="AM15" i="14"/>
  <c r="AN31" i="14"/>
  <c r="AQ31" i="14" s="1"/>
  <c r="AS31" i="14" s="1"/>
  <c r="AJ15" i="14"/>
  <c r="AK16" i="14"/>
  <c r="AN21" i="14"/>
  <c r="AQ21" i="14" s="1"/>
  <c r="AS21" i="14" s="1"/>
  <c r="AK25" i="14"/>
  <c r="AM28" i="14"/>
  <c r="AL16" i="14"/>
  <c r="AK21" i="14"/>
  <c r="AL25" i="14"/>
  <c r="AK9" i="14"/>
  <c r="AM8" i="14"/>
  <c r="AK2" i="14"/>
  <c r="AN9" i="14"/>
  <c r="AQ9" i="14" s="1"/>
  <c r="AS9" i="14" s="1"/>
  <c r="AN64" i="14"/>
  <c r="AQ64" i="14" s="1"/>
  <c r="AS64" i="14" s="1"/>
  <c r="AL5" i="14"/>
  <c r="AM5" i="14"/>
  <c r="AJ9" i="14"/>
  <c r="AN28" i="14"/>
  <c r="AQ28" i="14" s="1"/>
  <c r="AS28" i="14" s="1"/>
  <c r="AN70" i="14"/>
  <c r="AQ70" i="14" s="1"/>
  <c r="AS70" i="14" s="1"/>
  <c r="AL24" i="14"/>
  <c r="AN56" i="14"/>
  <c r="AQ56" i="14" s="1"/>
  <c r="AS56" i="14" s="1"/>
  <c r="AN5" i="14"/>
  <c r="AQ5" i="14" s="1"/>
  <c r="AS5" i="14" s="1"/>
  <c r="AK13" i="14"/>
  <c r="AL20" i="14"/>
  <c r="AN13" i="14"/>
  <c r="AQ13" i="14" s="1"/>
  <c r="AS13" i="14" s="1"/>
  <c r="AN52" i="14"/>
  <c r="AQ52" i="14" s="1"/>
  <c r="AS52" i="14" s="1"/>
  <c r="AK5" i="14"/>
  <c r="AL9" i="14"/>
  <c r="AM13" i="14"/>
  <c r="AN20" i="14"/>
  <c r="AQ20" i="14" s="1"/>
  <c r="AS20" i="14" s="1"/>
  <c r="AK24" i="14"/>
  <c r="AL28" i="14"/>
  <c r="AN40" i="14"/>
  <c r="AQ40" i="14" s="1"/>
  <c r="AS40" i="14" s="1"/>
  <c r="AN60" i="14"/>
  <c r="AQ60" i="14" s="1"/>
  <c r="AS60" i="14" s="1"/>
  <c r="AM27" i="14"/>
  <c r="AJ13" i="14"/>
  <c r="AL12" i="14"/>
  <c r="AM4" i="14"/>
  <c r="AM19" i="14"/>
  <c r="AM23" i="14"/>
  <c r="AJ4" i="14"/>
  <c r="AN4" i="14"/>
  <c r="AQ4" i="14" s="1"/>
  <c r="AS4" i="14" s="1"/>
  <c r="AJ8" i="14"/>
  <c r="AN8" i="14"/>
  <c r="AQ8" i="14" s="1"/>
  <c r="AS8" i="14" s="1"/>
  <c r="AJ12" i="14"/>
  <c r="AN12" i="14"/>
  <c r="AQ12" i="14" s="1"/>
  <c r="AS12" i="14" s="1"/>
  <c r="AN19" i="14"/>
  <c r="AQ19" i="14" s="1"/>
  <c r="AS19" i="14" s="1"/>
  <c r="AN23" i="14"/>
  <c r="AQ23" i="14" s="1"/>
  <c r="AS23" i="14" s="1"/>
  <c r="AN27" i="14"/>
  <c r="AQ27" i="14" s="1"/>
  <c r="AS27" i="14" s="1"/>
  <c r="AN30" i="14"/>
  <c r="AQ30" i="14" s="1"/>
  <c r="AS30" i="14" s="1"/>
  <c r="AN35" i="14"/>
  <c r="AQ35" i="14" s="1"/>
  <c r="AS35" i="14" s="1"/>
  <c r="AN46" i="14"/>
  <c r="AQ46" i="14" s="1"/>
  <c r="AS46" i="14" s="1"/>
  <c r="AN51" i="14"/>
  <c r="AQ51" i="14" s="1"/>
  <c r="AS51" i="14" s="1"/>
  <c r="AN55" i="14"/>
  <c r="AQ55" i="14" s="1"/>
  <c r="AS55" i="14" s="1"/>
  <c r="AN59" i="14"/>
  <c r="AQ59" i="14" s="1"/>
  <c r="AS59" i="14" s="1"/>
  <c r="AN63" i="14"/>
  <c r="AQ63" i="14" s="1"/>
  <c r="AS63" i="14" s="1"/>
  <c r="AN69" i="14"/>
  <c r="AQ69" i="14" s="1"/>
  <c r="AS69" i="14" s="1"/>
  <c r="AN73" i="14"/>
  <c r="AQ73" i="14" s="1"/>
  <c r="AS73" i="14" s="1"/>
  <c r="AK4" i="14"/>
  <c r="AK8" i="14"/>
  <c r="AK12" i="14"/>
  <c r="AK19" i="14"/>
  <c r="AK23" i="14"/>
  <c r="AK27" i="14"/>
  <c r="AS10" i="14"/>
  <c r="AS15" i="14"/>
  <c r="AS41" i="14"/>
  <c r="AS71" i="14"/>
  <c r="AS75" i="14"/>
  <c r="AQ22" i="14"/>
  <c r="AS22" i="14" s="1"/>
  <c r="AQ76" i="14"/>
  <c r="AS76" i="14" s="1"/>
  <c r="AQ34" i="14"/>
  <c r="AS34" i="14" s="1"/>
  <c r="AQ49" i="14"/>
  <c r="AS49" i="14" s="1"/>
  <c r="AQ62" i="14"/>
  <c r="AS62" i="14" s="1"/>
  <c r="AQ72" i="14"/>
  <c r="AS72" i="14" s="1"/>
  <c r="AQ74" i="14"/>
  <c r="AS74" i="14" s="1"/>
  <c r="AS32" i="14"/>
  <c r="AS47" i="14"/>
  <c r="AO76" i="14"/>
  <c r="AO75" i="14"/>
  <c r="AP55" i="13"/>
  <c r="AL25" i="13"/>
  <c r="AL33" i="13"/>
  <c r="AL41" i="13"/>
  <c r="AK53" i="13"/>
  <c r="AN21" i="13"/>
  <c r="AN37" i="13"/>
  <c r="AL49" i="13"/>
  <c r="AO25" i="13"/>
  <c r="AR25" i="13" s="1"/>
  <c r="AT25" i="13" s="1"/>
  <c r="AL53" i="13"/>
  <c r="AN11" i="13"/>
  <c r="AK3" i="13"/>
  <c r="AO3" i="13"/>
  <c r="AL3" i="13"/>
  <c r="AK7" i="13"/>
  <c r="AO7" i="13"/>
  <c r="AR7" i="13" s="1"/>
  <c r="AT7" i="13" s="1"/>
  <c r="AO11" i="13"/>
  <c r="AR11" i="13" s="1"/>
  <c r="AT11" i="13" s="1"/>
  <c r="AM3" i="13"/>
  <c r="AL7" i="13"/>
  <c r="AO32" i="13"/>
  <c r="AN4" i="13"/>
  <c r="AK4" i="13"/>
  <c r="AK17" i="13"/>
  <c r="AO17" i="13"/>
  <c r="AM21" i="13"/>
  <c r="AM25" i="13"/>
  <c r="AM29" i="13"/>
  <c r="AP29" i="13" s="1"/>
  <c r="AM33" i="13"/>
  <c r="AM37" i="13"/>
  <c r="AM41" i="13"/>
  <c r="AM45" i="13"/>
  <c r="AP45" i="13" s="1"/>
  <c r="AK49" i="13"/>
  <c r="AO49" i="13"/>
  <c r="AR49" i="13" s="1"/>
  <c r="AT49" i="13" s="1"/>
  <c r="AM53" i="13"/>
  <c r="AK58" i="13"/>
  <c r="AO58" i="13"/>
  <c r="AR58" i="13" s="1"/>
  <c r="AT58" i="13" s="1"/>
  <c r="AM62" i="13"/>
  <c r="AM28" i="13"/>
  <c r="AN61" i="13"/>
  <c r="AM52" i="13"/>
  <c r="AL4" i="13"/>
  <c r="AL11" i="13"/>
  <c r="AM4" i="13"/>
  <c r="AK64" i="13"/>
  <c r="AO64" i="13"/>
  <c r="AR64" i="13" s="1"/>
  <c r="AT64" i="13" s="1"/>
  <c r="AM11" i="13"/>
  <c r="AN64" i="13"/>
  <c r="AO36" i="13"/>
  <c r="AR36" i="13" s="1"/>
  <c r="AT36" i="13" s="1"/>
  <c r="AL24" i="13"/>
  <c r="AK61" i="13"/>
  <c r="AL44" i="13"/>
  <c r="AK9" i="13"/>
  <c r="AM27" i="13"/>
  <c r="AM6" i="13"/>
  <c r="AN32" i="13"/>
  <c r="AN16" i="13"/>
  <c r="AO40" i="13"/>
  <c r="AR40" i="13" s="1"/>
  <c r="AT40" i="13" s="1"/>
  <c r="AM13" i="13"/>
  <c r="AN24" i="13"/>
  <c r="AN40" i="13"/>
  <c r="AL13" i="13"/>
  <c r="AL40" i="13"/>
  <c r="AO24" i="13"/>
  <c r="AR24" i="13" s="1"/>
  <c r="AT24" i="13" s="1"/>
  <c r="AK16" i="13"/>
  <c r="AN20" i="13"/>
  <c r="AN28" i="13"/>
  <c r="AN36" i="13"/>
  <c r="AN44" i="13"/>
  <c r="AK48" i="13"/>
  <c r="AN52" i="13"/>
  <c r="AK57" i="13"/>
  <c r="AM44" i="13"/>
  <c r="AK6" i="13"/>
  <c r="AK13" i="13"/>
  <c r="AL20" i="13"/>
  <c r="AO48" i="13"/>
  <c r="AR48" i="13" s="1"/>
  <c r="AT48" i="13" s="1"/>
  <c r="AN57" i="13"/>
  <c r="AL6" i="13"/>
  <c r="AO28" i="13"/>
  <c r="AR28" i="13" s="1"/>
  <c r="AT28" i="13" s="1"/>
  <c r="AO52" i="13"/>
  <c r="AR52" i="13" s="1"/>
  <c r="AT52" i="13" s="1"/>
  <c r="AO6" i="13"/>
  <c r="AR6" i="13" s="1"/>
  <c r="AT6" i="13" s="1"/>
  <c r="AL9" i="13"/>
  <c r="AO13" i="13"/>
  <c r="AM16" i="13"/>
  <c r="AK20" i="13"/>
  <c r="AK24" i="13"/>
  <c r="AK28" i="13"/>
  <c r="AK32" i="13"/>
  <c r="AK36" i="13"/>
  <c r="AK40" i="13"/>
  <c r="AK44" i="13"/>
  <c r="AN48" i="13"/>
  <c r="AK52" i="13"/>
  <c r="AO57" i="13"/>
  <c r="AR57" i="13" s="1"/>
  <c r="AT57" i="13" s="1"/>
  <c r="AL61" i="13"/>
  <c r="AL60" i="13"/>
  <c r="AN9" i="13"/>
  <c r="AM20" i="13"/>
  <c r="AM36" i="13"/>
  <c r="AM48" i="13"/>
  <c r="AL43" i="13"/>
  <c r="AO16" i="13"/>
  <c r="AL32" i="13"/>
  <c r="AM12" i="13"/>
  <c r="AM15" i="13"/>
  <c r="AL31" i="13"/>
  <c r="AL47" i="13"/>
  <c r="AN5" i="13"/>
  <c r="AN8" i="13"/>
  <c r="AN19" i="13"/>
  <c r="AK22" i="13"/>
  <c r="AK26" i="13"/>
  <c r="AK30" i="13"/>
  <c r="AP30" i="13" s="1"/>
  <c r="AK34" i="13"/>
  <c r="AK38" i="13"/>
  <c r="AK42" i="13"/>
  <c r="AP42" i="13" s="1"/>
  <c r="AM57" i="13"/>
  <c r="AM61" i="13"/>
  <c r="AL35" i="13"/>
  <c r="AL51" i="13"/>
  <c r="AM23" i="13"/>
  <c r="AM39" i="13"/>
  <c r="AM56" i="13"/>
  <c r="AK5" i="13"/>
  <c r="AO5" i="13"/>
  <c r="AK8" i="13"/>
  <c r="AO8" i="13"/>
  <c r="AK12" i="13"/>
  <c r="AO12" i="13"/>
  <c r="AK15" i="13"/>
  <c r="AO15" i="13"/>
  <c r="AK19" i="13"/>
  <c r="AO19" i="13"/>
  <c r="AN23" i="13"/>
  <c r="AN27" i="13"/>
  <c r="AN31" i="13"/>
  <c r="AN35" i="13"/>
  <c r="AN39" i="13"/>
  <c r="AN43" i="13"/>
  <c r="AN47" i="13"/>
  <c r="AN51" i="13"/>
  <c r="AN56" i="13"/>
  <c r="AN60" i="13"/>
  <c r="AL5" i="13"/>
  <c r="AL8" i="13"/>
  <c r="AL12" i="13"/>
  <c r="AL15" i="13"/>
  <c r="AL19" i="13"/>
  <c r="AK23" i="13"/>
  <c r="AO23" i="13"/>
  <c r="AK27" i="13"/>
  <c r="AO27" i="13"/>
  <c r="AK31" i="13"/>
  <c r="AO31" i="13"/>
  <c r="AK35" i="13"/>
  <c r="AO35" i="13"/>
  <c r="AR35" i="13" s="1"/>
  <c r="AT35" i="13" s="1"/>
  <c r="AK39" i="13"/>
  <c r="AO39" i="13"/>
  <c r="AR39" i="13" s="1"/>
  <c r="AT39" i="13" s="1"/>
  <c r="AK43" i="13"/>
  <c r="AO43" i="13"/>
  <c r="AK47" i="13"/>
  <c r="AO47" i="13"/>
  <c r="AR47" i="13" s="1"/>
  <c r="AT47" i="13" s="1"/>
  <c r="AK51" i="13"/>
  <c r="AO51" i="13"/>
  <c r="AR51" i="13" s="1"/>
  <c r="AT51" i="13" s="1"/>
  <c r="AK56" i="13"/>
  <c r="AO56" i="13"/>
  <c r="AR56" i="13" s="1"/>
  <c r="AT56" i="13" s="1"/>
  <c r="AK60" i="13"/>
  <c r="AO60" i="13"/>
  <c r="AR60" i="13" s="1"/>
  <c r="AT60" i="13" s="1"/>
  <c r="AR42" i="13"/>
  <c r="AT42" i="13" s="1"/>
  <c r="AR22" i="13"/>
  <c r="AT22" i="13" s="1"/>
  <c r="AR30" i="13"/>
  <c r="AT30" i="13" s="1"/>
  <c r="AR10" i="13"/>
  <c r="AT10" i="13" s="1"/>
  <c r="AO2" i="13"/>
  <c r="AK2" i="13"/>
  <c r="AM2" i="13"/>
  <c r="AL2" i="13"/>
  <c r="AR53" i="13"/>
  <c r="AT53" i="13" s="1"/>
  <c r="AR67" i="13"/>
  <c r="AT67" i="13" s="1"/>
  <c r="AR61" i="13"/>
  <c r="AT61" i="13" s="1"/>
  <c r="AP14" i="13"/>
  <c r="AP18" i="13"/>
  <c r="AP54" i="13"/>
  <c r="AP63" i="13"/>
  <c r="AR59" i="13"/>
  <c r="AT59" i="13" s="1"/>
  <c r="AR62" i="13"/>
  <c r="AT62" i="13" s="1"/>
  <c r="AT9" i="13"/>
  <c r="AT29" i="13"/>
  <c r="AT4" i="13"/>
  <c r="AT14" i="13"/>
  <c r="AT18" i="13"/>
  <c r="AR63" i="13"/>
  <c r="AT63" i="13" s="1"/>
  <c r="AT21" i="13"/>
  <c r="AT45" i="13"/>
  <c r="AR54" i="13"/>
  <c r="AT54" i="13" s="1"/>
  <c r="AT41" i="13"/>
  <c r="AT34" i="13"/>
  <c r="AP47" i="11"/>
  <c r="AL58" i="11"/>
  <c r="AM58" i="11"/>
  <c r="AN66" i="11"/>
  <c r="AK66" i="11"/>
  <c r="AO66" i="11"/>
  <c r="AR66" i="11" s="1"/>
  <c r="AT66" i="11" s="1"/>
  <c r="AL66" i="11"/>
  <c r="AO36" i="11"/>
  <c r="AR36" i="11" s="1"/>
  <c r="AT36" i="11" s="1"/>
  <c r="AL36" i="11"/>
  <c r="AK36" i="11"/>
  <c r="AK63" i="11"/>
  <c r="AN62" i="11"/>
  <c r="AO59" i="11"/>
  <c r="AN57" i="11"/>
  <c r="AN54" i="11"/>
  <c r="AN49" i="11"/>
  <c r="AM48" i="11"/>
  <c r="AK44" i="11"/>
  <c r="AM40" i="11"/>
  <c r="AL39" i="11"/>
  <c r="AO35" i="11"/>
  <c r="AM31" i="11"/>
  <c r="AO30" i="11"/>
  <c r="AN27" i="11"/>
  <c r="AM24" i="11"/>
  <c r="AN23" i="11"/>
  <c r="AL20" i="11"/>
  <c r="AO19" i="11"/>
  <c r="AO16" i="11"/>
  <c r="AO15" i="11"/>
  <c r="AL12" i="11"/>
  <c r="AK9" i="11"/>
  <c r="AO7" i="11"/>
  <c r="AO4" i="11"/>
  <c r="AO64" i="11"/>
  <c r="AR64" i="11" s="1"/>
  <c r="AT64" i="11" s="1"/>
  <c r="AN64" i="11"/>
  <c r="AM64" i="11"/>
  <c r="AL64" i="11"/>
  <c r="AK64" i="11"/>
  <c r="AN61" i="11"/>
  <c r="AN56" i="11"/>
  <c r="AO52" i="11"/>
  <c r="AN46" i="11"/>
  <c r="AN42" i="11"/>
  <c r="AO33" i="11"/>
  <c r="AO51" i="11"/>
  <c r="AL22" i="11"/>
  <c r="AK18" i="11"/>
  <c r="AO14" i="11"/>
  <c r="AN6" i="11"/>
  <c r="AL2" i="11"/>
  <c r="AO53" i="11"/>
  <c r="AO38" i="11"/>
  <c r="AO34" i="11"/>
  <c r="AM26" i="11"/>
  <c r="AL8" i="11"/>
  <c r="AK65" i="11"/>
  <c r="AO60" i="11"/>
  <c r="AL55" i="11"/>
  <c r="AM50" i="11"/>
  <c r="AM45" i="11"/>
  <c r="AK41" i="11"/>
  <c r="AM3" i="11"/>
  <c r="AN5" i="11"/>
  <c r="AO10" i="11"/>
  <c r="AR10" i="11" s="1"/>
  <c r="AT10" i="11" s="1"/>
  <c r="AL13" i="11"/>
  <c r="AO17" i="11"/>
  <c r="AN21" i="11"/>
  <c r="AN25" i="11"/>
  <c r="AN29" i="11"/>
  <c r="AM32" i="11"/>
  <c r="AO37" i="11"/>
  <c r="AO44" i="11"/>
  <c r="AM49" i="11"/>
  <c r="AM63" i="11"/>
  <c r="AN11" i="11"/>
  <c r="AK43" i="11"/>
  <c r="AO67" i="11"/>
  <c r="AM62" i="11"/>
  <c r="AN67" i="11"/>
  <c r="AN28" i="11"/>
  <c r="AO24" i="11"/>
  <c r="AN12" i="11"/>
  <c r="AN65" i="11"/>
  <c r="AM65" i="11"/>
  <c r="AN60" i="11"/>
  <c r="AM60" i="11"/>
  <c r="AN55" i="11"/>
  <c r="AM55" i="11"/>
  <c r="AO54" i="11"/>
  <c r="AO50" i="11"/>
  <c r="AN50" i="11"/>
  <c r="AO45" i="11"/>
  <c r="AN45" i="11"/>
  <c r="AN41" i="11"/>
  <c r="AM41" i="11"/>
  <c r="AN40" i="11"/>
  <c r="AM37" i="11"/>
  <c r="AM35" i="11"/>
  <c r="AO68" i="11"/>
  <c r="AN68" i="11"/>
  <c r="AM68" i="11"/>
  <c r="AN32" i="11"/>
  <c r="AN31" i="11"/>
  <c r="AO29" i="11"/>
  <c r="AO28" i="11"/>
  <c r="AO25" i="11"/>
  <c r="AO21" i="11"/>
  <c r="AN20" i="11"/>
  <c r="AM20" i="11"/>
  <c r="AM13" i="11"/>
  <c r="AO12" i="11"/>
  <c r="AM10" i="11"/>
  <c r="AN9" i="11"/>
  <c r="AM9" i="11"/>
  <c r="AO5" i="11"/>
  <c r="AN4" i="11"/>
  <c r="AM4" i="11"/>
  <c r="AL65" i="11"/>
  <c r="AL60" i="11"/>
  <c r="AL45" i="11"/>
  <c r="AL41" i="11"/>
  <c r="AL68" i="11"/>
  <c r="AL31" i="11"/>
  <c r="AL28" i="11"/>
  <c r="AL9" i="11"/>
  <c r="AL4" i="11"/>
  <c r="AK60" i="11"/>
  <c r="AK55" i="11"/>
  <c r="AK54" i="11"/>
  <c r="AK45" i="11"/>
  <c r="AK67" i="11"/>
  <c r="AK37" i="11"/>
  <c r="AK68" i="11"/>
  <c r="AK29" i="11"/>
  <c r="AK28" i="11"/>
  <c r="AK21" i="11"/>
  <c r="AK12" i="11"/>
  <c r="AK10" i="11"/>
  <c r="AJ61" i="10"/>
  <c r="AN61" i="10"/>
  <c r="AQ61" i="10" s="1"/>
  <c r="AS61" i="10" s="1"/>
  <c r="AM61" i="10"/>
  <c r="AL61" i="10"/>
  <c r="AK61" i="10"/>
  <c r="AM37" i="10"/>
  <c r="AM33" i="10"/>
  <c r="AN29" i="10"/>
  <c r="AL25" i="10"/>
  <c r="AN17" i="10"/>
  <c r="AN13" i="10"/>
  <c r="AQ13" i="10" s="1"/>
  <c r="AS13" i="10" s="1"/>
  <c r="AL9" i="10"/>
  <c r="AN5" i="10"/>
  <c r="AJ45" i="10"/>
  <c r="AN21" i="10"/>
  <c r="AL53" i="10"/>
  <c r="AN50" i="10"/>
  <c r="AK46" i="10"/>
  <c r="AN38" i="10"/>
  <c r="AQ38" i="10" s="1"/>
  <c r="AS38" i="10" s="1"/>
  <c r="AN30" i="10"/>
  <c r="AN22" i="10"/>
  <c r="AJ14" i="10"/>
  <c r="AM10" i="10"/>
  <c r="AN54" i="10"/>
  <c r="AJ38" i="10"/>
  <c r="AJ36" i="10"/>
  <c r="AJ11" i="10"/>
  <c r="AJ4" i="10"/>
  <c r="AM27" i="10"/>
  <c r="AJ7" i="10"/>
  <c r="AN16" i="10"/>
  <c r="AM24" i="10"/>
  <c r="AN35" i="10"/>
  <c r="AN39" i="10"/>
  <c r="AQ39" i="10" s="1"/>
  <c r="AS39" i="10" s="1"/>
  <c r="AK43" i="10"/>
  <c r="AN44" i="10"/>
  <c r="AM47" i="10"/>
  <c r="AL50" i="10"/>
  <c r="AN51" i="10"/>
  <c r="AN56" i="10"/>
  <c r="AM58" i="10"/>
  <c r="AJ59" i="10"/>
  <c r="AM15" i="10"/>
  <c r="AM64" i="10"/>
  <c r="AN34" i="10"/>
  <c r="AN32" i="10"/>
  <c r="AN31" i="10"/>
  <c r="AJ12" i="10"/>
  <c r="AM19" i="10"/>
  <c r="AK39" i="10"/>
  <c r="AN62" i="10"/>
  <c r="AM8" i="10"/>
  <c r="AM3" i="10"/>
  <c r="AK62" i="10"/>
  <c r="AM60" i="10"/>
  <c r="AM55" i="10"/>
  <c r="AM48" i="10"/>
  <c r="AN40" i="10"/>
  <c r="AK52" i="10"/>
  <c r="AJ23" i="10"/>
  <c r="AL48" i="10"/>
  <c r="AL52" i="10"/>
  <c r="AL40" i="10"/>
  <c r="AK40" i="10"/>
  <c r="AN60" i="10"/>
  <c r="AJ60" i="10"/>
  <c r="AN63" i="10"/>
  <c r="AM63" i="10"/>
  <c r="AL63" i="10"/>
  <c r="AK63" i="10"/>
  <c r="AJ63" i="10"/>
  <c r="AN12" i="10"/>
  <c r="AN55" i="10"/>
  <c r="AN54" i="9"/>
  <c r="AQ54" i="9" s="1"/>
  <c r="AS54" i="9" s="1"/>
  <c r="AM54" i="9"/>
  <c r="AL54" i="9"/>
  <c r="AK54" i="9"/>
  <c r="AJ54" i="9"/>
  <c r="AN29" i="9"/>
  <c r="AQ29" i="9" s="1"/>
  <c r="AS29" i="9" s="1"/>
  <c r="AM29" i="9"/>
  <c r="AL29" i="9"/>
  <c r="AK29" i="9"/>
  <c r="AJ29" i="9"/>
  <c r="AN26" i="9"/>
  <c r="AQ26" i="9" s="1"/>
  <c r="AS26" i="9" s="1"/>
  <c r="AM26" i="9"/>
  <c r="AL26" i="9"/>
  <c r="AK26" i="9"/>
  <c r="AJ26" i="9"/>
  <c r="AO76" i="16" l="1"/>
  <c r="AO8" i="16"/>
  <c r="AO21" i="16"/>
  <c r="AO17" i="16"/>
  <c r="AO9" i="16"/>
  <c r="AO22" i="16"/>
  <c r="AO69" i="16"/>
  <c r="AO18" i="16"/>
  <c r="AO5" i="16"/>
  <c r="AO61" i="16"/>
  <c r="AO23" i="16"/>
  <c r="AO26" i="16"/>
  <c r="AO15" i="16"/>
  <c r="AO36" i="16"/>
  <c r="AO65" i="16"/>
  <c r="AO32" i="16"/>
  <c r="AO4" i="16"/>
  <c r="AO51" i="16"/>
  <c r="AO44" i="16"/>
  <c r="AO73" i="16"/>
  <c r="AO14" i="16"/>
  <c r="AO25" i="16"/>
  <c r="AO48" i="16"/>
  <c r="AO57" i="16"/>
  <c r="AO40" i="16"/>
  <c r="AO29" i="16"/>
  <c r="AO42" i="16"/>
  <c r="AO38" i="16"/>
  <c r="AO55" i="16"/>
  <c r="AO63" i="16"/>
  <c r="AO49" i="16"/>
  <c r="AO67" i="16"/>
  <c r="AO53" i="16"/>
  <c r="AO59" i="16"/>
  <c r="AO33" i="16"/>
  <c r="AO11" i="16"/>
  <c r="AO19" i="16"/>
  <c r="AO27" i="16"/>
  <c r="AO7" i="16"/>
  <c r="AO3" i="16"/>
  <c r="AO6" i="16"/>
  <c r="AO24" i="16"/>
  <c r="AO16" i="16"/>
  <c r="AO62" i="16"/>
  <c r="AO75" i="16"/>
  <c r="AO34" i="16"/>
  <c r="AO41" i="16"/>
  <c r="AO45" i="16"/>
  <c r="AO28" i="16"/>
  <c r="AO10" i="16"/>
  <c r="AO70" i="16"/>
  <c r="AO66" i="16"/>
  <c r="E717" i="12"/>
  <c r="AO52" i="16"/>
  <c r="E701" i="12"/>
  <c r="AO37" i="16"/>
  <c r="E685" i="12"/>
  <c r="AO20" i="16"/>
  <c r="E669" i="12"/>
  <c r="AO58" i="16"/>
  <c r="E709" i="12"/>
  <c r="AO54" i="16"/>
  <c r="AP26" i="15"/>
  <c r="AP57" i="15"/>
  <c r="AP18" i="15"/>
  <c r="AP22" i="15"/>
  <c r="AP61" i="15"/>
  <c r="AP34" i="15"/>
  <c r="AP6" i="15"/>
  <c r="AP41" i="15"/>
  <c r="AP53" i="15"/>
  <c r="AP30" i="15"/>
  <c r="AP9" i="15"/>
  <c r="AP37" i="15"/>
  <c r="AP49" i="15"/>
  <c r="AP45" i="15"/>
  <c r="AP11" i="15"/>
  <c r="AP27" i="15"/>
  <c r="AP31" i="15"/>
  <c r="AP19" i="15"/>
  <c r="AP7" i="15"/>
  <c r="AP50" i="15"/>
  <c r="AP35" i="15"/>
  <c r="AP46" i="15"/>
  <c r="AP42" i="15"/>
  <c r="AP15" i="15"/>
  <c r="AP58" i="15"/>
  <c r="AP12" i="15"/>
  <c r="AP54" i="15"/>
  <c r="AP38" i="15"/>
  <c r="AP23" i="15"/>
  <c r="AP2" i="15"/>
  <c r="AP44" i="15"/>
  <c r="AP14" i="15"/>
  <c r="AO22" i="14"/>
  <c r="AP63" i="15"/>
  <c r="AP3" i="15"/>
  <c r="AP16" i="15"/>
  <c r="AP8" i="15"/>
  <c r="AP77" i="15"/>
  <c r="AP48" i="15"/>
  <c r="AP17" i="15"/>
  <c r="AP29" i="15"/>
  <c r="AP55" i="15"/>
  <c r="AP24" i="15"/>
  <c r="AP33" i="15"/>
  <c r="AP4" i="15"/>
  <c r="AP56" i="15"/>
  <c r="AP71" i="15"/>
  <c r="AP40" i="15"/>
  <c r="AP67" i="15"/>
  <c r="AP52" i="15"/>
  <c r="AP36" i="15"/>
  <c r="AP21" i="15"/>
  <c r="AP10" i="15"/>
  <c r="AP25" i="15"/>
  <c r="AP66" i="15"/>
  <c r="AP20" i="15"/>
  <c r="AP70" i="15"/>
  <c r="AP39" i="15"/>
  <c r="AP62" i="15"/>
  <c r="AP47" i="15"/>
  <c r="AP32" i="15"/>
  <c r="AP59" i="15"/>
  <c r="AP43" i="15"/>
  <c r="AP28" i="15"/>
  <c r="AP13" i="15"/>
  <c r="AP51" i="15"/>
  <c r="AP74" i="15"/>
  <c r="AO67" i="14"/>
  <c r="AO42" i="14"/>
  <c r="AO18" i="14"/>
  <c r="AO6" i="14"/>
  <c r="AO14" i="14"/>
  <c r="AO53" i="14"/>
  <c r="AO61" i="14"/>
  <c r="AO48" i="14"/>
  <c r="AO71" i="14"/>
  <c r="AO74" i="14"/>
  <c r="AO57" i="14"/>
  <c r="AO43" i="14"/>
  <c r="AO65" i="14"/>
  <c r="AO26" i="14"/>
  <c r="AO72" i="14"/>
  <c r="AO49" i="14"/>
  <c r="AO39" i="14"/>
  <c r="AO29" i="14"/>
  <c r="AO62" i="14"/>
  <c r="AQ26" i="14"/>
  <c r="AS26" i="14" s="1"/>
  <c r="AO66" i="14"/>
  <c r="AO54" i="14"/>
  <c r="AO45" i="14"/>
  <c r="AO37" i="14"/>
  <c r="AO17" i="14"/>
  <c r="AO58" i="14"/>
  <c r="AO10" i="14"/>
  <c r="AO33" i="14"/>
  <c r="AO34" i="14"/>
  <c r="AO41" i="14"/>
  <c r="AO7" i="14"/>
  <c r="AO11" i="14"/>
  <c r="AO15" i="14"/>
  <c r="AO3" i="14"/>
  <c r="AO16" i="14"/>
  <c r="AO25" i="14"/>
  <c r="AO21" i="14"/>
  <c r="AO31" i="14"/>
  <c r="AO56" i="14"/>
  <c r="AO28" i="14"/>
  <c r="AO2" i="14"/>
  <c r="AO38" i="14"/>
  <c r="AO40" i="14"/>
  <c r="AO47" i="14"/>
  <c r="AO24" i="14"/>
  <c r="AO5" i="14"/>
  <c r="AO9" i="14"/>
  <c r="AO70" i="14"/>
  <c r="AO60" i="14"/>
  <c r="AO13" i="14"/>
  <c r="AO64" i="14"/>
  <c r="AO69" i="14"/>
  <c r="AO51" i="14"/>
  <c r="AO27" i="14"/>
  <c r="AO8" i="14"/>
  <c r="AO52" i="14"/>
  <c r="AO32" i="14"/>
  <c r="AO20" i="14"/>
  <c r="AO73" i="14"/>
  <c r="AO12" i="14"/>
  <c r="AO55" i="14"/>
  <c r="AO30" i="14"/>
  <c r="AO63" i="14"/>
  <c r="AO46" i="14"/>
  <c r="AO23" i="14"/>
  <c r="AO4" i="14"/>
  <c r="AO35" i="14"/>
  <c r="AO19" i="14"/>
  <c r="AO59" i="14"/>
  <c r="AP21" i="13"/>
  <c r="AP25" i="13"/>
  <c r="AP11" i="13"/>
  <c r="AP58" i="13"/>
  <c r="AP64" i="13"/>
  <c r="AP4" i="13"/>
  <c r="AP24" i="13"/>
  <c r="AP36" i="13"/>
  <c r="AP48" i="13"/>
  <c r="AP22" i="13"/>
  <c r="AP52" i="13"/>
  <c r="AP62" i="13"/>
  <c r="AR27" i="13"/>
  <c r="AT27" i="13" s="1"/>
  <c r="AR17" i="13"/>
  <c r="AT17" i="13" s="1"/>
  <c r="AR43" i="13"/>
  <c r="AT43" i="13" s="1"/>
  <c r="AR26" i="13"/>
  <c r="AT26" i="13" s="1"/>
  <c r="AR15" i="13"/>
  <c r="AT15" i="13" s="1"/>
  <c r="AR46" i="13"/>
  <c r="AT46" i="13" s="1"/>
  <c r="AR31" i="13"/>
  <c r="AT31" i="13" s="1"/>
  <c r="AR12" i="13"/>
  <c r="AT12" i="13" s="1"/>
  <c r="AR16" i="13"/>
  <c r="AT16" i="13" s="1"/>
  <c r="AR44" i="13"/>
  <c r="AT44" i="13" s="1"/>
  <c r="AP37" i="13"/>
  <c r="AR3" i="13"/>
  <c r="AT3" i="13" s="1"/>
  <c r="AR37" i="13"/>
  <c r="AT37" i="13" s="1"/>
  <c r="AR66" i="13"/>
  <c r="AT66" i="13" s="1"/>
  <c r="AR2" i="13"/>
  <c r="AT2" i="13" s="1"/>
  <c r="AR20" i="13"/>
  <c r="AT20" i="13" s="1"/>
  <c r="AR23" i="13"/>
  <c r="AT23" i="13" s="1"/>
  <c r="AR32" i="13"/>
  <c r="AT32" i="13" s="1"/>
  <c r="AR13" i="13"/>
  <c r="AT13" i="13" s="1"/>
  <c r="AR50" i="13"/>
  <c r="AT50" i="13" s="1"/>
  <c r="AR33" i="13"/>
  <c r="AT33" i="13" s="1"/>
  <c r="AR8" i="13"/>
  <c r="AT8" i="13" s="1"/>
  <c r="AR38" i="13"/>
  <c r="AT38" i="13" s="1"/>
  <c r="AR19" i="13"/>
  <c r="AT19" i="13" s="1"/>
  <c r="AR5" i="13"/>
  <c r="AT5" i="13" s="1"/>
  <c r="AR65" i="13"/>
  <c r="AT65" i="13" s="1"/>
  <c r="AP46" i="13"/>
  <c r="AP57" i="13"/>
  <c r="AP2" i="13"/>
  <c r="AP28" i="13"/>
  <c r="AP20" i="13"/>
  <c r="AP7" i="13"/>
  <c r="AP61" i="13"/>
  <c r="AP31" i="13"/>
  <c r="AP40" i="13"/>
  <c r="AP17" i="13"/>
  <c r="AP43" i="13"/>
  <c r="AP26" i="13"/>
  <c r="AP35" i="13"/>
  <c r="AP3" i="13"/>
  <c r="AP44" i="13"/>
  <c r="AP53" i="13"/>
  <c r="AP19" i="13"/>
  <c r="AP5" i="13"/>
  <c r="AP50" i="13"/>
  <c r="AP33" i="13"/>
  <c r="AP15" i="13"/>
  <c r="AP67" i="13"/>
  <c r="AP38" i="13"/>
  <c r="AP8" i="13"/>
  <c r="AP12" i="13"/>
  <c r="AP59" i="13"/>
  <c r="AP56" i="13"/>
  <c r="AP39" i="13"/>
  <c r="AP41" i="13"/>
  <c r="AP23" i="13"/>
  <c r="AP9" i="13"/>
  <c r="AP6" i="13"/>
  <c r="AP51" i="13"/>
  <c r="AP34" i="13"/>
  <c r="AP65" i="13"/>
  <c r="AP10" i="13"/>
  <c r="AP32" i="13"/>
  <c r="AP16" i="13"/>
  <c r="AP47" i="13"/>
  <c r="AP49" i="13"/>
  <c r="AP66" i="13"/>
  <c r="AP60" i="13"/>
  <c r="AP27" i="13"/>
  <c r="AP13" i="13"/>
  <c r="AP58" i="11"/>
  <c r="AP66" i="11"/>
  <c r="AP36" i="11"/>
  <c r="AK57" i="11"/>
  <c r="AK4" i="11"/>
  <c r="AO9" i="11"/>
  <c r="AN16" i="11"/>
  <c r="AN35" i="11"/>
  <c r="AN63" i="11"/>
  <c r="AM16" i="11"/>
  <c r="AK31" i="11"/>
  <c r="AK24" i="11"/>
  <c r="AK35" i="11"/>
  <c r="AL16" i="11"/>
  <c r="AL35" i="11"/>
  <c r="AP64" i="11"/>
  <c r="AL48" i="11"/>
  <c r="AM39" i="11"/>
  <c r="AM53" i="11"/>
  <c r="AO57" i="11"/>
  <c r="AK50" i="11"/>
  <c r="AL50" i="11"/>
  <c r="AO41" i="11"/>
  <c r="AP41" i="11" s="1"/>
  <c r="AO55" i="11"/>
  <c r="AP55" i="11" s="1"/>
  <c r="AO65" i="11"/>
  <c r="AP65" i="11" s="1"/>
  <c r="AK32" i="11"/>
  <c r="AL10" i="11"/>
  <c r="AL17" i="11"/>
  <c r="AL29" i="11"/>
  <c r="AL44" i="11"/>
  <c r="AL54" i="11"/>
  <c r="AL63" i="11"/>
  <c r="AN10" i="11"/>
  <c r="AN13" i="11"/>
  <c r="AM17" i="11"/>
  <c r="AO32" i="11"/>
  <c r="AN37" i="11"/>
  <c r="AO40" i="11"/>
  <c r="AM44" i="11"/>
  <c r="AO49" i="11"/>
  <c r="AM59" i="11"/>
  <c r="AO63" i="11"/>
  <c r="AK5" i="11"/>
  <c r="AK13" i="11"/>
  <c r="AK25" i="11"/>
  <c r="AK40" i="11"/>
  <c r="AK49" i="11"/>
  <c r="AK59" i="11"/>
  <c r="AL21" i="11"/>
  <c r="AL37" i="11"/>
  <c r="AM5" i="11"/>
  <c r="AO13" i="11"/>
  <c r="AN17" i="11"/>
  <c r="AM21" i="11"/>
  <c r="AM25" i="11"/>
  <c r="AM29" i="11"/>
  <c r="AN44" i="11"/>
  <c r="AM54" i="11"/>
  <c r="AN59" i="11"/>
  <c r="AK17" i="11"/>
  <c r="AL5" i="11"/>
  <c r="AL25" i="11"/>
  <c r="AL32" i="11"/>
  <c r="AL40" i="11"/>
  <c r="AL49" i="11"/>
  <c r="AL59" i="11"/>
  <c r="AN39" i="11"/>
  <c r="AK7" i="11"/>
  <c r="AM7" i="11"/>
  <c r="AL3" i="11"/>
  <c r="AK39" i="11"/>
  <c r="AO39" i="11"/>
  <c r="AR39" i="11" s="1"/>
  <c r="AT39" i="11" s="1"/>
  <c r="AM2" i="11"/>
  <c r="AL51" i="11"/>
  <c r="AM43" i="11"/>
  <c r="AO8" i="11"/>
  <c r="AR8" i="11" s="1"/>
  <c r="AT8" i="11" s="1"/>
  <c r="AN26" i="11"/>
  <c r="AL43" i="11"/>
  <c r="AM22" i="11"/>
  <c r="AK62" i="11"/>
  <c r="AM14" i="11"/>
  <c r="AN43" i="11"/>
  <c r="AO62" i="11"/>
  <c r="AN51" i="11"/>
  <c r="AL62" i="11"/>
  <c r="AN3" i="11"/>
  <c r="AM18" i="11"/>
  <c r="AO43" i="11"/>
  <c r="AN48" i="11"/>
  <c r="AK48" i="11"/>
  <c r="AK26" i="11"/>
  <c r="AM34" i="11"/>
  <c r="AK14" i="11"/>
  <c r="AL18" i="11"/>
  <c r="AL26" i="11"/>
  <c r="AN14" i="11"/>
  <c r="AN18" i="11"/>
  <c r="AN22" i="11"/>
  <c r="AO26" i="11"/>
  <c r="AM8" i="11"/>
  <c r="AK22" i="11"/>
  <c r="AL14" i="11"/>
  <c r="AO18" i="11"/>
  <c r="AO22" i="11"/>
  <c r="AM51" i="11"/>
  <c r="AN8" i="11"/>
  <c r="AK51" i="11"/>
  <c r="AK8" i="11"/>
  <c r="AN2" i="11"/>
  <c r="AK2" i="11"/>
  <c r="AO2" i="11"/>
  <c r="AN15" i="11"/>
  <c r="AK3" i="11"/>
  <c r="AK20" i="11"/>
  <c r="AK34" i="11"/>
  <c r="AK53" i="11"/>
  <c r="AL7" i="11"/>
  <c r="AL24" i="11"/>
  <c r="AL67" i="11"/>
  <c r="AL57" i="11"/>
  <c r="AO3" i="11"/>
  <c r="AN7" i="11"/>
  <c r="AM12" i="11"/>
  <c r="AP12" i="11" s="1"/>
  <c r="AO20" i="11"/>
  <c r="AN24" i="11"/>
  <c r="AM28" i="11"/>
  <c r="AP28" i="11" s="1"/>
  <c r="AO31" i="11"/>
  <c r="AP31" i="11" s="1"/>
  <c r="AN34" i="11"/>
  <c r="AM67" i="11"/>
  <c r="AO48" i="11"/>
  <c r="AN53" i="11"/>
  <c r="AM57" i="11"/>
  <c r="AO56" i="11"/>
  <c r="AN30" i="11"/>
  <c r="AK16" i="11"/>
  <c r="AL34" i="11"/>
  <c r="AL53" i="11"/>
  <c r="AO23" i="11"/>
  <c r="AN38" i="11"/>
  <c r="AO46" i="11"/>
  <c r="AO6" i="11"/>
  <c r="AN19" i="11"/>
  <c r="AN33" i="11"/>
  <c r="AN52" i="11"/>
  <c r="AO11" i="11"/>
  <c r="AO27" i="11"/>
  <c r="AO42" i="11"/>
  <c r="AO61" i="11"/>
  <c r="AP4" i="11"/>
  <c r="AP9" i="11"/>
  <c r="AL6" i="11"/>
  <c r="AL11" i="11"/>
  <c r="AL15" i="11"/>
  <c r="AL19" i="11"/>
  <c r="AL23" i="11"/>
  <c r="AL27" i="11"/>
  <c r="AL30" i="11"/>
  <c r="AL33" i="11"/>
  <c r="AL38" i="11"/>
  <c r="AL42" i="11"/>
  <c r="AL46" i="11"/>
  <c r="AL52" i="11"/>
  <c r="AL56" i="11"/>
  <c r="AL61" i="11"/>
  <c r="AK6" i="11"/>
  <c r="AK11" i="11"/>
  <c r="AK15" i="11"/>
  <c r="AK19" i="11"/>
  <c r="AK23" i="11"/>
  <c r="AK27" i="11"/>
  <c r="AK30" i="11"/>
  <c r="AK33" i="11"/>
  <c r="AK38" i="11"/>
  <c r="AK42" i="11"/>
  <c r="AK46" i="11"/>
  <c r="AK52" i="11"/>
  <c r="AK56" i="11"/>
  <c r="AK61" i="11"/>
  <c r="AM6" i="11"/>
  <c r="AM11" i="11"/>
  <c r="AM15" i="11"/>
  <c r="AM19" i="11"/>
  <c r="AM23" i="11"/>
  <c r="AM27" i="11"/>
  <c r="AM30" i="11"/>
  <c r="AM33" i="11"/>
  <c r="AM38" i="11"/>
  <c r="AM42" i="11"/>
  <c r="AM46" i="11"/>
  <c r="AM52" i="11"/>
  <c r="AM56" i="11"/>
  <c r="AM61" i="11"/>
  <c r="AP68" i="11"/>
  <c r="AP45" i="11"/>
  <c r="AP60" i="11"/>
  <c r="AO61" i="10"/>
  <c r="AQ15" i="11"/>
  <c r="AR15" i="11" s="1"/>
  <c r="AT15" i="11" s="1"/>
  <c r="AQ67" i="11"/>
  <c r="AR67" i="11" s="1"/>
  <c r="AT67" i="11" s="1"/>
  <c r="AQ40" i="11"/>
  <c r="AM38" i="10"/>
  <c r="AL38" i="10"/>
  <c r="AK54" i="10"/>
  <c r="AL46" i="10"/>
  <c r="AK38" i="10"/>
  <c r="AK13" i="10"/>
  <c r="AL13" i="10"/>
  <c r="AM13" i="10"/>
  <c r="AJ13" i="10"/>
  <c r="AN36" i="10"/>
  <c r="AL2" i="10"/>
  <c r="AL6" i="10"/>
  <c r="AL20" i="10"/>
  <c r="AN28" i="10"/>
  <c r="AM14" i="10"/>
  <c r="AN26" i="10"/>
  <c r="AL18" i="10"/>
  <c r="AN42" i="10"/>
  <c r="AL41" i="10"/>
  <c r="AJ49" i="10"/>
  <c r="AM57" i="10"/>
  <c r="AJ2" i="10"/>
  <c r="AM39" i="10"/>
  <c r="AJ58" i="10"/>
  <c r="AM56" i="10"/>
  <c r="AL39" i="10"/>
  <c r="AJ39" i="10"/>
  <c r="AM28" i="10"/>
  <c r="AL28" i="10"/>
  <c r="AK6" i="10"/>
  <c r="AN14" i="10"/>
  <c r="AQ14" i="10" s="1"/>
  <c r="AK18" i="10"/>
  <c r="AM36" i="10"/>
  <c r="AL11" i="10"/>
  <c r="AJ28" i="10"/>
  <c r="AJ46" i="10"/>
  <c r="AL14" i="10"/>
  <c r="AK14" i="10"/>
  <c r="AJ20" i="10"/>
  <c r="AM20" i="10"/>
  <c r="AN20" i="10"/>
  <c r="AP50" i="10"/>
  <c r="AQ50" i="10" s="1"/>
  <c r="AP26" i="10"/>
  <c r="AP29" i="10"/>
  <c r="AQ29" i="10" s="1"/>
  <c r="AJ21" i="10"/>
  <c r="AL54" i="10"/>
  <c r="AK50" i="10"/>
  <c r="AN58" i="10"/>
  <c r="AM12" i="10"/>
  <c r="AN4" i="10"/>
  <c r="AN9" i="10"/>
  <c r="AJ53" i="10"/>
  <c r="AK57" i="10"/>
  <c r="AN7" i="10"/>
  <c r="AM21" i="10"/>
  <c r="AN57" i="10"/>
  <c r="AM53" i="10"/>
  <c r="AJ5" i="10"/>
  <c r="AJ9" i="10"/>
  <c r="AJ24" i="10"/>
  <c r="AM32" i="10"/>
  <c r="AM50" i="10"/>
  <c r="AN53" i="10"/>
  <c r="AM54" i="10"/>
  <c r="AL37" i="10"/>
  <c r="AM5" i="10"/>
  <c r="AM46" i="10"/>
  <c r="AM9" i="10"/>
  <c r="AM25" i="10"/>
  <c r="AJ57" i="10"/>
  <c r="AL43" i="10"/>
  <c r="AJ50" i="10"/>
  <c r="AJ54" i="10"/>
  <c r="AN46" i="10"/>
  <c r="AQ46" i="10" s="1"/>
  <c r="AK9" i="10"/>
  <c r="AK21" i="10"/>
  <c r="AJ30" i="10"/>
  <c r="AK53" i="10"/>
  <c r="AJ35" i="10"/>
  <c r="AM30" i="10"/>
  <c r="AN24" i="10"/>
  <c r="AL57" i="10"/>
  <c r="AL21" i="10"/>
  <c r="AK42" i="10"/>
  <c r="AN8" i="10"/>
  <c r="AL29" i="10"/>
  <c r="AM29" i="10"/>
  <c r="AJ33" i="10"/>
  <c r="AJ56" i="10"/>
  <c r="AN33" i="10"/>
  <c r="AL15" i="10"/>
  <c r="AM4" i="10"/>
  <c r="AK33" i="10"/>
  <c r="AL62" i="10"/>
  <c r="AJ41" i="10"/>
  <c r="AL42" i="10"/>
  <c r="AN49" i="10"/>
  <c r="AL17" i="10"/>
  <c r="AK56" i="10"/>
  <c r="AJ29" i="10"/>
  <c r="AJ8" i="10"/>
  <c r="AK29" i="10"/>
  <c r="AL33" i="10"/>
  <c r="AM62" i="10"/>
  <c r="AM41" i="10"/>
  <c r="AL8" i="10"/>
  <c r="AL56" i="10"/>
  <c r="AK22" i="10"/>
  <c r="AJ62" i="10"/>
  <c r="AN41" i="10"/>
  <c r="AL4" i="10"/>
  <c r="AQ56" i="10"/>
  <c r="AK12" i="10"/>
  <c r="AJ25" i="10"/>
  <c r="AN25" i="10"/>
  <c r="AM45" i="10"/>
  <c r="AN48" i="10"/>
  <c r="AJ32" i="10"/>
  <c r="AM34" i="10"/>
  <c r="AL5" i="10"/>
  <c r="AM11" i="10"/>
  <c r="AL12" i="10"/>
  <c r="AJ17" i="10"/>
  <c r="AK25" i="10"/>
  <c r="AK26" i="10"/>
  <c r="AM42" i="10"/>
  <c r="AN45" i="10"/>
  <c r="AM40" i="10"/>
  <c r="AL60" i="10"/>
  <c r="AM59" i="10"/>
  <c r="AK5" i="10"/>
  <c r="AJ55" i="10"/>
  <c r="AN11" i="10"/>
  <c r="AM17" i="10"/>
  <c r="AJ19" i="10"/>
  <c r="AJ34" i="10"/>
  <c r="AJ42" i="10"/>
  <c r="AJ40" i="10"/>
  <c r="AM6" i="10"/>
  <c r="AK55" i="10"/>
  <c r="AJ15" i="10"/>
  <c r="AN15" i="10"/>
  <c r="AM18" i="10"/>
  <c r="AL22" i="10"/>
  <c r="AL26" i="10"/>
  <c r="AK30" i="10"/>
  <c r="AK58" i="10"/>
  <c r="AK34" i="10"/>
  <c r="AJ37" i="10"/>
  <c r="AN37" i="10"/>
  <c r="AM43" i="10"/>
  <c r="AM52" i="10"/>
  <c r="AJ6" i="10"/>
  <c r="AN6" i="10"/>
  <c r="AL55" i="10"/>
  <c r="AK15" i="10"/>
  <c r="AJ18" i="10"/>
  <c r="AN18" i="10"/>
  <c r="AM22" i="10"/>
  <c r="AM26" i="10"/>
  <c r="AL30" i="10"/>
  <c r="AL58" i="10"/>
  <c r="AL34" i="10"/>
  <c r="AK37" i="10"/>
  <c r="AJ43" i="10"/>
  <c r="AN43" i="10"/>
  <c r="AJ52" i="10"/>
  <c r="AN52" i="10"/>
  <c r="AJ22" i="10"/>
  <c r="AJ26" i="10"/>
  <c r="AK2" i="10"/>
  <c r="AJ51" i="10"/>
  <c r="AJ3" i="10"/>
  <c r="AJ47" i="10"/>
  <c r="AN23" i="10"/>
  <c r="AN3" i="10"/>
  <c r="AJ16" i="10"/>
  <c r="AN19" i="10"/>
  <c r="AJ31" i="10"/>
  <c r="AN59" i="10"/>
  <c r="AJ44" i="10"/>
  <c r="AN47" i="10"/>
  <c r="AM7" i="10"/>
  <c r="AM16" i="10"/>
  <c r="AM23" i="10"/>
  <c r="AM31" i="10"/>
  <c r="AM35" i="10"/>
  <c r="AM44" i="10"/>
  <c r="AM51" i="10"/>
  <c r="AJ48" i="10"/>
  <c r="AM49" i="10"/>
  <c r="AL24" i="10"/>
  <c r="AL32" i="10"/>
  <c r="AL36" i="10"/>
  <c r="AL45" i="10"/>
  <c r="AL49" i="10"/>
  <c r="AJ10" i="10"/>
  <c r="AJ27" i="10"/>
  <c r="AJ64" i="10"/>
  <c r="AN10" i="10"/>
  <c r="AN27" i="10"/>
  <c r="AN64" i="10"/>
  <c r="AM2" i="10"/>
  <c r="AK7" i="10"/>
  <c r="AK16" i="10"/>
  <c r="AK23" i="10"/>
  <c r="AK31" i="10"/>
  <c r="AK35" i="10"/>
  <c r="AK44" i="10"/>
  <c r="AK51" i="10"/>
  <c r="AL3" i="10"/>
  <c r="AK4" i="10"/>
  <c r="AL7" i="10"/>
  <c r="AK8" i="10"/>
  <c r="AL10" i="10"/>
  <c r="AK11" i="10"/>
  <c r="AL16" i="10"/>
  <c r="AK17" i="10"/>
  <c r="AL19" i="10"/>
  <c r="AK20" i="10"/>
  <c r="AL23" i="10"/>
  <c r="AK24" i="10"/>
  <c r="AL27" i="10"/>
  <c r="AK28" i="10"/>
  <c r="AL31" i="10"/>
  <c r="AK32" i="10"/>
  <c r="AL59" i="10"/>
  <c r="AK60" i="10"/>
  <c r="AL35" i="10"/>
  <c r="AK36" i="10"/>
  <c r="AL64" i="10"/>
  <c r="AK41" i="10"/>
  <c r="AL44" i="10"/>
  <c r="AK45" i="10"/>
  <c r="AL47" i="10"/>
  <c r="AK48" i="10"/>
  <c r="AL51" i="10"/>
  <c r="AK49" i="10"/>
  <c r="AK3" i="10"/>
  <c r="AK10" i="10"/>
  <c r="AK19" i="10"/>
  <c r="AK27" i="10"/>
  <c r="AK59" i="10"/>
  <c r="AK64" i="10"/>
  <c r="AK47" i="10"/>
  <c r="AN2" i="10"/>
  <c r="AO63" i="10"/>
  <c r="AO29" i="9"/>
  <c r="AO54" i="9"/>
  <c r="AO26" i="9"/>
  <c r="AP16" i="11" l="1"/>
  <c r="AP29" i="11"/>
  <c r="AR40" i="11"/>
  <c r="AT40" i="11" s="1"/>
  <c r="AP35" i="11"/>
  <c r="AP32" i="11"/>
  <c r="AP50" i="11"/>
  <c r="AP10" i="11"/>
  <c r="AP13" i="11"/>
  <c r="AP40" i="11"/>
  <c r="AP39" i="11"/>
  <c r="AP63" i="11"/>
  <c r="AP54" i="11"/>
  <c r="AP43" i="11"/>
  <c r="AP44" i="11"/>
  <c r="AP17" i="11"/>
  <c r="AP25" i="11"/>
  <c r="AP59" i="11"/>
  <c r="AP37" i="11"/>
  <c r="AP5" i="11"/>
  <c r="AP21" i="11"/>
  <c r="AP49" i="11"/>
  <c r="AP51" i="11"/>
  <c r="AP48" i="11"/>
  <c r="AP7" i="11"/>
  <c r="AP3" i="11"/>
  <c r="AP26" i="11"/>
  <c r="AP62" i="11"/>
  <c r="AP8" i="11"/>
  <c r="AP22" i="11"/>
  <c r="AP14" i="11"/>
  <c r="AP18" i="11"/>
  <c r="AP2" i="11"/>
  <c r="AP20" i="11"/>
  <c r="AP53" i="11"/>
  <c r="AP61" i="11"/>
  <c r="AP42" i="11"/>
  <c r="AP27" i="11"/>
  <c r="AP24" i="11"/>
  <c r="AP57" i="11"/>
  <c r="AP67" i="11"/>
  <c r="AP34" i="11"/>
  <c r="AP11" i="11"/>
  <c r="AP46" i="11"/>
  <c r="AP30" i="11"/>
  <c r="AP15" i="11"/>
  <c r="AP56" i="11"/>
  <c r="AP38" i="11"/>
  <c r="AP23" i="11"/>
  <c r="AP6" i="11"/>
  <c r="AP52" i="11"/>
  <c r="AP33" i="11"/>
  <c r="AP19" i="11"/>
  <c r="AS56" i="10"/>
  <c r="AQ60" i="11"/>
  <c r="AR60" i="11" s="1"/>
  <c r="AT60" i="11" s="1"/>
  <c r="AS29" i="10"/>
  <c r="AQ30" i="11"/>
  <c r="AR30" i="11" s="1"/>
  <c r="AT30" i="11" s="1"/>
  <c r="AS46" i="10"/>
  <c r="AQ48" i="11"/>
  <c r="AR48" i="11" s="1"/>
  <c r="AT48" i="11" s="1"/>
  <c r="AS50" i="10"/>
  <c r="AQ53" i="11"/>
  <c r="AR53" i="11" s="1"/>
  <c r="AT53" i="11" s="1"/>
  <c r="AS14" i="10"/>
  <c r="AQ16" i="11"/>
  <c r="AR16" i="11" s="1"/>
  <c r="AT16" i="11" s="1"/>
  <c r="AO38" i="10"/>
  <c r="AO13" i="10"/>
  <c r="AO39" i="10"/>
  <c r="AQ26" i="10"/>
  <c r="AO28" i="10"/>
  <c r="AO36" i="10"/>
  <c r="AO14" i="10"/>
  <c r="AO20" i="10"/>
  <c r="AO50" i="10"/>
  <c r="AO54" i="10"/>
  <c r="AO9" i="10"/>
  <c r="AO57" i="10"/>
  <c r="AO21" i="10"/>
  <c r="AO53" i="10"/>
  <c r="AO46" i="10"/>
  <c r="AO34" i="10"/>
  <c r="AO62" i="10"/>
  <c r="AO29" i="10"/>
  <c r="AO8" i="10"/>
  <c r="AO33" i="10"/>
  <c r="AO56" i="10"/>
  <c r="AO42" i="10"/>
  <c r="AO12" i="10"/>
  <c r="AO41" i="10"/>
  <c r="AO4" i="10"/>
  <c r="AO60" i="10"/>
  <c r="AO11" i="10"/>
  <c r="AO40" i="10"/>
  <c r="AO25" i="10"/>
  <c r="AO5" i="10"/>
  <c r="AO17" i="10"/>
  <c r="AO55" i="10"/>
  <c r="AO52" i="10"/>
  <c r="AO44" i="10"/>
  <c r="AO59" i="10"/>
  <c r="AO32" i="10"/>
  <c r="AO26" i="10"/>
  <c r="AO58" i="10"/>
  <c r="AO30" i="10"/>
  <c r="AO16" i="10"/>
  <c r="AO3" i="10"/>
  <c r="AO22" i="10"/>
  <c r="AO37" i="10"/>
  <c r="AO15" i="10"/>
  <c r="AO43" i="10"/>
  <c r="AO18" i="10"/>
  <c r="AO6" i="10"/>
  <c r="AO47" i="10"/>
  <c r="AO64" i="10"/>
  <c r="AO27" i="10"/>
  <c r="AO19" i="10"/>
  <c r="AO10" i="10"/>
  <c r="AO31" i="10"/>
  <c r="AO35" i="10"/>
  <c r="AO7" i="10"/>
  <c r="AO24" i="10"/>
  <c r="AO48" i="10"/>
  <c r="AO49" i="10"/>
  <c r="AO45" i="10"/>
  <c r="AO51" i="10"/>
  <c r="AO23" i="10"/>
  <c r="AO2" i="10"/>
  <c r="AN46" i="9"/>
  <c r="AL42" i="9"/>
  <c r="AK21" i="9"/>
  <c r="AM16" i="9"/>
  <c r="AM12" i="9"/>
  <c r="AL56" i="9"/>
  <c r="AN49" i="9"/>
  <c r="AM52" i="9"/>
  <c r="AN47" i="9"/>
  <c r="AM39" i="9"/>
  <c r="AJ35" i="9"/>
  <c r="AM32" i="9"/>
  <c r="AN27" i="9"/>
  <c r="AM22" i="9"/>
  <c r="AJ17" i="9"/>
  <c r="AN13" i="9"/>
  <c r="AK8" i="9"/>
  <c r="AJ5" i="9"/>
  <c r="AN58" i="9"/>
  <c r="AM45" i="9"/>
  <c r="AK41" i="9"/>
  <c r="AJ40" i="9"/>
  <c r="AL37" i="9"/>
  <c r="AN36" i="9"/>
  <c r="AJ22" i="9"/>
  <c r="AM19" i="9"/>
  <c r="AK15" i="9"/>
  <c r="AJ9" i="9"/>
  <c r="AN5" i="9"/>
  <c r="AK57" i="9"/>
  <c r="AL53" i="9"/>
  <c r="AJ43" i="9"/>
  <c r="AN28" i="9"/>
  <c r="AN18" i="9"/>
  <c r="AM14" i="9"/>
  <c r="AM10" i="9"/>
  <c r="AM7" i="9"/>
  <c r="AL44" i="9"/>
  <c r="AL40" i="9"/>
  <c r="AL20" i="9"/>
  <c r="AL23" i="9"/>
  <c r="AM13" i="9"/>
  <c r="AL6" i="9"/>
  <c r="AN60" i="9"/>
  <c r="AM60" i="9"/>
  <c r="AL60" i="9"/>
  <c r="AK60" i="9"/>
  <c r="AJ60" i="9"/>
  <c r="AN55" i="9"/>
  <c r="AM55" i="9"/>
  <c r="AL55" i="9"/>
  <c r="AK55" i="9"/>
  <c r="AJ55" i="9"/>
  <c r="AN50" i="9"/>
  <c r="AM50" i="9"/>
  <c r="AL50" i="9"/>
  <c r="AK50" i="9"/>
  <c r="AJ50" i="9"/>
  <c r="AN48" i="9"/>
  <c r="AM48" i="9"/>
  <c r="AL48" i="9"/>
  <c r="AK48" i="9"/>
  <c r="AJ48" i="9"/>
  <c r="AN45" i="9"/>
  <c r="AJ45" i="9"/>
  <c r="AN59" i="9"/>
  <c r="AM59" i="9"/>
  <c r="AL59" i="9"/>
  <c r="AK59" i="9"/>
  <c r="AJ59" i="9"/>
  <c r="AN44" i="9"/>
  <c r="AM44" i="9"/>
  <c r="AJ44" i="9"/>
  <c r="AN43" i="9"/>
  <c r="AM41" i="9"/>
  <c r="AL41" i="9"/>
  <c r="AM40" i="9"/>
  <c r="AM37" i="9"/>
  <c r="AJ36" i="9"/>
  <c r="AN33" i="9"/>
  <c r="AM33" i="9"/>
  <c r="AL33" i="9"/>
  <c r="AK33" i="9"/>
  <c r="AJ33" i="9"/>
  <c r="AN20" i="9"/>
  <c r="AM20" i="9"/>
  <c r="AJ20" i="9"/>
  <c r="AN30" i="9"/>
  <c r="AM30" i="9"/>
  <c r="AL30" i="9"/>
  <c r="AK30" i="9"/>
  <c r="AJ30" i="9"/>
  <c r="AJ28" i="9"/>
  <c r="AN24" i="9"/>
  <c r="AM24" i="9"/>
  <c r="AL24" i="9"/>
  <c r="AK24" i="9"/>
  <c r="AJ24" i="9"/>
  <c r="AN23" i="9"/>
  <c r="AM23" i="9"/>
  <c r="AJ23" i="9"/>
  <c r="AN22" i="9"/>
  <c r="AN19" i="9"/>
  <c r="AK19" i="9"/>
  <c r="AL15" i="9"/>
  <c r="AN14" i="9"/>
  <c r="AN11" i="9"/>
  <c r="AM11" i="9"/>
  <c r="AL11" i="9"/>
  <c r="AK11" i="9"/>
  <c r="AJ11" i="9"/>
  <c r="AJ7" i="9"/>
  <c r="AN6" i="9"/>
  <c r="AM6" i="9"/>
  <c r="AJ6" i="9"/>
  <c r="AN3" i="9"/>
  <c r="AM3" i="9"/>
  <c r="AL3" i="9"/>
  <c r="AK3" i="9"/>
  <c r="AJ3" i="9"/>
  <c r="AS26" i="10" l="1"/>
  <c r="AQ28" i="11"/>
  <c r="AR28" i="11" s="1"/>
  <c r="AT28" i="11" s="1"/>
  <c r="AM35" i="9"/>
  <c r="AN10" i="9"/>
  <c r="AQ10" i="9" s="1"/>
  <c r="AM15" i="9"/>
  <c r="AM28" i="9"/>
  <c r="AJ37" i="9"/>
  <c r="AN37" i="9"/>
  <c r="AQ37" i="9" s="1"/>
  <c r="AJ47" i="9"/>
  <c r="AM53" i="9"/>
  <c r="AM5" i="9"/>
  <c r="AL47" i="9"/>
  <c r="AJ18" i="9"/>
  <c r="AK37" i="9"/>
  <c r="AJ39" i="9"/>
  <c r="AM47" i="9"/>
  <c r="AN53" i="9"/>
  <c r="AQ53" i="9" s="1"/>
  <c r="AS53" i="9" s="1"/>
  <c r="AM18" i="9"/>
  <c r="AJ53" i="9"/>
  <c r="AL18" i="9"/>
  <c r="AL28" i="9"/>
  <c r="AN7" i="9"/>
  <c r="AQ7" i="9" s="1"/>
  <c r="AL14" i="9"/>
  <c r="AN9" i="9"/>
  <c r="AK45" i="9"/>
  <c r="AM17" i="9"/>
  <c r="AJ10" i="9"/>
  <c r="AJ14" i="9"/>
  <c r="AM36" i="9"/>
  <c r="AN39" i="9"/>
  <c r="AJ41" i="9"/>
  <c r="AN41" i="9"/>
  <c r="AL45" i="9"/>
  <c r="AK53" i="9"/>
  <c r="AL10" i="9"/>
  <c r="AL36" i="9"/>
  <c r="AK7" i="9"/>
  <c r="AN40" i="9"/>
  <c r="AQ40" i="9" s="1"/>
  <c r="AL7" i="9"/>
  <c r="AJ19" i="9"/>
  <c r="AL57" i="9"/>
  <c r="AN56" i="9"/>
  <c r="AQ56" i="9" s="1"/>
  <c r="AM57" i="9"/>
  <c r="AJ57" i="9"/>
  <c r="AN57" i="9"/>
  <c r="AQ57" i="9" s="1"/>
  <c r="AM56" i="9"/>
  <c r="AK58" i="9"/>
  <c r="AL58" i="9"/>
  <c r="AM58" i="9"/>
  <c r="AJ58" i="9"/>
  <c r="AN52" i="9"/>
  <c r="AQ52" i="9" s="1"/>
  <c r="AL52" i="9"/>
  <c r="AN32" i="9"/>
  <c r="AJ27" i="9"/>
  <c r="AL19" i="9"/>
  <c r="AJ15" i="9"/>
  <c r="AN15" i="9"/>
  <c r="AQ15" i="9" s="1"/>
  <c r="AN4" i="9"/>
  <c r="AL8" i="9"/>
  <c r="AL12" i="9"/>
  <c r="AN16" i="9"/>
  <c r="AQ16" i="9" s="1"/>
  <c r="AN21" i="9"/>
  <c r="AK25" i="9"/>
  <c r="AL31" i="9"/>
  <c r="AM34" i="9"/>
  <c r="AN38" i="9"/>
  <c r="AK42" i="9"/>
  <c r="AM46" i="9"/>
  <c r="AJ51" i="9"/>
  <c r="AJ49" i="9"/>
  <c r="AJ16" i="9"/>
  <c r="AM31" i="9"/>
  <c r="AK38" i="9"/>
  <c r="AM49" i="9"/>
  <c r="AJ34" i="9"/>
  <c r="AK4" i="9"/>
  <c r="AL25" i="9"/>
  <c r="AN34" i="9"/>
  <c r="AL4" i="9"/>
  <c r="AM8" i="9"/>
  <c r="AN12" i="9"/>
  <c r="AQ12" i="9" s="1"/>
  <c r="AJ31" i="9"/>
  <c r="AK34" i="9"/>
  <c r="AM4" i="9"/>
  <c r="AJ8" i="9"/>
  <c r="AN8" i="9"/>
  <c r="AK12" i="9"/>
  <c r="AJ13" i="9"/>
  <c r="AL16" i="9"/>
  <c r="AN17" i="9"/>
  <c r="AQ17" i="9" s="1"/>
  <c r="AM21" i="9"/>
  <c r="AJ25" i="9"/>
  <c r="AN25" i="9"/>
  <c r="AK31" i="9"/>
  <c r="AJ32" i="9"/>
  <c r="AL34" i="9"/>
  <c r="AN35" i="9"/>
  <c r="AQ35" i="9" s="1"/>
  <c r="AM38" i="9"/>
  <c r="AJ42" i="9"/>
  <c r="AN42" i="9"/>
  <c r="AJ46" i="9"/>
  <c r="AN51" i="9"/>
  <c r="AQ51" i="9" s="1"/>
  <c r="AJ56" i="9"/>
  <c r="AM9" i="9"/>
  <c r="AM27" i="9"/>
  <c r="AM43" i="9"/>
  <c r="AM51" i="9"/>
  <c r="AJ12" i="9"/>
  <c r="AK16" i="9"/>
  <c r="AL21" i="9"/>
  <c r="AM25" i="9"/>
  <c r="AN31" i="9"/>
  <c r="AL38" i="9"/>
  <c r="AM42" i="9"/>
  <c r="AJ4" i="9"/>
  <c r="AJ21" i="9"/>
  <c r="AJ38" i="9"/>
  <c r="AJ52" i="9"/>
  <c r="AK13" i="9"/>
  <c r="AK22" i="9"/>
  <c r="AK32" i="9"/>
  <c r="AK39" i="9"/>
  <c r="AK46" i="9"/>
  <c r="AK49" i="9"/>
  <c r="AL5" i="9"/>
  <c r="AK6" i="9"/>
  <c r="AL9" i="9"/>
  <c r="AK10" i="9"/>
  <c r="AL13" i="9"/>
  <c r="AK14" i="9"/>
  <c r="AL17" i="9"/>
  <c r="AK18" i="9"/>
  <c r="AL22" i="9"/>
  <c r="AK23" i="9"/>
  <c r="AL27" i="9"/>
  <c r="AK28" i="9"/>
  <c r="AL32" i="9"/>
  <c r="AK20" i="9"/>
  <c r="AL35" i="9"/>
  <c r="AK36" i="9"/>
  <c r="AL39" i="9"/>
  <c r="AK40" i="9"/>
  <c r="AL43" i="9"/>
  <c r="AK44" i="9"/>
  <c r="AL46" i="9"/>
  <c r="AK47" i="9"/>
  <c r="AL51" i="9"/>
  <c r="AK52" i="9"/>
  <c r="AL49" i="9"/>
  <c r="AK56" i="9"/>
  <c r="AK5" i="9"/>
  <c r="AK9" i="9"/>
  <c r="AK17" i="9"/>
  <c r="AK27" i="9"/>
  <c r="AK35" i="9"/>
  <c r="AK43" i="9"/>
  <c r="AK51" i="9"/>
  <c r="AQ39" i="9"/>
  <c r="AQ22" i="9"/>
  <c r="AQ5" i="9"/>
  <c r="AN2" i="9"/>
  <c r="AQ49" i="9"/>
  <c r="AQ55" i="9"/>
  <c r="AQ60" i="9"/>
  <c r="AS60" i="9" s="1"/>
  <c r="AQ58" i="9"/>
  <c r="AQ48" i="9"/>
  <c r="AQ47" i="9"/>
  <c r="AQ59" i="9"/>
  <c r="AS59" i="9" s="1"/>
  <c r="AQ44" i="9"/>
  <c r="AQ36" i="9"/>
  <c r="AQ33" i="9"/>
  <c r="AQ20" i="9"/>
  <c r="AQ28" i="9"/>
  <c r="AQ24" i="9"/>
  <c r="AQ23" i="9"/>
  <c r="AQ19" i="9"/>
  <c r="AQ18" i="9"/>
  <c r="AQ14" i="9"/>
  <c r="AQ11" i="9"/>
  <c r="AQ6" i="9"/>
  <c r="AQ3" i="9"/>
  <c r="AD57" i="2"/>
  <c r="AE48" i="2"/>
  <c r="AE44" i="2"/>
  <c r="AD36" i="2"/>
  <c r="AE32" i="2"/>
  <c r="AD28" i="2"/>
  <c r="AD20" i="2"/>
  <c r="AD4" i="2"/>
  <c r="AD56" i="2"/>
  <c r="AD55" i="2"/>
  <c r="AF55" i="2" s="1"/>
  <c r="AE47" i="2"/>
  <c r="AE43" i="2"/>
  <c r="AD31" i="2"/>
  <c r="AD27" i="2"/>
  <c r="AE23" i="2"/>
  <c r="AD19" i="2"/>
  <c r="AF19" i="2" s="1"/>
  <c r="AD11" i="2"/>
  <c r="AF11" i="2" s="1"/>
  <c r="AE8" i="2"/>
  <c r="AE7" i="2"/>
  <c r="AD3" i="2"/>
  <c r="AF3" i="2" s="1"/>
  <c r="J12" i="8"/>
  <c r="AD32" i="2"/>
  <c r="AE57" i="2"/>
  <c r="AE56" i="2"/>
  <c r="AD51" i="2"/>
  <c r="AF51" i="2" s="1"/>
  <c r="AE24" i="2"/>
  <c r="AD15" i="2"/>
  <c r="AF15" i="2" s="1"/>
  <c r="AE37" i="2"/>
  <c r="AD54" i="2"/>
  <c r="AF54" i="2" s="1"/>
  <c r="AE49" i="2"/>
  <c r="AD45" i="2"/>
  <c r="AF45" i="2" s="1"/>
  <c r="AD34" i="2"/>
  <c r="AF34" i="2" s="1"/>
  <c r="AE33" i="2"/>
  <c r="AE29" i="2"/>
  <c r="AE25" i="2"/>
  <c r="AD21" i="2"/>
  <c r="AD13" i="2"/>
  <c r="AE5" i="2"/>
  <c r="AD38" i="2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1" i="8"/>
  <c r="J10" i="8"/>
  <c r="J9" i="8"/>
  <c r="J8" i="8"/>
  <c r="J7" i="8"/>
  <c r="J6" i="8"/>
  <c r="J5" i="8"/>
  <c r="J4" i="8"/>
  <c r="J3" i="8"/>
  <c r="J2" i="8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G40" i="6"/>
  <c r="J40" i="6" s="1"/>
  <c r="G39" i="6"/>
  <c r="G38" i="6"/>
  <c r="J38" i="6" s="1"/>
  <c r="G37" i="6"/>
  <c r="J37" i="6" s="1"/>
  <c r="G36" i="6"/>
  <c r="J36" i="6" s="1"/>
  <c r="G35" i="6"/>
  <c r="G34" i="6"/>
  <c r="J34" i="6" s="1"/>
  <c r="G33" i="6"/>
  <c r="J33" i="6" s="1"/>
  <c r="G32" i="6"/>
  <c r="J32" i="6" s="1"/>
  <c r="G31" i="6"/>
  <c r="G30" i="6"/>
  <c r="G29" i="6"/>
  <c r="J29" i="6" s="1"/>
  <c r="G28" i="6"/>
  <c r="J28" i="6" s="1"/>
  <c r="G27" i="6"/>
  <c r="G26" i="6"/>
  <c r="G25" i="6"/>
  <c r="J25" i="6" s="1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J39" i="6"/>
  <c r="J35" i="6"/>
  <c r="J31" i="6"/>
  <c r="J30" i="6"/>
  <c r="J27" i="6"/>
  <c r="J26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F28" i="5"/>
  <c r="G28" i="5" s="1"/>
  <c r="J28" i="5" s="1"/>
  <c r="F22" i="5"/>
  <c r="G22" i="5" s="1"/>
  <c r="J22" i="5" s="1"/>
  <c r="AD43" i="2"/>
  <c r="AE38" i="2"/>
  <c r="AD39" i="2"/>
  <c r="AF39" i="2" s="1"/>
  <c r="AE39" i="2"/>
  <c r="AD5" i="2"/>
  <c r="AD6" i="2"/>
  <c r="AE6" i="2"/>
  <c r="AD9" i="2"/>
  <c r="AE9" i="2"/>
  <c r="AD10" i="2"/>
  <c r="AF10" i="2" s="1"/>
  <c r="AE10" i="2"/>
  <c r="AD14" i="2"/>
  <c r="AF14" i="2" s="1"/>
  <c r="AE14" i="2"/>
  <c r="AD17" i="2"/>
  <c r="AE17" i="2"/>
  <c r="AD18" i="2"/>
  <c r="AF18" i="2" s="1"/>
  <c r="AE18" i="2"/>
  <c r="AD22" i="2"/>
  <c r="AF22" i="2" s="1"/>
  <c r="AE22" i="2"/>
  <c r="AD25" i="2"/>
  <c r="AD50" i="2"/>
  <c r="AF50" i="2" s="1"/>
  <c r="AE50" i="2"/>
  <c r="AD26" i="2"/>
  <c r="AE26" i="2"/>
  <c r="AD29" i="2"/>
  <c r="AF29" i="2" s="1"/>
  <c r="AD30" i="2"/>
  <c r="AE30" i="2"/>
  <c r="AE34" i="2"/>
  <c r="AD35" i="2"/>
  <c r="AF35" i="2" s="1"/>
  <c r="AE35" i="2"/>
  <c r="AD41" i="2"/>
  <c r="AF41" i="2" s="1"/>
  <c r="AE41" i="2"/>
  <c r="AD42" i="2"/>
  <c r="AF42" i="2" s="1"/>
  <c r="AE42" i="2"/>
  <c r="AE45" i="2"/>
  <c r="AD46" i="2"/>
  <c r="AF46" i="2" s="1"/>
  <c r="AE46" i="2"/>
  <c r="AD49" i="2"/>
  <c r="AF49" i="2" s="1"/>
  <c r="AE51" i="2"/>
  <c r="AD52" i="2"/>
  <c r="AE52" i="2"/>
  <c r="AD53" i="2"/>
  <c r="AE53" i="2"/>
  <c r="AE55" i="2"/>
  <c r="AS24" i="9" l="1"/>
  <c r="AP24" i="10"/>
  <c r="AQ24" i="10" s="1"/>
  <c r="AS36" i="9"/>
  <c r="AP60" i="10"/>
  <c r="AQ60" i="10" s="1"/>
  <c r="AS49" i="9"/>
  <c r="AP40" i="10"/>
  <c r="AQ40" i="10" s="1"/>
  <c r="AS39" i="9"/>
  <c r="AP35" i="10"/>
  <c r="AQ35" i="10" s="1"/>
  <c r="AS51" i="9"/>
  <c r="AP47" i="10"/>
  <c r="AQ47" i="10" s="1"/>
  <c r="AS40" i="9"/>
  <c r="AP36" i="10"/>
  <c r="AQ36" i="10" s="1"/>
  <c r="AS35" i="9"/>
  <c r="AP59" i="10"/>
  <c r="AQ59" i="10" s="1"/>
  <c r="AS12" i="9"/>
  <c r="AP11" i="10"/>
  <c r="AQ11" i="10" s="1"/>
  <c r="AS15" i="9"/>
  <c r="AP16" i="10"/>
  <c r="AQ16" i="10" s="1"/>
  <c r="AS6" i="9"/>
  <c r="AP6" i="10"/>
  <c r="AQ6" i="10" s="1"/>
  <c r="AS19" i="9"/>
  <c r="AP19" i="10"/>
  <c r="AQ19" i="10" s="1"/>
  <c r="AS20" i="9"/>
  <c r="AP20" i="10"/>
  <c r="AQ20" i="10" s="1"/>
  <c r="AS5" i="9"/>
  <c r="AP5" i="10"/>
  <c r="AQ5" i="10" s="1"/>
  <c r="AS37" i="9"/>
  <c r="AP33" i="10"/>
  <c r="AQ33" i="10" s="1"/>
  <c r="AS10" i="9"/>
  <c r="AP55" i="10"/>
  <c r="AQ55" i="10" s="1"/>
  <c r="AS14" i="9"/>
  <c r="AP15" i="10"/>
  <c r="AQ15" i="10" s="1"/>
  <c r="AS48" i="9"/>
  <c r="AP45" i="10"/>
  <c r="AQ45" i="10" s="1"/>
  <c r="AS17" i="9"/>
  <c r="AP63" i="10"/>
  <c r="AQ63" i="10" s="1"/>
  <c r="AS63" i="10" s="1"/>
  <c r="AS56" i="9"/>
  <c r="AP49" i="10"/>
  <c r="AQ49" i="10" s="1"/>
  <c r="AS7" i="9"/>
  <c r="AP7" i="10"/>
  <c r="AQ7" i="10" s="1"/>
  <c r="AS3" i="9"/>
  <c r="AP3" i="10"/>
  <c r="AQ3" i="10" s="1"/>
  <c r="AS18" i="9"/>
  <c r="AP18" i="10"/>
  <c r="AQ18" i="10" s="1"/>
  <c r="AS28" i="9"/>
  <c r="AP28" i="10"/>
  <c r="AQ28" i="10" s="1"/>
  <c r="AS44" i="9"/>
  <c r="AP41" i="10"/>
  <c r="AQ41" i="10" s="1"/>
  <c r="AS58" i="9"/>
  <c r="AP54" i="10"/>
  <c r="AQ54" i="10" s="1"/>
  <c r="AS16" i="9"/>
  <c r="AP17" i="10"/>
  <c r="AQ17" i="10" s="1"/>
  <c r="AS57" i="9"/>
  <c r="AP53" i="10"/>
  <c r="AQ53" i="10" s="1"/>
  <c r="AS11" i="9"/>
  <c r="AP10" i="10"/>
  <c r="AQ10" i="10" s="1"/>
  <c r="AS23" i="9"/>
  <c r="AP23" i="10"/>
  <c r="AQ23" i="10" s="1"/>
  <c r="AS33" i="9"/>
  <c r="AP57" i="10"/>
  <c r="AQ57" i="10" s="1"/>
  <c r="AS47" i="9"/>
  <c r="AP44" i="10"/>
  <c r="AQ44" i="10" s="1"/>
  <c r="AS55" i="9"/>
  <c r="AP51" i="10"/>
  <c r="AQ51" i="10" s="1"/>
  <c r="AS22" i="9"/>
  <c r="AP22" i="10"/>
  <c r="AQ22" i="10" s="1"/>
  <c r="AS52" i="9"/>
  <c r="AP48" i="10"/>
  <c r="AQ48" i="10" s="1"/>
  <c r="AQ13" i="9"/>
  <c r="AQ32" i="9"/>
  <c r="AQ46" i="9"/>
  <c r="AO17" i="9"/>
  <c r="AO35" i="9"/>
  <c r="AO43" i="9"/>
  <c r="AQ9" i="9"/>
  <c r="AQ27" i="9"/>
  <c r="AQ43" i="9"/>
  <c r="AO22" i="9"/>
  <c r="AL2" i="9"/>
  <c r="AQ21" i="9"/>
  <c r="AQ25" i="9"/>
  <c r="AQ31" i="9"/>
  <c r="AQ34" i="9"/>
  <c r="AQ38" i="9"/>
  <c r="AQ42" i="9"/>
  <c r="AK2" i="9"/>
  <c r="AM2" i="9"/>
  <c r="AQ30" i="9"/>
  <c r="AJ2" i="9"/>
  <c r="AQ2" i="9"/>
  <c r="AQ45" i="9"/>
  <c r="AQ50" i="9"/>
  <c r="AQ4" i="9"/>
  <c r="AQ8" i="9"/>
  <c r="AO11" i="9"/>
  <c r="AO15" i="9"/>
  <c r="AO18" i="9"/>
  <c r="AO23" i="9"/>
  <c r="AO28" i="9"/>
  <c r="AO20" i="9"/>
  <c r="AO36" i="9"/>
  <c r="AQ41" i="9"/>
  <c r="AO46" i="9"/>
  <c r="AO5" i="9"/>
  <c r="AO52" i="9"/>
  <c r="AO47" i="9"/>
  <c r="AO56" i="9"/>
  <c r="AO6" i="9"/>
  <c r="AO9" i="9"/>
  <c r="AO13" i="9"/>
  <c r="AO44" i="9"/>
  <c r="AO59" i="9"/>
  <c r="AO53" i="9"/>
  <c r="AO57" i="9"/>
  <c r="AO3" i="9"/>
  <c r="AO7" i="9"/>
  <c r="AO10" i="9"/>
  <c r="AO14" i="9"/>
  <c r="AO60" i="9"/>
  <c r="AO27" i="9"/>
  <c r="AO32" i="9"/>
  <c r="AO48" i="9"/>
  <c r="AO58" i="9"/>
  <c r="AO40" i="9"/>
  <c r="AD44" i="2"/>
  <c r="AD7" i="2"/>
  <c r="AF7" i="2" s="1"/>
  <c r="AE19" i="2"/>
  <c r="AE3" i="2"/>
  <c r="AG3" i="2" s="1"/>
  <c r="AH3" i="2" s="1"/>
  <c r="AJ3" i="2" s="1"/>
  <c r="AM3" i="2" s="1"/>
  <c r="AD23" i="2"/>
  <c r="AF23" i="2" s="1"/>
  <c r="AD48" i="2"/>
  <c r="AF32" i="2"/>
  <c r="AF56" i="2"/>
  <c r="AG56" i="2" s="1"/>
  <c r="AF57" i="2"/>
  <c r="AG57" i="2" s="1"/>
  <c r="AE36" i="2"/>
  <c r="AE31" i="2"/>
  <c r="AE27" i="2"/>
  <c r="AE15" i="2"/>
  <c r="AG15" i="2" s="1"/>
  <c r="AH15" i="2" s="1"/>
  <c r="AJ15" i="2" s="1"/>
  <c r="AM15" i="2" s="1"/>
  <c r="AE11" i="2"/>
  <c r="AG11" i="2" s="1"/>
  <c r="AH11" i="2" s="1"/>
  <c r="AJ11" i="2" s="1"/>
  <c r="AM11" i="2" s="1"/>
  <c r="AD47" i="2"/>
  <c r="AE21" i="2"/>
  <c r="AE13" i="2"/>
  <c r="AD2" i="2"/>
  <c r="AF2" i="2" s="1"/>
  <c r="AE4" i="2"/>
  <c r="AD8" i="2"/>
  <c r="AF8" i="2" s="1"/>
  <c r="AD12" i="2"/>
  <c r="AF12" i="2" s="1"/>
  <c r="AD16" i="2"/>
  <c r="AF16" i="2" s="1"/>
  <c r="AE20" i="2"/>
  <c r="AD24" i="2"/>
  <c r="AF24" i="2" s="1"/>
  <c r="AE28" i="2"/>
  <c r="AD33" i="2"/>
  <c r="AF33" i="2" s="1"/>
  <c r="AG33" i="2" s="1"/>
  <c r="AD40" i="2"/>
  <c r="AF40" i="2" s="1"/>
  <c r="AE40" i="2"/>
  <c r="AE12" i="2"/>
  <c r="AE16" i="2"/>
  <c r="AE2" i="2"/>
  <c r="F7" i="5"/>
  <c r="G7" i="5" s="1"/>
  <c r="J7" i="5" s="1"/>
  <c r="F13" i="5"/>
  <c r="G13" i="5" s="1"/>
  <c r="J13" i="5" s="1"/>
  <c r="F10" i="5"/>
  <c r="G10" i="5" s="1"/>
  <c r="J10" i="5" s="1"/>
  <c r="F29" i="5"/>
  <c r="G29" i="5" s="1"/>
  <c r="J29" i="5" s="1"/>
  <c r="F11" i="5"/>
  <c r="G11" i="5" s="1"/>
  <c r="J11" i="5" s="1"/>
  <c r="F2" i="5"/>
  <c r="G2" i="5" s="1"/>
  <c r="J2" i="5" s="1"/>
  <c r="F19" i="5"/>
  <c r="G19" i="5" s="1"/>
  <c r="J19" i="5" s="1"/>
  <c r="F25" i="5"/>
  <c r="G25" i="5" s="1"/>
  <c r="J25" i="5" s="1"/>
  <c r="F26" i="5"/>
  <c r="G26" i="5" s="1"/>
  <c r="J26" i="5" s="1"/>
  <c r="F30" i="5"/>
  <c r="G30" i="5" s="1"/>
  <c r="J30" i="5" s="1"/>
  <c r="F16" i="5"/>
  <c r="G16" i="5" s="1"/>
  <c r="J16" i="5" s="1"/>
  <c r="F31" i="5"/>
  <c r="G31" i="5" s="1"/>
  <c r="J31" i="5" s="1"/>
  <c r="F12" i="5"/>
  <c r="G12" i="5" s="1"/>
  <c r="J12" i="5" s="1"/>
  <c r="F18" i="5"/>
  <c r="G18" i="5" s="1"/>
  <c r="J18" i="5" s="1"/>
  <c r="F32" i="5"/>
  <c r="G32" i="5" s="1"/>
  <c r="J32" i="5" s="1"/>
  <c r="F34" i="5"/>
  <c r="G34" i="5" s="1"/>
  <c r="J34" i="5" s="1"/>
  <c r="F35" i="5"/>
  <c r="G35" i="5" s="1"/>
  <c r="J35" i="5" s="1"/>
  <c r="F20" i="5"/>
  <c r="G20" i="5" s="1"/>
  <c r="J20" i="5" s="1"/>
  <c r="F23" i="5"/>
  <c r="G23" i="5" s="1"/>
  <c r="J23" i="5" s="1"/>
  <c r="AE54" i="2"/>
  <c r="AG54" i="2" s="1"/>
  <c r="AH54" i="2" s="1"/>
  <c r="AJ54" i="2" s="1"/>
  <c r="AM54" i="2" s="1"/>
  <c r="AG51" i="2"/>
  <c r="AH51" i="2" s="1"/>
  <c r="AJ51" i="2" s="1"/>
  <c r="AM51" i="2" s="1"/>
  <c r="AF30" i="2"/>
  <c r="AG30" i="2" s="1"/>
  <c r="AG29" i="2"/>
  <c r="AH29" i="2" s="1"/>
  <c r="AJ29" i="2" s="1"/>
  <c r="AM29" i="2" s="1"/>
  <c r="AG19" i="2"/>
  <c r="AH19" i="2" s="1"/>
  <c r="AJ19" i="2" s="1"/>
  <c r="AM19" i="2" s="1"/>
  <c r="AF26" i="2"/>
  <c r="AG26" i="2" s="1"/>
  <c r="AG55" i="2"/>
  <c r="AH55" i="2" s="1"/>
  <c r="AJ55" i="2" s="1"/>
  <c r="AM55" i="2" s="1"/>
  <c r="AG34" i="2"/>
  <c r="AH34" i="2" s="1"/>
  <c r="AJ34" i="2" s="1"/>
  <c r="AM34" i="2" s="1"/>
  <c r="AG18" i="2"/>
  <c r="AH18" i="2" s="1"/>
  <c r="AJ18" i="2" s="1"/>
  <c r="AM18" i="2" s="1"/>
  <c r="AG14" i="2"/>
  <c r="AH14" i="2" s="1"/>
  <c r="AJ14" i="2" s="1"/>
  <c r="AM14" i="2" s="1"/>
  <c r="AG10" i="2"/>
  <c r="AH10" i="2" s="1"/>
  <c r="AJ10" i="2" s="1"/>
  <c r="AM10" i="2" s="1"/>
  <c r="AG22" i="2"/>
  <c r="AH22" i="2" s="1"/>
  <c r="AJ22" i="2" s="1"/>
  <c r="AM22" i="2" s="1"/>
  <c r="AF6" i="2"/>
  <c r="AG6" i="2" s="1"/>
  <c r="AH6" i="2" s="1"/>
  <c r="AJ6" i="2" s="1"/>
  <c r="AM6" i="2" s="1"/>
  <c r="AG50" i="2"/>
  <c r="AH50" i="2" s="1"/>
  <c r="AJ50" i="2" s="1"/>
  <c r="AM50" i="2" s="1"/>
  <c r="AG39" i="2"/>
  <c r="AH39" i="2" s="1"/>
  <c r="AJ39" i="2" s="1"/>
  <c r="AM39" i="2" s="1"/>
  <c r="AG45" i="2"/>
  <c r="AH45" i="2" s="1"/>
  <c r="AJ45" i="2" s="1"/>
  <c r="AM45" i="2" s="1"/>
  <c r="AF48" i="2"/>
  <c r="AG48" i="2" s="1"/>
  <c r="AG35" i="2"/>
  <c r="AH35" i="2" s="1"/>
  <c r="AJ35" i="2" s="1"/>
  <c r="AM35" i="2" s="1"/>
  <c r="AG49" i="2"/>
  <c r="AH49" i="2" s="1"/>
  <c r="AJ49" i="2" s="1"/>
  <c r="AM49" i="2" s="1"/>
  <c r="AF44" i="2"/>
  <c r="AG44" i="2" s="1"/>
  <c r="AH44" i="2" s="1"/>
  <c r="AJ44" i="2" s="1"/>
  <c r="AM44" i="2" s="1"/>
  <c r="AF53" i="2"/>
  <c r="AF52" i="2"/>
  <c r="AG42" i="2"/>
  <c r="AH42" i="2" s="1"/>
  <c r="AJ42" i="2" s="1"/>
  <c r="AM42" i="2" s="1"/>
  <c r="AG46" i="2"/>
  <c r="AH46" i="2" s="1"/>
  <c r="AJ46" i="2" s="1"/>
  <c r="AM46" i="2" s="1"/>
  <c r="AG41" i="2"/>
  <c r="AH41" i="2" s="1"/>
  <c r="AJ41" i="2" s="1"/>
  <c r="AM41" i="2" s="1"/>
  <c r="AF47" i="2"/>
  <c r="AF43" i="2"/>
  <c r="AF36" i="2"/>
  <c r="AF31" i="2"/>
  <c r="AF27" i="2"/>
  <c r="AF20" i="2"/>
  <c r="AF4" i="2"/>
  <c r="AF28" i="2"/>
  <c r="AF25" i="2"/>
  <c r="AG25" i="2" s="1"/>
  <c r="AF21" i="2"/>
  <c r="AF17" i="2"/>
  <c r="AG17" i="2" s="1"/>
  <c r="AF13" i="2"/>
  <c r="AF9" i="2"/>
  <c r="AF5" i="2"/>
  <c r="AG5" i="2" s="1"/>
  <c r="AF38" i="2"/>
  <c r="AD37" i="2"/>
  <c r="AS51" i="10" l="1"/>
  <c r="AQ54" i="11"/>
  <c r="AR54" i="11" s="1"/>
  <c r="AT54" i="11" s="1"/>
  <c r="AS10" i="10"/>
  <c r="AQ12" i="11"/>
  <c r="AR12" i="11" s="1"/>
  <c r="AT12" i="11" s="1"/>
  <c r="AS18" i="10"/>
  <c r="AQ20" i="11"/>
  <c r="AR20" i="11" s="1"/>
  <c r="AT20" i="11" s="1"/>
  <c r="AS20" i="10"/>
  <c r="AQ22" i="11"/>
  <c r="AR22" i="11" s="1"/>
  <c r="AT22" i="11" s="1"/>
  <c r="AS60" i="10"/>
  <c r="AQ65" i="11"/>
  <c r="AR65" i="11" s="1"/>
  <c r="AT65" i="11" s="1"/>
  <c r="AS48" i="10"/>
  <c r="AQ50" i="11"/>
  <c r="AR50" i="11" s="1"/>
  <c r="AT50" i="11" s="1"/>
  <c r="AS57" i="10"/>
  <c r="AQ61" i="11"/>
  <c r="AR61" i="11" s="1"/>
  <c r="AT61" i="11" s="1"/>
  <c r="AS41" i="10"/>
  <c r="AQ42" i="11"/>
  <c r="AR42" i="11" s="1"/>
  <c r="AT42" i="11" s="1"/>
  <c r="AS7" i="10"/>
  <c r="AQ7" i="11"/>
  <c r="AR7" i="11" s="1"/>
  <c r="AT7" i="11" s="1"/>
  <c r="AS15" i="10"/>
  <c r="AQ17" i="11"/>
  <c r="AR17" i="11" s="1"/>
  <c r="AT17" i="11" s="1"/>
  <c r="AS33" i="10"/>
  <c r="AQ33" i="11"/>
  <c r="AR33" i="11" s="1"/>
  <c r="AT33" i="11" s="1"/>
  <c r="AS6" i="10"/>
  <c r="AQ6" i="11"/>
  <c r="AR6" i="11" s="1"/>
  <c r="AT6" i="11" s="1"/>
  <c r="AS11" i="10"/>
  <c r="AQ13" i="11"/>
  <c r="AR13" i="11" s="1"/>
  <c r="AT13" i="11" s="1"/>
  <c r="AS35" i="10"/>
  <c r="AQ35" i="11"/>
  <c r="AR35" i="11" s="1"/>
  <c r="AT35" i="11" s="1"/>
  <c r="AS22" i="10"/>
  <c r="AQ24" i="11"/>
  <c r="AR24" i="11" s="1"/>
  <c r="AT24" i="11" s="1"/>
  <c r="AS44" i="10"/>
  <c r="AQ45" i="11"/>
  <c r="AR45" i="11" s="1"/>
  <c r="AT45" i="11" s="1"/>
  <c r="AS23" i="10"/>
  <c r="AQ25" i="11"/>
  <c r="AR25" i="11" s="1"/>
  <c r="AT25" i="11" s="1"/>
  <c r="AS53" i="10"/>
  <c r="AQ56" i="11"/>
  <c r="AR56" i="11" s="1"/>
  <c r="AT56" i="11" s="1"/>
  <c r="AS54" i="10"/>
  <c r="AQ57" i="11"/>
  <c r="AR57" i="11" s="1"/>
  <c r="AT57" i="11" s="1"/>
  <c r="AS28" i="10"/>
  <c r="AQ51" i="11"/>
  <c r="AR51" i="11" s="1"/>
  <c r="AT51" i="11" s="1"/>
  <c r="AS3" i="10"/>
  <c r="AQ3" i="11"/>
  <c r="AR3" i="11" s="1"/>
  <c r="AT3" i="11" s="1"/>
  <c r="AS49" i="10"/>
  <c r="AQ52" i="11"/>
  <c r="AR52" i="11" s="1"/>
  <c r="AT52" i="11" s="1"/>
  <c r="AS45" i="10"/>
  <c r="AQ46" i="11"/>
  <c r="AR46" i="11" s="1"/>
  <c r="AT46" i="11" s="1"/>
  <c r="AS55" i="10"/>
  <c r="AQ59" i="11"/>
  <c r="AR59" i="11" s="1"/>
  <c r="AT59" i="11" s="1"/>
  <c r="AS5" i="10"/>
  <c r="AQ5" i="11"/>
  <c r="AR5" i="11" s="1"/>
  <c r="AT5" i="11" s="1"/>
  <c r="AS19" i="10"/>
  <c r="AQ21" i="11"/>
  <c r="AR21" i="11" s="1"/>
  <c r="AT21" i="11" s="1"/>
  <c r="AS16" i="10"/>
  <c r="AQ18" i="11"/>
  <c r="AR18" i="11" s="1"/>
  <c r="AT18" i="11" s="1"/>
  <c r="AS59" i="10"/>
  <c r="AQ63" i="11"/>
  <c r="AR63" i="11" s="1"/>
  <c r="AT63" i="11" s="1"/>
  <c r="AS47" i="10"/>
  <c r="AQ49" i="11"/>
  <c r="AR49" i="11" s="1"/>
  <c r="AT49" i="11" s="1"/>
  <c r="AS40" i="10"/>
  <c r="AQ41" i="11"/>
  <c r="AR41" i="11" s="1"/>
  <c r="AT41" i="11" s="1"/>
  <c r="AS24" i="10"/>
  <c r="AQ26" i="11"/>
  <c r="AR26" i="11" s="1"/>
  <c r="AT26" i="11" s="1"/>
  <c r="AS17" i="10"/>
  <c r="AQ19" i="11"/>
  <c r="AR19" i="11" s="1"/>
  <c r="AT19" i="11" s="1"/>
  <c r="AS36" i="10"/>
  <c r="AQ37" i="11"/>
  <c r="AR37" i="11" s="1"/>
  <c r="AT37" i="11" s="1"/>
  <c r="AS50" i="9"/>
  <c r="AP52" i="10"/>
  <c r="AQ52" i="10" s="1"/>
  <c r="AS38" i="9"/>
  <c r="AP34" i="10"/>
  <c r="AQ34" i="10" s="1"/>
  <c r="AS21" i="9"/>
  <c r="AP21" i="10"/>
  <c r="AQ21" i="10" s="1"/>
  <c r="AS34" i="9"/>
  <c r="AP58" i="10"/>
  <c r="AQ58" i="10" s="1"/>
  <c r="AS9" i="9"/>
  <c r="AP9" i="10"/>
  <c r="AQ9" i="10" s="1"/>
  <c r="AS41" i="9"/>
  <c r="AP62" i="10"/>
  <c r="AQ62" i="10" s="1"/>
  <c r="AS62" i="10" s="1"/>
  <c r="AS8" i="9"/>
  <c r="AP8" i="10"/>
  <c r="AQ8" i="10" s="1"/>
  <c r="AS2" i="9"/>
  <c r="AP2" i="10"/>
  <c r="AQ2" i="10" s="1"/>
  <c r="AS32" i="9"/>
  <c r="AP32" i="10"/>
  <c r="AQ32" i="10" s="1"/>
  <c r="AS30" i="9"/>
  <c r="AP30" i="10"/>
  <c r="AQ30" i="10" s="1"/>
  <c r="AS27" i="9"/>
  <c r="AP27" i="10"/>
  <c r="AQ27" i="10" s="1"/>
  <c r="AS45" i="9"/>
  <c r="AP42" i="10"/>
  <c r="AQ42" i="10" s="1"/>
  <c r="AS46" i="9"/>
  <c r="AP43" i="10"/>
  <c r="AQ43" i="10" s="1"/>
  <c r="AS31" i="9"/>
  <c r="AP31" i="10"/>
  <c r="AQ31" i="10" s="1"/>
  <c r="AS4" i="9"/>
  <c r="AP4" i="10"/>
  <c r="AQ4" i="10" s="1"/>
  <c r="AS42" i="9"/>
  <c r="AP37" i="10"/>
  <c r="AQ37" i="10" s="1"/>
  <c r="AS25" i="9"/>
  <c r="AP25" i="10"/>
  <c r="AQ25" i="10" s="1"/>
  <c r="AS43" i="9"/>
  <c r="AP64" i="10"/>
  <c r="AQ64" i="10" s="1"/>
  <c r="AS64" i="10" s="1"/>
  <c r="AS13" i="9"/>
  <c r="AP12" i="10"/>
  <c r="AQ12" i="10" s="1"/>
  <c r="AO39" i="9"/>
  <c r="AO51" i="9"/>
  <c r="AO49" i="9"/>
  <c r="AO42" i="9"/>
  <c r="AO25" i="9"/>
  <c r="AO31" i="9"/>
  <c r="AO38" i="9"/>
  <c r="AO21" i="9"/>
  <c r="AO34" i="9"/>
  <c r="AO55" i="9"/>
  <c r="AO24" i="9"/>
  <c r="AO30" i="9"/>
  <c r="AO2" i="9"/>
  <c r="AO37" i="9"/>
  <c r="AO8" i="9"/>
  <c r="AO33" i="9"/>
  <c r="AO19" i="9"/>
  <c r="AO41" i="9"/>
  <c r="AO16" i="9"/>
  <c r="AO45" i="9"/>
  <c r="AO12" i="9"/>
  <c r="AO4" i="9"/>
  <c r="AO50" i="9"/>
  <c r="AG7" i="2"/>
  <c r="AH7" i="2" s="1"/>
  <c r="AJ7" i="2" s="1"/>
  <c r="AM7" i="2" s="1"/>
  <c r="AG23" i="2"/>
  <c r="AH23" i="2" s="1"/>
  <c r="AJ23" i="2" s="1"/>
  <c r="AM23" i="2" s="1"/>
  <c r="AH57" i="2"/>
  <c r="AJ57" i="2" s="1"/>
  <c r="AM57" i="2" s="1"/>
  <c r="AG32" i="2"/>
  <c r="AH56" i="2"/>
  <c r="AJ56" i="2" s="1"/>
  <c r="AM56" i="2" s="1"/>
  <c r="AG13" i="2"/>
  <c r="AH13" i="2" s="1"/>
  <c r="AJ13" i="2" s="1"/>
  <c r="AM13" i="2" s="1"/>
  <c r="AG28" i="2"/>
  <c r="AH28" i="2" s="1"/>
  <c r="AJ28" i="2" s="1"/>
  <c r="AM28" i="2" s="1"/>
  <c r="F24" i="5"/>
  <c r="G24" i="5" s="1"/>
  <c r="J24" i="5" s="1"/>
  <c r="F15" i="5"/>
  <c r="G15" i="5" s="1"/>
  <c r="J15" i="5" s="1"/>
  <c r="F9" i="5"/>
  <c r="G9" i="5" s="1"/>
  <c r="J9" i="5" s="1"/>
  <c r="F6" i="5"/>
  <c r="G6" i="5" s="1"/>
  <c r="J6" i="5" s="1"/>
  <c r="F33" i="5"/>
  <c r="G33" i="5" s="1"/>
  <c r="J33" i="5" s="1"/>
  <c r="F27" i="5"/>
  <c r="G27" i="5" s="1"/>
  <c r="J27" i="5" s="1"/>
  <c r="F21" i="5"/>
  <c r="G21" i="5" s="1"/>
  <c r="J21" i="5" s="1"/>
  <c r="F17" i="5"/>
  <c r="G17" i="5" s="1"/>
  <c r="J17" i="5" s="1"/>
  <c r="F4" i="5"/>
  <c r="G4" i="5" s="1"/>
  <c r="J4" i="5" s="1"/>
  <c r="F5" i="5"/>
  <c r="G5" i="5" s="1"/>
  <c r="J5" i="5" s="1"/>
  <c r="F14" i="5"/>
  <c r="G14" i="5" s="1"/>
  <c r="J14" i="5" s="1"/>
  <c r="F8" i="5"/>
  <c r="G8" i="5" s="1"/>
  <c r="J8" i="5" s="1"/>
  <c r="F3" i="5"/>
  <c r="G3" i="5" s="1"/>
  <c r="J3" i="5" s="1"/>
  <c r="AK35" i="2"/>
  <c r="AK29" i="2"/>
  <c r="AK50" i="2"/>
  <c r="AK3" i="2"/>
  <c r="AK49" i="2"/>
  <c r="AK14" i="2"/>
  <c r="AK55" i="2"/>
  <c r="AK45" i="2"/>
  <c r="AK10" i="2"/>
  <c r="AK11" i="2"/>
  <c r="AK46" i="2"/>
  <c r="AK19" i="2"/>
  <c r="AK41" i="2"/>
  <c r="AK22" i="2"/>
  <c r="AK39" i="2"/>
  <c r="AK51" i="2"/>
  <c r="AK42" i="2"/>
  <c r="AK15" i="2"/>
  <c r="AK54" i="2"/>
  <c r="AK34" i="2"/>
  <c r="AK18" i="2"/>
  <c r="AK44" i="2"/>
  <c r="AK6" i="2"/>
  <c r="AH30" i="2"/>
  <c r="AJ30" i="2" s="1"/>
  <c r="AM30" i="2" s="1"/>
  <c r="AH26" i="2"/>
  <c r="AJ26" i="2" s="1"/>
  <c r="AM26" i="2" s="1"/>
  <c r="AF37" i="2"/>
  <c r="AG37" i="2" s="1"/>
  <c r="AG12" i="2"/>
  <c r="AH12" i="2" s="1"/>
  <c r="AJ12" i="2" s="1"/>
  <c r="AM12" i="2" s="1"/>
  <c r="AG27" i="2"/>
  <c r="AH27" i="2" s="1"/>
  <c r="AJ27" i="2" s="1"/>
  <c r="AM27" i="2" s="1"/>
  <c r="AG47" i="2"/>
  <c r="AH47" i="2" s="1"/>
  <c r="AJ47" i="2" s="1"/>
  <c r="AM47" i="2" s="1"/>
  <c r="AH5" i="2"/>
  <c r="AJ5" i="2" s="1"/>
  <c r="AM5" i="2" s="1"/>
  <c r="AH17" i="2"/>
  <c r="AJ17" i="2" s="1"/>
  <c r="AM17" i="2" s="1"/>
  <c r="AH25" i="2"/>
  <c r="AJ25" i="2" s="1"/>
  <c r="AM25" i="2" s="1"/>
  <c r="AH33" i="2"/>
  <c r="AJ33" i="2" s="1"/>
  <c r="AM33" i="2" s="1"/>
  <c r="AG2" i="2"/>
  <c r="AH2" i="2" s="1"/>
  <c r="AJ2" i="2" s="1"/>
  <c r="AM2" i="2" s="1"/>
  <c r="AG24" i="2"/>
  <c r="AH24" i="2" s="1"/>
  <c r="AJ24" i="2" s="1"/>
  <c r="AM24" i="2" s="1"/>
  <c r="AG40" i="2"/>
  <c r="AH40" i="2" s="1"/>
  <c r="AJ40" i="2" s="1"/>
  <c r="AM40" i="2" s="1"/>
  <c r="AG52" i="2"/>
  <c r="AH52" i="2" s="1"/>
  <c r="AJ52" i="2" s="1"/>
  <c r="AM52" i="2" s="1"/>
  <c r="AH48" i="2"/>
  <c r="AJ48" i="2" s="1"/>
  <c r="AM48" i="2" s="1"/>
  <c r="AG38" i="2"/>
  <c r="AH38" i="2" s="1"/>
  <c r="AJ38" i="2" s="1"/>
  <c r="AM38" i="2" s="1"/>
  <c r="AG20" i="2"/>
  <c r="AH20" i="2" s="1"/>
  <c r="AJ20" i="2" s="1"/>
  <c r="AM20" i="2" s="1"/>
  <c r="AG36" i="2"/>
  <c r="AH36" i="2" s="1"/>
  <c r="AJ36" i="2" s="1"/>
  <c r="AM36" i="2" s="1"/>
  <c r="AG8" i="2"/>
  <c r="AH8" i="2" s="1"/>
  <c r="AJ8" i="2" s="1"/>
  <c r="AM8" i="2" s="1"/>
  <c r="AG4" i="2"/>
  <c r="AH4" i="2" s="1"/>
  <c r="AJ4" i="2" s="1"/>
  <c r="AM4" i="2" s="1"/>
  <c r="AG9" i="2"/>
  <c r="AG16" i="2"/>
  <c r="AH16" i="2" s="1"/>
  <c r="AJ16" i="2" s="1"/>
  <c r="AM16" i="2" s="1"/>
  <c r="AG21" i="2"/>
  <c r="AG31" i="2"/>
  <c r="AH31" i="2" s="1"/>
  <c r="AJ31" i="2" s="1"/>
  <c r="AM31" i="2" s="1"/>
  <c r="AG43" i="2"/>
  <c r="AH43" i="2" s="1"/>
  <c r="AJ43" i="2" s="1"/>
  <c r="AM43" i="2" s="1"/>
  <c r="AG53" i="2"/>
  <c r="AS25" i="10" l="1"/>
  <c r="AQ27" i="11"/>
  <c r="AR27" i="11" s="1"/>
  <c r="AT27" i="11" s="1"/>
  <c r="AS4" i="10"/>
  <c r="AQ4" i="11"/>
  <c r="AR4" i="11" s="1"/>
  <c r="AT4" i="11" s="1"/>
  <c r="AS27" i="10"/>
  <c r="AQ29" i="11"/>
  <c r="AR29" i="11" s="1"/>
  <c r="AT29" i="11" s="1"/>
  <c r="AS8" i="10"/>
  <c r="AQ9" i="11"/>
  <c r="AR9" i="11" s="1"/>
  <c r="AT9" i="11" s="1"/>
  <c r="AS52" i="10"/>
  <c r="AQ55" i="11"/>
  <c r="AR55" i="11" s="1"/>
  <c r="AT55" i="11" s="1"/>
  <c r="AS42" i="10"/>
  <c r="AQ43" i="11"/>
  <c r="AR43" i="11" s="1"/>
  <c r="AT43" i="11" s="1"/>
  <c r="AS34" i="10"/>
  <c r="AQ34" i="11"/>
  <c r="AR34" i="11" s="1"/>
  <c r="AT34" i="11" s="1"/>
  <c r="AS12" i="10"/>
  <c r="AQ14" i="11"/>
  <c r="AR14" i="11" s="1"/>
  <c r="AT14" i="11" s="1"/>
  <c r="AS43" i="10"/>
  <c r="AQ44" i="11"/>
  <c r="AR44" i="11" s="1"/>
  <c r="AT44" i="11" s="1"/>
  <c r="AS32" i="10"/>
  <c r="AQ68" i="11"/>
  <c r="AR68" i="11" s="1"/>
  <c r="AT68" i="11" s="1"/>
  <c r="AS9" i="10"/>
  <c r="AQ11" i="11"/>
  <c r="AR11" i="11" s="1"/>
  <c r="AT11" i="11" s="1"/>
  <c r="AS21" i="10"/>
  <c r="AQ23" i="11"/>
  <c r="AR23" i="11" s="1"/>
  <c r="AT23" i="11" s="1"/>
  <c r="AS37" i="10"/>
  <c r="AQ38" i="11"/>
  <c r="AR38" i="11" s="1"/>
  <c r="AT38" i="11" s="1"/>
  <c r="AS31" i="10"/>
  <c r="AQ32" i="11"/>
  <c r="AR32" i="11" s="1"/>
  <c r="AT32" i="11" s="1"/>
  <c r="AS30" i="10"/>
  <c r="AQ31" i="11"/>
  <c r="AR31" i="11" s="1"/>
  <c r="AT31" i="11" s="1"/>
  <c r="AS2" i="10"/>
  <c r="AQ2" i="11"/>
  <c r="AR2" i="11" s="1"/>
  <c r="AT2" i="11" s="1"/>
  <c r="AS58" i="10"/>
  <c r="AQ62" i="11"/>
  <c r="AR62" i="11" s="1"/>
  <c r="AT62" i="11" s="1"/>
  <c r="AK23" i="2"/>
  <c r="AK7" i="2"/>
  <c r="AH32" i="2"/>
  <c r="AJ32" i="2" s="1"/>
  <c r="AM32" i="2" s="1"/>
  <c r="AK56" i="2"/>
  <c r="AK57" i="2"/>
  <c r="AK2" i="2"/>
  <c r="AK43" i="2"/>
  <c r="AK12" i="2"/>
  <c r="AK8" i="2"/>
  <c r="AH53" i="2"/>
  <c r="AJ53" i="2" s="1"/>
  <c r="AM53" i="2" s="1"/>
  <c r="AK17" i="2"/>
  <c r="AK26" i="2"/>
  <c r="AK36" i="2"/>
  <c r="AK31" i="2"/>
  <c r="AH9" i="2"/>
  <c r="AJ9" i="2" s="1"/>
  <c r="AM9" i="2" s="1"/>
  <c r="AK48" i="2"/>
  <c r="AK5" i="2"/>
  <c r="AK13" i="2"/>
  <c r="AK20" i="2"/>
  <c r="AK47" i="2"/>
  <c r="AK52" i="2"/>
  <c r="AK24" i="2"/>
  <c r="AK33" i="2"/>
  <c r="AK4" i="2"/>
  <c r="AK16" i="2"/>
  <c r="AH21" i="2"/>
  <c r="AJ21" i="2" s="1"/>
  <c r="AM21" i="2" s="1"/>
  <c r="AK25" i="2"/>
  <c r="AK30" i="2"/>
  <c r="AK28" i="2"/>
  <c r="AK40" i="2"/>
  <c r="AK27" i="2"/>
  <c r="AK38" i="2"/>
  <c r="AH37" i="2"/>
  <c r="AJ37" i="2" s="1"/>
  <c r="AM37" i="2" s="1"/>
  <c r="AK32" i="2" l="1"/>
  <c r="AK37" i="2"/>
  <c r="AK9" i="2"/>
  <c r="AK21" i="2"/>
  <c r="AK5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Mustafa Shah</author>
  </authors>
  <commentList>
    <comment ref="AA2" authorId="0" shapeId="0" xr:uid="{4E07ACAA-611C-41D4-9FC6-74E57BAC019B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E3" authorId="0" shapeId="0" xr:uid="{5A509158-AA66-408F-8D87-34DE713F7530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4" authorId="0" shapeId="0" xr:uid="{6FB6E8BB-959C-4B93-870F-DC2F26FA3DB3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5" authorId="0" shapeId="0" xr:uid="{1918F878-F06A-4754-ADEA-5B6D1CA6A2F8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7" authorId="0" shapeId="0" xr:uid="{5FA96CA5-2AEA-4FBB-874B-74CB1F341FFC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8" authorId="0" shapeId="0" xr:uid="{92618A5F-E618-4681-84DB-B6029FE76DB3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9" authorId="0" shapeId="0" xr:uid="{6C2C0ABC-04C7-4063-B9E4-6ACB7EB0DDB1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10" authorId="0" shapeId="0" xr:uid="{BC7C0D04-2846-4880-8A72-F8CBE4C521F4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12" authorId="0" shapeId="0" xr:uid="{BDE6DADF-9300-4F2B-B9BC-DAC6D0BB2A71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13" authorId="0" shapeId="0" xr:uid="{8DD45C10-E18B-45BD-A4DE-64B38E7CE3B4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14" authorId="0" shapeId="0" xr:uid="{076B2A6F-7834-43D0-825B-CA38C42F1CB3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15" authorId="0" shapeId="0" xr:uid="{E8530B78-F668-46CD-91E8-87DC2DAC4846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16" authorId="0" shapeId="0" xr:uid="{73529DFF-5CC8-4BCC-B086-635380BFBE54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17" authorId="0" shapeId="0" xr:uid="{9366C3ED-EE9C-4F0E-AF92-FA496380F719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19" authorId="0" shapeId="0" xr:uid="{E223EAE4-CE8B-4548-BBF1-F3FA529A84BB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20" authorId="0" shapeId="0" xr:uid="{EFE695D8-F2B8-459C-88E6-1D13A395655B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21" authorId="0" shapeId="0" xr:uid="{A945F602-5F48-4570-B8B6-517C055AC589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22" authorId="0" shapeId="0" xr:uid="{BC85A20D-0638-4DD1-BBB9-DB5648F07E3C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23" authorId="0" shapeId="0" xr:uid="{90D41CF8-3238-425C-B601-2895F972826C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24" authorId="0" shapeId="0" xr:uid="{DF060A83-7D29-4312-950B-D3BE008C9E87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25" authorId="0" shapeId="0" xr:uid="{674AACB1-9F42-4E44-81B2-47FEA67FC976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27" authorId="0" shapeId="0" xr:uid="{4C293599-79F2-40D9-862D-E0D6CBE94B44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28" authorId="0" shapeId="0" xr:uid="{4855FAE3-68BC-46C3-8DC6-370A12335C3F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30" authorId="0" shapeId="0" xr:uid="{E66244B9-CA66-4AB6-BD09-CC4A87B30343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31" authorId="0" shapeId="0" xr:uid="{F070A146-D0AF-44E9-8645-B4720B21BEB2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32" authorId="0" shapeId="0" xr:uid="{20519DA0-F92B-4FB3-B039-A3C2447EFE18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33" authorId="0" shapeId="0" xr:uid="{1D44F6BC-750F-45D6-B220-B361D112400B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34" authorId="0" shapeId="0" xr:uid="{68071537-6416-4EEE-9ADB-B719E5909834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35" authorId="0" shapeId="0" xr:uid="{64E8CF1F-F853-4BC6-AFB6-58F92E26499D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36" authorId="0" shapeId="0" xr:uid="{B7A8B763-F2A9-415D-9634-2C0567277574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37" authorId="0" shapeId="0" xr:uid="{5883DD1E-D860-4235-8F81-AE894802C762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38" authorId="0" shapeId="0" xr:uid="{C6B4A337-5730-47E9-9FAA-C501658868AA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39" authorId="0" shapeId="0" xr:uid="{1497D801-96BF-4940-AF94-ACAC71F26B79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40" authorId="0" shapeId="0" xr:uid="{7D912B9B-CC9A-49D0-939F-C440887077E9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41" authorId="0" shapeId="0" xr:uid="{C7AC068C-737E-4A83-99F5-7E6BFFFB7820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42" authorId="0" shapeId="0" xr:uid="{7775A80A-C7E0-456F-A03C-1DAF589C5CBF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43" authorId="0" shapeId="0" xr:uid="{5B82317A-DA54-4441-AD76-8F70DC9B7D30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44" authorId="0" shapeId="0" xr:uid="{9CF65721-2066-44EC-B46B-056C8109627E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45" authorId="0" shapeId="0" xr:uid="{5E776F6F-4CBF-4C91-8273-341B0626AC64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46" authorId="0" shapeId="0" xr:uid="{05B2E63C-687C-4153-AC10-26CC7CBF0A70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47" authorId="0" shapeId="0" xr:uid="{04F88FE5-116F-4C4B-85C7-ED3F38B773B3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48" authorId="0" shapeId="0" xr:uid="{A5A96F99-EDEB-4A7D-9A74-F481E4835580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51" authorId="0" shapeId="0" xr:uid="{3E652432-CA6D-48B8-A7C4-B2D069315D44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52" authorId="0" shapeId="0" xr:uid="{C210B134-54FE-4E87-9EF7-15A6F82BC0DB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55" authorId="0" shapeId="0" xr:uid="{4AD6BC4B-051C-4CF9-83AF-90BA53A9E9F3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56" authorId="0" shapeId="0" xr:uid="{9BF94DA1-4CC2-4198-A7ED-290C66307530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57" authorId="0" shapeId="0" xr:uid="{79327332-6982-4C52-A2CC-0E46DEAD2389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58" authorId="0" shapeId="0" xr:uid="{C680D49A-2129-4A4A-8D00-E8C613B61BD1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Mustafa Shah</author>
  </authors>
  <commentList>
    <comment ref="N53" authorId="0" shapeId="0" xr:uid="{F9DF30DF-E42A-464F-A0B3-334ABA13E687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Was sick sent back home after 2 hours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Mustafa Shah</author>
  </authors>
  <commentList>
    <comment ref="U38" authorId="0" shapeId="0" xr:uid="{81BE0E12-7EF1-4CD7-8B51-E2A752094CD9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Will cover on 27th Oct</t>
        </r>
      </text>
    </comment>
  </commentList>
</comments>
</file>

<file path=xl/sharedStrings.xml><?xml version="1.0" encoding="utf-8"?>
<sst xmlns="http://schemas.openxmlformats.org/spreadsheetml/2006/main" count="18141" uniqueCount="179">
  <si>
    <t>Emp ID</t>
  </si>
  <si>
    <t>Name</t>
  </si>
  <si>
    <t>Department</t>
  </si>
  <si>
    <t>Present</t>
  </si>
  <si>
    <t>Late</t>
  </si>
  <si>
    <t>Absent</t>
  </si>
  <si>
    <t>Holiday</t>
  </si>
  <si>
    <t>Paid Leave</t>
  </si>
  <si>
    <t>Abdul Waleed</t>
  </si>
  <si>
    <t>Accounts</t>
  </si>
  <si>
    <t>Fahad Bin Zahid</t>
  </si>
  <si>
    <t>Hafiz Syed Muneeb</t>
  </si>
  <si>
    <t>Muhammad Sabih Uddin Farooqi</t>
  </si>
  <si>
    <t>Muhammad Waqas Farooqi</t>
  </si>
  <si>
    <t>Zuhaib Ghori</t>
  </si>
  <si>
    <t>Admin</t>
  </si>
  <si>
    <t>Syed Mustafa Shah</t>
  </si>
  <si>
    <t>Amir Bin Nasim</t>
  </si>
  <si>
    <t>BO - Management</t>
  </si>
  <si>
    <t>Muhammad Talha Siddiqui</t>
  </si>
  <si>
    <t>Syed Ali Imran</t>
  </si>
  <si>
    <t>Abdul Wahab</t>
  </si>
  <si>
    <t>Control Panel</t>
  </si>
  <si>
    <t>Abdullah Asif</t>
  </si>
  <si>
    <t>Hamza Tayyab</t>
  </si>
  <si>
    <t>Malik Muhammad Anas</t>
  </si>
  <si>
    <t>Mirza Taimoor Baig</t>
  </si>
  <si>
    <t>Mudassir Ali</t>
  </si>
  <si>
    <t>Mughees Mehmood</t>
  </si>
  <si>
    <t>Muhammad Arshad Khalid</t>
  </si>
  <si>
    <t>Muhammad Huzaifa Qureshi</t>
  </si>
  <si>
    <t>Muhammad Irfan</t>
  </si>
  <si>
    <t>Muhammad Rayyan Khan</t>
  </si>
  <si>
    <t>Muhammad Saad Shaikh</t>
  </si>
  <si>
    <t>Muhammad Usman</t>
  </si>
  <si>
    <t>Sameer Siddiq</t>
  </si>
  <si>
    <t>Shaheer Ur Rehman</t>
  </si>
  <si>
    <t>Syed Alam Ali</t>
  </si>
  <si>
    <t>Tauqir Hussain</t>
  </si>
  <si>
    <t>Hifaz Anis</t>
  </si>
  <si>
    <t>Data Analysis</t>
  </si>
  <si>
    <t>Muhammad Mahee</t>
  </si>
  <si>
    <t>Salman Arif</t>
  </si>
  <si>
    <t>Muhammad Huzaifa</t>
  </si>
  <si>
    <t>Dinyar Sarosh Virji</t>
  </si>
  <si>
    <t>HR</t>
  </si>
  <si>
    <t>Hammad Shahid</t>
  </si>
  <si>
    <t>Inventory</t>
  </si>
  <si>
    <t>Muhammad Abdul Haseeb</t>
  </si>
  <si>
    <t>Muhammad Abdullah Ghanchi</t>
  </si>
  <si>
    <t>Muhammad Hassan</t>
  </si>
  <si>
    <t>Muhammad Rameez</t>
  </si>
  <si>
    <t>Muhammad Rizwan</t>
  </si>
  <si>
    <t>Muhammad Suleman</t>
  </si>
  <si>
    <t>Owais Towqeer</t>
  </si>
  <si>
    <t>Syed Maroof Ali</t>
  </si>
  <si>
    <t>Syed Muhammad Musharraf Suleman</t>
  </si>
  <si>
    <t>Muhammad Ehtesham Khan</t>
  </si>
  <si>
    <t>Syed Umair Ahmed</t>
  </si>
  <si>
    <t>Syed Haris</t>
  </si>
  <si>
    <t>IT + Inventory</t>
  </si>
  <si>
    <t>Muhammad Zaman</t>
  </si>
  <si>
    <t>Office Boy</t>
  </si>
  <si>
    <t>Total Leaves</t>
  </si>
  <si>
    <t>Saud Ahmed Khan</t>
  </si>
  <si>
    <t>Hunean Tajwani</t>
  </si>
  <si>
    <t>Ibrahim Najmuddin</t>
  </si>
  <si>
    <t>Muhammad Haris Dilshad</t>
  </si>
  <si>
    <t>Rhonda Sacrafamilia</t>
  </si>
  <si>
    <t>M. Sharjeel Yousuf</t>
  </si>
  <si>
    <t>Muntaha Munawar Khanzada</t>
  </si>
  <si>
    <t>Muhammad Shaheer Talib</t>
  </si>
  <si>
    <t>PRESENT</t>
  </si>
  <si>
    <t>LATE</t>
  </si>
  <si>
    <t>ABSENT</t>
  </si>
  <si>
    <t>HOLIDAY</t>
  </si>
  <si>
    <t>PAID LEAVE</t>
  </si>
  <si>
    <t>Remaining Leaves</t>
  </si>
  <si>
    <t>-</t>
  </si>
  <si>
    <t>On-Time</t>
  </si>
  <si>
    <t>Total Availed Leaves</t>
  </si>
  <si>
    <t>Past Availed Leaves</t>
  </si>
  <si>
    <t>Muhammad Bilal</t>
  </si>
  <si>
    <t>Muhammad Shahid</t>
  </si>
  <si>
    <t>Deposits</t>
  </si>
  <si>
    <t>D.O.J</t>
  </si>
  <si>
    <t>Total Calender Days</t>
  </si>
  <si>
    <t>Total Earned Leaves</t>
  </si>
  <si>
    <t>HR-KHI</t>
  </si>
  <si>
    <t>HR-US</t>
  </si>
  <si>
    <t>Inventory (HC)</t>
  </si>
  <si>
    <t>Inventory (Live)</t>
  </si>
  <si>
    <t>Muhammad Mohsin Khairi</t>
  </si>
  <si>
    <t>Terminated</t>
  </si>
  <si>
    <t>Momin Iqbal Siddiqui</t>
  </si>
  <si>
    <t>Resigned</t>
  </si>
  <si>
    <t>Preet Singh</t>
  </si>
  <si>
    <t>Shah Fahad Qadri</t>
  </si>
  <si>
    <t>Sajid Malik</t>
  </si>
  <si>
    <t>Designation</t>
  </si>
  <si>
    <t>Executive</t>
  </si>
  <si>
    <t>Assistant Manager</t>
  </si>
  <si>
    <t>HOD</t>
  </si>
  <si>
    <t>Payroll Manager</t>
  </si>
  <si>
    <t>Manager</t>
  </si>
  <si>
    <t>Officer</t>
  </si>
  <si>
    <t>Team Lead</t>
  </si>
  <si>
    <t>Data Analyst</t>
  </si>
  <si>
    <t>Coordinator</t>
  </si>
  <si>
    <t>Generalist</t>
  </si>
  <si>
    <t>Operation Analyst</t>
  </si>
  <si>
    <t>Tea Boy</t>
  </si>
  <si>
    <t>Operations</t>
  </si>
  <si>
    <t>Reporting</t>
  </si>
  <si>
    <t>Inventory (H.C.)</t>
  </si>
  <si>
    <t>Inventory (L.S.)</t>
  </si>
  <si>
    <t>Inventory (RMA)</t>
  </si>
  <si>
    <t>Muhammad Ashar Afaq</t>
  </si>
  <si>
    <t>Syed Abdul Wasay Qamar</t>
  </si>
  <si>
    <t>Fawad Akram</t>
  </si>
  <si>
    <t>Adeel Tahir</t>
  </si>
  <si>
    <t>Inventory OPS</t>
  </si>
  <si>
    <t>AGM</t>
  </si>
  <si>
    <t>hafi</t>
  </si>
  <si>
    <t>Ahsen Mushtaq</t>
  </si>
  <si>
    <t>Muhammad Waqas</t>
  </si>
  <si>
    <t>Month</t>
  </si>
  <si>
    <t>Lates</t>
  </si>
  <si>
    <t>Abdul Wasay Qamar</t>
  </si>
  <si>
    <t>Syed Akber Raza</t>
  </si>
  <si>
    <t>Assistant</t>
  </si>
  <si>
    <t>OPS Executive</t>
  </si>
  <si>
    <t>IT</t>
  </si>
  <si>
    <t>Muhammad Junaid Siddiqui</t>
  </si>
  <si>
    <t>Roshaan Ahmed</t>
  </si>
  <si>
    <t>Recruiter</t>
  </si>
  <si>
    <t>Rana Umar Farooq</t>
  </si>
  <si>
    <t>Abdul Karim</t>
  </si>
  <si>
    <t>Mushaf Sibtain</t>
  </si>
  <si>
    <t>Robin Paul</t>
  </si>
  <si>
    <t>Mr. Sumaan Nadeem</t>
  </si>
  <si>
    <t>Sumaan Nadeem</t>
  </si>
  <si>
    <t>Ikram Ali</t>
  </si>
  <si>
    <t>Ranveer Singh</t>
  </si>
  <si>
    <t>Muhammad Qamar</t>
  </si>
  <si>
    <t>Training Assistant</t>
  </si>
  <si>
    <t>Inventory (RMA) &amp; OPS</t>
  </si>
  <si>
    <t>Auditor</t>
  </si>
  <si>
    <t>Muhammad Zeeshan</t>
  </si>
  <si>
    <t>Khalid Naeem</t>
  </si>
  <si>
    <t>Deedar Alam</t>
  </si>
  <si>
    <t>Syed Abdullah Ahmed</t>
  </si>
  <si>
    <t>Spanish Speaker</t>
  </si>
  <si>
    <t>Muhammad Khalil Ashraf</t>
  </si>
  <si>
    <t>Hafiz Waqas qamar</t>
  </si>
  <si>
    <t>Kashan khan</t>
  </si>
  <si>
    <t>Developer</t>
  </si>
  <si>
    <t>AI Intern</t>
  </si>
  <si>
    <t>RESIGNED</t>
  </si>
  <si>
    <t>Shaz Shoaib</t>
  </si>
  <si>
    <t>Data Scientist - Level I</t>
  </si>
  <si>
    <t>Naveed Ilyas</t>
  </si>
  <si>
    <t>Benefits Analyst</t>
  </si>
  <si>
    <t>Abdul Qadeer</t>
  </si>
  <si>
    <t>Data Scientist – Level I</t>
  </si>
  <si>
    <t>Sikander</t>
  </si>
  <si>
    <t>Cleaner</t>
  </si>
  <si>
    <t>Yougesh</t>
  </si>
  <si>
    <t>Kashan Asif</t>
  </si>
  <si>
    <t>Muhammad Ahmer Khan</t>
  </si>
  <si>
    <t>Fareed Kiyani</t>
  </si>
  <si>
    <t>Muhammad Akmal</t>
  </si>
  <si>
    <t>Muhammad Qasim</t>
  </si>
  <si>
    <t>Muhammad Wajahat Vohra</t>
  </si>
  <si>
    <t>Shayan Shehzad</t>
  </si>
  <si>
    <t>Hassan Ali</t>
  </si>
  <si>
    <t>Muhammad Rafay Mughal</t>
  </si>
  <si>
    <t>Syed Taimoor Khalid Saeed</t>
  </si>
  <si>
    <t>Chief of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</si>
</sst>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mmm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54823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806000"/>
      <name val="Calibri"/>
      <family val="2"/>
      <scheme val="minor"/>
    </font>
    <font>
      <b/>
      <sz val="11"/>
      <color rgb="FF305496"/>
      <name val="Calibri"/>
      <family val="2"/>
      <scheme val="minor"/>
    </font>
    <font>
      <b/>
      <sz val="11"/>
      <color rgb="FF833C0C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b/>
      <sz val="11"/>
      <color theme="5" tint="0.79998168889431442"/>
      <name val="Calibri"/>
      <family val="2"/>
      <scheme val="minor"/>
    </font>
    <font>
      <b/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4" fontId="12" fillId="16" borderId="1" xfId="0" applyNumberFormat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10" fillId="9" borderId="1" xfId="0" applyNumberFormat="1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center" vertical="center"/>
    </xf>
    <xf numFmtId="0" fontId="20" fillId="20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21" fillId="22" borderId="1" xfId="0" applyFont="1" applyFill="1" applyBorder="1" applyAlignment="1">
      <alignment horizontal="center" vertical="center"/>
    </xf>
    <xf numFmtId="0" fontId="11" fillId="19" borderId="1" xfId="0" applyFont="1" applyFill="1" applyBorder="1" applyAlignment="1">
      <alignment horizontal="center" vertical="center"/>
    </xf>
    <xf numFmtId="165" fontId="10" fillId="2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4" fillId="21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6" fillId="14" borderId="1" xfId="0" applyNumberFormat="1" applyFont="1" applyFill="1" applyBorder="1" applyAlignment="1">
      <alignment horizontal="center" vertical="center"/>
    </xf>
    <xf numFmtId="164" fontId="10" fillId="24" borderId="1" xfId="0" applyNumberFormat="1" applyFont="1" applyFill="1" applyBorder="1" applyAlignment="1">
      <alignment horizontal="center" vertical="center"/>
    </xf>
    <xf numFmtId="164" fontId="25" fillId="25" borderId="1" xfId="0" applyNumberFormat="1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64" fontId="26" fillId="11" borderId="1" xfId="0" applyNumberFormat="1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164" fontId="21" fillId="14" borderId="1" xfId="0" applyNumberFormat="1" applyFont="1" applyFill="1" applyBorder="1" applyAlignment="1">
      <alignment horizontal="center" vertical="center"/>
    </xf>
    <xf numFmtId="0" fontId="21" fillId="14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0" fillId="27" borderId="1" xfId="0" applyFill="1" applyBorder="1" applyAlignment="1">
      <alignment horizontal="center" vertical="center"/>
    </xf>
    <xf numFmtId="0" fontId="24" fillId="26" borderId="1" xfId="0" applyFont="1" applyFill="1" applyBorder="1" applyAlignment="1">
      <alignment horizontal="center" vertical="center"/>
    </xf>
  </cellXfs>
  <cellStyles count="1">
    <cellStyle name="Normal" xfId="0" builtinId="0"/>
  </cellStyles>
  <dxfs count="49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1"/>
          <bgColor theme="5" tint="0.59996337778862885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fgColor theme="1"/>
          <bgColor theme="5" tint="0.399914548173467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1"/>
          <bgColor theme="5" tint="0.39991454817346722"/>
        </patternFill>
      </fill>
    </dxf>
    <dxf>
      <fill>
        <patternFill>
          <fgColor theme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ill>
        <patternFill>
          <fgColor theme="1"/>
          <bgColor theme="5" tint="0.39991454817346722"/>
        </patternFill>
      </fill>
    </dxf>
    <dxf>
      <fill>
        <patternFill>
          <fgColor theme="1"/>
          <bgColor theme="5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1"/>
          <bgColor theme="5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>
          <fgColor theme="1"/>
          <bgColor theme="5" tint="0.399914548173467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ill>
        <patternFill>
          <fgColor theme="1"/>
          <bgColor theme="5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1"/>
          <bgColor theme="5" tint="0.399914548173467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>
          <fgColor theme="1"/>
          <bgColor theme="5" tint="0.399914548173467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ill>
        <patternFill>
          <fgColor theme="1"/>
          <bgColor theme="5" tint="0.59996337778862885"/>
        </patternFill>
      </fill>
    </dxf>
    <dxf>
      <fill>
        <patternFill>
          <fgColor theme="1"/>
          <bgColor theme="5" tint="0.399914548173467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00"/>
      <color rgb="FF990000"/>
      <color rgb="FFFFFFFF"/>
      <color rgb="FF434D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3378-9175-4E7C-B8CB-E6E7FAC359E2}">
  <dimension ref="A1:J35"/>
  <sheetViews>
    <sheetView workbookViewId="0">
      <selection activeCell="B20" sqref="B20"/>
    </sheetView>
  </sheetViews>
  <sheetFormatPr defaultRowHeight="15" x14ac:dyDescent="0.25"/>
  <cols>
    <col min="1" max="1" width="11.7109375" bestFit="1" customWidth="1"/>
    <col min="2" max="2" width="30.42578125" bestFit="1" customWidth="1"/>
    <col min="3" max="3" width="17" bestFit="1" customWidth="1"/>
    <col min="4" max="4" width="12.28515625" bestFit="1" customWidth="1"/>
    <col min="5" max="5" width="11.85546875" bestFit="1" customWidth="1"/>
    <col min="6" max="6" width="15" bestFit="1" customWidth="1"/>
    <col min="7" max="7" width="18.85546875" bestFit="1" customWidth="1"/>
    <col min="8" max="8" width="12.42578125" bestFit="1" customWidth="1"/>
    <col min="9" max="9" width="16.42578125" bestFit="1" customWidth="1"/>
    <col min="10" max="10" width="21.57031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0" t="s">
        <v>6</v>
      </c>
      <c r="E1" s="20" t="s">
        <v>5</v>
      </c>
      <c r="F1" s="21" t="s">
        <v>7</v>
      </c>
      <c r="G1" s="21" t="s">
        <v>80</v>
      </c>
      <c r="H1" s="21" t="s">
        <v>3</v>
      </c>
      <c r="I1" s="21" t="s">
        <v>63</v>
      </c>
      <c r="J1" s="21" t="s">
        <v>77</v>
      </c>
    </row>
    <row r="2" spans="1:10" x14ac:dyDescent="0.25">
      <c r="A2" s="16">
        <v>46</v>
      </c>
      <c r="B2" s="16" t="s">
        <v>8</v>
      </c>
      <c r="C2" s="16" t="s">
        <v>9</v>
      </c>
      <c r="D2" s="1">
        <v>4</v>
      </c>
      <c r="E2" s="1">
        <v>0</v>
      </c>
      <c r="F2" s="1">
        <f t="shared" ref="F2:F35" si="0">COUNTIF(D2:D2,"PAID LEAVE")</f>
        <v>0</v>
      </c>
      <c r="G2" s="1">
        <f>F2</f>
        <v>0</v>
      </c>
      <c r="H2" s="1">
        <v>31</v>
      </c>
      <c r="I2" s="1">
        <v>2</v>
      </c>
      <c r="J2" s="1">
        <f>I2-G2</f>
        <v>2</v>
      </c>
    </row>
    <row r="3" spans="1:10" x14ac:dyDescent="0.25">
      <c r="A3" s="16">
        <v>39</v>
      </c>
      <c r="B3" s="16" t="s">
        <v>10</v>
      </c>
      <c r="C3" s="16" t="s">
        <v>9</v>
      </c>
      <c r="D3" s="1">
        <v>4</v>
      </c>
      <c r="E3" s="1">
        <v>0</v>
      </c>
      <c r="F3" s="1">
        <f t="shared" si="0"/>
        <v>0</v>
      </c>
      <c r="G3" s="1">
        <f t="shared" ref="G3:G35" si="1">F3</f>
        <v>0</v>
      </c>
      <c r="H3" s="1">
        <v>31</v>
      </c>
      <c r="I3" s="1">
        <v>2</v>
      </c>
      <c r="J3" s="1">
        <f t="shared" ref="J3:J35" si="2">I3-G3</f>
        <v>2</v>
      </c>
    </row>
    <row r="4" spans="1:10" x14ac:dyDescent="0.25">
      <c r="A4" s="16">
        <v>42</v>
      </c>
      <c r="B4" s="16" t="s">
        <v>67</v>
      </c>
      <c r="C4" s="16" t="s">
        <v>9</v>
      </c>
      <c r="D4" s="1">
        <v>0</v>
      </c>
      <c r="E4" s="1">
        <v>0</v>
      </c>
      <c r="F4" s="1">
        <f t="shared" si="0"/>
        <v>0</v>
      </c>
      <c r="G4" s="1">
        <f t="shared" si="1"/>
        <v>0</v>
      </c>
      <c r="H4" s="1">
        <v>5</v>
      </c>
      <c r="I4" s="1">
        <v>0</v>
      </c>
      <c r="J4" s="1">
        <f t="shared" si="2"/>
        <v>0</v>
      </c>
    </row>
    <row r="5" spans="1:10" x14ac:dyDescent="0.25">
      <c r="A5" s="16">
        <v>49</v>
      </c>
      <c r="B5" s="16" t="s">
        <v>12</v>
      </c>
      <c r="C5" s="16" t="s">
        <v>9</v>
      </c>
      <c r="D5" s="1">
        <v>4</v>
      </c>
      <c r="E5" s="1">
        <v>0</v>
      </c>
      <c r="F5" s="1">
        <f t="shared" si="0"/>
        <v>0</v>
      </c>
      <c r="G5" s="1">
        <f t="shared" si="1"/>
        <v>0</v>
      </c>
      <c r="H5" s="1">
        <v>31</v>
      </c>
      <c r="I5" s="1">
        <v>2</v>
      </c>
      <c r="J5" s="1">
        <f t="shared" si="2"/>
        <v>2</v>
      </c>
    </row>
    <row r="6" spans="1:10" x14ac:dyDescent="0.25">
      <c r="A6" s="16">
        <v>47</v>
      </c>
      <c r="B6" s="16" t="s">
        <v>13</v>
      </c>
      <c r="C6" s="16" t="s">
        <v>9</v>
      </c>
      <c r="D6" s="1">
        <v>4</v>
      </c>
      <c r="E6" s="1">
        <v>0</v>
      </c>
      <c r="F6" s="1">
        <f t="shared" si="0"/>
        <v>0</v>
      </c>
      <c r="G6" s="1">
        <f t="shared" si="1"/>
        <v>0</v>
      </c>
      <c r="H6" s="1">
        <v>31</v>
      </c>
      <c r="I6" s="1">
        <v>2</v>
      </c>
      <c r="J6" s="1">
        <f t="shared" si="2"/>
        <v>2</v>
      </c>
    </row>
    <row r="7" spans="1:10" x14ac:dyDescent="0.25">
      <c r="A7" s="16">
        <v>41</v>
      </c>
      <c r="B7" s="16" t="s">
        <v>14</v>
      </c>
      <c r="C7" s="16" t="s">
        <v>9</v>
      </c>
      <c r="D7" s="1">
        <v>4</v>
      </c>
      <c r="E7" s="1">
        <v>0</v>
      </c>
      <c r="F7" s="1">
        <f t="shared" si="0"/>
        <v>0</v>
      </c>
      <c r="G7" s="1">
        <f t="shared" si="1"/>
        <v>0</v>
      </c>
      <c r="H7" s="1">
        <v>31</v>
      </c>
      <c r="I7" s="1">
        <v>0</v>
      </c>
      <c r="J7" s="1">
        <f t="shared" si="2"/>
        <v>0</v>
      </c>
    </row>
    <row r="8" spans="1:10" x14ac:dyDescent="0.25">
      <c r="A8" s="16">
        <v>38</v>
      </c>
      <c r="B8" s="1" t="s">
        <v>68</v>
      </c>
      <c r="C8" s="16" t="s">
        <v>15</v>
      </c>
      <c r="D8" s="1">
        <v>4</v>
      </c>
      <c r="E8" s="1">
        <v>0</v>
      </c>
      <c r="F8" s="1">
        <f t="shared" si="0"/>
        <v>0</v>
      </c>
      <c r="G8" s="1">
        <f t="shared" si="1"/>
        <v>0</v>
      </c>
      <c r="H8" s="1">
        <v>31</v>
      </c>
      <c r="I8" s="1">
        <v>2</v>
      </c>
      <c r="J8" s="1">
        <f t="shared" si="2"/>
        <v>2</v>
      </c>
    </row>
    <row r="9" spans="1:10" x14ac:dyDescent="0.25">
      <c r="A9" s="16">
        <v>1</v>
      </c>
      <c r="B9" s="16" t="s">
        <v>16</v>
      </c>
      <c r="C9" s="16" t="s">
        <v>15</v>
      </c>
      <c r="D9" s="1">
        <v>1</v>
      </c>
      <c r="E9" s="1">
        <v>0</v>
      </c>
      <c r="F9" s="1">
        <f t="shared" si="0"/>
        <v>0</v>
      </c>
      <c r="G9" s="1">
        <f t="shared" si="1"/>
        <v>0</v>
      </c>
      <c r="H9" s="1">
        <v>6</v>
      </c>
      <c r="I9" s="1">
        <v>0</v>
      </c>
      <c r="J9" s="1">
        <f t="shared" si="2"/>
        <v>0</v>
      </c>
    </row>
    <row r="10" spans="1:10" x14ac:dyDescent="0.25">
      <c r="A10" s="16">
        <v>2</v>
      </c>
      <c r="B10" s="16" t="s">
        <v>19</v>
      </c>
      <c r="C10" s="16" t="s">
        <v>18</v>
      </c>
      <c r="D10" s="1">
        <v>4</v>
      </c>
      <c r="E10" s="1">
        <v>0</v>
      </c>
      <c r="F10" s="1">
        <f t="shared" si="0"/>
        <v>0</v>
      </c>
      <c r="G10" s="1">
        <f t="shared" si="1"/>
        <v>0</v>
      </c>
      <c r="H10" s="1">
        <v>31</v>
      </c>
      <c r="I10" s="1">
        <v>2</v>
      </c>
      <c r="J10" s="1">
        <f t="shared" si="2"/>
        <v>2</v>
      </c>
    </row>
    <row r="11" spans="1:10" x14ac:dyDescent="0.25">
      <c r="A11" s="16">
        <v>51</v>
      </c>
      <c r="B11" s="16" t="s">
        <v>21</v>
      </c>
      <c r="C11" s="16" t="s">
        <v>22</v>
      </c>
      <c r="D11" s="1">
        <v>4</v>
      </c>
      <c r="E11" s="1">
        <v>0</v>
      </c>
      <c r="F11" s="1">
        <f t="shared" si="0"/>
        <v>0</v>
      </c>
      <c r="G11" s="1">
        <f t="shared" si="1"/>
        <v>0</v>
      </c>
      <c r="H11" s="1">
        <v>31</v>
      </c>
      <c r="I11" s="1">
        <v>2</v>
      </c>
      <c r="J11" s="1">
        <f t="shared" si="2"/>
        <v>2</v>
      </c>
    </row>
    <row r="12" spans="1:10" x14ac:dyDescent="0.25">
      <c r="A12" s="16">
        <v>50</v>
      </c>
      <c r="B12" s="16" t="s">
        <v>23</v>
      </c>
      <c r="C12" s="16" t="s">
        <v>22</v>
      </c>
      <c r="D12" s="1">
        <v>4</v>
      </c>
      <c r="E12" s="1">
        <v>0</v>
      </c>
      <c r="F12" s="1">
        <f t="shared" si="0"/>
        <v>0</v>
      </c>
      <c r="G12" s="1">
        <f t="shared" si="1"/>
        <v>0</v>
      </c>
      <c r="H12" s="1">
        <v>31</v>
      </c>
      <c r="I12" s="1">
        <v>0</v>
      </c>
      <c r="J12" s="1">
        <f t="shared" si="2"/>
        <v>0</v>
      </c>
    </row>
    <row r="13" spans="1:10" x14ac:dyDescent="0.25">
      <c r="A13" s="16">
        <v>20</v>
      </c>
      <c r="B13" s="16" t="s">
        <v>24</v>
      </c>
      <c r="C13" s="16" t="s">
        <v>22</v>
      </c>
      <c r="D13" s="1">
        <v>4</v>
      </c>
      <c r="E13" s="1">
        <v>0</v>
      </c>
      <c r="F13" s="1">
        <f t="shared" si="0"/>
        <v>0</v>
      </c>
      <c r="G13" s="1">
        <f t="shared" si="1"/>
        <v>0</v>
      </c>
      <c r="H13" s="1">
        <v>31</v>
      </c>
      <c r="I13" s="1">
        <v>2</v>
      </c>
      <c r="J13" s="1">
        <f t="shared" si="2"/>
        <v>2</v>
      </c>
    </row>
    <row r="14" spans="1:10" x14ac:dyDescent="0.25">
      <c r="A14" s="16">
        <v>4</v>
      </c>
      <c r="B14" s="1" t="s">
        <v>69</v>
      </c>
      <c r="C14" s="16" t="s">
        <v>22</v>
      </c>
      <c r="D14" s="1">
        <v>4</v>
      </c>
      <c r="E14" s="1">
        <v>0</v>
      </c>
      <c r="F14" s="1">
        <f t="shared" si="0"/>
        <v>0</v>
      </c>
      <c r="G14" s="1">
        <f t="shared" si="1"/>
        <v>0</v>
      </c>
      <c r="H14" s="1">
        <v>31</v>
      </c>
      <c r="I14" s="1">
        <v>2</v>
      </c>
      <c r="J14" s="1">
        <f t="shared" si="2"/>
        <v>2</v>
      </c>
    </row>
    <row r="15" spans="1:10" x14ac:dyDescent="0.25">
      <c r="A15" s="16">
        <v>52</v>
      </c>
      <c r="B15" s="16" t="s">
        <v>25</v>
      </c>
      <c r="C15" s="16" t="s">
        <v>22</v>
      </c>
      <c r="D15" s="1">
        <v>1</v>
      </c>
      <c r="E15" s="1">
        <v>0</v>
      </c>
      <c r="F15" s="1">
        <f t="shared" si="0"/>
        <v>0</v>
      </c>
      <c r="G15" s="1">
        <f t="shared" si="1"/>
        <v>0</v>
      </c>
      <c r="H15" s="1">
        <v>8</v>
      </c>
      <c r="I15" s="1">
        <v>0</v>
      </c>
      <c r="J15" s="1">
        <f t="shared" si="2"/>
        <v>0</v>
      </c>
    </row>
    <row r="16" spans="1:10" x14ac:dyDescent="0.25">
      <c r="A16" s="16">
        <v>3</v>
      </c>
      <c r="B16" s="16" t="s">
        <v>28</v>
      </c>
      <c r="C16" s="16" t="s">
        <v>22</v>
      </c>
      <c r="D16" s="1">
        <v>4</v>
      </c>
      <c r="E16" s="1">
        <v>0</v>
      </c>
      <c r="F16" s="1">
        <f t="shared" si="0"/>
        <v>0</v>
      </c>
      <c r="G16" s="1">
        <f t="shared" si="1"/>
        <v>0</v>
      </c>
      <c r="H16" s="1">
        <v>31</v>
      </c>
      <c r="I16" s="1">
        <v>2</v>
      </c>
      <c r="J16" s="1">
        <f t="shared" si="2"/>
        <v>2</v>
      </c>
    </row>
    <row r="17" spans="1:10" x14ac:dyDescent="0.25">
      <c r="A17" s="16">
        <v>15</v>
      </c>
      <c r="B17" s="16" t="s">
        <v>29</v>
      </c>
      <c r="C17" s="16" t="s">
        <v>22</v>
      </c>
      <c r="D17" s="1">
        <v>4</v>
      </c>
      <c r="E17" s="1">
        <v>0</v>
      </c>
      <c r="F17" s="1">
        <f t="shared" si="0"/>
        <v>0</v>
      </c>
      <c r="G17" s="1">
        <f t="shared" si="1"/>
        <v>0</v>
      </c>
      <c r="H17" s="1">
        <v>31</v>
      </c>
      <c r="I17" s="1">
        <v>2</v>
      </c>
      <c r="J17" s="1">
        <f t="shared" si="2"/>
        <v>2</v>
      </c>
    </row>
    <row r="18" spans="1:10" x14ac:dyDescent="0.25">
      <c r="A18" s="16">
        <v>10</v>
      </c>
      <c r="B18" s="16" t="s">
        <v>30</v>
      </c>
      <c r="C18" s="16" t="s">
        <v>22</v>
      </c>
      <c r="D18" s="1">
        <v>4</v>
      </c>
      <c r="E18" s="1">
        <v>0</v>
      </c>
      <c r="F18" s="1">
        <f t="shared" si="0"/>
        <v>0</v>
      </c>
      <c r="G18" s="1">
        <f t="shared" si="1"/>
        <v>0</v>
      </c>
      <c r="H18" s="1">
        <v>31</v>
      </c>
      <c r="I18" s="1">
        <v>0</v>
      </c>
      <c r="J18" s="1">
        <f t="shared" si="2"/>
        <v>0</v>
      </c>
    </row>
    <row r="19" spans="1:10" x14ac:dyDescent="0.25">
      <c r="A19" s="16">
        <v>53</v>
      </c>
      <c r="B19" s="16" t="s">
        <v>31</v>
      </c>
      <c r="C19" s="16" t="s">
        <v>22</v>
      </c>
      <c r="D19" s="1">
        <v>4</v>
      </c>
      <c r="E19" s="1">
        <v>0</v>
      </c>
      <c r="F19" s="1">
        <f t="shared" si="0"/>
        <v>0</v>
      </c>
      <c r="G19" s="1">
        <f t="shared" si="1"/>
        <v>0</v>
      </c>
      <c r="H19" s="1">
        <v>31</v>
      </c>
      <c r="I19" s="1">
        <v>2</v>
      </c>
      <c r="J19" s="1">
        <f t="shared" si="2"/>
        <v>2</v>
      </c>
    </row>
    <row r="20" spans="1:10" x14ac:dyDescent="0.25">
      <c r="A20" s="16">
        <v>9</v>
      </c>
      <c r="B20" s="16" t="s">
        <v>32</v>
      </c>
      <c r="C20" s="16" t="s">
        <v>22</v>
      </c>
      <c r="D20" s="1">
        <v>4</v>
      </c>
      <c r="E20" s="1">
        <v>0</v>
      </c>
      <c r="F20" s="1">
        <f t="shared" si="0"/>
        <v>0</v>
      </c>
      <c r="G20" s="1">
        <f t="shared" si="1"/>
        <v>0</v>
      </c>
      <c r="H20" s="1">
        <v>31</v>
      </c>
      <c r="I20" s="1">
        <v>2</v>
      </c>
      <c r="J20" s="1">
        <f t="shared" si="2"/>
        <v>2</v>
      </c>
    </row>
    <row r="21" spans="1:10" x14ac:dyDescent="0.25">
      <c r="A21" s="16">
        <v>22</v>
      </c>
      <c r="B21" s="16" t="s">
        <v>33</v>
      </c>
      <c r="C21" s="16" t="s">
        <v>22</v>
      </c>
      <c r="D21" s="1">
        <v>4</v>
      </c>
      <c r="E21" s="1">
        <v>0</v>
      </c>
      <c r="F21" s="1">
        <f t="shared" si="0"/>
        <v>0</v>
      </c>
      <c r="G21" s="1">
        <f t="shared" si="1"/>
        <v>0</v>
      </c>
      <c r="H21" s="1">
        <v>31</v>
      </c>
      <c r="I21" s="1">
        <v>2</v>
      </c>
      <c r="J21" s="1">
        <f t="shared" si="2"/>
        <v>2</v>
      </c>
    </row>
    <row r="22" spans="1:10" x14ac:dyDescent="0.25">
      <c r="A22" s="16">
        <v>6</v>
      </c>
      <c r="B22" s="1" t="s">
        <v>70</v>
      </c>
      <c r="C22" s="16" t="s">
        <v>22</v>
      </c>
      <c r="D22" s="1">
        <v>4</v>
      </c>
      <c r="E22" s="1">
        <v>0</v>
      </c>
      <c r="F22" s="1">
        <f t="shared" si="0"/>
        <v>0</v>
      </c>
      <c r="G22" s="1">
        <f t="shared" si="1"/>
        <v>0</v>
      </c>
      <c r="H22" s="1">
        <v>31</v>
      </c>
      <c r="I22" s="1">
        <v>2</v>
      </c>
      <c r="J22" s="1">
        <f t="shared" si="2"/>
        <v>2</v>
      </c>
    </row>
    <row r="23" spans="1:10" x14ac:dyDescent="0.25">
      <c r="A23" s="16">
        <v>12</v>
      </c>
      <c r="B23" s="16" t="s">
        <v>35</v>
      </c>
      <c r="C23" s="16" t="s">
        <v>22</v>
      </c>
      <c r="D23" s="1">
        <v>2</v>
      </c>
      <c r="E23" s="1">
        <v>0</v>
      </c>
      <c r="F23" s="1">
        <f t="shared" si="0"/>
        <v>0</v>
      </c>
      <c r="G23" s="1">
        <f t="shared" si="1"/>
        <v>0</v>
      </c>
      <c r="H23" s="1">
        <v>14</v>
      </c>
      <c r="I23" s="1">
        <v>0</v>
      </c>
      <c r="J23" s="1">
        <f t="shared" si="2"/>
        <v>0</v>
      </c>
    </row>
    <row r="24" spans="1:10" x14ac:dyDescent="0.25">
      <c r="A24" s="16">
        <v>24</v>
      </c>
      <c r="B24" s="1" t="s">
        <v>64</v>
      </c>
      <c r="C24" s="16" t="s">
        <v>22</v>
      </c>
      <c r="D24" s="1">
        <v>4</v>
      </c>
      <c r="E24" s="1">
        <v>0</v>
      </c>
      <c r="F24" s="1">
        <f t="shared" si="0"/>
        <v>0</v>
      </c>
      <c r="G24" s="1">
        <f t="shared" si="1"/>
        <v>0</v>
      </c>
      <c r="H24" s="1">
        <v>31</v>
      </c>
      <c r="I24" s="1">
        <v>2</v>
      </c>
      <c r="J24" s="1">
        <f t="shared" si="2"/>
        <v>2</v>
      </c>
    </row>
    <row r="25" spans="1:10" x14ac:dyDescent="0.25">
      <c r="A25" s="16">
        <v>23</v>
      </c>
      <c r="B25" s="16" t="s">
        <v>36</v>
      </c>
      <c r="C25" s="16" t="s">
        <v>22</v>
      </c>
      <c r="D25" s="1">
        <v>4</v>
      </c>
      <c r="E25" s="1">
        <v>0</v>
      </c>
      <c r="F25" s="1">
        <f t="shared" si="0"/>
        <v>0</v>
      </c>
      <c r="G25" s="1">
        <f t="shared" si="1"/>
        <v>0</v>
      </c>
      <c r="H25" s="1">
        <v>31</v>
      </c>
      <c r="I25" s="1">
        <v>0</v>
      </c>
      <c r="J25" s="1">
        <f t="shared" si="2"/>
        <v>0</v>
      </c>
    </row>
    <row r="26" spans="1:10" x14ac:dyDescent="0.25">
      <c r="A26" s="16">
        <v>54</v>
      </c>
      <c r="B26" s="16" t="s">
        <v>37</v>
      </c>
      <c r="C26" s="16" t="s">
        <v>22</v>
      </c>
      <c r="D26" s="1">
        <v>4</v>
      </c>
      <c r="E26" s="1">
        <v>0</v>
      </c>
      <c r="F26" s="1">
        <f t="shared" si="0"/>
        <v>0</v>
      </c>
      <c r="G26" s="1">
        <f t="shared" si="1"/>
        <v>0</v>
      </c>
      <c r="H26" s="1">
        <v>31</v>
      </c>
      <c r="I26" s="1">
        <v>2</v>
      </c>
      <c r="J26" s="1">
        <f t="shared" si="2"/>
        <v>2</v>
      </c>
    </row>
    <row r="27" spans="1:10" x14ac:dyDescent="0.25">
      <c r="A27" s="16">
        <v>7</v>
      </c>
      <c r="B27" s="16" t="s">
        <v>39</v>
      </c>
      <c r="C27" s="16" t="s">
        <v>40</v>
      </c>
      <c r="D27" s="1">
        <v>4</v>
      </c>
      <c r="E27" s="1">
        <v>0</v>
      </c>
      <c r="F27" s="1">
        <f t="shared" si="0"/>
        <v>0</v>
      </c>
      <c r="G27" s="1">
        <f t="shared" si="1"/>
        <v>0</v>
      </c>
      <c r="H27" s="1">
        <v>31</v>
      </c>
      <c r="I27" s="1">
        <v>2</v>
      </c>
      <c r="J27" s="1">
        <f t="shared" si="2"/>
        <v>2</v>
      </c>
    </row>
    <row r="28" spans="1:10" x14ac:dyDescent="0.25">
      <c r="A28" s="16">
        <v>5</v>
      </c>
      <c r="B28" s="16" t="s">
        <v>41</v>
      </c>
      <c r="C28" s="16" t="s">
        <v>40</v>
      </c>
      <c r="D28" s="1">
        <v>4</v>
      </c>
      <c r="E28" s="1">
        <v>0</v>
      </c>
      <c r="F28" s="1">
        <f t="shared" si="0"/>
        <v>0</v>
      </c>
      <c r="G28" s="1">
        <f t="shared" si="1"/>
        <v>0</v>
      </c>
      <c r="H28" s="1">
        <v>31</v>
      </c>
      <c r="I28" s="1">
        <v>2</v>
      </c>
      <c r="J28" s="1">
        <f t="shared" si="2"/>
        <v>2</v>
      </c>
    </row>
    <row r="29" spans="1:10" x14ac:dyDescent="0.25">
      <c r="A29" s="16">
        <v>33</v>
      </c>
      <c r="B29" s="16" t="s">
        <v>44</v>
      </c>
      <c r="C29" s="16" t="s">
        <v>45</v>
      </c>
      <c r="D29" s="1">
        <v>4</v>
      </c>
      <c r="E29" s="1">
        <v>0</v>
      </c>
      <c r="F29" s="1">
        <f t="shared" si="0"/>
        <v>0</v>
      </c>
      <c r="G29" s="1">
        <f t="shared" si="1"/>
        <v>0</v>
      </c>
      <c r="H29" s="1">
        <v>31</v>
      </c>
      <c r="I29" s="1">
        <v>2</v>
      </c>
      <c r="J29" s="1">
        <f t="shared" si="2"/>
        <v>2</v>
      </c>
    </row>
    <row r="30" spans="1:10" x14ac:dyDescent="0.25">
      <c r="A30" s="16">
        <v>44</v>
      </c>
      <c r="B30" s="16" t="s">
        <v>48</v>
      </c>
      <c r="C30" s="16" t="s">
        <v>47</v>
      </c>
      <c r="D30" s="1">
        <v>4</v>
      </c>
      <c r="E30" s="1">
        <v>0</v>
      </c>
      <c r="F30" s="1">
        <f t="shared" si="0"/>
        <v>0</v>
      </c>
      <c r="G30" s="1">
        <f t="shared" si="1"/>
        <v>0</v>
      </c>
      <c r="H30" s="1">
        <v>31</v>
      </c>
      <c r="I30" s="1">
        <v>2</v>
      </c>
      <c r="J30" s="1">
        <f t="shared" si="2"/>
        <v>2</v>
      </c>
    </row>
    <row r="31" spans="1:10" x14ac:dyDescent="0.25">
      <c r="A31" s="16">
        <v>25</v>
      </c>
      <c r="B31" s="16" t="s">
        <v>49</v>
      </c>
      <c r="C31" s="16" t="s">
        <v>47</v>
      </c>
      <c r="D31" s="1">
        <v>4</v>
      </c>
      <c r="E31" s="1">
        <v>0</v>
      </c>
      <c r="F31" s="1">
        <f t="shared" si="0"/>
        <v>0</v>
      </c>
      <c r="G31" s="1">
        <f t="shared" si="1"/>
        <v>0</v>
      </c>
      <c r="H31" s="1">
        <v>31</v>
      </c>
      <c r="I31" s="1">
        <v>0</v>
      </c>
      <c r="J31" s="1">
        <f t="shared" si="2"/>
        <v>0</v>
      </c>
    </row>
    <row r="32" spans="1:10" x14ac:dyDescent="0.25">
      <c r="A32" s="16">
        <v>27</v>
      </c>
      <c r="B32" s="16" t="s">
        <v>50</v>
      </c>
      <c r="C32" s="16" t="s">
        <v>47</v>
      </c>
      <c r="D32" s="1">
        <v>4</v>
      </c>
      <c r="E32" s="1">
        <v>0</v>
      </c>
      <c r="F32" s="1">
        <f t="shared" si="0"/>
        <v>0</v>
      </c>
      <c r="G32" s="1">
        <f t="shared" si="1"/>
        <v>0</v>
      </c>
      <c r="H32" s="1">
        <v>31</v>
      </c>
      <c r="I32" s="1">
        <v>2</v>
      </c>
      <c r="J32" s="1">
        <f t="shared" si="2"/>
        <v>2</v>
      </c>
    </row>
    <row r="33" spans="1:10" x14ac:dyDescent="0.25">
      <c r="A33" s="16">
        <v>45</v>
      </c>
      <c r="B33" s="1" t="s">
        <v>71</v>
      </c>
      <c r="C33" s="16" t="s">
        <v>47</v>
      </c>
      <c r="D33" s="1">
        <v>1</v>
      </c>
      <c r="E33" s="1">
        <v>0</v>
      </c>
      <c r="F33" s="1">
        <f t="shared" si="0"/>
        <v>0</v>
      </c>
      <c r="G33" s="1">
        <f t="shared" si="1"/>
        <v>0</v>
      </c>
      <c r="H33" s="1">
        <v>8</v>
      </c>
      <c r="I33" s="1">
        <v>0</v>
      </c>
      <c r="J33" s="1">
        <f t="shared" si="2"/>
        <v>0</v>
      </c>
    </row>
    <row r="34" spans="1:10" x14ac:dyDescent="0.25">
      <c r="A34" s="16">
        <v>48</v>
      </c>
      <c r="B34" s="16" t="s">
        <v>53</v>
      </c>
      <c r="C34" s="16" t="s">
        <v>47</v>
      </c>
      <c r="D34" s="1">
        <v>2</v>
      </c>
      <c r="E34" s="1">
        <v>0</v>
      </c>
      <c r="F34" s="1">
        <f t="shared" si="0"/>
        <v>0</v>
      </c>
      <c r="G34" s="1">
        <f t="shared" si="1"/>
        <v>0</v>
      </c>
      <c r="H34" s="1">
        <v>12</v>
      </c>
      <c r="I34" s="1">
        <v>0</v>
      </c>
      <c r="J34" s="1">
        <f t="shared" si="2"/>
        <v>0</v>
      </c>
    </row>
    <row r="35" spans="1:10" x14ac:dyDescent="0.25">
      <c r="A35" s="16">
        <v>28</v>
      </c>
      <c r="B35" s="16" t="s">
        <v>54</v>
      </c>
      <c r="C35" s="16" t="s">
        <v>47</v>
      </c>
      <c r="D35" s="1">
        <v>4</v>
      </c>
      <c r="E35" s="1">
        <v>0</v>
      </c>
      <c r="F35" s="1">
        <f t="shared" si="0"/>
        <v>0</v>
      </c>
      <c r="G35" s="1">
        <f t="shared" si="1"/>
        <v>0</v>
      </c>
      <c r="H35" s="1">
        <v>31</v>
      </c>
      <c r="I35" s="1">
        <v>2</v>
      </c>
      <c r="J35" s="1">
        <f t="shared" si="2"/>
        <v>2</v>
      </c>
    </row>
  </sheetData>
  <autoFilter ref="A1:J35" xr:uid="{9E033378-9175-4E7C-B8CB-E6E7FAC359E2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D78B6-9DA7-482D-A72B-DEC83716217D}">
  <sheetPr filterMode="1"/>
  <dimension ref="A1:AS76"/>
  <sheetViews>
    <sheetView zoomScaleNormal="100" workbookViewId="0">
      <pane xSplit="2" ySplit="1" topLeftCell="AH31" activePane="bottomRight" state="frozen"/>
      <selection pane="topRight" activeCell="C1" sqref="C1"/>
      <selection pane="bottomLeft" activeCell="A2" sqref="A2"/>
      <selection pane="bottomRight" activeCell="AS31" sqref="AS31"/>
    </sheetView>
  </sheetViews>
  <sheetFormatPr defaultRowHeight="15" x14ac:dyDescent="0.25"/>
  <cols>
    <col min="1" max="1" width="8.5703125" customWidth="1"/>
    <col min="2" max="2" width="30.42578125" bestFit="1" customWidth="1"/>
    <col min="3" max="3" width="21.85546875" bestFit="1" customWidth="1"/>
    <col min="4" max="4" width="20.5703125" bestFit="1" customWidth="1"/>
    <col min="5" max="5" width="14.5703125" customWidth="1"/>
    <col min="6" max="6" width="11.140625" bestFit="1" customWidth="1"/>
    <col min="7" max="7" width="11.42578125" customWidth="1"/>
    <col min="8" max="8" width="12.42578125" customWidth="1"/>
    <col min="9" max="15" width="11.140625" bestFit="1" customWidth="1"/>
    <col min="16" max="35" width="11.28515625" bestFit="1" customWidth="1"/>
    <col min="36" max="36" width="7.85546875" bestFit="1" customWidth="1"/>
    <col min="37" max="37" width="8.140625" customWidth="1"/>
    <col min="38" max="38" width="7.28515625" bestFit="1" customWidth="1"/>
    <col min="39" max="39" width="7.7109375" bestFit="1" customWidth="1"/>
    <col min="40" max="40" width="10.42578125" bestFit="1" customWidth="1"/>
    <col min="41" max="41" width="18.7109375" bestFit="1" customWidth="1"/>
    <col min="42" max="42" width="18.5703125" bestFit="1" customWidth="1"/>
    <col min="43" max="43" width="19.28515625" bestFit="1" customWidth="1"/>
    <col min="44" max="44" width="18.7109375" bestFit="1" customWidth="1"/>
    <col min="45" max="45" width="17" bestFit="1" customWidth="1"/>
  </cols>
  <sheetData>
    <row r="1" spans="1:45" x14ac:dyDescent="0.25">
      <c r="A1" s="2" t="s">
        <v>0</v>
      </c>
      <c r="B1" s="2" t="s">
        <v>1</v>
      </c>
      <c r="C1" s="2" t="s">
        <v>2</v>
      </c>
      <c r="D1" s="2" t="s">
        <v>99</v>
      </c>
      <c r="E1" s="2" t="s">
        <v>85</v>
      </c>
      <c r="F1" s="28">
        <v>45561</v>
      </c>
      <c r="G1" s="28">
        <v>45562</v>
      </c>
      <c r="H1" s="28">
        <v>45563</v>
      </c>
      <c r="I1" s="28">
        <v>45564</v>
      </c>
      <c r="J1" s="28">
        <v>45565</v>
      </c>
      <c r="K1" s="28">
        <v>45566</v>
      </c>
      <c r="L1" s="28">
        <v>45567</v>
      </c>
      <c r="M1" s="28">
        <v>45568</v>
      </c>
      <c r="N1" s="28">
        <v>45569</v>
      </c>
      <c r="O1" s="28">
        <v>45570</v>
      </c>
      <c r="P1" s="28">
        <v>45571</v>
      </c>
      <c r="Q1" s="28">
        <v>45572</v>
      </c>
      <c r="R1" s="28">
        <v>45573</v>
      </c>
      <c r="S1" s="28">
        <v>45574</v>
      </c>
      <c r="T1" s="28">
        <v>45575</v>
      </c>
      <c r="U1" s="28">
        <v>45576</v>
      </c>
      <c r="V1" s="28">
        <v>45577</v>
      </c>
      <c r="W1" s="28">
        <v>45578</v>
      </c>
      <c r="X1" s="28">
        <v>45579</v>
      </c>
      <c r="Y1" s="28">
        <v>45580</v>
      </c>
      <c r="Z1" s="28">
        <v>45581</v>
      </c>
      <c r="AA1" s="28">
        <v>45582</v>
      </c>
      <c r="AB1" s="28">
        <v>45583</v>
      </c>
      <c r="AC1" s="28">
        <v>45584</v>
      </c>
      <c r="AD1" s="28">
        <v>45585</v>
      </c>
      <c r="AE1" s="28">
        <v>45586</v>
      </c>
      <c r="AF1" s="28">
        <v>45587</v>
      </c>
      <c r="AG1" s="28">
        <v>45588</v>
      </c>
      <c r="AH1" s="28">
        <v>45589</v>
      </c>
      <c r="AI1" s="28">
        <v>45590</v>
      </c>
      <c r="AJ1" s="3" t="s">
        <v>3</v>
      </c>
      <c r="AK1" s="7" t="s">
        <v>4</v>
      </c>
      <c r="AL1" s="4" t="s">
        <v>5</v>
      </c>
      <c r="AM1" s="8" t="s">
        <v>6</v>
      </c>
      <c r="AN1" s="9" t="s">
        <v>7</v>
      </c>
      <c r="AO1" s="3" t="s">
        <v>86</v>
      </c>
      <c r="AP1" s="30" t="s">
        <v>81</v>
      </c>
      <c r="AQ1" s="25" t="s">
        <v>80</v>
      </c>
      <c r="AR1" s="29" t="s">
        <v>87</v>
      </c>
      <c r="AS1" s="31" t="s">
        <v>77</v>
      </c>
    </row>
    <row r="2" spans="1:45" hidden="1" x14ac:dyDescent="0.25">
      <c r="A2" s="16">
        <v>39</v>
      </c>
      <c r="B2" s="16" t="s">
        <v>10</v>
      </c>
      <c r="C2" s="16" t="s">
        <v>9</v>
      </c>
      <c r="D2" s="16" t="s">
        <v>100</v>
      </c>
      <c r="E2" s="43">
        <v>44732</v>
      </c>
      <c r="F2" s="6" t="s">
        <v>72</v>
      </c>
      <c r="G2" s="6" t="s">
        <v>72</v>
      </c>
      <c r="H2" s="6" t="s">
        <v>75</v>
      </c>
      <c r="I2" s="6" t="s">
        <v>75</v>
      </c>
      <c r="J2" s="45" t="s">
        <v>73</v>
      </c>
      <c r="K2" s="6" t="s">
        <v>72</v>
      </c>
      <c r="L2" s="6" t="s">
        <v>72</v>
      </c>
      <c r="M2" s="6" t="s">
        <v>76</v>
      </c>
      <c r="N2" s="6" t="s">
        <v>76</v>
      </c>
      <c r="O2" s="6" t="s">
        <v>75</v>
      </c>
      <c r="P2" s="6" t="s">
        <v>75</v>
      </c>
      <c r="Q2" s="6" t="s">
        <v>76</v>
      </c>
      <c r="R2" s="6" t="s">
        <v>72</v>
      </c>
      <c r="S2" s="6" t="s">
        <v>73</v>
      </c>
      <c r="T2" s="6" t="s">
        <v>72</v>
      </c>
      <c r="U2" s="6" t="s">
        <v>72</v>
      </c>
      <c r="V2" s="6" t="s">
        <v>75</v>
      </c>
      <c r="W2" s="6" t="s">
        <v>75</v>
      </c>
      <c r="X2" s="6" t="s">
        <v>72</v>
      </c>
      <c r="Y2" s="6" t="s">
        <v>72</v>
      </c>
      <c r="Z2" s="6" t="s">
        <v>72</v>
      </c>
      <c r="AA2" s="6" t="s">
        <v>72</v>
      </c>
      <c r="AB2" s="6" t="s">
        <v>72</v>
      </c>
      <c r="AC2" s="6" t="s">
        <v>75</v>
      </c>
      <c r="AD2" s="6" t="s">
        <v>75</v>
      </c>
      <c r="AE2" s="6" t="s">
        <v>73</v>
      </c>
      <c r="AF2" s="6" t="s">
        <v>72</v>
      </c>
      <c r="AG2" s="6" t="s">
        <v>72</v>
      </c>
      <c r="AH2" s="6" t="s">
        <v>72</v>
      </c>
      <c r="AI2" s="6" t="s">
        <v>72</v>
      </c>
      <c r="AJ2" s="1">
        <f t="shared" ref="AJ2:AJ29" si="0">COUNTIF(F2:AI2,"PRESENT")</f>
        <v>16</v>
      </c>
      <c r="AK2" s="1">
        <f t="shared" ref="AK2:AK29" si="1">COUNTIF(F2:AI2,"LATE")</f>
        <v>3</v>
      </c>
      <c r="AL2" s="1">
        <f t="shared" ref="AL2:AL29" si="2">COUNTIF(F2:AI2,"ABSENT")</f>
        <v>0</v>
      </c>
      <c r="AM2" s="1">
        <f t="shared" ref="AM2:AM29" si="3">COUNTIF(F2:AI2,"HOLIDAY")</f>
        <v>8</v>
      </c>
      <c r="AN2" s="1">
        <f t="shared" ref="AN2:AN33" si="4">COUNTIF(C2:AI2,"PAID LEAVE")</f>
        <v>3</v>
      </c>
      <c r="AO2" s="1">
        <f t="shared" ref="AO2:AO33" si="5">SUM(AJ2:AN2)</f>
        <v>30</v>
      </c>
      <c r="AP2" s="1">
        <v>5</v>
      </c>
      <c r="AQ2" s="1">
        <f t="shared" ref="AQ2:AQ33" si="6">AP2+AN2</f>
        <v>8</v>
      </c>
      <c r="AR2" s="1">
        <v>20</v>
      </c>
      <c r="AS2" s="22">
        <f t="shared" ref="AS2:AS33" si="7">AR2-AQ2</f>
        <v>12</v>
      </c>
    </row>
    <row r="3" spans="1:45" hidden="1" x14ac:dyDescent="0.25">
      <c r="A3" s="16">
        <v>40</v>
      </c>
      <c r="B3" s="5" t="s">
        <v>66</v>
      </c>
      <c r="C3" s="16" t="s">
        <v>9</v>
      </c>
      <c r="D3" s="16" t="s">
        <v>100</v>
      </c>
      <c r="E3" s="43">
        <v>45397</v>
      </c>
      <c r="F3" s="6" t="s">
        <v>72</v>
      </c>
      <c r="G3" s="6" t="s">
        <v>73</v>
      </c>
      <c r="H3" s="6" t="s">
        <v>75</v>
      </c>
      <c r="I3" s="6" t="s">
        <v>75</v>
      </c>
      <c r="J3" s="45" t="s">
        <v>72</v>
      </c>
      <c r="K3" s="6" t="s">
        <v>72</v>
      </c>
      <c r="L3" s="6" t="s">
        <v>72</v>
      </c>
      <c r="M3" s="6" t="s">
        <v>72</v>
      </c>
      <c r="N3" s="6" t="s">
        <v>72</v>
      </c>
      <c r="O3" s="6" t="s">
        <v>75</v>
      </c>
      <c r="P3" s="6" t="s">
        <v>75</v>
      </c>
      <c r="Q3" s="6" t="s">
        <v>72</v>
      </c>
      <c r="R3" s="6" t="s">
        <v>72</v>
      </c>
      <c r="S3" s="6" t="s">
        <v>72</v>
      </c>
      <c r="T3" s="6" t="s">
        <v>72</v>
      </c>
      <c r="U3" s="6" t="s">
        <v>72</v>
      </c>
      <c r="V3" s="6" t="s">
        <v>75</v>
      </c>
      <c r="W3" s="6" t="s">
        <v>75</v>
      </c>
      <c r="X3" s="6" t="s">
        <v>72</v>
      </c>
      <c r="Y3" s="6" t="s">
        <v>72</v>
      </c>
      <c r="Z3" s="6" t="s">
        <v>73</v>
      </c>
      <c r="AA3" s="6" t="s">
        <v>72</v>
      </c>
      <c r="AB3" s="6" t="s">
        <v>73</v>
      </c>
      <c r="AC3" s="6" t="s">
        <v>75</v>
      </c>
      <c r="AD3" s="6" t="s">
        <v>75</v>
      </c>
      <c r="AE3" s="6" t="s">
        <v>72</v>
      </c>
      <c r="AF3" s="6" t="s">
        <v>72</v>
      </c>
      <c r="AG3" s="6" t="s">
        <v>72</v>
      </c>
      <c r="AH3" s="6" t="s">
        <v>72</v>
      </c>
      <c r="AI3" s="6" t="s">
        <v>73</v>
      </c>
      <c r="AJ3" s="1">
        <f t="shared" si="0"/>
        <v>18</v>
      </c>
      <c r="AK3" s="1">
        <f t="shared" si="1"/>
        <v>4</v>
      </c>
      <c r="AL3" s="1">
        <f t="shared" si="2"/>
        <v>0</v>
      </c>
      <c r="AM3" s="1">
        <f t="shared" si="3"/>
        <v>8</v>
      </c>
      <c r="AN3" s="1">
        <f t="shared" si="4"/>
        <v>0</v>
      </c>
      <c r="AO3" s="1">
        <f t="shared" si="5"/>
        <v>30</v>
      </c>
      <c r="AP3" s="1">
        <v>6</v>
      </c>
      <c r="AQ3" s="1">
        <f t="shared" si="6"/>
        <v>6</v>
      </c>
      <c r="AR3" s="1">
        <v>8</v>
      </c>
      <c r="AS3" s="22">
        <f t="shared" si="7"/>
        <v>2</v>
      </c>
    </row>
    <row r="4" spans="1:45" hidden="1" x14ac:dyDescent="0.25">
      <c r="A4" s="16">
        <v>42</v>
      </c>
      <c r="B4" s="16" t="s">
        <v>67</v>
      </c>
      <c r="C4" s="16" t="s">
        <v>9</v>
      </c>
      <c r="D4" s="16" t="s">
        <v>101</v>
      </c>
      <c r="E4" s="43">
        <v>45317</v>
      </c>
      <c r="F4" s="6" t="s">
        <v>73</v>
      </c>
      <c r="G4" s="6" t="s">
        <v>73</v>
      </c>
      <c r="H4" s="6" t="s">
        <v>75</v>
      </c>
      <c r="I4" s="6" t="s">
        <v>75</v>
      </c>
      <c r="J4" s="45" t="s">
        <v>73</v>
      </c>
      <c r="K4" s="6" t="s">
        <v>72</v>
      </c>
      <c r="L4" s="6" t="s">
        <v>72</v>
      </c>
      <c r="M4" s="6" t="s">
        <v>72</v>
      </c>
      <c r="N4" s="6" t="s">
        <v>72</v>
      </c>
      <c r="O4" s="6" t="s">
        <v>75</v>
      </c>
      <c r="P4" s="6" t="s">
        <v>75</v>
      </c>
      <c r="Q4" s="6" t="s">
        <v>73</v>
      </c>
      <c r="R4" s="6" t="s">
        <v>76</v>
      </c>
      <c r="S4" s="6" t="s">
        <v>72</v>
      </c>
      <c r="T4" s="6" t="s">
        <v>72</v>
      </c>
      <c r="U4" s="6" t="s">
        <v>72</v>
      </c>
      <c r="V4" s="6" t="s">
        <v>75</v>
      </c>
      <c r="W4" s="6" t="s">
        <v>75</v>
      </c>
      <c r="X4" s="6" t="s">
        <v>72</v>
      </c>
      <c r="Y4" s="6" t="s">
        <v>73</v>
      </c>
      <c r="Z4" s="6" t="s">
        <v>72</v>
      </c>
      <c r="AA4" s="6" t="s">
        <v>72</v>
      </c>
      <c r="AB4" s="6" t="s">
        <v>72</v>
      </c>
      <c r="AC4" s="6" t="s">
        <v>75</v>
      </c>
      <c r="AD4" s="6" t="s">
        <v>75</v>
      </c>
      <c r="AE4" s="6" t="s">
        <v>73</v>
      </c>
      <c r="AF4" s="6" t="s">
        <v>72</v>
      </c>
      <c r="AG4" s="6" t="s">
        <v>72</v>
      </c>
      <c r="AH4" s="6" t="s">
        <v>72</v>
      </c>
      <c r="AI4" s="6" t="s">
        <v>72</v>
      </c>
      <c r="AJ4" s="1">
        <f t="shared" si="0"/>
        <v>15</v>
      </c>
      <c r="AK4" s="1">
        <f t="shared" si="1"/>
        <v>6</v>
      </c>
      <c r="AL4" s="1">
        <f t="shared" si="2"/>
        <v>0</v>
      </c>
      <c r="AM4" s="1">
        <f t="shared" si="3"/>
        <v>8</v>
      </c>
      <c r="AN4" s="1">
        <f t="shared" si="4"/>
        <v>1</v>
      </c>
      <c r="AO4" s="1">
        <f t="shared" si="5"/>
        <v>30</v>
      </c>
      <c r="AP4" s="1">
        <v>5</v>
      </c>
      <c r="AQ4" s="1">
        <f t="shared" si="6"/>
        <v>6</v>
      </c>
      <c r="AR4" s="1">
        <v>14</v>
      </c>
      <c r="AS4" s="22">
        <f t="shared" si="7"/>
        <v>8</v>
      </c>
    </row>
    <row r="5" spans="1:45" hidden="1" x14ac:dyDescent="0.25">
      <c r="A5" s="16">
        <v>49</v>
      </c>
      <c r="B5" s="16" t="s">
        <v>12</v>
      </c>
      <c r="C5" s="16" t="s">
        <v>9</v>
      </c>
      <c r="D5" s="16" t="s">
        <v>102</v>
      </c>
      <c r="E5" s="43">
        <v>43466</v>
      </c>
      <c r="F5" s="6" t="s">
        <v>72</v>
      </c>
      <c r="G5" s="6" t="s">
        <v>72</v>
      </c>
      <c r="H5" s="6" t="s">
        <v>75</v>
      </c>
      <c r="I5" s="6" t="s">
        <v>75</v>
      </c>
      <c r="J5" s="45" t="s">
        <v>72</v>
      </c>
      <c r="K5" s="6" t="s">
        <v>73</v>
      </c>
      <c r="L5" s="6" t="s">
        <v>72</v>
      </c>
      <c r="M5" s="6" t="s">
        <v>72</v>
      </c>
      <c r="N5" s="6" t="s">
        <v>73</v>
      </c>
      <c r="O5" s="6" t="s">
        <v>75</v>
      </c>
      <c r="P5" s="6" t="s">
        <v>75</v>
      </c>
      <c r="Q5" s="6" t="s">
        <v>72</v>
      </c>
      <c r="R5" s="6" t="s">
        <v>72</v>
      </c>
      <c r="S5" s="6" t="s">
        <v>72</v>
      </c>
      <c r="T5" s="6" t="s">
        <v>72</v>
      </c>
      <c r="U5" s="6" t="s">
        <v>73</v>
      </c>
      <c r="V5" s="6" t="s">
        <v>75</v>
      </c>
      <c r="W5" s="6" t="s">
        <v>75</v>
      </c>
      <c r="X5" s="6" t="s">
        <v>72</v>
      </c>
      <c r="Y5" s="6" t="s">
        <v>72</v>
      </c>
      <c r="Z5" s="6" t="s">
        <v>72</v>
      </c>
      <c r="AA5" s="6" t="s">
        <v>72</v>
      </c>
      <c r="AB5" s="6" t="s">
        <v>72</v>
      </c>
      <c r="AC5" s="6" t="s">
        <v>75</v>
      </c>
      <c r="AD5" s="6" t="s">
        <v>75</v>
      </c>
      <c r="AE5" s="6" t="s">
        <v>72</v>
      </c>
      <c r="AF5" s="6" t="s">
        <v>72</v>
      </c>
      <c r="AG5" s="6" t="s">
        <v>72</v>
      </c>
      <c r="AH5" s="6" t="s">
        <v>72</v>
      </c>
      <c r="AI5" s="6" t="s">
        <v>72</v>
      </c>
      <c r="AJ5" s="1">
        <f t="shared" si="0"/>
        <v>19</v>
      </c>
      <c r="AK5" s="1">
        <f t="shared" si="1"/>
        <v>3</v>
      </c>
      <c r="AL5" s="1">
        <f t="shared" si="2"/>
        <v>0</v>
      </c>
      <c r="AM5" s="1">
        <f t="shared" si="3"/>
        <v>8</v>
      </c>
      <c r="AN5" s="1">
        <f t="shared" si="4"/>
        <v>0</v>
      </c>
      <c r="AO5" s="1">
        <f t="shared" si="5"/>
        <v>30</v>
      </c>
      <c r="AP5" s="1">
        <v>10</v>
      </c>
      <c r="AQ5" s="1">
        <f t="shared" si="6"/>
        <v>10</v>
      </c>
      <c r="AR5" s="1">
        <v>20</v>
      </c>
      <c r="AS5" s="22">
        <f t="shared" si="7"/>
        <v>10</v>
      </c>
    </row>
    <row r="6" spans="1:45" hidden="1" x14ac:dyDescent="0.25">
      <c r="A6" s="16">
        <v>47</v>
      </c>
      <c r="B6" s="16" t="s">
        <v>13</v>
      </c>
      <c r="C6" s="16" t="s">
        <v>9</v>
      </c>
      <c r="D6" s="16" t="s">
        <v>103</v>
      </c>
      <c r="E6" s="43">
        <v>43466</v>
      </c>
      <c r="F6" s="6" t="s">
        <v>72</v>
      </c>
      <c r="G6" s="6" t="s">
        <v>72</v>
      </c>
      <c r="H6" s="6" t="s">
        <v>75</v>
      </c>
      <c r="I6" s="6" t="s">
        <v>75</v>
      </c>
      <c r="J6" s="45" t="s">
        <v>72</v>
      </c>
      <c r="K6" s="6" t="s">
        <v>72</v>
      </c>
      <c r="L6" s="6" t="s">
        <v>72</v>
      </c>
      <c r="M6" s="6" t="s">
        <v>72</v>
      </c>
      <c r="N6" s="6" t="s">
        <v>73</v>
      </c>
      <c r="O6" s="6" t="s">
        <v>75</v>
      </c>
      <c r="P6" s="6" t="s">
        <v>75</v>
      </c>
      <c r="Q6" s="6" t="s">
        <v>72</v>
      </c>
      <c r="R6" s="6" t="s">
        <v>72</v>
      </c>
      <c r="S6" s="6" t="s">
        <v>72</v>
      </c>
      <c r="T6" s="6" t="s">
        <v>72</v>
      </c>
      <c r="U6" s="6" t="s">
        <v>73</v>
      </c>
      <c r="V6" s="6" t="s">
        <v>75</v>
      </c>
      <c r="W6" s="6" t="s">
        <v>75</v>
      </c>
      <c r="X6" s="6" t="s">
        <v>72</v>
      </c>
      <c r="Y6" s="6" t="s">
        <v>72</v>
      </c>
      <c r="Z6" s="6" t="s">
        <v>72</v>
      </c>
      <c r="AA6" s="6" t="s">
        <v>72</v>
      </c>
      <c r="AB6" s="6" t="s">
        <v>72</v>
      </c>
      <c r="AC6" s="6" t="s">
        <v>75</v>
      </c>
      <c r="AD6" s="6" t="s">
        <v>75</v>
      </c>
      <c r="AE6" s="6" t="s">
        <v>72</v>
      </c>
      <c r="AF6" s="6" t="s">
        <v>72</v>
      </c>
      <c r="AG6" s="6" t="s">
        <v>72</v>
      </c>
      <c r="AH6" s="6" t="s">
        <v>72</v>
      </c>
      <c r="AI6" s="6" t="s">
        <v>72</v>
      </c>
      <c r="AJ6" s="1">
        <f t="shared" si="0"/>
        <v>20</v>
      </c>
      <c r="AK6" s="1">
        <f t="shared" si="1"/>
        <v>2</v>
      </c>
      <c r="AL6" s="1">
        <f t="shared" si="2"/>
        <v>0</v>
      </c>
      <c r="AM6" s="1">
        <f t="shared" si="3"/>
        <v>8</v>
      </c>
      <c r="AN6" s="1">
        <f t="shared" si="4"/>
        <v>0</v>
      </c>
      <c r="AO6" s="1">
        <f t="shared" si="5"/>
        <v>30</v>
      </c>
      <c r="AP6" s="1">
        <v>7</v>
      </c>
      <c r="AQ6" s="1">
        <f t="shared" si="6"/>
        <v>7</v>
      </c>
      <c r="AR6" s="1">
        <v>20</v>
      </c>
      <c r="AS6" s="22">
        <f t="shared" si="7"/>
        <v>13</v>
      </c>
    </row>
    <row r="7" spans="1:45" hidden="1" x14ac:dyDescent="0.25">
      <c r="A7" s="16">
        <v>41</v>
      </c>
      <c r="B7" s="16" t="s">
        <v>14</v>
      </c>
      <c r="C7" s="16" t="s">
        <v>9</v>
      </c>
      <c r="D7" s="16" t="s">
        <v>100</v>
      </c>
      <c r="E7" s="43">
        <v>45292</v>
      </c>
      <c r="F7" s="6" t="s">
        <v>72</v>
      </c>
      <c r="G7" s="6" t="s">
        <v>76</v>
      </c>
      <c r="H7" s="6" t="s">
        <v>75</v>
      </c>
      <c r="I7" s="6" t="s">
        <v>75</v>
      </c>
      <c r="J7" s="45" t="s">
        <v>76</v>
      </c>
      <c r="K7" s="6" t="s">
        <v>73</v>
      </c>
      <c r="L7" s="6" t="s">
        <v>72</v>
      </c>
      <c r="M7" s="6" t="s">
        <v>72</v>
      </c>
      <c r="N7" s="6" t="s">
        <v>72</v>
      </c>
      <c r="O7" s="6" t="s">
        <v>75</v>
      </c>
      <c r="P7" s="6" t="s">
        <v>75</v>
      </c>
      <c r="Q7" s="6" t="s">
        <v>72</v>
      </c>
      <c r="R7" s="6" t="s">
        <v>72</v>
      </c>
      <c r="S7" s="6" t="s">
        <v>72</v>
      </c>
      <c r="T7" s="6" t="s">
        <v>72</v>
      </c>
      <c r="U7" s="6" t="s">
        <v>73</v>
      </c>
      <c r="V7" s="6" t="s">
        <v>75</v>
      </c>
      <c r="W7" s="6" t="s">
        <v>75</v>
      </c>
      <c r="X7" s="6" t="s">
        <v>72</v>
      </c>
      <c r="Y7" s="6" t="s">
        <v>72</v>
      </c>
      <c r="Z7" s="6" t="s">
        <v>72</v>
      </c>
      <c r="AA7" s="6" t="s">
        <v>72</v>
      </c>
      <c r="AB7" s="6" t="s">
        <v>72</v>
      </c>
      <c r="AC7" s="6" t="s">
        <v>75</v>
      </c>
      <c r="AD7" s="6" t="s">
        <v>75</v>
      </c>
      <c r="AE7" s="6" t="s">
        <v>72</v>
      </c>
      <c r="AF7" s="6" t="s">
        <v>72</v>
      </c>
      <c r="AG7" s="6" t="s">
        <v>72</v>
      </c>
      <c r="AH7" s="6" t="s">
        <v>72</v>
      </c>
      <c r="AI7" s="6" t="s">
        <v>72</v>
      </c>
      <c r="AJ7" s="1">
        <f t="shared" si="0"/>
        <v>18</v>
      </c>
      <c r="AK7" s="1">
        <f t="shared" si="1"/>
        <v>2</v>
      </c>
      <c r="AL7" s="1">
        <f t="shared" si="2"/>
        <v>0</v>
      </c>
      <c r="AM7" s="1">
        <f t="shared" si="3"/>
        <v>8</v>
      </c>
      <c r="AN7" s="1">
        <f t="shared" si="4"/>
        <v>2</v>
      </c>
      <c r="AO7" s="1">
        <f t="shared" si="5"/>
        <v>30</v>
      </c>
      <c r="AP7" s="1">
        <v>5</v>
      </c>
      <c r="AQ7" s="1">
        <f t="shared" si="6"/>
        <v>7</v>
      </c>
      <c r="AR7" s="1">
        <v>14</v>
      </c>
      <c r="AS7" s="22">
        <f t="shared" si="7"/>
        <v>7</v>
      </c>
    </row>
    <row r="8" spans="1:45" hidden="1" x14ac:dyDescent="0.25">
      <c r="A8" s="16">
        <v>38</v>
      </c>
      <c r="B8" s="1" t="s">
        <v>68</v>
      </c>
      <c r="C8" s="16" t="s">
        <v>15</v>
      </c>
      <c r="D8" s="16" t="s">
        <v>100</v>
      </c>
      <c r="E8" s="43">
        <v>45063</v>
      </c>
      <c r="F8" s="6" t="s">
        <v>72</v>
      </c>
      <c r="G8" s="6" t="s">
        <v>72</v>
      </c>
      <c r="H8" s="6" t="s">
        <v>75</v>
      </c>
      <c r="I8" s="6" t="s">
        <v>75</v>
      </c>
      <c r="J8" s="45" t="s">
        <v>72</v>
      </c>
      <c r="K8" s="6" t="s">
        <v>72</v>
      </c>
      <c r="L8" s="6" t="s">
        <v>72</v>
      </c>
      <c r="M8" s="6" t="s">
        <v>72</v>
      </c>
      <c r="N8" s="6" t="s">
        <v>72</v>
      </c>
      <c r="O8" s="6" t="s">
        <v>75</v>
      </c>
      <c r="P8" s="6" t="s">
        <v>75</v>
      </c>
      <c r="Q8" s="6" t="s">
        <v>72</v>
      </c>
      <c r="R8" s="6" t="s">
        <v>73</v>
      </c>
      <c r="S8" s="6" t="s">
        <v>72</v>
      </c>
      <c r="T8" s="6" t="s">
        <v>72</v>
      </c>
      <c r="U8" s="6" t="s">
        <v>72</v>
      </c>
      <c r="V8" s="6" t="s">
        <v>75</v>
      </c>
      <c r="W8" s="6" t="s">
        <v>75</v>
      </c>
      <c r="X8" s="6" t="s">
        <v>72</v>
      </c>
      <c r="Y8" s="6" t="s">
        <v>72</v>
      </c>
      <c r="Z8" s="6" t="s">
        <v>72</v>
      </c>
      <c r="AA8" s="6" t="s">
        <v>76</v>
      </c>
      <c r="AB8" s="6" t="s">
        <v>76</v>
      </c>
      <c r="AC8" s="6" t="s">
        <v>75</v>
      </c>
      <c r="AD8" s="6" t="s">
        <v>75</v>
      </c>
      <c r="AE8" s="6" t="s">
        <v>72</v>
      </c>
      <c r="AF8" s="6" t="s">
        <v>72</v>
      </c>
      <c r="AG8" s="6" t="s">
        <v>72</v>
      </c>
      <c r="AH8" s="6" t="s">
        <v>72</v>
      </c>
      <c r="AI8" s="6" t="s">
        <v>72</v>
      </c>
      <c r="AJ8" s="1">
        <f t="shared" si="0"/>
        <v>19</v>
      </c>
      <c r="AK8" s="1">
        <f t="shared" si="1"/>
        <v>1</v>
      </c>
      <c r="AL8" s="1">
        <f t="shared" si="2"/>
        <v>0</v>
      </c>
      <c r="AM8" s="1">
        <f t="shared" si="3"/>
        <v>8</v>
      </c>
      <c r="AN8" s="1">
        <f t="shared" si="4"/>
        <v>2</v>
      </c>
      <c r="AO8" s="1">
        <f t="shared" si="5"/>
        <v>30</v>
      </c>
      <c r="AP8" s="1">
        <v>12</v>
      </c>
      <c r="AQ8" s="1">
        <f t="shared" si="6"/>
        <v>14</v>
      </c>
      <c r="AR8" s="1">
        <v>20</v>
      </c>
      <c r="AS8" s="22">
        <f t="shared" si="7"/>
        <v>6</v>
      </c>
    </row>
    <row r="9" spans="1:45" hidden="1" x14ac:dyDescent="0.25">
      <c r="A9" s="16">
        <v>68</v>
      </c>
      <c r="B9" s="16" t="s">
        <v>129</v>
      </c>
      <c r="C9" s="16" t="s">
        <v>15</v>
      </c>
      <c r="D9" s="16" t="s">
        <v>130</v>
      </c>
      <c r="E9" s="44">
        <v>45495</v>
      </c>
      <c r="F9" s="6" t="s">
        <v>73</v>
      </c>
      <c r="G9" s="6" t="s">
        <v>72</v>
      </c>
      <c r="H9" s="6" t="s">
        <v>72</v>
      </c>
      <c r="I9" s="6" t="s">
        <v>75</v>
      </c>
      <c r="J9" s="45" t="s">
        <v>72</v>
      </c>
      <c r="K9" s="6" t="s">
        <v>72</v>
      </c>
      <c r="L9" s="6" t="s">
        <v>72</v>
      </c>
      <c r="M9" s="6" t="s">
        <v>76</v>
      </c>
      <c r="N9" s="6" t="s">
        <v>72</v>
      </c>
      <c r="O9" s="6" t="s">
        <v>72</v>
      </c>
      <c r="P9" s="6" t="s">
        <v>75</v>
      </c>
      <c r="Q9" s="6" t="s">
        <v>72</v>
      </c>
      <c r="R9" s="6" t="s">
        <v>72</v>
      </c>
      <c r="S9" s="6" t="s">
        <v>72</v>
      </c>
      <c r="T9" s="6" t="s">
        <v>72</v>
      </c>
      <c r="U9" s="6" t="s">
        <v>76</v>
      </c>
      <c r="V9" s="6" t="s">
        <v>76</v>
      </c>
      <c r="W9" s="6" t="s">
        <v>75</v>
      </c>
      <c r="X9" s="6" t="s">
        <v>72</v>
      </c>
      <c r="Y9" s="6" t="s">
        <v>72</v>
      </c>
      <c r="Z9" s="6" t="s">
        <v>72</v>
      </c>
      <c r="AA9" s="6" t="s">
        <v>72</v>
      </c>
      <c r="AB9" s="6" t="s">
        <v>72</v>
      </c>
      <c r="AC9" s="6" t="s">
        <v>75</v>
      </c>
      <c r="AD9" s="6" t="s">
        <v>75</v>
      </c>
      <c r="AE9" s="6" t="s">
        <v>73</v>
      </c>
      <c r="AF9" s="6" t="s">
        <v>72</v>
      </c>
      <c r="AG9" s="6" t="s">
        <v>72</v>
      </c>
      <c r="AH9" s="6" t="s">
        <v>72</v>
      </c>
      <c r="AI9" s="6" t="s">
        <v>72</v>
      </c>
      <c r="AJ9" s="1">
        <f t="shared" si="0"/>
        <v>20</v>
      </c>
      <c r="AK9" s="1">
        <f t="shared" si="1"/>
        <v>2</v>
      </c>
      <c r="AL9" s="1">
        <f t="shared" si="2"/>
        <v>0</v>
      </c>
      <c r="AM9" s="1">
        <f t="shared" si="3"/>
        <v>5</v>
      </c>
      <c r="AN9" s="1">
        <f t="shared" si="4"/>
        <v>3</v>
      </c>
      <c r="AO9" s="1">
        <f t="shared" si="5"/>
        <v>30</v>
      </c>
      <c r="AP9" s="1">
        <v>0</v>
      </c>
      <c r="AQ9" s="1">
        <f t="shared" si="6"/>
        <v>3</v>
      </c>
      <c r="AR9" s="1">
        <v>2</v>
      </c>
      <c r="AS9" s="22">
        <f t="shared" si="7"/>
        <v>-1</v>
      </c>
    </row>
    <row r="10" spans="1:45" hidden="1" x14ac:dyDescent="0.25">
      <c r="A10" s="16">
        <v>34</v>
      </c>
      <c r="B10" s="16" t="s">
        <v>17</v>
      </c>
      <c r="C10" s="16" t="s">
        <v>18</v>
      </c>
      <c r="D10" s="16" t="s">
        <v>122</v>
      </c>
      <c r="E10" s="43">
        <v>45341</v>
      </c>
      <c r="F10" s="6" t="s">
        <v>72</v>
      </c>
      <c r="G10" s="6" t="s">
        <v>72</v>
      </c>
      <c r="H10" s="6" t="s">
        <v>72</v>
      </c>
      <c r="I10" s="6" t="s">
        <v>75</v>
      </c>
      <c r="J10" s="45" t="s">
        <v>72</v>
      </c>
      <c r="K10" s="6" t="s">
        <v>72</v>
      </c>
      <c r="L10" s="6" t="s">
        <v>72</v>
      </c>
      <c r="M10" s="6" t="s">
        <v>72</v>
      </c>
      <c r="N10" s="6" t="s">
        <v>72</v>
      </c>
      <c r="O10" s="6" t="s">
        <v>75</v>
      </c>
      <c r="P10" s="6" t="s">
        <v>75</v>
      </c>
      <c r="Q10" s="6" t="s">
        <v>72</v>
      </c>
      <c r="R10" s="6" t="s">
        <v>72</v>
      </c>
      <c r="S10" s="6" t="s">
        <v>72</v>
      </c>
      <c r="T10" s="6" t="s">
        <v>72</v>
      </c>
      <c r="U10" s="6" t="s">
        <v>72</v>
      </c>
      <c r="V10" s="6" t="s">
        <v>72</v>
      </c>
      <c r="W10" s="6" t="s">
        <v>75</v>
      </c>
      <c r="X10" s="6" t="s">
        <v>72</v>
      </c>
      <c r="Y10" s="6" t="s">
        <v>72</v>
      </c>
      <c r="Z10" s="6" t="s">
        <v>72</v>
      </c>
      <c r="AA10" s="6" t="s">
        <v>73</v>
      </c>
      <c r="AB10" s="6" t="s">
        <v>72</v>
      </c>
      <c r="AC10" s="6" t="s">
        <v>75</v>
      </c>
      <c r="AD10" s="6" t="s">
        <v>75</v>
      </c>
      <c r="AE10" s="6" t="s">
        <v>72</v>
      </c>
      <c r="AF10" s="6" t="s">
        <v>72</v>
      </c>
      <c r="AG10" s="6" t="s">
        <v>76</v>
      </c>
      <c r="AH10" s="6" t="s">
        <v>72</v>
      </c>
      <c r="AI10" s="6" t="s">
        <v>72</v>
      </c>
      <c r="AJ10" s="1">
        <f t="shared" si="0"/>
        <v>22</v>
      </c>
      <c r="AK10" s="1">
        <f t="shared" si="1"/>
        <v>1</v>
      </c>
      <c r="AL10" s="1">
        <f t="shared" si="2"/>
        <v>0</v>
      </c>
      <c r="AM10" s="1">
        <f t="shared" si="3"/>
        <v>6</v>
      </c>
      <c r="AN10" s="1">
        <f t="shared" si="4"/>
        <v>1</v>
      </c>
      <c r="AO10" s="1">
        <f t="shared" si="5"/>
        <v>30</v>
      </c>
      <c r="AP10" s="1">
        <v>1</v>
      </c>
      <c r="AQ10" s="1">
        <f t="shared" si="6"/>
        <v>2</v>
      </c>
      <c r="AR10" s="1">
        <v>10</v>
      </c>
      <c r="AS10" s="22">
        <f t="shared" si="7"/>
        <v>8</v>
      </c>
    </row>
    <row r="11" spans="1:45" hidden="1" x14ac:dyDescent="0.25">
      <c r="A11" s="16">
        <v>35</v>
      </c>
      <c r="B11" s="16" t="s">
        <v>20</v>
      </c>
      <c r="C11" s="16" t="s">
        <v>18</v>
      </c>
      <c r="D11" s="16" t="s">
        <v>122</v>
      </c>
      <c r="E11" s="43">
        <v>45323</v>
      </c>
      <c r="F11" s="6" t="s">
        <v>72</v>
      </c>
      <c r="G11" s="6" t="s">
        <v>72</v>
      </c>
      <c r="H11" s="6" t="s">
        <v>72</v>
      </c>
      <c r="I11" s="6" t="s">
        <v>72</v>
      </c>
      <c r="J11" s="45" t="s">
        <v>72</v>
      </c>
      <c r="K11" s="6" t="s">
        <v>72</v>
      </c>
      <c r="L11" s="6" t="s">
        <v>72</v>
      </c>
      <c r="M11" s="6" t="s">
        <v>72</v>
      </c>
      <c r="N11" s="6" t="s">
        <v>72</v>
      </c>
      <c r="O11" s="6" t="s">
        <v>72</v>
      </c>
      <c r="P11" s="6" t="s">
        <v>72</v>
      </c>
      <c r="Q11" s="6" t="s">
        <v>72</v>
      </c>
      <c r="R11" s="6" t="s">
        <v>72</v>
      </c>
      <c r="S11" s="6" t="s">
        <v>72</v>
      </c>
      <c r="T11" s="6" t="s">
        <v>72</v>
      </c>
      <c r="U11" s="6" t="s">
        <v>72</v>
      </c>
      <c r="V11" s="6" t="s">
        <v>75</v>
      </c>
      <c r="W11" s="6" t="s">
        <v>75</v>
      </c>
      <c r="X11" s="6" t="s">
        <v>72</v>
      </c>
      <c r="Y11" s="6" t="s">
        <v>72</v>
      </c>
      <c r="Z11" s="6" t="s">
        <v>72</v>
      </c>
      <c r="AA11" s="6" t="s">
        <v>72</v>
      </c>
      <c r="AB11" s="6" t="s">
        <v>72</v>
      </c>
      <c r="AC11" s="6" t="s">
        <v>72</v>
      </c>
      <c r="AD11" s="6" t="s">
        <v>72</v>
      </c>
      <c r="AE11" s="6" t="s">
        <v>72</v>
      </c>
      <c r="AF11" s="6" t="s">
        <v>72</v>
      </c>
      <c r="AG11" s="6" t="s">
        <v>72</v>
      </c>
      <c r="AH11" s="6" t="s">
        <v>72</v>
      </c>
      <c r="AI11" s="6" t="s">
        <v>72</v>
      </c>
      <c r="AJ11" s="1">
        <f t="shared" si="0"/>
        <v>28</v>
      </c>
      <c r="AK11" s="1">
        <f t="shared" si="1"/>
        <v>0</v>
      </c>
      <c r="AL11" s="1">
        <f t="shared" si="2"/>
        <v>0</v>
      </c>
      <c r="AM11" s="1">
        <f t="shared" si="3"/>
        <v>2</v>
      </c>
      <c r="AN11" s="1">
        <f t="shared" si="4"/>
        <v>0</v>
      </c>
      <c r="AO11" s="1">
        <f t="shared" si="5"/>
        <v>30</v>
      </c>
      <c r="AP11" s="1">
        <v>0</v>
      </c>
      <c r="AQ11" s="1">
        <f t="shared" si="6"/>
        <v>0</v>
      </c>
      <c r="AR11" s="1">
        <v>10</v>
      </c>
      <c r="AS11" s="22">
        <f t="shared" si="7"/>
        <v>10</v>
      </c>
    </row>
    <row r="12" spans="1:45" hidden="1" x14ac:dyDescent="0.25">
      <c r="A12" s="16">
        <v>51</v>
      </c>
      <c r="B12" s="16" t="s">
        <v>21</v>
      </c>
      <c r="C12" s="16" t="s">
        <v>22</v>
      </c>
      <c r="D12" s="16" t="s">
        <v>100</v>
      </c>
      <c r="E12" s="43">
        <v>45181</v>
      </c>
      <c r="F12" s="6" t="s">
        <v>72</v>
      </c>
      <c r="G12" s="6" t="s">
        <v>72</v>
      </c>
      <c r="H12" s="6" t="s">
        <v>75</v>
      </c>
      <c r="I12" s="6" t="s">
        <v>72</v>
      </c>
      <c r="J12" s="45" t="s">
        <v>72</v>
      </c>
      <c r="K12" s="6" t="s">
        <v>72</v>
      </c>
      <c r="L12" s="6" t="s">
        <v>72</v>
      </c>
      <c r="M12" s="6" t="s">
        <v>72</v>
      </c>
      <c r="N12" s="6" t="s">
        <v>72</v>
      </c>
      <c r="O12" s="6" t="s">
        <v>75</v>
      </c>
      <c r="P12" s="6" t="s">
        <v>72</v>
      </c>
      <c r="Q12" s="6" t="s">
        <v>72</v>
      </c>
      <c r="R12" s="6" t="s">
        <v>72</v>
      </c>
      <c r="S12" s="6" t="s">
        <v>73</v>
      </c>
      <c r="T12" s="6" t="s">
        <v>72</v>
      </c>
      <c r="U12" s="6" t="s">
        <v>72</v>
      </c>
      <c r="V12" s="6" t="s">
        <v>75</v>
      </c>
      <c r="W12" s="6" t="s">
        <v>72</v>
      </c>
      <c r="X12" s="6" t="s">
        <v>72</v>
      </c>
      <c r="Y12" s="6" t="s">
        <v>76</v>
      </c>
      <c r="Z12" s="6" t="s">
        <v>72</v>
      </c>
      <c r="AA12" s="6" t="s">
        <v>72</v>
      </c>
      <c r="AB12" s="6" t="s">
        <v>76</v>
      </c>
      <c r="AC12" s="6" t="s">
        <v>75</v>
      </c>
      <c r="AD12" s="6" t="s">
        <v>72</v>
      </c>
      <c r="AE12" s="6" t="s">
        <v>72</v>
      </c>
      <c r="AF12" s="6" t="s">
        <v>72</v>
      </c>
      <c r="AG12" s="6" t="s">
        <v>72</v>
      </c>
      <c r="AH12" s="6" t="s">
        <v>72</v>
      </c>
      <c r="AI12" s="6" t="s">
        <v>72</v>
      </c>
      <c r="AJ12" s="1">
        <f t="shared" si="0"/>
        <v>23</v>
      </c>
      <c r="AK12" s="1">
        <f t="shared" si="1"/>
        <v>1</v>
      </c>
      <c r="AL12" s="1">
        <f t="shared" si="2"/>
        <v>0</v>
      </c>
      <c r="AM12" s="1">
        <f t="shared" si="3"/>
        <v>4</v>
      </c>
      <c r="AN12" s="1">
        <f t="shared" si="4"/>
        <v>2</v>
      </c>
      <c r="AO12" s="1">
        <f t="shared" si="5"/>
        <v>30</v>
      </c>
      <c r="AP12" s="1">
        <v>10</v>
      </c>
      <c r="AQ12" s="1">
        <f t="shared" si="6"/>
        <v>12</v>
      </c>
      <c r="AR12" s="1">
        <v>20</v>
      </c>
      <c r="AS12" s="22">
        <f t="shared" si="7"/>
        <v>8</v>
      </c>
    </row>
    <row r="13" spans="1:45" hidden="1" x14ac:dyDescent="0.25">
      <c r="A13" s="16">
        <v>50</v>
      </c>
      <c r="B13" s="16" t="s">
        <v>23</v>
      </c>
      <c r="C13" s="16" t="s">
        <v>22</v>
      </c>
      <c r="D13" s="16" t="s">
        <v>105</v>
      </c>
      <c r="E13" s="43">
        <v>45265</v>
      </c>
      <c r="F13" s="6" t="s">
        <v>72</v>
      </c>
      <c r="G13" s="6" t="s">
        <v>72</v>
      </c>
      <c r="H13" s="6" t="s">
        <v>72</v>
      </c>
      <c r="I13" s="6" t="s">
        <v>75</v>
      </c>
      <c r="J13" s="45" t="s">
        <v>72</v>
      </c>
      <c r="K13" s="6" t="s">
        <v>72</v>
      </c>
      <c r="L13" s="6" t="s">
        <v>73</v>
      </c>
      <c r="M13" s="6" t="s">
        <v>72</v>
      </c>
      <c r="N13" s="6" t="s">
        <v>72</v>
      </c>
      <c r="O13" s="6" t="s">
        <v>72</v>
      </c>
      <c r="P13" s="6" t="s">
        <v>75</v>
      </c>
      <c r="Q13" s="6" t="s">
        <v>72</v>
      </c>
      <c r="R13" s="6" t="s">
        <v>72</v>
      </c>
      <c r="S13" s="6" t="s">
        <v>72</v>
      </c>
      <c r="T13" s="6" t="s">
        <v>72</v>
      </c>
      <c r="U13" s="6" t="s">
        <v>72</v>
      </c>
      <c r="V13" s="6" t="s">
        <v>72</v>
      </c>
      <c r="W13" s="6" t="s">
        <v>75</v>
      </c>
      <c r="X13" s="6" t="s">
        <v>72</v>
      </c>
      <c r="Y13" s="6" t="s">
        <v>72</v>
      </c>
      <c r="Z13" s="6" t="s">
        <v>76</v>
      </c>
      <c r="AA13" s="6" t="s">
        <v>72</v>
      </c>
      <c r="AB13" s="6" t="s">
        <v>72</v>
      </c>
      <c r="AC13" s="6" t="s">
        <v>72</v>
      </c>
      <c r="AD13" s="6" t="s">
        <v>75</v>
      </c>
      <c r="AE13" s="6" t="s">
        <v>72</v>
      </c>
      <c r="AF13" s="6" t="s">
        <v>73</v>
      </c>
      <c r="AG13" s="6" t="s">
        <v>72</v>
      </c>
      <c r="AH13" s="6" t="s">
        <v>72</v>
      </c>
      <c r="AI13" s="6" t="s">
        <v>72</v>
      </c>
      <c r="AJ13" s="1">
        <f t="shared" si="0"/>
        <v>23</v>
      </c>
      <c r="AK13" s="1">
        <f t="shared" si="1"/>
        <v>2</v>
      </c>
      <c r="AL13" s="1">
        <f t="shared" si="2"/>
        <v>0</v>
      </c>
      <c r="AM13" s="1">
        <f t="shared" si="3"/>
        <v>4</v>
      </c>
      <c r="AN13" s="1">
        <f t="shared" si="4"/>
        <v>1</v>
      </c>
      <c r="AO13" s="1">
        <f t="shared" si="5"/>
        <v>30</v>
      </c>
      <c r="AP13" s="1">
        <v>9</v>
      </c>
      <c r="AQ13" s="1">
        <f t="shared" si="6"/>
        <v>10</v>
      </c>
      <c r="AR13" s="1">
        <v>14</v>
      </c>
      <c r="AS13" s="22">
        <f t="shared" si="7"/>
        <v>4</v>
      </c>
    </row>
    <row r="14" spans="1:45" hidden="1" x14ac:dyDescent="0.25">
      <c r="A14" s="16">
        <v>83</v>
      </c>
      <c r="B14" s="16" t="s">
        <v>150</v>
      </c>
      <c r="C14" s="16" t="s">
        <v>22</v>
      </c>
      <c r="D14" s="16" t="s">
        <v>152</v>
      </c>
      <c r="E14" s="43">
        <v>45566</v>
      </c>
      <c r="F14" s="32"/>
      <c r="G14" s="32"/>
      <c r="H14" s="32"/>
      <c r="I14" s="32"/>
      <c r="J14" s="32"/>
      <c r="K14" s="6" t="s">
        <v>72</v>
      </c>
      <c r="L14" s="6" t="s">
        <v>72</v>
      </c>
      <c r="M14" s="6" t="s">
        <v>72</v>
      </c>
      <c r="N14" s="6" t="s">
        <v>72</v>
      </c>
      <c r="O14" s="6" t="s">
        <v>75</v>
      </c>
      <c r="P14" s="6" t="s">
        <v>75</v>
      </c>
      <c r="Q14" s="6" t="s">
        <v>72</v>
      </c>
      <c r="R14" s="6" t="s">
        <v>72</v>
      </c>
      <c r="S14" s="6" t="s">
        <v>72</v>
      </c>
      <c r="T14" s="6" t="s">
        <v>72</v>
      </c>
      <c r="U14" s="6" t="s">
        <v>72</v>
      </c>
      <c r="V14" s="6" t="s">
        <v>75</v>
      </c>
      <c r="W14" s="6" t="s">
        <v>75</v>
      </c>
      <c r="X14" s="6" t="s">
        <v>72</v>
      </c>
      <c r="Y14" s="6" t="s">
        <v>72</v>
      </c>
      <c r="Z14" s="6" t="s">
        <v>72</v>
      </c>
      <c r="AA14" s="6" t="s">
        <v>72</v>
      </c>
      <c r="AB14" s="6" t="s">
        <v>72</v>
      </c>
      <c r="AC14" s="6" t="s">
        <v>75</v>
      </c>
      <c r="AD14" s="6" t="s">
        <v>75</v>
      </c>
      <c r="AE14" s="6" t="s">
        <v>72</v>
      </c>
      <c r="AF14" s="6" t="s">
        <v>76</v>
      </c>
      <c r="AG14" s="6" t="s">
        <v>72</v>
      </c>
      <c r="AH14" s="6" t="s">
        <v>72</v>
      </c>
      <c r="AI14" s="6" t="s">
        <v>72</v>
      </c>
      <c r="AJ14" s="1">
        <f t="shared" si="0"/>
        <v>18</v>
      </c>
      <c r="AK14" s="1">
        <f t="shared" si="1"/>
        <v>0</v>
      </c>
      <c r="AL14" s="1">
        <f t="shared" si="2"/>
        <v>0</v>
      </c>
      <c r="AM14" s="1">
        <f t="shared" si="3"/>
        <v>6</v>
      </c>
      <c r="AN14" s="1">
        <f t="shared" si="4"/>
        <v>1</v>
      </c>
      <c r="AO14" s="1">
        <f t="shared" si="5"/>
        <v>25</v>
      </c>
      <c r="AP14" s="1">
        <v>0</v>
      </c>
      <c r="AQ14" s="1">
        <f t="shared" si="6"/>
        <v>1</v>
      </c>
      <c r="AR14" s="1">
        <v>0</v>
      </c>
      <c r="AS14" s="22">
        <f t="shared" si="7"/>
        <v>-1</v>
      </c>
    </row>
    <row r="15" spans="1:45" hidden="1" x14ac:dyDescent="0.25">
      <c r="A15" s="16">
        <v>64</v>
      </c>
      <c r="B15" s="16" t="s">
        <v>119</v>
      </c>
      <c r="C15" s="16" t="s">
        <v>22</v>
      </c>
      <c r="D15" s="16" t="s">
        <v>105</v>
      </c>
      <c r="E15" s="44">
        <v>45481</v>
      </c>
      <c r="F15" s="6" t="s">
        <v>73</v>
      </c>
      <c r="G15" s="6" t="s">
        <v>73</v>
      </c>
      <c r="H15" s="6" t="s">
        <v>72</v>
      </c>
      <c r="I15" s="6" t="s">
        <v>75</v>
      </c>
      <c r="J15" s="45" t="s">
        <v>72</v>
      </c>
      <c r="K15" s="6" t="s">
        <v>73</v>
      </c>
      <c r="L15" s="6" t="s">
        <v>72</v>
      </c>
      <c r="M15" s="6" t="s">
        <v>72</v>
      </c>
      <c r="N15" s="6" t="s">
        <v>72</v>
      </c>
      <c r="O15" s="6" t="s">
        <v>72</v>
      </c>
      <c r="P15" s="6" t="s">
        <v>75</v>
      </c>
      <c r="Q15" s="6" t="s">
        <v>72</v>
      </c>
      <c r="R15" s="6" t="s">
        <v>72</v>
      </c>
      <c r="S15" s="6" t="s">
        <v>72</v>
      </c>
      <c r="T15" s="6" t="s">
        <v>72</v>
      </c>
      <c r="U15" s="6" t="s">
        <v>72</v>
      </c>
      <c r="V15" s="6" t="s">
        <v>72</v>
      </c>
      <c r="W15" s="6" t="s">
        <v>75</v>
      </c>
      <c r="X15" s="6" t="s">
        <v>72</v>
      </c>
      <c r="Y15" s="6" t="s">
        <v>73</v>
      </c>
      <c r="Z15" s="6" t="s">
        <v>72</v>
      </c>
      <c r="AA15" s="6" t="s">
        <v>72</v>
      </c>
      <c r="AB15" s="6" t="s">
        <v>72</v>
      </c>
      <c r="AC15" s="6" t="s">
        <v>72</v>
      </c>
      <c r="AD15" s="6" t="s">
        <v>75</v>
      </c>
      <c r="AE15" s="6" t="s">
        <v>72</v>
      </c>
      <c r="AF15" s="6" t="s">
        <v>72</v>
      </c>
      <c r="AG15" s="6" t="s">
        <v>73</v>
      </c>
      <c r="AH15" s="6" t="s">
        <v>72</v>
      </c>
      <c r="AI15" s="6" t="s">
        <v>73</v>
      </c>
      <c r="AJ15" s="1">
        <f t="shared" si="0"/>
        <v>20</v>
      </c>
      <c r="AK15" s="1">
        <f t="shared" si="1"/>
        <v>6</v>
      </c>
      <c r="AL15" s="1">
        <f t="shared" si="2"/>
        <v>0</v>
      </c>
      <c r="AM15" s="1">
        <f t="shared" si="3"/>
        <v>4</v>
      </c>
      <c r="AN15" s="1">
        <f t="shared" si="4"/>
        <v>0</v>
      </c>
      <c r="AO15" s="1">
        <f t="shared" si="5"/>
        <v>30</v>
      </c>
      <c r="AP15" s="1">
        <v>0</v>
      </c>
      <c r="AQ15" s="1">
        <f t="shared" si="6"/>
        <v>0</v>
      </c>
      <c r="AR15" s="1">
        <v>2</v>
      </c>
      <c r="AS15" s="22">
        <f t="shared" si="7"/>
        <v>2</v>
      </c>
    </row>
    <row r="16" spans="1:45" hidden="1" x14ac:dyDescent="0.25">
      <c r="A16" s="16">
        <v>20</v>
      </c>
      <c r="B16" s="16" t="s">
        <v>24</v>
      </c>
      <c r="C16" s="16" t="s">
        <v>22</v>
      </c>
      <c r="D16" s="16" t="s">
        <v>100</v>
      </c>
      <c r="E16" s="43">
        <v>45118</v>
      </c>
      <c r="F16" s="6" t="s">
        <v>72</v>
      </c>
      <c r="G16" s="6" t="s">
        <v>75</v>
      </c>
      <c r="H16" s="6" t="s">
        <v>72</v>
      </c>
      <c r="I16" s="6" t="s">
        <v>72</v>
      </c>
      <c r="J16" s="45" t="s">
        <v>72</v>
      </c>
      <c r="K16" s="6" t="s">
        <v>72</v>
      </c>
      <c r="L16" s="6" t="s">
        <v>72</v>
      </c>
      <c r="M16" s="6" t="s">
        <v>72</v>
      </c>
      <c r="N16" s="6" t="s">
        <v>75</v>
      </c>
      <c r="O16" s="6" t="s">
        <v>72</v>
      </c>
      <c r="P16" s="6" t="s">
        <v>72</v>
      </c>
      <c r="Q16" s="6" t="s">
        <v>72</v>
      </c>
      <c r="R16" s="6" t="s">
        <v>72</v>
      </c>
      <c r="S16" s="6" t="s">
        <v>73</v>
      </c>
      <c r="T16" s="6" t="s">
        <v>72</v>
      </c>
      <c r="U16" s="6" t="s">
        <v>75</v>
      </c>
      <c r="V16" s="6" t="s">
        <v>72</v>
      </c>
      <c r="W16" s="6" t="s">
        <v>72</v>
      </c>
      <c r="X16" s="6" t="s">
        <v>72</v>
      </c>
      <c r="Y16" s="6" t="s">
        <v>72</v>
      </c>
      <c r="Z16" s="6" t="s">
        <v>72</v>
      </c>
      <c r="AA16" s="6" t="s">
        <v>73</v>
      </c>
      <c r="AB16" s="6" t="s">
        <v>75</v>
      </c>
      <c r="AC16" s="6" t="s">
        <v>72</v>
      </c>
      <c r="AD16" s="6" t="s">
        <v>72</v>
      </c>
      <c r="AE16" s="6" t="s">
        <v>72</v>
      </c>
      <c r="AF16" s="6" t="s">
        <v>72</v>
      </c>
      <c r="AG16" s="6" t="s">
        <v>73</v>
      </c>
      <c r="AH16" s="6" t="s">
        <v>73</v>
      </c>
      <c r="AI16" s="6" t="s">
        <v>75</v>
      </c>
      <c r="AJ16" s="1">
        <f t="shared" si="0"/>
        <v>21</v>
      </c>
      <c r="AK16" s="1">
        <f t="shared" si="1"/>
        <v>4</v>
      </c>
      <c r="AL16" s="1">
        <f t="shared" si="2"/>
        <v>0</v>
      </c>
      <c r="AM16" s="1">
        <f t="shared" si="3"/>
        <v>5</v>
      </c>
      <c r="AN16" s="1">
        <f t="shared" si="4"/>
        <v>0</v>
      </c>
      <c r="AO16" s="1">
        <f t="shared" si="5"/>
        <v>30</v>
      </c>
      <c r="AP16" s="1">
        <v>6</v>
      </c>
      <c r="AQ16" s="1">
        <f t="shared" si="6"/>
        <v>6</v>
      </c>
      <c r="AR16" s="1">
        <v>20</v>
      </c>
      <c r="AS16" s="22">
        <f t="shared" si="7"/>
        <v>14</v>
      </c>
    </row>
    <row r="17" spans="1:45" hidden="1" x14ac:dyDescent="0.25">
      <c r="A17" s="16">
        <v>90</v>
      </c>
      <c r="B17" s="16" t="s">
        <v>155</v>
      </c>
      <c r="C17" s="16" t="s">
        <v>22</v>
      </c>
      <c r="D17" s="16" t="s">
        <v>105</v>
      </c>
      <c r="E17" s="43">
        <v>45572</v>
      </c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6" t="s">
        <v>72</v>
      </c>
      <c r="R17" s="6" t="s">
        <v>73</v>
      </c>
      <c r="S17" s="6" t="s">
        <v>72</v>
      </c>
      <c r="T17" s="6" t="s">
        <v>73</v>
      </c>
      <c r="U17" s="6" t="s">
        <v>73</v>
      </c>
      <c r="V17" s="6" t="s">
        <v>72</v>
      </c>
      <c r="W17" s="6" t="s">
        <v>75</v>
      </c>
      <c r="X17" s="6" t="s">
        <v>72</v>
      </c>
      <c r="Y17" s="6" t="s">
        <v>72</v>
      </c>
      <c r="Z17" s="6" t="s">
        <v>72</v>
      </c>
      <c r="AA17" s="6" t="s">
        <v>72</v>
      </c>
      <c r="AB17" s="6" t="s">
        <v>72</v>
      </c>
      <c r="AC17" s="6" t="s">
        <v>72</v>
      </c>
      <c r="AD17" s="6" t="s">
        <v>72</v>
      </c>
      <c r="AE17" s="6" t="s">
        <v>72</v>
      </c>
      <c r="AF17" s="6" t="s">
        <v>72</v>
      </c>
      <c r="AG17" s="6" t="s">
        <v>72</v>
      </c>
      <c r="AH17" s="6" t="s">
        <v>72</v>
      </c>
      <c r="AI17" s="6" t="s">
        <v>72</v>
      </c>
      <c r="AJ17" s="1">
        <f t="shared" si="0"/>
        <v>15</v>
      </c>
      <c r="AK17" s="1">
        <f t="shared" si="1"/>
        <v>3</v>
      </c>
      <c r="AL17" s="1">
        <f t="shared" si="2"/>
        <v>0</v>
      </c>
      <c r="AM17" s="1">
        <f t="shared" si="3"/>
        <v>1</v>
      </c>
      <c r="AN17" s="1">
        <f t="shared" si="4"/>
        <v>0</v>
      </c>
      <c r="AO17" s="1">
        <f t="shared" si="5"/>
        <v>19</v>
      </c>
      <c r="AP17" s="1">
        <v>0</v>
      </c>
      <c r="AQ17" s="1">
        <f t="shared" si="6"/>
        <v>0</v>
      </c>
      <c r="AR17" s="1">
        <v>0</v>
      </c>
      <c r="AS17" s="22">
        <f t="shared" si="7"/>
        <v>0</v>
      </c>
    </row>
    <row r="18" spans="1:45" hidden="1" x14ac:dyDescent="0.25">
      <c r="A18" s="16">
        <v>82</v>
      </c>
      <c r="B18" s="16" t="s">
        <v>149</v>
      </c>
      <c r="C18" s="16" t="s">
        <v>22</v>
      </c>
      <c r="D18" s="16" t="s">
        <v>105</v>
      </c>
      <c r="E18" s="43">
        <v>45565</v>
      </c>
      <c r="F18" s="32"/>
      <c r="G18" s="32"/>
      <c r="H18" s="32"/>
      <c r="I18" s="32"/>
      <c r="J18" s="45" t="s">
        <v>72</v>
      </c>
      <c r="K18" s="6" t="s">
        <v>72</v>
      </c>
      <c r="L18" s="6" t="s">
        <v>72</v>
      </c>
      <c r="M18" s="6" t="s">
        <v>72</v>
      </c>
      <c r="N18" s="6" t="s">
        <v>72</v>
      </c>
      <c r="O18" s="6" t="s">
        <v>75</v>
      </c>
      <c r="P18" s="6" t="s">
        <v>72</v>
      </c>
      <c r="Q18" s="6" t="s">
        <v>72</v>
      </c>
      <c r="R18" s="6" t="s">
        <v>72</v>
      </c>
      <c r="S18" s="6" t="s">
        <v>72</v>
      </c>
      <c r="T18" s="6" t="s">
        <v>72</v>
      </c>
      <c r="U18" s="6" t="s">
        <v>73</v>
      </c>
      <c r="V18" s="6" t="s">
        <v>75</v>
      </c>
      <c r="W18" s="6" t="s">
        <v>72</v>
      </c>
      <c r="X18" s="6" t="s">
        <v>72</v>
      </c>
      <c r="Y18" s="6" t="s">
        <v>72</v>
      </c>
      <c r="Z18" s="6" t="s">
        <v>75</v>
      </c>
      <c r="AA18" s="6" t="s">
        <v>72</v>
      </c>
      <c r="AB18" s="6" t="s">
        <v>72</v>
      </c>
      <c r="AC18" s="6" t="s">
        <v>74</v>
      </c>
      <c r="AD18" s="6" t="s">
        <v>72</v>
      </c>
      <c r="AE18" s="6" t="s">
        <v>72</v>
      </c>
      <c r="AF18" s="6" t="s">
        <v>72</v>
      </c>
      <c r="AG18" s="6" t="s">
        <v>75</v>
      </c>
      <c r="AH18" s="6" t="s">
        <v>72</v>
      </c>
      <c r="AI18" s="6" t="s">
        <v>73</v>
      </c>
      <c r="AJ18" s="1">
        <f t="shared" si="0"/>
        <v>19</v>
      </c>
      <c r="AK18" s="1">
        <f t="shared" si="1"/>
        <v>2</v>
      </c>
      <c r="AL18" s="1">
        <f t="shared" si="2"/>
        <v>1</v>
      </c>
      <c r="AM18" s="1">
        <f t="shared" si="3"/>
        <v>4</v>
      </c>
      <c r="AN18" s="1">
        <f t="shared" si="4"/>
        <v>0</v>
      </c>
      <c r="AO18" s="1">
        <f t="shared" si="5"/>
        <v>26</v>
      </c>
      <c r="AP18" s="1">
        <v>0</v>
      </c>
      <c r="AQ18" s="1">
        <f t="shared" si="6"/>
        <v>0</v>
      </c>
      <c r="AR18" s="1">
        <v>0</v>
      </c>
      <c r="AS18" s="22">
        <f t="shared" si="7"/>
        <v>0</v>
      </c>
    </row>
    <row r="19" spans="1:45" hidden="1" x14ac:dyDescent="0.25">
      <c r="A19" s="16">
        <v>4</v>
      </c>
      <c r="B19" s="1" t="s">
        <v>69</v>
      </c>
      <c r="C19" s="16" t="s">
        <v>22</v>
      </c>
      <c r="D19" s="16" t="s">
        <v>100</v>
      </c>
      <c r="E19" s="43">
        <v>44585</v>
      </c>
      <c r="F19" s="6" t="s">
        <v>72</v>
      </c>
      <c r="G19" s="6" t="s">
        <v>73</v>
      </c>
      <c r="H19" s="6" t="s">
        <v>72</v>
      </c>
      <c r="I19" s="6" t="s">
        <v>75</v>
      </c>
      <c r="J19" s="6" t="s">
        <v>72</v>
      </c>
      <c r="K19" s="6" t="s">
        <v>72</v>
      </c>
      <c r="L19" s="6" t="s">
        <v>72</v>
      </c>
      <c r="M19" s="6" t="s">
        <v>72</v>
      </c>
      <c r="N19" s="6" t="s">
        <v>72</v>
      </c>
      <c r="O19" s="6" t="s">
        <v>72</v>
      </c>
      <c r="P19" s="6" t="s">
        <v>75</v>
      </c>
      <c r="Q19" s="6" t="s">
        <v>73</v>
      </c>
      <c r="R19" s="6" t="s">
        <v>72</v>
      </c>
      <c r="S19" s="6" t="s">
        <v>76</v>
      </c>
      <c r="T19" s="6" t="s">
        <v>76</v>
      </c>
      <c r="U19" s="6" t="s">
        <v>72</v>
      </c>
      <c r="V19" s="6" t="s">
        <v>72</v>
      </c>
      <c r="W19" s="6" t="s">
        <v>75</v>
      </c>
      <c r="X19" s="6" t="s">
        <v>72</v>
      </c>
      <c r="Y19" s="6" t="s">
        <v>73</v>
      </c>
      <c r="Z19" s="6" t="s">
        <v>73</v>
      </c>
      <c r="AA19" s="6" t="s">
        <v>72</v>
      </c>
      <c r="AB19" s="6" t="s">
        <v>72</v>
      </c>
      <c r="AC19" s="6" t="s">
        <v>73</v>
      </c>
      <c r="AD19" s="6" t="s">
        <v>75</v>
      </c>
      <c r="AE19" s="6" t="s">
        <v>73</v>
      </c>
      <c r="AF19" s="6" t="s">
        <v>73</v>
      </c>
      <c r="AG19" s="6" t="s">
        <v>76</v>
      </c>
      <c r="AH19" s="6" t="s">
        <v>76</v>
      </c>
      <c r="AI19" s="6" t="s">
        <v>72</v>
      </c>
      <c r="AJ19" s="1">
        <f t="shared" si="0"/>
        <v>15</v>
      </c>
      <c r="AK19" s="1">
        <f t="shared" si="1"/>
        <v>7</v>
      </c>
      <c r="AL19" s="1">
        <f t="shared" si="2"/>
        <v>0</v>
      </c>
      <c r="AM19" s="1">
        <f t="shared" si="3"/>
        <v>4</v>
      </c>
      <c r="AN19" s="1">
        <f t="shared" si="4"/>
        <v>4</v>
      </c>
      <c r="AO19" s="1">
        <f t="shared" si="5"/>
        <v>30</v>
      </c>
      <c r="AP19" s="1">
        <v>18</v>
      </c>
      <c r="AQ19" s="1">
        <f t="shared" si="6"/>
        <v>22</v>
      </c>
      <c r="AR19" s="1">
        <v>20</v>
      </c>
      <c r="AS19" s="22">
        <f t="shared" si="7"/>
        <v>-2</v>
      </c>
    </row>
    <row r="20" spans="1:45" hidden="1" x14ac:dyDescent="0.25">
      <c r="A20" s="16">
        <v>52</v>
      </c>
      <c r="B20" s="16" t="s">
        <v>25</v>
      </c>
      <c r="C20" s="16" t="s">
        <v>22</v>
      </c>
      <c r="D20" s="16" t="s">
        <v>105</v>
      </c>
      <c r="E20" s="43">
        <v>45313</v>
      </c>
      <c r="F20" s="6" t="s">
        <v>72</v>
      </c>
      <c r="G20" s="6" t="s">
        <v>72</v>
      </c>
      <c r="H20" s="6" t="s">
        <v>75</v>
      </c>
      <c r="I20" s="6" t="s">
        <v>72</v>
      </c>
      <c r="J20" s="45" t="s">
        <v>72</v>
      </c>
      <c r="K20" s="6" t="s">
        <v>76</v>
      </c>
      <c r="L20" s="6" t="s">
        <v>72</v>
      </c>
      <c r="M20" s="6" t="s">
        <v>72</v>
      </c>
      <c r="N20" s="6" t="s">
        <v>72</v>
      </c>
      <c r="O20" s="6" t="s">
        <v>75</v>
      </c>
      <c r="P20" s="6" t="s">
        <v>72</v>
      </c>
      <c r="Q20" s="6" t="s">
        <v>72</v>
      </c>
      <c r="R20" s="6" t="s">
        <v>72</v>
      </c>
      <c r="S20" s="6" t="s">
        <v>72</v>
      </c>
      <c r="T20" s="6" t="s">
        <v>72</v>
      </c>
      <c r="U20" s="6" t="s">
        <v>72</v>
      </c>
      <c r="V20" s="6" t="s">
        <v>72</v>
      </c>
      <c r="W20" s="6" t="s">
        <v>75</v>
      </c>
      <c r="X20" s="6" t="s">
        <v>72</v>
      </c>
      <c r="Y20" s="6" t="s">
        <v>72</v>
      </c>
      <c r="Z20" s="6" t="s">
        <v>72</v>
      </c>
      <c r="AA20" s="6" t="s">
        <v>72</v>
      </c>
      <c r="AB20" s="6" t="s">
        <v>72</v>
      </c>
      <c r="AC20" s="6" t="s">
        <v>72</v>
      </c>
      <c r="AD20" s="6" t="s">
        <v>72</v>
      </c>
      <c r="AE20" s="6" t="s">
        <v>75</v>
      </c>
      <c r="AF20" s="6" t="s">
        <v>76</v>
      </c>
      <c r="AG20" s="6" t="s">
        <v>72</v>
      </c>
      <c r="AH20" s="6" t="s">
        <v>72</v>
      </c>
      <c r="AI20" s="6" t="s">
        <v>72</v>
      </c>
      <c r="AJ20" s="1">
        <f t="shared" si="0"/>
        <v>24</v>
      </c>
      <c r="AK20" s="1">
        <f t="shared" si="1"/>
        <v>0</v>
      </c>
      <c r="AL20" s="1">
        <f t="shared" si="2"/>
        <v>0</v>
      </c>
      <c r="AM20" s="1">
        <f t="shared" si="3"/>
        <v>4</v>
      </c>
      <c r="AN20" s="1">
        <f t="shared" si="4"/>
        <v>2</v>
      </c>
      <c r="AO20" s="1">
        <f t="shared" si="5"/>
        <v>30</v>
      </c>
      <c r="AP20" s="1">
        <v>4</v>
      </c>
      <c r="AQ20" s="1">
        <f t="shared" si="6"/>
        <v>6</v>
      </c>
      <c r="AR20" s="1">
        <v>14</v>
      </c>
      <c r="AS20" s="22">
        <f t="shared" si="7"/>
        <v>8</v>
      </c>
    </row>
    <row r="21" spans="1:45" hidden="1" x14ac:dyDescent="0.25">
      <c r="A21" s="16">
        <v>3</v>
      </c>
      <c r="B21" s="16" t="s">
        <v>28</v>
      </c>
      <c r="C21" s="16" t="s">
        <v>22</v>
      </c>
      <c r="D21" s="16" t="s">
        <v>106</v>
      </c>
      <c r="E21" s="43">
        <v>44858</v>
      </c>
      <c r="F21" s="6" t="s">
        <v>72</v>
      </c>
      <c r="G21" s="6" t="s">
        <v>75</v>
      </c>
      <c r="H21" s="6" t="s">
        <v>72</v>
      </c>
      <c r="I21" s="6" t="s">
        <v>73</v>
      </c>
      <c r="J21" s="45" t="s">
        <v>73</v>
      </c>
      <c r="K21" s="6" t="s">
        <v>73</v>
      </c>
      <c r="L21" s="6" t="s">
        <v>72</v>
      </c>
      <c r="M21" s="6" t="s">
        <v>76</v>
      </c>
      <c r="N21" s="6" t="s">
        <v>75</v>
      </c>
      <c r="O21" s="6" t="s">
        <v>72</v>
      </c>
      <c r="P21" s="6" t="s">
        <v>72</v>
      </c>
      <c r="Q21" s="6" t="s">
        <v>76</v>
      </c>
      <c r="R21" s="6" t="s">
        <v>76</v>
      </c>
      <c r="S21" s="6" t="s">
        <v>76</v>
      </c>
      <c r="T21" s="6" t="s">
        <v>76</v>
      </c>
      <c r="U21" s="6" t="s">
        <v>72</v>
      </c>
      <c r="V21" s="6" t="s">
        <v>75</v>
      </c>
      <c r="W21" s="6" t="s">
        <v>72</v>
      </c>
      <c r="X21" s="6" t="s">
        <v>72</v>
      </c>
      <c r="Y21" s="6" t="s">
        <v>73</v>
      </c>
      <c r="Z21" s="6" t="s">
        <v>73</v>
      </c>
      <c r="AA21" s="6" t="s">
        <v>73</v>
      </c>
      <c r="AB21" s="6" t="s">
        <v>75</v>
      </c>
      <c r="AC21" s="6" t="s">
        <v>73</v>
      </c>
      <c r="AD21" s="6" t="s">
        <v>73</v>
      </c>
      <c r="AE21" s="6" t="s">
        <v>73</v>
      </c>
      <c r="AF21" s="6" t="s">
        <v>73</v>
      </c>
      <c r="AG21" s="6" t="s">
        <v>73</v>
      </c>
      <c r="AH21" s="6" t="s">
        <v>73</v>
      </c>
      <c r="AI21" s="6" t="s">
        <v>75</v>
      </c>
      <c r="AJ21" s="1">
        <f t="shared" si="0"/>
        <v>8</v>
      </c>
      <c r="AK21" s="1">
        <f t="shared" si="1"/>
        <v>12</v>
      </c>
      <c r="AL21" s="1">
        <f t="shared" si="2"/>
        <v>0</v>
      </c>
      <c r="AM21" s="1">
        <f t="shared" si="3"/>
        <v>5</v>
      </c>
      <c r="AN21" s="1">
        <f t="shared" si="4"/>
        <v>5</v>
      </c>
      <c r="AO21" s="1">
        <f t="shared" si="5"/>
        <v>30</v>
      </c>
      <c r="AP21" s="1">
        <v>12</v>
      </c>
      <c r="AQ21" s="1">
        <f t="shared" si="6"/>
        <v>17</v>
      </c>
      <c r="AR21" s="1">
        <v>20</v>
      </c>
      <c r="AS21" s="22">
        <f t="shared" si="7"/>
        <v>3</v>
      </c>
    </row>
    <row r="22" spans="1:45" hidden="1" x14ac:dyDescent="0.25">
      <c r="A22" s="16">
        <v>15</v>
      </c>
      <c r="B22" s="16" t="s">
        <v>29</v>
      </c>
      <c r="C22" s="16" t="s">
        <v>22</v>
      </c>
      <c r="D22" s="16" t="s">
        <v>100</v>
      </c>
      <c r="E22" s="43">
        <v>45139</v>
      </c>
      <c r="F22" s="6" t="s">
        <v>72</v>
      </c>
      <c r="G22" s="6" t="s">
        <v>72</v>
      </c>
      <c r="H22" s="6" t="s">
        <v>75</v>
      </c>
      <c r="I22" s="6" t="s">
        <v>72</v>
      </c>
      <c r="J22" s="6" t="s">
        <v>72</v>
      </c>
      <c r="K22" s="6" t="s">
        <v>72</v>
      </c>
      <c r="L22" s="6" t="s">
        <v>72</v>
      </c>
      <c r="M22" s="6" t="s">
        <v>72</v>
      </c>
      <c r="N22" s="6" t="s">
        <v>72</v>
      </c>
      <c r="O22" s="6" t="s">
        <v>75</v>
      </c>
      <c r="P22" s="6" t="s">
        <v>76</v>
      </c>
      <c r="Q22" s="6" t="s">
        <v>72</v>
      </c>
      <c r="R22" s="6" t="s">
        <v>73</v>
      </c>
      <c r="S22" s="6" t="s">
        <v>72</v>
      </c>
      <c r="T22" s="6" t="s">
        <v>72</v>
      </c>
      <c r="U22" s="6" t="s">
        <v>72</v>
      </c>
      <c r="V22" s="6" t="s">
        <v>75</v>
      </c>
      <c r="W22" s="6" t="s">
        <v>72</v>
      </c>
      <c r="X22" s="6" t="s">
        <v>72</v>
      </c>
      <c r="Y22" s="6" t="s">
        <v>72</v>
      </c>
      <c r="Z22" s="6" t="s">
        <v>72</v>
      </c>
      <c r="AA22" s="6" t="s">
        <v>72</v>
      </c>
      <c r="AB22" s="6" t="s">
        <v>72</v>
      </c>
      <c r="AC22" s="6" t="s">
        <v>75</v>
      </c>
      <c r="AD22" s="6" t="s">
        <v>72</v>
      </c>
      <c r="AE22" s="6" t="s">
        <v>72</v>
      </c>
      <c r="AF22" s="6" t="s">
        <v>72</v>
      </c>
      <c r="AG22" s="6" t="s">
        <v>73</v>
      </c>
      <c r="AH22" s="6" t="s">
        <v>72</v>
      </c>
      <c r="AI22" s="6" t="s">
        <v>72</v>
      </c>
      <c r="AJ22" s="1">
        <f t="shared" si="0"/>
        <v>23</v>
      </c>
      <c r="AK22" s="1">
        <f t="shared" si="1"/>
        <v>2</v>
      </c>
      <c r="AL22" s="1">
        <f t="shared" si="2"/>
        <v>0</v>
      </c>
      <c r="AM22" s="1">
        <f t="shared" si="3"/>
        <v>4</v>
      </c>
      <c r="AN22" s="1">
        <f t="shared" si="4"/>
        <v>1</v>
      </c>
      <c r="AO22" s="1">
        <f t="shared" si="5"/>
        <v>30</v>
      </c>
      <c r="AP22" s="1">
        <v>3</v>
      </c>
      <c r="AQ22" s="1">
        <f t="shared" si="6"/>
        <v>4</v>
      </c>
      <c r="AR22" s="1">
        <v>20</v>
      </c>
      <c r="AS22" s="22">
        <f t="shared" si="7"/>
        <v>16</v>
      </c>
    </row>
    <row r="23" spans="1:45" hidden="1" x14ac:dyDescent="0.25">
      <c r="A23" s="16">
        <v>10</v>
      </c>
      <c r="B23" s="16" t="s">
        <v>30</v>
      </c>
      <c r="C23" s="16" t="s">
        <v>22</v>
      </c>
      <c r="D23" s="16" t="s">
        <v>105</v>
      </c>
      <c r="E23" s="43">
        <v>45265</v>
      </c>
      <c r="F23" s="6" t="s">
        <v>75</v>
      </c>
      <c r="G23" s="6" t="s">
        <v>72</v>
      </c>
      <c r="H23" s="6" t="s">
        <v>73</v>
      </c>
      <c r="I23" s="6" t="s">
        <v>72</v>
      </c>
      <c r="J23" s="45" t="s">
        <v>72</v>
      </c>
      <c r="K23" s="6" t="s">
        <v>72</v>
      </c>
      <c r="L23" s="6" t="s">
        <v>72</v>
      </c>
      <c r="M23" s="6" t="s">
        <v>75</v>
      </c>
      <c r="N23" s="6" t="s">
        <v>72</v>
      </c>
      <c r="O23" s="6" t="s">
        <v>72</v>
      </c>
      <c r="P23" s="6" t="s">
        <v>72</v>
      </c>
      <c r="Q23" s="6" t="s">
        <v>72</v>
      </c>
      <c r="R23" s="6" t="s">
        <v>72</v>
      </c>
      <c r="S23" s="6" t="s">
        <v>72</v>
      </c>
      <c r="T23" s="6" t="s">
        <v>75</v>
      </c>
      <c r="U23" s="6" t="s">
        <v>72</v>
      </c>
      <c r="V23" s="6" t="s">
        <v>73</v>
      </c>
      <c r="W23" s="6" t="s">
        <v>72</v>
      </c>
      <c r="X23" s="6" t="s">
        <v>72</v>
      </c>
      <c r="Y23" s="6" t="s">
        <v>72</v>
      </c>
      <c r="Z23" s="6" t="s">
        <v>72</v>
      </c>
      <c r="AA23" s="6" t="s">
        <v>75</v>
      </c>
      <c r="AB23" s="6" t="s">
        <v>72</v>
      </c>
      <c r="AC23" s="6" t="s">
        <v>72</v>
      </c>
      <c r="AD23" s="6" t="s">
        <v>72</v>
      </c>
      <c r="AE23" s="6" t="s">
        <v>72</v>
      </c>
      <c r="AF23" s="6" t="s">
        <v>76</v>
      </c>
      <c r="AG23" s="6" t="s">
        <v>72</v>
      </c>
      <c r="AH23" s="6" t="s">
        <v>75</v>
      </c>
      <c r="AI23" s="6" t="s">
        <v>72</v>
      </c>
      <c r="AJ23" s="1">
        <f t="shared" si="0"/>
        <v>22</v>
      </c>
      <c r="AK23" s="1">
        <f t="shared" si="1"/>
        <v>2</v>
      </c>
      <c r="AL23" s="1">
        <f t="shared" si="2"/>
        <v>0</v>
      </c>
      <c r="AM23" s="1">
        <f t="shared" si="3"/>
        <v>5</v>
      </c>
      <c r="AN23" s="1">
        <f t="shared" si="4"/>
        <v>1</v>
      </c>
      <c r="AO23" s="1">
        <f t="shared" si="5"/>
        <v>30</v>
      </c>
      <c r="AP23" s="1">
        <v>5</v>
      </c>
      <c r="AQ23" s="1">
        <f t="shared" si="6"/>
        <v>6</v>
      </c>
      <c r="AR23" s="1">
        <v>14</v>
      </c>
      <c r="AS23" s="22">
        <f t="shared" si="7"/>
        <v>8</v>
      </c>
    </row>
    <row r="24" spans="1:45" hidden="1" x14ac:dyDescent="0.25">
      <c r="A24" s="16">
        <v>53</v>
      </c>
      <c r="B24" s="16" t="s">
        <v>31</v>
      </c>
      <c r="C24" s="16" t="s">
        <v>22</v>
      </c>
      <c r="D24" s="16" t="s">
        <v>100</v>
      </c>
      <c r="E24" s="43">
        <v>44726</v>
      </c>
      <c r="F24" s="6" t="s">
        <v>72</v>
      </c>
      <c r="G24" s="6" t="s">
        <v>72</v>
      </c>
      <c r="H24" s="6" t="s">
        <v>72</v>
      </c>
      <c r="I24" s="6" t="s">
        <v>75</v>
      </c>
      <c r="J24" s="45" t="s">
        <v>72</v>
      </c>
      <c r="K24" s="6" t="s">
        <v>72</v>
      </c>
      <c r="L24" s="6" t="s">
        <v>76</v>
      </c>
      <c r="M24" s="6" t="s">
        <v>72</v>
      </c>
      <c r="N24" s="6" t="s">
        <v>72</v>
      </c>
      <c r="O24" s="6" t="s">
        <v>72</v>
      </c>
      <c r="P24" s="6" t="s">
        <v>75</v>
      </c>
      <c r="Q24" s="6" t="s">
        <v>72</v>
      </c>
      <c r="R24" s="6" t="s">
        <v>72</v>
      </c>
      <c r="S24" s="6" t="s">
        <v>72</v>
      </c>
      <c r="T24" s="6" t="s">
        <v>72</v>
      </c>
      <c r="U24" s="6" t="s">
        <v>72</v>
      </c>
      <c r="V24" s="6" t="s">
        <v>72</v>
      </c>
      <c r="W24" s="6" t="s">
        <v>73</v>
      </c>
      <c r="X24" s="6" t="s">
        <v>72</v>
      </c>
      <c r="Y24" s="6" t="s">
        <v>72</v>
      </c>
      <c r="Z24" s="6" t="s">
        <v>72</v>
      </c>
      <c r="AA24" s="6" t="s">
        <v>72</v>
      </c>
      <c r="AB24" s="6" t="s">
        <v>72</v>
      </c>
      <c r="AC24" s="6" t="s">
        <v>72</v>
      </c>
      <c r="AD24" s="6" t="s">
        <v>75</v>
      </c>
      <c r="AE24" s="6" t="s">
        <v>72</v>
      </c>
      <c r="AF24" s="6" t="s">
        <v>72</v>
      </c>
      <c r="AG24" s="6" t="s">
        <v>72</v>
      </c>
      <c r="AH24" s="6" t="s">
        <v>76</v>
      </c>
      <c r="AI24" s="6" t="s">
        <v>72</v>
      </c>
      <c r="AJ24" s="1">
        <f t="shared" si="0"/>
        <v>24</v>
      </c>
      <c r="AK24" s="1">
        <f t="shared" si="1"/>
        <v>1</v>
      </c>
      <c r="AL24" s="1">
        <f t="shared" si="2"/>
        <v>0</v>
      </c>
      <c r="AM24" s="1">
        <f t="shared" si="3"/>
        <v>3</v>
      </c>
      <c r="AN24" s="1">
        <f t="shared" si="4"/>
        <v>2</v>
      </c>
      <c r="AO24" s="1">
        <f t="shared" si="5"/>
        <v>30</v>
      </c>
      <c r="AP24" s="1">
        <v>15</v>
      </c>
      <c r="AQ24" s="1">
        <f t="shared" si="6"/>
        <v>17</v>
      </c>
      <c r="AR24" s="1">
        <v>20</v>
      </c>
      <c r="AS24" s="22">
        <f t="shared" si="7"/>
        <v>3</v>
      </c>
    </row>
    <row r="25" spans="1:45" hidden="1" x14ac:dyDescent="0.25">
      <c r="A25" s="16">
        <v>79</v>
      </c>
      <c r="B25" s="16" t="s">
        <v>144</v>
      </c>
      <c r="C25" s="16" t="s">
        <v>22</v>
      </c>
      <c r="D25" s="16" t="s">
        <v>105</v>
      </c>
      <c r="E25" s="43">
        <v>45544</v>
      </c>
      <c r="F25" s="6" t="s">
        <v>72</v>
      </c>
      <c r="G25" s="6" t="s">
        <v>72</v>
      </c>
      <c r="H25" s="6" t="s">
        <v>72</v>
      </c>
      <c r="I25" s="6" t="s">
        <v>75</v>
      </c>
      <c r="J25" s="45" t="s">
        <v>72</v>
      </c>
      <c r="K25" s="6" t="s">
        <v>72</v>
      </c>
      <c r="L25" s="6" t="s">
        <v>72</v>
      </c>
      <c r="M25" s="6" t="s">
        <v>72</v>
      </c>
      <c r="N25" s="6" t="s">
        <v>72</v>
      </c>
      <c r="O25" s="6" t="s">
        <v>72</v>
      </c>
      <c r="P25" s="6" t="s">
        <v>72</v>
      </c>
      <c r="Q25" s="6" t="s">
        <v>72</v>
      </c>
      <c r="R25" s="6" t="s">
        <v>75</v>
      </c>
      <c r="S25" s="6" t="s">
        <v>73</v>
      </c>
      <c r="T25" s="6" t="s">
        <v>73</v>
      </c>
      <c r="U25" s="6" t="s">
        <v>72</v>
      </c>
      <c r="V25" s="6" t="s">
        <v>72</v>
      </c>
      <c r="W25" s="6" t="s">
        <v>73</v>
      </c>
      <c r="X25" s="6" t="s">
        <v>73</v>
      </c>
      <c r="Y25" s="6" t="s">
        <v>75</v>
      </c>
      <c r="Z25" s="6" t="s">
        <v>72</v>
      </c>
      <c r="AA25" s="6" t="s">
        <v>73</v>
      </c>
      <c r="AB25" s="6" t="s">
        <v>73</v>
      </c>
      <c r="AC25" s="6" t="s">
        <v>72</v>
      </c>
      <c r="AD25" s="6" t="s">
        <v>73</v>
      </c>
      <c r="AE25" s="6" t="s">
        <v>72</v>
      </c>
      <c r="AF25" s="6" t="s">
        <v>75</v>
      </c>
      <c r="AG25" s="6" t="s">
        <v>73</v>
      </c>
      <c r="AH25" s="6" t="s">
        <v>73</v>
      </c>
      <c r="AI25" s="6" t="s">
        <v>73</v>
      </c>
      <c r="AJ25" s="1">
        <f t="shared" si="0"/>
        <v>16</v>
      </c>
      <c r="AK25" s="1">
        <f t="shared" si="1"/>
        <v>10</v>
      </c>
      <c r="AL25" s="1">
        <f t="shared" si="2"/>
        <v>0</v>
      </c>
      <c r="AM25" s="1">
        <f t="shared" si="3"/>
        <v>4</v>
      </c>
      <c r="AN25" s="1">
        <f t="shared" si="4"/>
        <v>0</v>
      </c>
      <c r="AO25" s="1">
        <f t="shared" si="5"/>
        <v>30</v>
      </c>
      <c r="AP25" s="1">
        <v>0</v>
      </c>
      <c r="AQ25" s="1">
        <f t="shared" si="6"/>
        <v>0</v>
      </c>
      <c r="AR25" s="1">
        <v>0</v>
      </c>
      <c r="AS25" s="22">
        <f t="shared" si="7"/>
        <v>0</v>
      </c>
    </row>
    <row r="26" spans="1:45" hidden="1" x14ac:dyDescent="0.25">
      <c r="A26" s="16">
        <v>6</v>
      </c>
      <c r="B26" s="1" t="s">
        <v>70</v>
      </c>
      <c r="C26" s="16" t="s">
        <v>22</v>
      </c>
      <c r="D26" s="16" t="s">
        <v>100</v>
      </c>
      <c r="E26" s="43">
        <v>44854</v>
      </c>
      <c r="F26" s="6" t="s">
        <v>72</v>
      </c>
      <c r="G26" s="6" t="s">
        <v>72</v>
      </c>
      <c r="H26" s="6" t="s">
        <v>72</v>
      </c>
      <c r="I26" s="6" t="s">
        <v>75</v>
      </c>
      <c r="J26" s="45" t="s">
        <v>72</v>
      </c>
      <c r="K26" s="6" t="s">
        <v>76</v>
      </c>
      <c r="L26" s="6" t="s">
        <v>72</v>
      </c>
      <c r="M26" s="6" t="s">
        <v>72</v>
      </c>
      <c r="N26" s="6" t="s">
        <v>72</v>
      </c>
      <c r="O26" s="6" t="s">
        <v>72</v>
      </c>
      <c r="P26" s="6" t="s">
        <v>75</v>
      </c>
      <c r="Q26" s="6" t="s">
        <v>73</v>
      </c>
      <c r="R26" s="6" t="s">
        <v>72</v>
      </c>
      <c r="S26" s="6" t="s">
        <v>72</v>
      </c>
      <c r="T26" s="6" t="s">
        <v>72</v>
      </c>
      <c r="U26" s="6" t="s">
        <v>72</v>
      </c>
      <c r="V26" s="6" t="s">
        <v>72</v>
      </c>
      <c r="W26" s="6" t="s">
        <v>75</v>
      </c>
      <c r="X26" s="6" t="s">
        <v>72</v>
      </c>
      <c r="Y26" s="6" t="s">
        <v>72</v>
      </c>
      <c r="Z26" s="6" t="s">
        <v>72</v>
      </c>
      <c r="AA26" s="6" t="s">
        <v>73</v>
      </c>
      <c r="AB26" s="6" t="s">
        <v>72</v>
      </c>
      <c r="AC26" s="6" t="s">
        <v>72</v>
      </c>
      <c r="AD26" s="6" t="s">
        <v>75</v>
      </c>
      <c r="AE26" s="6" t="s">
        <v>73</v>
      </c>
      <c r="AF26" s="6" t="s">
        <v>72</v>
      </c>
      <c r="AG26" s="6" t="s">
        <v>72</v>
      </c>
      <c r="AH26" s="6" t="s">
        <v>72</v>
      </c>
      <c r="AI26" s="6" t="s">
        <v>72</v>
      </c>
      <c r="AJ26" s="1">
        <f t="shared" si="0"/>
        <v>22</v>
      </c>
      <c r="AK26" s="1">
        <f t="shared" si="1"/>
        <v>3</v>
      </c>
      <c r="AL26" s="1">
        <f t="shared" si="2"/>
        <v>0</v>
      </c>
      <c r="AM26" s="1">
        <f t="shared" si="3"/>
        <v>4</v>
      </c>
      <c r="AN26" s="1">
        <f t="shared" si="4"/>
        <v>1</v>
      </c>
      <c r="AO26" s="1">
        <f t="shared" si="5"/>
        <v>30</v>
      </c>
      <c r="AP26" s="1">
        <v>9</v>
      </c>
      <c r="AQ26" s="1">
        <f t="shared" si="6"/>
        <v>10</v>
      </c>
      <c r="AR26" s="1">
        <v>20</v>
      </c>
      <c r="AS26" s="22">
        <f t="shared" si="7"/>
        <v>10</v>
      </c>
    </row>
    <row r="27" spans="1:45" hidden="1" x14ac:dyDescent="0.25">
      <c r="A27" s="16">
        <v>59</v>
      </c>
      <c r="B27" s="16" t="s">
        <v>96</v>
      </c>
      <c r="C27" s="16" t="s">
        <v>22</v>
      </c>
      <c r="D27" s="16" t="s">
        <v>105</v>
      </c>
      <c r="E27" s="43">
        <v>45463</v>
      </c>
      <c r="F27" s="6" t="s">
        <v>72</v>
      </c>
      <c r="G27" s="6" t="s">
        <v>75</v>
      </c>
      <c r="H27" s="6" t="s">
        <v>73</v>
      </c>
      <c r="I27" s="6" t="s">
        <v>72</v>
      </c>
      <c r="J27" s="45" t="s">
        <v>72</v>
      </c>
      <c r="K27" s="6" t="s">
        <v>72</v>
      </c>
      <c r="L27" s="6" t="s">
        <v>72</v>
      </c>
      <c r="M27" s="6" t="s">
        <v>72</v>
      </c>
      <c r="N27" s="6" t="s">
        <v>75</v>
      </c>
      <c r="O27" s="6" t="s">
        <v>73</v>
      </c>
      <c r="P27" s="6" t="s">
        <v>72</v>
      </c>
      <c r="Q27" s="6" t="s">
        <v>72</v>
      </c>
      <c r="R27" s="6" t="s">
        <v>72</v>
      </c>
      <c r="S27" s="6" t="s">
        <v>72</v>
      </c>
      <c r="T27" s="6" t="s">
        <v>72</v>
      </c>
      <c r="U27" s="6" t="s">
        <v>75</v>
      </c>
      <c r="V27" s="6" t="s">
        <v>72</v>
      </c>
      <c r="W27" s="6" t="s">
        <v>72</v>
      </c>
      <c r="X27" s="6" t="s">
        <v>75</v>
      </c>
      <c r="Y27" s="6" t="s">
        <v>72</v>
      </c>
      <c r="Z27" s="6" t="s">
        <v>72</v>
      </c>
      <c r="AA27" s="6" t="s">
        <v>72</v>
      </c>
      <c r="AB27" s="6" t="s">
        <v>75</v>
      </c>
      <c r="AC27" s="6" t="s">
        <v>72</v>
      </c>
      <c r="AD27" s="6" t="s">
        <v>72</v>
      </c>
      <c r="AE27" s="6" t="s">
        <v>72</v>
      </c>
      <c r="AF27" s="6" t="s">
        <v>72</v>
      </c>
      <c r="AG27" s="6" t="s">
        <v>72</v>
      </c>
      <c r="AH27" s="6" t="s">
        <v>72</v>
      </c>
      <c r="AI27" s="6" t="s">
        <v>75</v>
      </c>
      <c r="AJ27" s="1">
        <f t="shared" si="0"/>
        <v>22</v>
      </c>
      <c r="AK27" s="1">
        <f t="shared" si="1"/>
        <v>2</v>
      </c>
      <c r="AL27" s="1">
        <f t="shared" si="2"/>
        <v>0</v>
      </c>
      <c r="AM27" s="1">
        <f t="shared" si="3"/>
        <v>6</v>
      </c>
      <c r="AN27" s="1">
        <f t="shared" si="4"/>
        <v>0</v>
      </c>
      <c r="AO27" s="1">
        <f t="shared" si="5"/>
        <v>30</v>
      </c>
      <c r="AP27" s="1">
        <v>1</v>
      </c>
      <c r="AQ27" s="1">
        <f t="shared" si="6"/>
        <v>1</v>
      </c>
      <c r="AR27" s="1">
        <v>4</v>
      </c>
      <c r="AS27" s="22">
        <f t="shared" si="7"/>
        <v>3</v>
      </c>
    </row>
    <row r="28" spans="1:45" hidden="1" x14ac:dyDescent="0.25">
      <c r="A28" s="16">
        <v>80</v>
      </c>
      <c r="B28" s="16" t="s">
        <v>143</v>
      </c>
      <c r="C28" s="16" t="s">
        <v>22</v>
      </c>
      <c r="D28" s="16" t="s">
        <v>105</v>
      </c>
      <c r="E28" s="43">
        <v>45544</v>
      </c>
      <c r="F28" s="6" t="s">
        <v>72</v>
      </c>
      <c r="G28" s="6" t="s">
        <v>75</v>
      </c>
      <c r="H28" s="6" t="s">
        <v>73</v>
      </c>
      <c r="I28" s="6" t="s">
        <v>72</v>
      </c>
      <c r="J28" s="45" t="s">
        <v>72</v>
      </c>
      <c r="K28" s="6" t="s">
        <v>72</v>
      </c>
      <c r="L28" s="6" t="s">
        <v>72</v>
      </c>
      <c r="M28" s="6" t="s">
        <v>72</v>
      </c>
      <c r="N28" s="6" t="s">
        <v>72</v>
      </c>
      <c r="O28" s="6" t="s">
        <v>73</v>
      </c>
      <c r="P28" s="6" t="s">
        <v>75</v>
      </c>
      <c r="Q28" s="6" t="s">
        <v>72</v>
      </c>
      <c r="R28" s="6" t="s">
        <v>72</v>
      </c>
      <c r="S28" s="6" t="s">
        <v>72</v>
      </c>
      <c r="T28" s="6" t="s">
        <v>72</v>
      </c>
      <c r="U28" s="6" t="s">
        <v>72</v>
      </c>
      <c r="V28" s="6" t="s">
        <v>72</v>
      </c>
      <c r="W28" s="6" t="s">
        <v>75</v>
      </c>
      <c r="X28" s="6" t="s">
        <v>72</v>
      </c>
      <c r="Y28" s="6" t="s">
        <v>72</v>
      </c>
      <c r="Z28" s="6" t="s">
        <v>72</v>
      </c>
      <c r="AA28" s="6" t="s">
        <v>72</v>
      </c>
      <c r="AB28" s="6" t="s">
        <v>72</v>
      </c>
      <c r="AC28" s="6" t="s">
        <v>72</v>
      </c>
      <c r="AD28" s="6" t="s">
        <v>75</v>
      </c>
      <c r="AE28" s="6" t="s">
        <v>72</v>
      </c>
      <c r="AF28" s="6" t="s">
        <v>72</v>
      </c>
      <c r="AG28" s="6" t="s">
        <v>72</v>
      </c>
      <c r="AH28" s="6" t="s">
        <v>72</v>
      </c>
      <c r="AI28" s="6" t="s">
        <v>72</v>
      </c>
      <c r="AJ28" s="1">
        <f t="shared" si="0"/>
        <v>24</v>
      </c>
      <c r="AK28" s="1">
        <f t="shared" si="1"/>
        <v>2</v>
      </c>
      <c r="AL28" s="1">
        <f t="shared" si="2"/>
        <v>0</v>
      </c>
      <c r="AM28" s="1">
        <f t="shared" si="3"/>
        <v>4</v>
      </c>
      <c r="AN28" s="1">
        <f t="shared" si="4"/>
        <v>0</v>
      </c>
      <c r="AO28" s="1">
        <f t="shared" si="5"/>
        <v>30</v>
      </c>
      <c r="AP28" s="1">
        <v>0</v>
      </c>
      <c r="AQ28" s="1">
        <f t="shared" si="6"/>
        <v>0</v>
      </c>
      <c r="AR28" s="1">
        <v>0</v>
      </c>
      <c r="AS28" s="22">
        <f t="shared" si="7"/>
        <v>0</v>
      </c>
    </row>
    <row r="29" spans="1:45" hidden="1" x14ac:dyDescent="0.25">
      <c r="A29" s="16">
        <v>12</v>
      </c>
      <c r="B29" s="16" t="s">
        <v>35</v>
      </c>
      <c r="C29" s="16" t="s">
        <v>22</v>
      </c>
      <c r="D29" s="16" t="s">
        <v>105</v>
      </c>
      <c r="E29" s="43">
        <v>45306</v>
      </c>
      <c r="F29" s="6" t="s">
        <v>72</v>
      </c>
      <c r="G29" s="6" t="s">
        <v>72</v>
      </c>
      <c r="H29" s="6" t="s">
        <v>72</v>
      </c>
      <c r="I29" s="6" t="s">
        <v>72</v>
      </c>
      <c r="J29" s="45" t="s">
        <v>72</v>
      </c>
      <c r="K29" s="6" t="s">
        <v>72</v>
      </c>
      <c r="L29" s="6" t="s">
        <v>72</v>
      </c>
      <c r="M29" s="6" t="s">
        <v>75</v>
      </c>
      <c r="N29" s="6" t="s">
        <v>72</v>
      </c>
      <c r="O29" s="6" t="s">
        <v>73</v>
      </c>
      <c r="P29" s="6" t="s">
        <v>72</v>
      </c>
      <c r="Q29" s="6" t="s">
        <v>76</v>
      </c>
      <c r="R29" s="6" t="s">
        <v>76</v>
      </c>
      <c r="S29" s="6" t="s">
        <v>76</v>
      </c>
      <c r="T29" s="6" t="s">
        <v>75</v>
      </c>
      <c r="U29" s="6" t="s">
        <v>76</v>
      </c>
      <c r="V29" s="6" t="s">
        <v>76</v>
      </c>
      <c r="W29" s="6" t="s">
        <v>76</v>
      </c>
      <c r="X29" s="6" t="s">
        <v>76</v>
      </c>
      <c r="Y29" s="6" t="s">
        <v>76</v>
      </c>
      <c r="Z29" s="6" t="s">
        <v>76</v>
      </c>
      <c r="AA29" s="6" t="s">
        <v>75</v>
      </c>
      <c r="AB29" s="6" t="s">
        <v>72</v>
      </c>
      <c r="AC29" s="6" t="s">
        <v>72</v>
      </c>
      <c r="AD29" s="6" t="s">
        <v>72</v>
      </c>
      <c r="AE29" s="6" t="s">
        <v>72</v>
      </c>
      <c r="AF29" s="6" t="s">
        <v>72</v>
      </c>
      <c r="AG29" s="6" t="s">
        <v>72</v>
      </c>
      <c r="AH29" s="6" t="s">
        <v>75</v>
      </c>
      <c r="AI29" s="6" t="s">
        <v>72</v>
      </c>
      <c r="AJ29" s="1">
        <f t="shared" si="0"/>
        <v>16</v>
      </c>
      <c r="AK29" s="1">
        <f t="shared" si="1"/>
        <v>1</v>
      </c>
      <c r="AL29" s="1">
        <f t="shared" si="2"/>
        <v>0</v>
      </c>
      <c r="AM29" s="1">
        <f t="shared" si="3"/>
        <v>4</v>
      </c>
      <c r="AN29" s="1">
        <f t="shared" si="4"/>
        <v>9</v>
      </c>
      <c r="AO29" s="1">
        <f t="shared" si="5"/>
        <v>30</v>
      </c>
      <c r="AP29" s="1">
        <v>5</v>
      </c>
      <c r="AQ29" s="1">
        <f t="shared" si="6"/>
        <v>14</v>
      </c>
      <c r="AR29" s="1">
        <v>14</v>
      </c>
      <c r="AS29" s="22">
        <f t="shared" si="7"/>
        <v>0</v>
      </c>
    </row>
    <row r="30" spans="1:45" hidden="1" x14ac:dyDescent="0.25">
      <c r="A30" s="16">
        <v>23</v>
      </c>
      <c r="B30" s="16" t="s">
        <v>36</v>
      </c>
      <c r="C30" s="16" t="s">
        <v>22</v>
      </c>
      <c r="D30" s="16" t="s">
        <v>100</v>
      </c>
      <c r="E30" s="43">
        <v>45271</v>
      </c>
      <c r="F30" s="6" t="s">
        <v>72</v>
      </c>
      <c r="G30" s="6" t="s">
        <v>72</v>
      </c>
      <c r="H30" s="6" t="s">
        <v>75</v>
      </c>
      <c r="I30" s="6" t="s">
        <v>72</v>
      </c>
      <c r="J30" s="45" t="s">
        <v>72</v>
      </c>
      <c r="K30" s="6" t="s">
        <v>72</v>
      </c>
      <c r="L30" s="6" t="s">
        <v>76</v>
      </c>
      <c r="M30" s="6" t="s">
        <v>72</v>
      </c>
      <c r="N30" s="6" t="s">
        <v>73</v>
      </c>
      <c r="O30" s="6" t="s">
        <v>75</v>
      </c>
      <c r="P30" s="6" t="s">
        <v>72</v>
      </c>
      <c r="Q30" s="6" t="s">
        <v>73</v>
      </c>
      <c r="R30" s="6" t="s">
        <v>72</v>
      </c>
      <c r="S30" s="6" t="s">
        <v>73</v>
      </c>
      <c r="T30" s="6" t="s">
        <v>72</v>
      </c>
      <c r="U30" s="6" t="s">
        <v>73</v>
      </c>
      <c r="V30" s="6" t="s">
        <v>72</v>
      </c>
      <c r="W30" s="6" t="s">
        <v>72</v>
      </c>
      <c r="X30" s="6" t="s">
        <v>76</v>
      </c>
      <c r="Y30" s="6" t="s">
        <v>72</v>
      </c>
      <c r="Z30" s="6" t="s">
        <v>72</v>
      </c>
      <c r="AA30" s="6" t="s">
        <v>72</v>
      </c>
      <c r="AB30" s="6" t="s">
        <v>72</v>
      </c>
      <c r="AC30" s="6" t="s">
        <v>72</v>
      </c>
      <c r="AD30" s="6" t="s">
        <v>72</v>
      </c>
      <c r="AE30" s="6" t="s">
        <v>76</v>
      </c>
      <c r="AF30" s="6" t="s">
        <v>76</v>
      </c>
      <c r="AG30" s="6" t="s">
        <v>76</v>
      </c>
      <c r="AH30" s="6" t="s">
        <v>72</v>
      </c>
      <c r="AI30" s="6" t="s">
        <v>72</v>
      </c>
      <c r="AJ30" s="1">
        <f t="shared" ref="AJ30:AJ76" si="8">COUNTIF(F30:AI30,"PRESENT")</f>
        <v>19</v>
      </c>
      <c r="AK30" s="1">
        <f t="shared" ref="AK30:AK76" si="9">COUNTIF(F30:AI30,"LATE")</f>
        <v>4</v>
      </c>
      <c r="AL30" s="1">
        <f t="shared" ref="AL30:AL76" si="10">COUNTIF(F30:AI30,"ABSENT")</f>
        <v>0</v>
      </c>
      <c r="AM30" s="1">
        <f t="shared" ref="AM30:AM76" si="11">COUNTIF(F30:AI30,"HOLIDAY")</f>
        <v>2</v>
      </c>
      <c r="AN30" s="1">
        <f t="shared" si="4"/>
        <v>5</v>
      </c>
      <c r="AO30" s="1">
        <f t="shared" si="5"/>
        <v>30</v>
      </c>
      <c r="AP30" s="1">
        <v>11</v>
      </c>
      <c r="AQ30" s="1">
        <f t="shared" si="6"/>
        <v>16</v>
      </c>
      <c r="AR30" s="1">
        <v>14</v>
      </c>
      <c r="AS30" s="22">
        <f t="shared" si="7"/>
        <v>-2</v>
      </c>
    </row>
    <row r="31" spans="1:45" x14ac:dyDescent="0.25">
      <c r="A31" s="16">
        <v>84</v>
      </c>
      <c r="B31" s="16" t="s">
        <v>151</v>
      </c>
      <c r="C31" s="16" t="s">
        <v>22</v>
      </c>
      <c r="D31" s="16" t="s">
        <v>105</v>
      </c>
      <c r="E31" s="43">
        <v>45566</v>
      </c>
      <c r="F31" s="32"/>
      <c r="G31" s="32"/>
      <c r="H31" s="32"/>
      <c r="I31" s="32"/>
      <c r="J31" s="32"/>
      <c r="K31" s="6" t="s">
        <v>72</v>
      </c>
      <c r="L31" s="6" t="s">
        <v>72</v>
      </c>
      <c r="M31" s="6" t="s">
        <v>72</v>
      </c>
      <c r="N31" s="6" t="s">
        <v>75</v>
      </c>
      <c r="O31" s="6" t="s">
        <v>72</v>
      </c>
      <c r="P31" s="6" t="s">
        <v>72</v>
      </c>
      <c r="Q31" s="6" t="s">
        <v>72</v>
      </c>
      <c r="R31" s="6" t="s">
        <v>72</v>
      </c>
      <c r="S31" s="6" t="s">
        <v>75</v>
      </c>
      <c r="T31" s="6" t="s">
        <v>72</v>
      </c>
      <c r="U31" s="6" t="s">
        <v>73</v>
      </c>
      <c r="V31" s="6" t="s">
        <v>72</v>
      </c>
      <c r="W31" s="6" t="s">
        <v>75</v>
      </c>
      <c r="X31" s="6" t="s">
        <v>73</v>
      </c>
      <c r="Y31" s="6" t="s">
        <v>74</v>
      </c>
      <c r="Z31" s="6" t="s">
        <v>72</v>
      </c>
      <c r="AA31" s="6" t="s">
        <v>72</v>
      </c>
      <c r="AB31" s="6" t="s">
        <v>72</v>
      </c>
      <c r="AC31" s="6" t="s">
        <v>72</v>
      </c>
      <c r="AD31" s="6" t="s">
        <v>74</v>
      </c>
      <c r="AE31" s="6" t="s">
        <v>72</v>
      </c>
      <c r="AF31" s="6" t="s">
        <v>72</v>
      </c>
      <c r="AG31" s="6" t="s">
        <v>75</v>
      </c>
      <c r="AH31" s="6" t="s">
        <v>74</v>
      </c>
      <c r="AI31" s="6" t="s">
        <v>72</v>
      </c>
      <c r="AJ31" s="1">
        <f t="shared" si="8"/>
        <v>16</v>
      </c>
      <c r="AK31" s="1">
        <f t="shared" si="9"/>
        <v>2</v>
      </c>
      <c r="AL31" s="1">
        <f t="shared" si="10"/>
        <v>3</v>
      </c>
      <c r="AM31" s="1">
        <f t="shared" si="11"/>
        <v>4</v>
      </c>
      <c r="AN31" s="1">
        <f t="shared" si="4"/>
        <v>0</v>
      </c>
      <c r="AO31" s="1">
        <f t="shared" si="5"/>
        <v>25</v>
      </c>
      <c r="AP31" s="1">
        <v>0</v>
      </c>
      <c r="AQ31" s="1">
        <f t="shared" si="6"/>
        <v>0</v>
      </c>
      <c r="AR31" s="1">
        <v>0</v>
      </c>
      <c r="AS31" s="22">
        <f t="shared" si="7"/>
        <v>0</v>
      </c>
    </row>
    <row r="32" spans="1:45" hidden="1" x14ac:dyDescent="0.25">
      <c r="A32" s="16">
        <v>54</v>
      </c>
      <c r="B32" s="16" t="s">
        <v>37</v>
      </c>
      <c r="C32" s="16" t="s">
        <v>22</v>
      </c>
      <c r="D32" s="16" t="s">
        <v>105</v>
      </c>
      <c r="E32" s="43">
        <v>44936</v>
      </c>
      <c r="F32" s="6" t="s">
        <v>72</v>
      </c>
      <c r="G32" s="6" t="s">
        <v>72</v>
      </c>
      <c r="H32" s="6" t="s">
        <v>72</v>
      </c>
      <c r="I32" s="6" t="s">
        <v>75</v>
      </c>
      <c r="J32" s="45" t="s">
        <v>72</v>
      </c>
      <c r="K32" s="6" t="s">
        <v>72</v>
      </c>
      <c r="L32" s="6" t="s">
        <v>72</v>
      </c>
      <c r="M32" s="6" t="s">
        <v>72</v>
      </c>
      <c r="N32" s="6" t="s">
        <v>72</v>
      </c>
      <c r="O32" s="6" t="s">
        <v>72</v>
      </c>
      <c r="P32" s="6" t="s">
        <v>75</v>
      </c>
      <c r="Q32" s="6" t="s">
        <v>72</v>
      </c>
      <c r="R32" s="6" t="s">
        <v>72</v>
      </c>
      <c r="S32" s="6" t="s">
        <v>72</v>
      </c>
      <c r="T32" s="6" t="s">
        <v>72</v>
      </c>
      <c r="U32" s="6" t="s">
        <v>72</v>
      </c>
      <c r="V32" s="6" t="s">
        <v>72</v>
      </c>
      <c r="W32" s="6" t="s">
        <v>75</v>
      </c>
      <c r="X32" s="6" t="s">
        <v>72</v>
      </c>
      <c r="Y32" s="6" t="s">
        <v>72</v>
      </c>
      <c r="Z32" s="6" t="s">
        <v>72</v>
      </c>
      <c r="AA32" s="6" t="s">
        <v>72</v>
      </c>
      <c r="AB32" s="6" t="s">
        <v>72</v>
      </c>
      <c r="AC32" s="6" t="s">
        <v>72</v>
      </c>
      <c r="AD32" s="6" t="s">
        <v>75</v>
      </c>
      <c r="AE32" s="6" t="s">
        <v>72</v>
      </c>
      <c r="AF32" s="6" t="s">
        <v>72</v>
      </c>
      <c r="AG32" s="6" t="s">
        <v>72</v>
      </c>
      <c r="AH32" s="6" t="s">
        <v>72</v>
      </c>
      <c r="AI32" s="6" t="s">
        <v>72</v>
      </c>
      <c r="AJ32" s="1">
        <f t="shared" si="8"/>
        <v>26</v>
      </c>
      <c r="AK32" s="1">
        <f t="shared" si="9"/>
        <v>0</v>
      </c>
      <c r="AL32" s="1">
        <f t="shared" si="10"/>
        <v>0</v>
      </c>
      <c r="AM32" s="1">
        <f t="shared" si="11"/>
        <v>4</v>
      </c>
      <c r="AN32" s="1">
        <f t="shared" si="4"/>
        <v>0</v>
      </c>
      <c r="AO32" s="1">
        <f t="shared" si="5"/>
        <v>30</v>
      </c>
      <c r="AP32" s="1">
        <v>9</v>
      </c>
      <c r="AQ32" s="1">
        <f t="shared" si="6"/>
        <v>9</v>
      </c>
      <c r="AR32" s="1">
        <v>20</v>
      </c>
      <c r="AS32" s="22">
        <f t="shared" si="7"/>
        <v>11</v>
      </c>
    </row>
    <row r="33" spans="1:45" hidden="1" x14ac:dyDescent="0.25">
      <c r="A33" s="5">
        <v>73</v>
      </c>
      <c r="B33" s="5" t="s">
        <v>137</v>
      </c>
      <c r="C33" s="16" t="s">
        <v>84</v>
      </c>
      <c r="D33" s="16" t="s">
        <v>100</v>
      </c>
      <c r="E33" s="43">
        <v>45518</v>
      </c>
      <c r="F33" s="6" t="s">
        <v>72</v>
      </c>
      <c r="G33" s="6" t="s">
        <v>72</v>
      </c>
      <c r="H33" s="6" t="s">
        <v>72</v>
      </c>
      <c r="I33" s="6" t="s">
        <v>75</v>
      </c>
      <c r="J33" s="45" t="s">
        <v>72</v>
      </c>
      <c r="K33" s="6" t="s">
        <v>72</v>
      </c>
      <c r="L33" s="6" t="s">
        <v>72</v>
      </c>
      <c r="M33" s="6" t="s">
        <v>72</v>
      </c>
      <c r="N33" s="6" t="s">
        <v>72</v>
      </c>
      <c r="O33" s="6" t="s">
        <v>72</v>
      </c>
      <c r="P33" s="6" t="s">
        <v>75</v>
      </c>
      <c r="Q33" s="6" t="s">
        <v>72</v>
      </c>
      <c r="R33" s="6" t="s">
        <v>72</v>
      </c>
      <c r="S33" s="6" t="s">
        <v>72</v>
      </c>
      <c r="T33" s="6" t="s">
        <v>72</v>
      </c>
      <c r="U33" s="6" t="s">
        <v>72</v>
      </c>
      <c r="V33" s="6" t="s">
        <v>72</v>
      </c>
      <c r="W33" s="6" t="s">
        <v>75</v>
      </c>
      <c r="X33" s="6" t="s">
        <v>72</v>
      </c>
      <c r="Y33" s="6" t="s">
        <v>72</v>
      </c>
      <c r="Z33" s="6" t="s">
        <v>72</v>
      </c>
      <c r="AA33" s="6" t="s">
        <v>72</v>
      </c>
      <c r="AB33" s="6" t="s">
        <v>72</v>
      </c>
      <c r="AC33" s="6" t="s">
        <v>72</v>
      </c>
      <c r="AD33" s="6" t="s">
        <v>75</v>
      </c>
      <c r="AE33" s="6" t="s">
        <v>72</v>
      </c>
      <c r="AF33" s="6" t="s">
        <v>72</v>
      </c>
      <c r="AG33" s="6" t="s">
        <v>72</v>
      </c>
      <c r="AH33" s="6" t="s">
        <v>73</v>
      </c>
      <c r="AI33" s="6" t="s">
        <v>72</v>
      </c>
      <c r="AJ33" s="1">
        <f t="shared" si="8"/>
        <v>25</v>
      </c>
      <c r="AK33" s="1">
        <f t="shared" si="9"/>
        <v>1</v>
      </c>
      <c r="AL33" s="1">
        <f t="shared" si="10"/>
        <v>0</v>
      </c>
      <c r="AM33" s="1">
        <f t="shared" si="11"/>
        <v>4</v>
      </c>
      <c r="AN33" s="1">
        <f t="shared" si="4"/>
        <v>0</v>
      </c>
      <c r="AO33" s="1">
        <f t="shared" si="5"/>
        <v>30</v>
      </c>
      <c r="AP33" s="1">
        <v>0</v>
      </c>
      <c r="AQ33" s="1">
        <f t="shared" si="6"/>
        <v>0</v>
      </c>
      <c r="AR33" s="1">
        <v>0</v>
      </c>
      <c r="AS33" s="22">
        <f t="shared" si="7"/>
        <v>0</v>
      </c>
    </row>
    <row r="34" spans="1:45" hidden="1" x14ac:dyDescent="0.25">
      <c r="A34" s="16">
        <v>46</v>
      </c>
      <c r="B34" s="16" t="s">
        <v>8</v>
      </c>
      <c r="C34" s="16" t="s">
        <v>84</v>
      </c>
      <c r="D34" s="16" t="s">
        <v>101</v>
      </c>
      <c r="E34" s="43">
        <v>44684</v>
      </c>
      <c r="F34" s="6" t="s">
        <v>72</v>
      </c>
      <c r="G34" s="6" t="s">
        <v>72</v>
      </c>
      <c r="H34" s="6" t="s">
        <v>76</v>
      </c>
      <c r="I34" s="6" t="s">
        <v>75</v>
      </c>
      <c r="J34" s="45" t="s">
        <v>72</v>
      </c>
      <c r="K34" s="6" t="s">
        <v>72</v>
      </c>
      <c r="L34" s="6" t="s">
        <v>72</v>
      </c>
      <c r="M34" s="6" t="s">
        <v>72</v>
      </c>
      <c r="N34" s="6" t="s">
        <v>73</v>
      </c>
      <c r="O34" s="6" t="s">
        <v>73</v>
      </c>
      <c r="P34" s="6" t="s">
        <v>75</v>
      </c>
      <c r="Q34" s="6" t="s">
        <v>72</v>
      </c>
      <c r="R34" s="6" t="s">
        <v>72</v>
      </c>
      <c r="S34" s="6" t="s">
        <v>73</v>
      </c>
      <c r="T34" s="6" t="s">
        <v>72</v>
      </c>
      <c r="U34" s="6" t="s">
        <v>72</v>
      </c>
      <c r="V34" s="6" t="s">
        <v>73</v>
      </c>
      <c r="W34" s="6" t="s">
        <v>75</v>
      </c>
      <c r="X34" s="6" t="s">
        <v>72</v>
      </c>
      <c r="Y34" s="6" t="s">
        <v>72</v>
      </c>
      <c r="Z34" s="6" t="s">
        <v>76</v>
      </c>
      <c r="AA34" s="6" t="s">
        <v>72</v>
      </c>
      <c r="AB34" s="6" t="s">
        <v>72</v>
      </c>
      <c r="AC34" s="6" t="s">
        <v>73</v>
      </c>
      <c r="AD34" s="6" t="s">
        <v>75</v>
      </c>
      <c r="AE34" s="6" t="s">
        <v>72</v>
      </c>
      <c r="AF34" s="6" t="s">
        <v>76</v>
      </c>
      <c r="AG34" s="6" t="s">
        <v>72</v>
      </c>
      <c r="AH34" s="6" t="s">
        <v>72</v>
      </c>
      <c r="AI34" s="6" t="s">
        <v>72</v>
      </c>
      <c r="AJ34" s="1">
        <f t="shared" si="8"/>
        <v>18</v>
      </c>
      <c r="AK34" s="1">
        <f t="shared" si="9"/>
        <v>5</v>
      </c>
      <c r="AL34" s="1">
        <f t="shared" si="10"/>
        <v>0</v>
      </c>
      <c r="AM34" s="1">
        <f t="shared" si="11"/>
        <v>4</v>
      </c>
      <c r="AN34" s="1">
        <f t="shared" ref="AN34:AN76" si="12">COUNTIF(C34:AI34,"PAID LEAVE")</f>
        <v>3</v>
      </c>
      <c r="AO34" s="1">
        <f t="shared" ref="AO34:AO71" si="13">SUM(AJ34:AN34)</f>
        <v>30</v>
      </c>
      <c r="AP34" s="1">
        <v>13</v>
      </c>
      <c r="AQ34" s="1">
        <f t="shared" ref="AQ34:AQ71" si="14">AP34+AN34</f>
        <v>16</v>
      </c>
      <c r="AR34" s="1">
        <v>20</v>
      </c>
      <c r="AS34" s="22">
        <f t="shared" ref="AS34:AS71" si="15">AR34-AQ34</f>
        <v>4</v>
      </c>
    </row>
    <row r="35" spans="1:45" hidden="1" x14ac:dyDescent="0.25">
      <c r="A35" s="16">
        <v>37</v>
      </c>
      <c r="B35" s="16" t="s">
        <v>11</v>
      </c>
      <c r="C35" s="16" t="s">
        <v>84</v>
      </c>
      <c r="D35" s="16" t="s">
        <v>102</v>
      </c>
      <c r="E35" s="43">
        <v>45376</v>
      </c>
      <c r="F35" s="6" t="s">
        <v>72</v>
      </c>
      <c r="G35" s="6" t="s">
        <v>72</v>
      </c>
      <c r="H35" s="6" t="s">
        <v>75</v>
      </c>
      <c r="I35" s="6" t="s">
        <v>75</v>
      </c>
      <c r="J35" s="45" t="s">
        <v>73</v>
      </c>
      <c r="K35" s="6" t="s">
        <v>73</v>
      </c>
      <c r="L35" s="6" t="s">
        <v>76</v>
      </c>
      <c r="M35" s="6" t="s">
        <v>72</v>
      </c>
      <c r="N35" s="6" t="s">
        <v>74</v>
      </c>
      <c r="O35" s="6" t="s">
        <v>75</v>
      </c>
      <c r="P35" s="6" t="s">
        <v>75</v>
      </c>
      <c r="Q35" s="6" t="s">
        <v>73</v>
      </c>
      <c r="R35" s="6" t="s">
        <v>72</v>
      </c>
      <c r="S35" s="6" t="s">
        <v>72</v>
      </c>
      <c r="T35" s="6" t="s">
        <v>76</v>
      </c>
      <c r="U35" s="6" t="s">
        <v>73</v>
      </c>
      <c r="V35" s="6" t="s">
        <v>75</v>
      </c>
      <c r="W35" s="6" t="s">
        <v>75</v>
      </c>
      <c r="X35" s="6" t="s">
        <v>73</v>
      </c>
      <c r="Y35" s="6" t="s">
        <v>74</v>
      </c>
      <c r="Z35" s="6" t="s">
        <v>73</v>
      </c>
      <c r="AA35" s="6" t="s">
        <v>73</v>
      </c>
      <c r="AB35" s="6" t="s">
        <v>73</v>
      </c>
      <c r="AC35" s="6" t="s">
        <v>75</v>
      </c>
      <c r="AD35" s="6" t="s">
        <v>75</v>
      </c>
      <c r="AE35" s="6" t="s">
        <v>72</v>
      </c>
      <c r="AF35" s="6" t="s">
        <v>74</v>
      </c>
      <c r="AG35" s="6" t="s">
        <v>74</v>
      </c>
      <c r="AH35" s="6" t="s">
        <v>74</v>
      </c>
      <c r="AI35" s="6" t="s">
        <v>74</v>
      </c>
      <c r="AJ35" s="1">
        <f t="shared" si="8"/>
        <v>6</v>
      </c>
      <c r="AK35" s="1">
        <f t="shared" si="9"/>
        <v>8</v>
      </c>
      <c r="AL35" s="1">
        <f t="shared" si="10"/>
        <v>6</v>
      </c>
      <c r="AM35" s="1">
        <f t="shared" si="11"/>
        <v>8</v>
      </c>
      <c r="AN35" s="1">
        <f t="shared" si="12"/>
        <v>2</v>
      </c>
      <c r="AO35" s="1">
        <f t="shared" si="13"/>
        <v>30</v>
      </c>
      <c r="AP35" s="1">
        <v>8</v>
      </c>
      <c r="AQ35" s="1">
        <f t="shared" si="14"/>
        <v>10</v>
      </c>
      <c r="AR35" s="1">
        <v>10</v>
      </c>
      <c r="AS35" s="22">
        <f t="shared" si="15"/>
        <v>0</v>
      </c>
    </row>
    <row r="36" spans="1:45" hidden="1" x14ac:dyDescent="0.25">
      <c r="A36" s="16">
        <v>93</v>
      </c>
      <c r="B36" s="16" t="s">
        <v>163</v>
      </c>
      <c r="C36" s="16" t="s">
        <v>156</v>
      </c>
      <c r="D36" s="16" t="s">
        <v>164</v>
      </c>
      <c r="E36" s="43">
        <v>45586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6" t="s">
        <v>72</v>
      </c>
      <c r="AF36" s="6" t="s">
        <v>72</v>
      </c>
      <c r="AG36" s="6" t="s">
        <v>73</v>
      </c>
      <c r="AH36" s="6" t="s">
        <v>74</v>
      </c>
      <c r="AI36" s="6" t="s">
        <v>72</v>
      </c>
      <c r="AJ36" s="1">
        <f t="shared" si="8"/>
        <v>3</v>
      </c>
      <c r="AK36" s="1">
        <f t="shared" si="9"/>
        <v>1</v>
      </c>
      <c r="AL36" s="1">
        <f t="shared" si="10"/>
        <v>1</v>
      </c>
      <c r="AM36" s="1">
        <f t="shared" si="11"/>
        <v>0</v>
      </c>
      <c r="AN36" s="1">
        <f t="shared" ref="AN36" si="16">COUNTIF(C36:AI36,"PAID LEAVE")</f>
        <v>0</v>
      </c>
      <c r="AO36" s="1">
        <f t="shared" ref="AO36" si="17">SUM(AJ36:AN36)</f>
        <v>5</v>
      </c>
      <c r="AP36" s="1">
        <v>0</v>
      </c>
      <c r="AQ36" s="1">
        <f t="shared" ref="AQ36" si="18">AP36+AN36</f>
        <v>0</v>
      </c>
      <c r="AR36" s="1">
        <v>0</v>
      </c>
      <c r="AS36" s="22">
        <f t="shared" ref="AS36" si="19">AR36-AQ36</f>
        <v>0</v>
      </c>
    </row>
    <row r="37" spans="1:45" hidden="1" x14ac:dyDescent="0.25">
      <c r="A37" s="16">
        <v>88</v>
      </c>
      <c r="B37" s="16" t="s">
        <v>153</v>
      </c>
      <c r="C37" s="16" t="s">
        <v>156</v>
      </c>
      <c r="D37" s="16" t="s">
        <v>157</v>
      </c>
      <c r="E37" s="43">
        <v>45572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6" t="s">
        <v>72</v>
      </c>
      <c r="R37" s="6" t="s">
        <v>72</v>
      </c>
      <c r="S37" s="6" t="s">
        <v>73</v>
      </c>
      <c r="T37" s="6" t="s">
        <v>72</v>
      </c>
      <c r="U37" s="6" t="s">
        <v>72</v>
      </c>
      <c r="V37" s="6" t="s">
        <v>72</v>
      </c>
      <c r="W37" s="6" t="s">
        <v>75</v>
      </c>
      <c r="X37" s="6" t="s">
        <v>73</v>
      </c>
      <c r="Y37" s="6" t="s">
        <v>72</v>
      </c>
      <c r="Z37" s="6" t="s">
        <v>72</v>
      </c>
      <c r="AA37" s="6" t="s">
        <v>72</v>
      </c>
      <c r="AB37" s="6" t="s">
        <v>72</v>
      </c>
      <c r="AC37" s="6" t="s">
        <v>72</v>
      </c>
      <c r="AD37" s="6" t="s">
        <v>75</v>
      </c>
      <c r="AE37" s="6" t="s">
        <v>72</v>
      </c>
      <c r="AF37" s="6" t="s">
        <v>72</v>
      </c>
      <c r="AG37" s="6" t="s">
        <v>73</v>
      </c>
      <c r="AH37" s="6" t="s">
        <v>72</v>
      </c>
      <c r="AI37" s="6" t="s">
        <v>73</v>
      </c>
      <c r="AJ37" s="1">
        <f t="shared" si="8"/>
        <v>13</v>
      </c>
      <c r="AK37" s="1">
        <f t="shared" si="9"/>
        <v>4</v>
      </c>
      <c r="AL37" s="1">
        <f t="shared" si="10"/>
        <v>0</v>
      </c>
      <c r="AM37" s="1">
        <f t="shared" si="11"/>
        <v>2</v>
      </c>
      <c r="AN37" s="1">
        <f t="shared" si="12"/>
        <v>0</v>
      </c>
      <c r="AO37" s="1">
        <f t="shared" si="13"/>
        <v>19</v>
      </c>
      <c r="AP37" s="1">
        <v>0</v>
      </c>
      <c r="AQ37" s="1">
        <f t="shared" si="14"/>
        <v>0</v>
      </c>
      <c r="AR37" s="1">
        <v>0</v>
      </c>
      <c r="AS37" s="22">
        <f t="shared" si="15"/>
        <v>0</v>
      </c>
    </row>
    <row r="38" spans="1:45" hidden="1" x14ac:dyDescent="0.25">
      <c r="A38" s="5">
        <v>75</v>
      </c>
      <c r="B38" s="5" t="s">
        <v>138</v>
      </c>
      <c r="C38" s="16" t="s">
        <v>156</v>
      </c>
      <c r="D38" s="16" t="s">
        <v>160</v>
      </c>
      <c r="E38" s="43">
        <v>45523</v>
      </c>
      <c r="F38" s="6" t="s">
        <v>72</v>
      </c>
      <c r="G38" s="6" t="s">
        <v>73</v>
      </c>
      <c r="H38" s="6" t="s">
        <v>73</v>
      </c>
      <c r="I38" s="6" t="s">
        <v>75</v>
      </c>
      <c r="J38" s="45" t="s">
        <v>72</v>
      </c>
      <c r="K38" s="6" t="s">
        <v>72</v>
      </c>
      <c r="L38" s="6" t="s">
        <v>72</v>
      </c>
      <c r="M38" s="6" t="s">
        <v>72</v>
      </c>
      <c r="N38" s="6" t="s">
        <v>72</v>
      </c>
      <c r="O38" s="6" t="s">
        <v>72</v>
      </c>
      <c r="P38" s="6" t="s">
        <v>75</v>
      </c>
      <c r="Q38" s="6" t="s">
        <v>72</v>
      </c>
      <c r="R38" s="6" t="s">
        <v>73</v>
      </c>
      <c r="S38" s="6" t="s">
        <v>73</v>
      </c>
      <c r="T38" s="6" t="s">
        <v>72</v>
      </c>
      <c r="U38" s="6" t="s">
        <v>75</v>
      </c>
      <c r="V38" s="6" t="s">
        <v>73</v>
      </c>
      <c r="W38" s="6" t="s">
        <v>75</v>
      </c>
      <c r="X38" s="6" t="s">
        <v>72</v>
      </c>
      <c r="Y38" s="6" t="s">
        <v>72</v>
      </c>
      <c r="Z38" s="6" t="s">
        <v>73</v>
      </c>
      <c r="AA38" s="6" t="s">
        <v>72</v>
      </c>
      <c r="AB38" s="6" t="s">
        <v>72</v>
      </c>
      <c r="AC38" s="6" t="s">
        <v>72</v>
      </c>
      <c r="AD38" s="6" t="s">
        <v>75</v>
      </c>
      <c r="AE38" s="6" t="s">
        <v>72</v>
      </c>
      <c r="AF38" s="6" t="s">
        <v>72</v>
      </c>
      <c r="AG38" s="6" t="s">
        <v>72</v>
      </c>
      <c r="AH38" s="6" t="s">
        <v>72</v>
      </c>
      <c r="AI38" s="6" t="s">
        <v>72</v>
      </c>
      <c r="AJ38" s="1">
        <f t="shared" si="8"/>
        <v>19</v>
      </c>
      <c r="AK38" s="1">
        <f t="shared" si="9"/>
        <v>6</v>
      </c>
      <c r="AL38" s="1">
        <f t="shared" si="10"/>
        <v>0</v>
      </c>
      <c r="AM38" s="1">
        <f t="shared" si="11"/>
        <v>5</v>
      </c>
      <c r="AN38" s="1">
        <f t="shared" si="12"/>
        <v>0</v>
      </c>
      <c r="AO38" s="1">
        <f t="shared" si="13"/>
        <v>30</v>
      </c>
      <c r="AP38" s="1">
        <v>0</v>
      </c>
      <c r="AQ38" s="1">
        <f t="shared" si="14"/>
        <v>0</v>
      </c>
      <c r="AR38" s="1">
        <v>0</v>
      </c>
      <c r="AS38" s="22">
        <f t="shared" si="15"/>
        <v>0</v>
      </c>
    </row>
    <row r="39" spans="1:45" hidden="1" x14ac:dyDescent="0.25">
      <c r="A39" s="16">
        <v>91</v>
      </c>
      <c r="B39" s="16" t="s">
        <v>159</v>
      </c>
      <c r="C39" s="16" t="s">
        <v>156</v>
      </c>
      <c r="D39" s="16" t="s">
        <v>160</v>
      </c>
      <c r="E39" s="43">
        <v>45579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6" t="s">
        <v>72</v>
      </c>
      <c r="Y39" s="6" t="s">
        <v>72</v>
      </c>
      <c r="Z39" s="6" t="s">
        <v>72</v>
      </c>
      <c r="AA39" s="6" t="s">
        <v>72</v>
      </c>
      <c r="AB39" s="6" t="s">
        <v>72</v>
      </c>
      <c r="AC39" s="6" t="s">
        <v>75</v>
      </c>
      <c r="AD39" s="6" t="s">
        <v>75</v>
      </c>
      <c r="AE39" s="6" t="s">
        <v>72</v>
      </c>
      <c r="AF39" s="6" t="s">
        <v>72</v>
      </c>
      <c r="AG39" s="6" t="s">
        <v>72</v>
      </c>
      <c r="AH39" s="6" t="s">
        <v>72</v>
      </c>
      <c r="AI39" s="6" t="s">
        <v>72</v>
      </c>
      <c r="AJ39" s="1">
        <f t="shared" si="8"/>
        <v>10</v>
      </c>
      <c r="AK39" s="1">
        <f t="shared" si="9"/>
        <v>0</v>
      </c>
      <c r="AL39" s="1">
        <f t="shared" si="10"/>
        <v>0</v>
      </c>
      <c r="AM39" s="1">
        <f t="shared" si="11"/>
        <v>2</v>
      </c>
      <c r="AN39" s="1">
        <f t="shared" si="12"/>
        <v>0</v>
      </c>
      <c r="AO39" s="1">
        <f t="shared" si="13"/>
        <v>12</v>
      </c>
      <c r="AP39" s="1">
        <v>0</v>
      </c>
      <c r="AQ39" s="1">
        <f t="shared" si="14"/>
        <v>0</v>
      </c>
      <c r="AR39" s="1">
        <v>0</v>
      </c>
      <c r="AS39" s="22">
        <f t="shared" si="15"/>
        <v>0</v>
      </c>
    </row>
    <row r="40" spans="1:45" hidden="1" x14ac:dyDescent="0.25">
      <c r="A40" s="16">
        <v>1</v>
      </c>
      <c r="B40" s="16" t="s">
        <v>16</v>
      </c>
      <c r="C40" s="16" t="s">
        <v>45</v>
      </c>
      <c r="D40" s="16" t="s">
        <v>100</v>
      </c>
      <c r="E40" s="43">
        <v>45314</v>
      </c>
      <c r="F40" s="6" t="s">
        <v>72</v>
      </c>
      <c r="G40" s="6" t="s">
        <v>72</v>
      </c>
      <c r="H40" s="6" t="s">
        <v>73</v>
      </c>
      <c r="I40" s="6" t="s">
        <v>75</v>
      </c>
      <c r="J40" s="45" t="s">
        <v>72</v>
      </c>
      <c r="K40" s="6" t="s">
        <v>72</v>
      </c>
      <c r="L40" s="6" t="s">
        <v>72</v>
      </c>
      <c r="M40" s="6" t="s">
        <v>72</v>
      </c>
      <c r="N40" s="6" t="s">
        <v>72</v>
      </c>
      <c r="O40" s="6" t="s">
        <v>72</v>
      </c>
      <c r="P40" s="6" t="s">
        <v>75</v>
      </c>
      <c r="Q40" s="6" t="s">
        <v>72</v>
      </c>
      <c r="R40" s="6" t="s">
        <v>72</v>
      </c>
      <c r="S40" s="6" t="s">
        <v>72</v>
      </c>
      <c r="T40" s="6" t="s">
        <v>72</v>
      </c>
      <c r="U40" s="6" t="s">
        <v>72</v>
      </c>
      <c r="V40" s="6" t="s">
        <v>72</v>
      </c>
      <c r="W40" s="6" t="s">
        <v>75</v>
      </c>
      <c r="X40" s="6" t="s">
        <v>76</v>
      </c>
      <c r="Y40" s="6" t="s">
        <v>72</v>
      </c>
      <c r="Z40" s="6" t="s">
        <v>72</v>
      </c>
      <c r="AA40" s="6" t="s">
        <v>72</v>
      </c>
      <c r="AB40" s="6" t="s">
        <v>72</v>
      </c>
      <c r="AC40" s="6" t="s">
        <v>72</v>
      </c>
      <c r="AD40" s="6" t="s">
        <v>75</v>
      </c>
      <c r="AE40" s="6" t="s">
        <v>72</v>
      </c>
      <c r="AF40" s="6" t="s">
        <v>72</v>
      </c>
      <c r="AG40" s="6" t="s">
        <v>72</v>
      </c>
      <c r="AH40" s="6" t="s">
        <v>72</v>
      </c>
      <c r="AI40" s="6" t="s">
        <v>72</v>
      </c>
      <c r="AJ40" s="1">
        <f t="shared" si="8"/>
        <v>24</v>
      </c>
      <c r="AK40" s="1">
        <f t="shared" si="9"/>
        <v>1</v>
      </c>
      <c r="AL40" s="1">
        <f t="shared" si="10"/>
        <v>0</v>
      </c>
      <c r="AM40" s="1">
        <f t="shared" si="11"/>
        <v>4</v>
      </c>
      <c r="AN40" s="1">
        <f t="shared" si="12"/>
        <v>1</v>
      </c>
      <c r="AO40" s="1">
        <f t="shared" si="13"/>
        <v>30</v>
      </c>
      <c r="AP40" s="1">
        <v>2</v>
      </c>
      <c r="AQ40" s="1">
        <f t="shared" si="14"/>
        <v>3</v>
      </c>
      <c r="AR40" s="1">
        <v>14</v>
      </c>
      <c r="AS40" s="22">
        <f t="shared" si="15"/>
        <v>11</v>
      </c>
    </row>
    <row r="41" spans="1:45" hidden="1" x14ac:dyDescent="0.25">
      <c r="A41" s="16">
        <v>32</v>
      </c>
      <c r="B41" s="16" t="s">
        <v>46</v>
      </c>
      <c r="C41" s="16" t="s">
        <v>89</v>
      </c>
      <c r="D41" s="16" t="s">
        <v>108</v>
      </c>
      <c r="E41" s="43">
        <v>45358</v>
      </c>
      <c r="F41" s="6" t="s">
        <v>73</v>
      </c>
      <c r="G41" s="6" t="s">
        <v>72</v>
      </c>
      <c r="H41" s="6" t="s">
        <v>75</v>
      </c>
      <c r="I41" s="6" t="s">
        <v>75</v>
      </c>
      <c r="J41" s="45" t="s">
        <v>72</v>
      </c>
      <c r="K41" s="6" t="s">
        <v>73</v>
      </c>
      <c r="L41" s="6" t="s">
        <v>73</v>
      </c>
      <c r="M41" s="6" t="s">
        <v>72</v>
      </c>
      <c r="N41" s="6" t="s">
        <v>72</v>
      </c>
      <c r="O41" s="6" t="s">
        <v>75</v>
      </c>
      <c r="P41" s="6" t="s">
        <v>75</v>
      </c>
      <c r="Q41" s="6" t="s">
        <v>72</v>
      </c>
      <c r="R41" s="6" t="s">
        <v>72</v>
      </c>
      <c r="S41" s="6" t="s">
        <v>72</v>
      </c>
      <c r="T41" s="6" t="s">
        <v>73</v>
      </c>
      <c r="U41" s="6" t="s">
        <v>72</v>
      </c>
      <c r="V41" s="6" t="s">
        <v>75</v>
      </c>
      <c r="W41" s="6" t="s">
        <v>75</v>
      </c>
      <c r="X41" s="6" t="s">
        <v>76</v>
      </c>
      <c r="Y41" s="6" t="s">
        <v>72</v>
      </c>
      <c r="Z41" s="6" t="s">
        <v>72</v>
      </c>
      <c r="AA41" s="6" t="s">
        <v>72</v>
      </c>
      <c r="AB41" s="6" t="s">
        <v>76</v>
      </c>
      <c r="AC41" s="6" t="s">
        <v>75</v>
      </c>
      <c r="AD41" s="6" t="s">
        <v>75</v>
      </c>
      <c r="AE41" s="6" t="s">
        <v>72</v>
      </c>
      <c r="AF41" s="6" t="s">
        <v>72</v>
      </c>
      <c r="AG41" s="6" t="s">
        <v>73</v>
      </c>
      <c r="AH41" s="6" t="s">
        <v>72</v>
      </c>
      <c r="AI41" s="6" t="s">
        <v>72</v>
      </c>
      <c r="AJ41" s="1">
        <f t="shared" si="8"/>
        <v>15</v>
      </c>
      <c r="AK41" s="1">
        <f t="shared" si="9"/>
        <v>5</v>
      </c>
      <c r="AL41" s="1">
        <f t="shared" si="10"/>
        <v>0</v>
      </c>
      <c r="AM41" s="1">
        <f t="shared" si="11"/>
        <v>8</v>
      </c>
      <c r="AN41" s="1">
        <f t="shared" si="12"/>
        <v>2</v>
      </c>
      <c r="AO41" s="1">
        <f t="shared" si="13"/>
        <v>30</v>
      </c>
      <c r="AP41" s="1">
        <v>4</v>
      </c>
      <c r="AQ41" s="1">
        <f t="shared" si="14"/>
        <v>6</v>
      </c>
      <c r="AR41" s="1">
        <v>10</v>
      </c>
      <c r="AS41" s="22">
        <f t="shared" si="15"/>
        <v>4</v>
      </c>
    </row>
    <row r="42" spans="1:45" hidden="1" x14ac:dyDescent="0.25">
      <c r="A42" s="16">
        <v>92</v>
      </c>
      <c r="B42" s="16" t="s">
        <v>161</v>
      </c>
      <c r="C42" s="16" t="s">
        <v>89</v>
      </c>
      <c r="D42" s="16" t="s">
        <v>162</v>
      </c>
      <c r="E42" s="43">
        <v>45586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6" t="s">
        <v>72</v>
      </c>
      <c r="AF42" s="6" t="s">
        <v>72</v>
      </c>
      <c r="AG42" s="6" t="s">
        <v>72</v>
      </c>
      <c r="AH42" s="6" t="s">
        <v>72</v>
      </c>
      <c r="AI42" s="6" t="s">
        <v>72</v>
      </c>
      <c r="AJ42" s="1">
        <f t="shared" si="8"/>
        <v>5</v>
      </c>
      <c r="AK42" s="1">
        <f t="shared" si="9"/>
        <v>0</v>
      </c>
      <c r="AL42" s="1">
        <f t="shared" si="10"/>
        <v>0</v>
      </c>
      <c r="AM42" s="1">
        <f t="shared" si="11"/>
        <v>0</v>
      </c>
      <c r="AN42" s="1">
        <f t="shared" si="12"/>
        <v>0</v>
      </c>
      <c r="AO42" s="1">
        <f t="shared" si="13"/>
        <v>5</v>
      </c>
      <c r="AP42" s="1">
        <v>0</v>
      </c>
      <c r="AQ42" s="1">
        <f t="shared" si="14"/>
        <v>0</v>
      </c>
      <c r="AR42" s="1">
        <v>0</v>
      </c>
      <c r="AS42" s="22">
        <f t="shared" si="15"/>
        <v>0</v>
      </c>
    </row>
    <row r="43" spans="1:45" hidden="1" x14ac:dyDescent="0.25">
      <c r="A43" s="16">
        <v>71</v>
      </c>
      <c r="B43" s="16" t="s">
        <v>134</v>
      </c>
      <c r="C43" s="16" t="s">
        <v>89</v>
      </c>
      <c r="D43" s="16" t="s">
        <v>135</v>
      </c>
      <c r="E43" s="43">
        <v>45512</v>
      </c>
      <c r="F43" s="6" t="s">
        <v>73</v>
      </c>
      <c r="G43" s="6" t="s">
        <v>72</v>
      </c>
      <c r="H43" s="6" t="s">
        <v>75</v>
      </c>
      <c r="I43" s="6" t="s">
        <v>75</v>
      </c>
      <c r="J43" s="45" t="s">
        <v>72</v>
      </c>
      <c r="K43" s="6" t="s">
        <v>73</v>
      </c>
      <c r="L43" s="6" t="s">
        <v>72</v>
      </c>
      <c r="M43" s="6" t="s">
        <v>72</v>
      </c>
      <c r="N43" s="6" t="s">
        <v>72</v>
      </c>
      <c r="O43" s="6" t="s">
        <v>75</v>
      </c>
      <c r="P43" s="6" t="s">
        <v>75</v>
      </c>
      <c r="Q43" s="6" t="s">
        <v>73</v>
      </c>
      <c r="R43" s="6" t="s">
        <v>72</v>
      </c>
      <c r="S43" s="6" t="s">
        <v>72</v>
      </c>
      <c r="T43" s="6" t="s">
        <v>72</v>
      </c>
      <c r="U43" s="6" t="s">
        <v>74</v>
      </c>
      <c r="V43" s="6" t="s">
        <v>75</v>
      </c>
      <c r="W43" s="6" t="s">
        <v>75</v>
      </c>
      <c r="X43" s="6" t="s">
        <v>72</v>
      </c>
      <c r="Y43" s="6" t="s">
        <v>73</v>
      </c>
      <c r="Z43" s="6" t="s">
        <v>73</v>
      </c>
      <c r="AA43" s="6" t="s">
        <v>73</v>
      </c>
      <c r="AB43" s="6" t="s">
        <v>73</v>
      </c>
      <c r="AC43" s="6" t="s">
        <v>75</v>
      </c>
      <c r="AD43" s="6" t="s">
        <v>75</v>
      </c>
      <c r="AE43" s="6" t="s">
        <v>73</v>
      </c>
      <c r="AF43" s="6" t="s">
        <v>72</v>
      </c>
      <c r="AG43" s="6" t="s">
        <v>72</v>
      </c>
      <c r="AH43" s="6" t="s">
        <v>72</v>
      </c>
      <c r="AI43" s="6" t="s">
        <v>72</v>
      </c>
      <c r="AJ43" s="1">
        <f t="shared" si="8"/>
        <v>13</v>
      </c>
      <c r="AK43" s="1">
        <f t="shared" si="9"/>
        <v>8</v>
      </c>
      <c r="AL43" s="1">
        <f t="shared" si="10"/>
        <v>1</v>
      </c>
      <c r="AM43" s="1">
        <f t="shared" si="11"/>
        <v>8</v>
      </c>
      <c r="AN43" s="1">
        <f t="shared" si="12"/>
        <v>0</v>
      </c>
      <c r="AO43" s="1">
        <f t="shared" si="13"/>
        <v>30</v>
      </c>
      <c r="AP43" s="1">
        <v>0</v>
      </c>
      <c r="AQ43" s="1">
        <f t="shared" si="14"/>
        <v>0</v>
      </c>
      <c r="AR43" s="1">
        <v>0</v>
      </c>
      <c r="AS43" s="22">
        <f t="shared" si="15"/>
        <v>0</v>
      </c>
    </row>
    <row r="44" spans="1:45" hidden="1" x14ac:dyDescent="0.25">
      <c r="A44" s="16">
        <v>94</v>
      </c>
      <c r="B44" s="16" t="s">
        <v>168</v>
      </c>
      <c r="C44" s="16" t="s">
        <v>89</v>
      </c>
      <c r="D44" s="16" t="s">
        <v>135</v>
      </c>
      <c r="E44" s="43">
        <v>45588</v>
      </c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6" t="s">
        <v>72</v>
      </c>
      <c r="AH44" s="6" t="s">
        <v>72</v>
      </c>
      <c r="AI44" s="6" t="s">
        <v>73</v>
      </c>
      <c r="AJ44" s="1">
        <f t="shared" ref="AJ44" si="20">COUNTIF(F44:AI44,"PRESENT")</f>
        <v>2</v>
      </c>
      <c r="AK44" s="1">
        <f t="shared" ref="AK44" si="21">COUNTIF(F44:AI44,"LATE")</f>
        <v>1</v>
      </c>
      <c r="AL44" s="1">
        <f t="shared" ref="AL44" si="22">COUNTIF(F44:AI44,"ABSENT")</f>
        <v>0</v>
      </c>
      <c r="AM44" s="1">
        <f t="shared" ref="AM44" si="23">COUNTIF(F44:AI44,"HOLIDAY")</f>
        <v>0</v>
      </c>
      <c r="AN44" s="1">
        <f t="shared" ref="AN44" si="24">COUNTIF(C44:AI44,"PAID LEAVE")</f>
        <v>0</v>
      </c>
      <c r="AO44" s="1">
        <f t="shared" ref="AO44" si="25">SUM(AJ44:AN44)</f>
        <v>3</v>
      </c>
      <c r="AP44" s="1">
        <v>0</v>
      </c>
      <c r="AQ44" s="1">
        <f t="shared" ref="AQ44" si="26">AP44+AN44</f>
        <v>0</v>
      </c>
      <c r="AR44" s="1">
        <v>0</v>
      </c>
      <c r="AS44" s="22">
        <f t="shared" ref="AS44" si="27">AR44-AQ44</f>
        <v>0</v>
      </c>
    </row>
    <row r="45" spans="1:45" hidden="1" x14ac:dyDescent="0.25">
      <c r="A45" s="16">
        <v>89</v>
      </c>
      <c r="B45" s="16" t="s">
        <v>154</v>
      </c>
      <c r="C45" s="16" t="s">
        <v>47</v>
      </c>
      <c r="D45" s="16" t="s">
        <v>100</v>
      </c>
      <c r="E45" s="43">
        <v>45572</v>
      </c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6" t="s">
        <v>72</v>
      </c>
      <c r="R45" s="6" t="s">
        <v>72</v>
      </c>
      <c r="S45" s="6" t="s">
        <v>72</v>
      </c>
      <c r="T45" s="6" t="s">
        <v>72</v>
      </c>
      <c r="U45" s="6" t="s">
        <v>72</v>
      </c>
      <c r="V45" s="6" t="s">
        <v>72</v>
      </c>
      <c r="W45" s="6" t="s">
        <v>75</v>
      </c>
      <c r="X45" s="6" t="s">
        <v>72</v>
      </c>
      <c r="Y45" s="6" t="s">
        <v>72</v>
      </c>
      <c r="Z45" s="6" t="s">
        <v>72</v>
      </c>
      <c r="AA45" s="6" t="s">
        <v>72</v>
      </c>
      <c r="AB45" s="6" t="s">
        <v>72</v>
      </c>
      <c r="AC45" s="6" t="s">
        <v>72</v>
      </c>
      <c r="AD45" s="6" t="s">
        <v>75</v>
      </c>
      <c r="AE45" s="6" t="s">
        <v>72</v>
      </c>
      <c r="AF45" s="6" t="s">
        <v>72</v>
      </c>
      <c r="AG45" s="6" t="s">
        <v>72</v>
      </c>
      <c r="AH45" s="6" t="s">
        <v>72</v>
      </c>
      <c r="AI45" s="6" t="s">
        <v>72</v>
      </c>
      <c r="AJ45" s="1">
        <f t="shared" si="8"/>
        <v>17</v>
      </c>
      <c r="AK45" s="1">
        <f t="shared" si="9"/>
        <v>0</v>
      </c>
      <c r="AL45" s="1">
        <f t="shared" si="10"/>
        <v>0</v>
      </c>
      <c r="AM45" s="1">
        <f t="shared" si="11"/>
        <v>2</v>
      </c>
      <c r="AN45" s="1">
        <f t="shared" si="12"/>
        <v>0</v>
      </c>
      <c r="AO45" s="1">
        <f t="shared" si="13"/>
        <v>19</v>
      </c>
      <c r="AP45" s="1">
        <v>0</v>
      </c>
      <c r="AQ45" s="1">
        <f t="shared" si="14"/>
        <v>0</v>
      </c>
      <c r="AR45" s="1">
        <v>0</v>
      </c>
      <c r="AS45" s="22">
        <f t="shared" si="15"/>
        <v>0</v>
      </c>
    </row>
    <row r="46" spans="1:45" hidden="1" x14ac:dyDescent="0.25">
      <c r="A46" s="16">
        <v>66</v>
      </c>
      <c r="B46" s="16" t="s">
        <v>125</v>
      </c>
      <c r="C46" s="16" t="s">
        <v>47</v>
      </c>
      <c r="D46" s="16" t="s">
        <v>100</v>
      </c>
      <c r="E46" s="43">
        <v>45544</v>
      </c>
      <c r="F46" s="6" t="s">
        <v>72</v>
      </c>
      <c r="G46" s="6" t="s">
        <v>72</v>
      </c>
      <c r="H46" s="6" t="s">
        <v>75</v>
      </c>
      <c r="I46" s="6" t="s">
        <v>73</v>
      </c>
      <c r="J46" s="45" t="s">
        <v>76</v>
      </c>
      <c r="K46" s="45" t="s">
        <v>76</v>
      </c>
      <c r="L46" s="45" t="s">
        <v>76</v>
      </c>
      <c r="M46" s="6" t="s">
        <v>73</v>
      </c>
      <c r="N46" s="6" t="s">
        <v>72</v>
      </c>
      <c r="O46" s="6" t="s">
        <v>75</v>
      </c>
      <c r="P46" s="6" t="s">
        <v>73</v>
      </c>
      <c r="Q46" s="6" t="s">
        <v>72</v>
      </c>
      <c r="R46" s="6" t="s">
        <v>72</v>
      </c>
      <c r="S46" s="6" t="s">
        <v>73</v>
      </c>
      <c r="T46" s="6" t="s">
        <v>72</v>
      </c>
      <c r="U46" s="6" t="s">
        <v>73</v>
      </c>
      <c r="V46" s="6" t="s">
        <v>75</v>
      </c>
      <c r="W46" s="6" t="s">
        <v>72</v>
      </c>
      <c r="X46" s="6" t="s">
        <v>75</v>
      </c>
      <c r="Y46" s="6" t="s">
        <v>72</v>
      </c>
      <c r="Z46" s="6" t="s">
        <v>73</v>
      </c>
      <c r="AA46" s="6" t="s">
        <v>72</v>
      </c>
      <c r="AB46" s="6" t="s">
        <v>73</v>
      </c>
      <c r="AC46" s="6" t="s">
        <v>75</v>
      </c>
      <c r="AD46" s="6" t="s">
        <v>73</v>
      </c>
      <c r="AE46" s="6" t="s">
        <v>73</v>
      </c>
      <c r="AF46" s="6" t="s">
        <v>72</v>
      </c>
      <c r="AG46" s="6" t="s">
        <v>73</v>
      </c>
      <c r="AH46" s="6" t="s">
        <v>72</v>
      </c>
      <c r="AI46" s="6" t="s">
        <v>74</v>
      </c>
      <c r="AJ46" s="1">
        <f t="shared" si="8"/>
        <v>11</v>
      </c>
      <c r="AK46" s="1">
        <f t="shared" si="9"/>
        <v>10</v>
      </c>
      <c r="AL46" s="1">
        <f t="shared" si="10"/>
        <v>1</v>
      </c>
      <c r="AM46" s="1">
        <f t="shared" si="11"/>
        <v>5</v>
      </c>
      <c r="AN46" s="1">
        <f t="shared" si="12"/>
        <v>3</v>
      </c>
      <c r="AO46" s="1">
        <f t="shared" si="13"/>
        <v>30</v>
      </c>
      <c r="AP46" s="1">
        <v>0</v>
      </c>
      <c r="AQ46" s="1">
        <f t="shared" si="14"/>
        <v>3</v>
      </c>
      <c r="AR46" s="1">
        <v>0</v>
      </c>
      <c r="AS46" s="22">
        <f t="shared" si="15"/>
        <v>-3</v>
      </c>
    </row>
    <row r="47" spans="1:45" hidden="1" x14ac:dyDescent="0.25">
      <c r="A47" s="16">
        <v>78</v>
      </c>
      <c r="B47" s="16" t="s">
        <v>142</v>
      </c>
      <c r="C47" s="16" t="s">
        <v>114</v>
      </c>
      <c r="D47" s="16" t="s">
        <v>100</v>
      </c>
      <c r="E47" s="43">
        <v>45537</v>
      </c>
      <c r="F47" s="6" t="s">
        <v>72</v>
      </c>
      <c r="G47" s="6" t="s">
        <v>72</v>
      </c>
      <c r="H47" s="6" t="s">
        <v>75</v>
      </c>
      <c r="I47" s="6" t="s">
        <v>72</v>
      </c>
      <c r="J47" s="45" t="s">
        <v>72</v>
      </c>
      <c r="K47" s="6" t="s">
        <v>72</v>
      </c>
      <c r="L47" s="6" t="s">
        <v>72</v>
      </c>
      <c r="M47" s="6" t="s">
        <v>72</v>
      </c>
      <c r="N47" s="6" t="s">
        <v>73</v>
      </c>
      <c r="O47" s="6" t="s">
        <v>75</v>
      </c>
      <c r="P47" s="6" t="s">
        <v>72</v>
      </c>
      <c r="Q47" s="6" t="s">
        <v>73</v>
      </c>
      <c r="R47" s="6" t="s">
        <v>72</v>
      </c>
      <c r="S47" s="6" t="s">
        <v>73</v>
      </c>
      <c r="T47" s="6" t="s">
        <v>72</v>
      </c>
      <c r="U47" s="6" t="s">
        <v>73</v>
      </c>
      <c r="V47" s="6" t="s">
        <v>75</v>
      </c>
      <c r="W47" s="6" t="s">
        <v>72</v>
      </c>
      <c r="X47" s="6" t="s">
        <v>73</v>
      </c>
      <c r="Y47" s="6" t="s">
        <v>72</v>
      </c>
      <c r="Z47" s="6" t="s">
        <v>72</v>
      </c>
      <c r="AA47" s="6" t="s">
        <v>72</v>
      </c>
      <c r="AB47" s="6" t="s">
        <v>72</v>
      </c>
      <c r="AC47" s="6" t="s">
        <v>75</v>
      </c>
      <c r="AD47" s="6" t="s">
        <v>72</v>
      </c>
      <c r="AE47" s="6" t="s">
        <v>72</v>
      </c>
      <c r="AF47" s="6" t="s">
        <v>72</v>
      </c>
      <c r="AG47" s="6" t="s">
        <v>72</v>
      </c>
      <c r="AH47" s="6" t="s">
        <v>72</v>
      </c>
      <c r="AI47" s="6" t="s">
        <v>72</v>
      </c>
      <c r="AJ47" s="1">
        <f t="shared" si="8"/>
        <v>21</v>
      </c>
      <c r="AK47" s="1">
        <f t="shared" si="9"/>
        <v>5</v>
      </c>
      <c r="AL47" s="1">
        <f t="shared" si="10"/>
        <v>0</v>
      </c>
      <c r="AM47" s="1">
        <f t="shared" si="11"/>
        <v>4</v>
      </c>
      <c r="AN47" s="1">
        <f t="shared" si="12"/>
        <v>0</v>
      </c>
      <c r="AO47" s="1">
        <f t="shared" si="13"/>
        <v>30</v>
      </c>
      <c r="AP47" s="1">
        <v>0</v>
      </c>
      <c r="AQ47" s="1">
        <f t="shared" si="14"/>
        <v>0</v>
      </c>
      <c r="AR47" s="1">
        <v>0</v>
      </c>
      <c r="AS47" s="22">
        <f t="shared" si="15"/>
        <v>0</v>
      </c>
    </row>
    <row r="48" spans="1:45" hidden="1" x14ac:dyDescent="0.25">
      <c r="A48" s="16">
        <v>58</v>
      </c>
      <c r="B48" s="16" t="s">
        <v>94</v>
      </c>
      <c r="C48" s="16" t="s">
        <v>114</v>
      </c>
      <c r="D48" s="16" t="s">
        <v>100</v>
      </c>
      <c r="E48" s="43">
        <v>45449</v>
      </c>
      <c r="F48" s="6" t="s">
        <v>72</v>
      </c>
      <c r="G48" s="6" t="s">
        <v>72</v>
      </c>
      <c r="H48" s="6" t="s">
        <v>75</v>
      </c>
      <c r="I48" s="6" t="s">
        <v>72</v>
      </c>
      <c r="J48" s="45" t="s">
        <v>72</v>
      </c>
      <c r="K48" s="6" t="s">
        <v>72</v>
      </c>
      <c r="L48" s="6" t="s">
        <v>72</v>
      </c>
      <c r="M48" s="6" t="s">
        <v>72</v>
      </c>
      <c r="N48" s="6" t="s">
        <v>73</v>
      </c>
      <c r="O48" s="6" t="s">
        <v>75</v>
      </c>
      <c r="P48" s="6" t="s">
        <v>72</v>
      </c>
      <c r="Q48" s="6" t="s">
        <v>73</v>
      </c>
      <c r="R48" s="6" t="s">
        <v>73</v>
      </c>
      <c r="S48" s="6" t="s">
        <v>72</v>
      </c>
      <c r="T48" s="6" t="s">
        <v>76</v>
      </c>
      <c r="U48" s="6" t="s">
        <v>72</v>
      </c>
      <c r="V48" s="6" t="s">
        <v>75</v>
      </c>
      <c r="W48" s="6" t="s">
        <v>72</v>
      </c>
      <c r="X48" s="6" t="s">
        <v>72</v>
      </c>
      <c r="Y48" s="6" t="s">
        <v>72</v>
      </c>
      <c r="Z48" s="6" t="s">
        <v>72</v>
      </c>
      <c r="AA48" s="6" t="s">
        <v>72</v>
      </c>
      <c r="AB48" s="6" t="s">
        <v>72</v>
      </c>
      <c r="AC48" s="6" t="s">
        <v>75</v>
      </c>
      <c r="AD48" s="6" t="s">
        <v>72</v>
      </c>
      <c r="AE48" s="6" t="s">
        <v>72</v>
      </c>
      <c r="AF48" s="6" t="s">
        <v>72</v>
      </c>
      <c r="AG48" s="6" t="s">
        <v>73</v>
      </c>
      <c r="AH48" s="6" t="s">
        <v>72</v>
      </c>
      <c r="AI48" s="6" t="s">
        <v>72</v>
      </c>
      <c r="AJ48" s="1">
        <f t="shared" si="8"/>
        <v>21</v>
      </c>
      <c r="AK48" s="1">
        <f t="shared" si="9"/>
        <v>4</v>
      </c>
      <c r="AL48" s="1">
        <f t="shared" si="10"/>
        <v>0</v>
      </c>
      <c r="AM48" s="1">
        <f t="shared" si="11"/>
        <v>4</v>
      </c>
      <c r="AN48" s="1">
        <f t="shared" si="12"/>
        <v>1</v>
      </c>
      <c r="AO48" s="1">
        <f t="shared" si="13"/>
        <v>30</v>
      </c>
      <c r="AP48" s="1">
        <v>1</v>
      </c>
      <c r="AQ48" s="1">
        <f t="shared" si="14"/>
        <v>2</v>
      </c>
      <c r="AR48" s="1">
        <v>4</v>
      </c>
      <c r="AS48" s="22">
        <f t="shared" si="15"/>
        <v>2</v>
      </c>
    </row>
    <row r="49" spans="1:45" hidden="1" x14ac:dyDescent="0.25">
      <c r="A49" s="16">
        <v>44</v>
      </c>
      <c r="B49" s="16" t="s">
        <v>48</v>
      </c>
      <c r="C49" s="16" t="s">
        <v>114</v>
      </c>
      <c r="D49" s="16" t="s">
        <v>104</v>
      </c>
      <c r="E49" s="43">
        <v>45221</v>
      </c>
      <c r="F49" s="6" t="s">
        <v>72</v>
      </c>
      <c r="G49" s="6" t="s">
        <v>72</v>
      </c>
      <c r="H49" s="6" t="s">
        <v>75</v>
      </c>
      <c r="I49" s="6" t="s">
        <v>72</v>
      </c>
      <c r="J49" s="45" t="s">
        <v>72</v>
      </c>
      <c r="K49" s="6" t="s">
        <v>73</v>
      </c>
      <c r="L49" s="6" t="s">
        <v>72</v>
      </c>
      <c r="M49" s="6" t="s">
        <v>73</v>
      </c>
      <c r="N49" s="6" t="s">
        <v>72</v>
      </c>
      <c r="O49" s="6" t="s">
        <v>75</v>
      </c>
      <c r="P49" s="6" t="s">
        <v>72</v>
      </c>
      <c r="Q49" s="6" t="s">
        <v>72</v>
      </c>
      <c r="R49" s="6" t="s">
        <v>73</v>
      </c>
      <c r="S49" s="6" t="s">
        <v>76</v>
      </c>
      <c r="T49" s="6" t="s">
        <v>72</v>
      </c>
      <c r="U49" s="6" t="s">
        <v>72</v>
      </c>
      <c r="V49" s="6" t="s">
        <v>75</v>
      </c>
      <c r="W49" s="6" t="s">
        <v>73</v>
      </c>
      <c r="X49" s="6" t="s">
        <v>72</v>
      </c>
      <c r="Y49" s="6" t="s">
        <v>73</v>
      </c>
      <c r="Z49" s="6" t="s">
        <v>72</v>
      </c>
      <c r="AA49" s="6" t="s">
        <v>72</v>
      </c>
      <c r="AB49" s="6" t="s">
        <v>73</v>
      </c>
      <c r="AC49" s="6" t="s">
        <v>75</v>
      </c>
      <c r="AD49" s="6" t="s">
        <v>72</v>
      </c>
      <c r="AE49" s="6" t="s">
        <v>72</v>
      </c>
      <c r="AF49" s="6" t="s">
        <v>72</v>
      </c>
      <c r="AG49" s="6" t="s">
        <v>72</v>
      </c>
      <c r="AH49" s="6" t="s">
        <v>73</v>
      </c>
      <c r="AI49" s="6" t="s">
        <v>73</v>
      </c>
      <c r="AJ49" s="1">
        <f t="shared" si="8"/>
        <v>17</v>
      </c>
      <c r="AK49" s="1">
        <f t="shared" si="9"/>
        <v>8</v>
      </c>
      <c r="AL49" s="1">
        <f t="shared" si="10"/>
        <v>0</v>
      </c>
      <c r="AM49" s="1">
        <f t="shared" si="11"/>
        <v>4</v>
      </c>
      <c r="AN49" s="1">
        <f t="shared" si="12"/>
        <v>1</v>
      </c>
      <c r="AO49" s="1">
        <f t="shared" si="13"/>
        <v>30</v>
      </c>
      <c r="AP49" s="1">
        <v>7</v>
      </c>
      <c r="AQ49" s="1">
        <f t="shared" si="14"/>
        <v>8</v>
      </c>
      <c r="AR49" s="1">
        <v>20</v>
      </c>
      <c r="AS49" s="22">
        <f t="shared" si="15"/>
        <v>12</v>
      </c>
    </row>
    <row r="50" spans="1:45" hidden="1" x14ac:dyDescent="0.25">
      <c r="A50" s="5">
        <v>95</v>
      </c>
      <c r="B50" s="5" t="s">
        <v>169</v>
      </c>
      <c r="C50" s="16" t="s">
        <v>114</v>
      </c>
      <c r="D50" s="16" t="s">
        <v>100</v>
      </c>
      <c r="E50" s="43">
        <v>45590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6" t="s">
        <v>72</v>
      </c>
      <c r="AJ50" s="1">
        <f t="shared" si="8"/>
        <v>1</v>
      </c>
      <c r="AK50" s="1">
        <f t="shared" si="9"/>
        <v>0</v>
      </c>
      <c r="AL50" s="1">
        <f t="shared" si="10"/>
        <v>0</v>
      </c>
      <c r="AM50" s="1">
        <f t="shared" si="11"/>
        <v>0</v>
      </c>
      <c r="AN50" s="1">
        <f t="shared" si="12"/>
        <v>0</v>
      </c>
      <c r="AO50" s="1">
        <f t="shared" si="13"/>
        <v>1</v>
      </c>
      <c r="AP50" s="1">
        <v>0</v>
      </c>
      <c r="AQ50" s="1">
        <f t="shared" si="14"/>
        <v>0</v>
      </c>
      <c r="AR50" s="1">
        <v>0</v>
      </c>
      <c r="AS50" s="22">
        <f t="shared" si="15"/>
        <v>0</v>
      </c>
    </row>
    <row r="51" spans="1:45" hidden="1" x14ac:dyDescent="0.25">
      <c r="A51" s="16">
        <v>29</v>
      </c>
      <c r="B51" s="16" t="s">
        <v>52</v>
      </c>
      <c r="C51" s="16" t="s">
        <v>114</v>
      </c>
      <c r="D51" s="16" t="s">
        <v>100</v>
      </c>
      <c r="E51" s="43">
        <v>45362</v>
      </c>
      <c r="F51" s="6" t="s">
        <v>72</v>
      </c>
      <c r="G51" s="6" t="s">
        <v>76</v>
      </c>
      <c r="H51" s="6" t="s">
        <v>75</v>
      </c>
      <c r="I51" s="6" t="s">
        <v>72</v>
      </c>
      <c r="J51" s="45" t="s">
        <v>72</v>
      </c>
      <c r="K51" s="6" t="s">
        <v>72</v>
      </c>
      <c r="L51" s="6" t="s">
        <v>72</v>
      </c>
      <c r="M51" s="6" t="s">
        <v>72</v>
      </c>
      <c r="N51" s="6" t="s">
        <v>72</v>
      </c>
      <c r="O51" s="6" t="s">
        <v>75</v>
      </c>
      <c r="P51" s="6" t="s">
        <v>72</v>
      </c>
      <c r="Q51" s="6" t="s">
        <v>72</v>
      </c>
      <c r="R51" s="6" t="s">
        <v>72</v>
      </c>
      <c r="S51" s="6" t="s">
        <v>72</v>
      </c>
      <c r="T51" s="6" t="s">
        <v>72</v>
      </c>
      <c r="U51" s="6" t="s">
        <v>72</v>
      </c>
      <c r="V51" s="6" t="s">
        <v>75</v>
      </c>
      <c r="W51" s="6" t="s">
        <v>73</v>
      </c>
      <c r="X51" s="6" t="s">
        <v>72</v>
      </c>
      <c r="Y51" s="6" t="s">
        <v>72</v>
      </c>
      <c r="Z51" s="6" t="s">
        <v>72</v>
      </c>
      <c r="AA51" s="6" t="s">
        <v>72</v>
      </c>
      <c r="AB51" s="6" t="s">
        <v>72</v>
      </c>
      <c r="AC51" s="6" t="s">
        <v>75</v>
      </c>
      <c r="AD51" s="6" t="s">
        <v>72</v>
      </c>
      <c r="AE51" s="6" t="s">
        <v>72</v>
      </c>
      <c r="AF51" s="6" t="s">
        <v>72</v>
      </c>
      <c r="AG51" s="6" t="s">
        <v>72</v>
      </c>
      <c r="AH51" s="6" t="s">
        <v>72</v>
      </c>
      <c r="AI51" s="6" t="s">
        <v>72</v>
      </c>
      <c r="AJ51" s="1">
        <f t="shared" si="8"/>
        <v>24</v>
      </c>
      <c r="AK51" s="1">
        <f t="shared" si="9"/>
        <v>1</v>
      </c>
      <c r="AL51" s="1">
        <f t="shared" si="10"/>
        <v>0</v>
      </c>
      <c r="AM51" s="1">
        <f t="shared" si="11"/>
        <v>4</v>
      </c>
      <c r="AN51" s="1">
        <f t="shared" si="12"/>
        <v>1</v>
      </c>
      <c r="AO51" s="1">
        <f t="shared" si="13"/>
        <v>30</v>
      </c>
      <c r="AP51" s="1">
        <v>9</v>
      </c>
      <c r="AQ51" s="1">
        <f t="shared" si="14"/>
        <v>10</v>
      </c>
      <c r="AR51" s="1">
        <v>10</v>
      </c>
      <c r="AS51" s="22">
        <f t="shared" si="15"/>
        <v>0</v>
      </c>
    </row>
    <row r="52" spans="1:45" hidden="1" x14ac:dyDescent="0.25">
      <c r="A52" s="16">
        <v>22</v>
      </c>
      <c r="B52" s="16" t="s">
        <v>33</v>
      </c>
      <c r="C52" s="16" t="s">
        <v>114</v>
      </c>
      <c r="D52" s="16" t="s">
        <v>100</v>
      </c>
      <c r="E52" s="43">
        <v>45166</v>
      </c>
      <c r="F52" s="6" t="s">
        <v>72</v>
      </c>
      <c r="G52" s="6" t="s">
        <v>72</v>
      </c>
      <c r="H52" s="6" t="s">
        <v>75</v>
      </c>
      <c r="I52" s="6" t="s">
        <v>73</v>
      </c>
      <c r="J52" s="45" t="s">
        <v>72</v>
      </c>
      <c r="K52" s="6" t="s">
        <v>73</v>
      </c>
      <c r="L52" s="6" t="s">
        <v>72</v>
      </c>
      <c r="M52" s="6" t="s">
        <v>73</v>
      </c>
      <c r="N52" s="6" t="s">
        <v>73</v>
      </c>
      <c r="O52" s="6" t="s">
        <v>75</v>
      </c>
      <c r="P52" s="6" t="s">
        <v>73</v>
      </c>
      <c r="Q52" s="6" t="s">
        <v>73</v>
      </c>
      <c r="R52" s="6" t="s">
        <v>72</v>
      </c>
      <c r="S52" s="6" t="s">
        <v>72</v>
      </c>
      <c r="T52" s="6" t="s">
        <v>73</v>
      </c>
      <c r="U52" s="6" t="s">
        <v>72</v>
      </c>
      <c r="V52" s="6" t="s">
        <v>75</v>
      </c>
      <c r="W52" s="6" t="s">
        <v>73</v>
      </c>
      <c r="X52" s="6" t="s">
        <v>72</v>
      </c>
      <c r="Y52" s="6" t="s">
        <v>73</v>
      </c>
      <c r="Z52" s="6" t="s">
        <v>73</v>
      </c>
      <c r="AA52" s="6" t="s">
        <v>72</v>
      </c>
      <c r="AB52" s="6" t="s">
        <v>72</v>
      </c>
      <c r="AC52" s="6" t="s">
        <v>75</v>
      </c>
      <c r="AD52" s="6" t="s">
        <v>73</v>
      </c>
      <c r="AE52" s="6" t="s">
        <v>72</v>
      </c>
      <c r="AF52" s="6" t="s">
        <v>72</v>
      </c>
      <c r="AG52" s="6" t="s">
        <v>72</v>
      </c>
      <c r="AH52" s="6" t="s">
        <v>73</v>
      </c>
      <c r="AI52" s="6" t="s">
        <v>73</v>
      </c>
      <c r="AJ52" s="1">
        <f t="shared" si="8"/>
        <v>13</v>
      </c>
      <c r="AK52" s="1">
        <f t="shared" si="9"/>
        <v>13</v>
      </c>
      <c r="AL52" s="1">
        <f t="shared" si="10"/>
        <v>0</v>
      </c>
      <c r="AM52" s="1">
        <f t="shared" si="11"/>
        <v>4</v>
      </c>
      <c r="AN52" s="1">
        <f t="shared" si="12"/>
        <v>0</v>
      </c>
      <c r="AO52" s="1">
        <f t="shared" si="13"/>
        <v>30</v>
      </c>
      <c r="AP52" s="1">
        <v>6</v>
      </c>
      <c r="AQ52" s="1">
        <f t="shared" si="14"/>
        <v>6</v>
      </c>
      <c r="AR52" s="1">
        <v>20</v>
      </c>
      <c r="AS52" s="22">
        <f t="shared" si="15"/>
        <v>14</v>
      </c>
    </row>
    <row r="53" spans="1:45" hidden="1" x14ac:dyDescent="0.25">
      <c r="A53" s="16">
        <v>45</v>
      </c>
      <c r="B53" s="1" t="s">
        <v>71</v>
      </c>
      <c r="C53" s="16" t="s">
        <v>114</v>
      </c>
      <c r="D53" s="16" t="s">
        <v>100</v>
      </c>
      <c r="E53" s="43">
        <v>45313</v>
      </c>
      <c r="F53" s="6" t="s">
        <v>72</v>
      </c>
      <c r="G53" s="6" t="s">
        <v>72</v>
      </c>
      <c r="H53" s="6" t="s">
        <v>75</v>
      </c>
      <c r="I53" s="6" t="s">
        <v>73</v>
      </c>
      <c r="J53" s="45" t="s">
        <v>72</v>
      </c>
      <c r="K53" s="6" t="s">
        <v>72</v>
      </c>
      <c r="L53" s="6" t="s">
        <v>72</v>
      </c>
      <c r="M53" s="6" t="s">
        <v>72</v>
      </c>
      <c r="N53" s="6" t="s">
        <v>72</v>
      </c>
      <c r="O53" s="6" t="s">
        <v>75</v>
      </c>
      <c r="P53" s="6" t="s">
        <v>72</v>
      </c>
      <c r="Q53" s="6" t="s">
        <v>72</v>
      </c>
      <c r="R53" s="6" t="s">
        <v>72</v>
      </c>
      <c r="S53" s="6" t="s">
        <v>72</v>
      </c>
      <c r="T53" s="6" t="s">
        <v>72</v>
      </c>
      <c r="U53" s="6" t="s">
        <v>72</v>
      </c>
      <c r="V53" s="6" t="s">
        <v>75</v>
      </c>
      <c r="W53" s="6" t="s">
        <v>72</v>
      </c>
      <c r="X53" s="6" t="s">
        <v>72</v>
      </c>
      <c r="Y53" s="6" t="s">
        <v>72</v>
      </c>
      <c r="Z53" s="6" t="s">
        <v>72</v>
      </c>
      <c r="AA53" s="6" t="s">
        <v>72</v>
      </c>
      <c r="AB53" s="6" t="s">
        <v>73</v>
      </c>
      <c r="AC53" s="6" t="s">
        <v>75</v>
      </c>
      <c r="AD53" s="6" t="s">
        <v>72</v>
      </c>
      <c r="AE53" s="6" t="s">
        <v>72</v>
      </c>
      <c r="AF53" s="6" t="s">
        <v>72</v>
      </c>
      <c r="AG53" s="6" t="s">
        <v>72</v>
      </c>
      <c r="AH53" s="6" t="s">
        <v>72</v>
      </c>
      <c r="AI53" s="6" t="s">
        <v>76</v>
      </c>
      <c r="AJ53" s="1">
        <f t="shared" si="8"/>
        <v>23</v>
      </c>
      <c r="AK53" s="1">
        <f t="shared" si="9"/>
        <v>2</v>
      </c>
      <c r="AL53" s="1">
        <f t="shared" si="10"/>
        <v>0</v>
      </c>
      <c r="AM53" s="1">
        <f t="shared" si="11"/>
        <v>4</v>
      </c>
      <c r="AN53" s="1">
        <f t="shared" si="12"/>
        <v>1</v>
      </c>
      <c r="AO53" s="1">
        <f t="shared" si="13"/>
        <v>30</v>
      </c>
      <c r="AP53" s="1">
        <v>4</v>
      </c>
      <c r="AQ53" s="1">
        <f t="shared" si="14"/>
        <v>5</v>
      </c>
      <c r="AR53" s="1">
        <v>14</v>
      </c>
      <c r="AS53" s="22">
        <f t="shared" si="15"/>
        <v>9</v>
      </c>
    </row>
    <row r="54" spans="1:45" hidden="1" x14ac:dyDescent="0.25">
      <c r="A54" s="16">
        <v>28</v>
      </c>
      <c r="B54" s="16" t="s">
        <v>54</v>
      </c>
      <c r="C54" s="16" t="s">
        <v>114</v>
      </c>
      <c r="D54" s="16" t="s">
        <v>100</v>
      </c>
      <c r="E54" s="43">
        <v>44678</v>
      </c>
      <c r="F54" s="6" t="s">
        <v>72</v>
      </c>
      <c r="G54" s="6" t="s">
        <v>72</v>
      </c>
      <c r="H54" s="6" t="s">
        <v>75</v>
      </c>
      <c r="I54" s="6" t="s">
        <v>72</v>
      </c>
      <c r="J54" s="45" t="s">
        <v>72</v>
      </c>
      <c r="K54" s="6" t="s">
        <v>72</v>
      </c>
      <c r="L54" s="6" t="s">
        <v>72</v>
      </c>
      <c r="M54" s="6" t="s">
        <v>72</v>
      </c>
      <c r="N54" s="6" t="s">
        <v>73</v>
      </c>
      <c r="O54" s="6" t="s">
        <v>75</v>
      </c>
      <c r="P54" s="6" t="s">
        <v>73</v>
      </c>
      <c r="Q54" s="6" t="s">
        <v>72</v>
      </c>
      <c r="R54" s="6" t="s">
        <v>76</v>
      </c>
      <c r="S54" s="6" t="s">
        <v>72</v>
      </c>
      <c r="T54" s="6" t="s">
        <v>72</v>
      </c>
      <c r="U54" s="6" t="s">
        <v>72</v>
      </c>
      <c r="V54" s="6" t="s">
        <v>75</v>
      </c>
      <c r="W54" s="6" t="s">
        <v>73</v>
      </c>
      <c r="X54" s="6" t="s">
        <v>72</v>
      </c>
      <c r="Y54" s="6" t="s">
        <v>72</v>
      </c>
      <c r="Z54" s="6" t="s">
        <v>76</v>
      </c>
      <c r="AA54" s="6" t="s">
        <v>72</v>
      </c>
      <c r="AB54" s="6" t="s">
        <v>72</v>
      </c>
      <c r="AC54" s="6" t="s">
        <v>75</v>
      </c>
      <c r="AD54" s="6" t="s">
        <v>73</v>
      </c>
      <c r="AE54" s="6" t="s">
        <v>72</v>
      </c>
      <c r="AF54" s="6" t="s">
        <v>73</v>
      </c>
      <c r="AG54" s="6" t="s">
        <v>72</v>
      </c>
      <c r="AH54" s="6" t="s">
        <v>72</v>
      </c>
      <c r="AI54" s="6" t="s">
        <v>73</v>
      </c>
      <c r="AJ54" s="1">
        <f t="shared" si="8"/>
        <v>18</v>
      </c>
      <c r="AK54" s="1">
        <f t="shared" si="9"/>
        <v>6</v>
      </c>
      <c r="AL54" s="1">
        <f t="shared" si="10"/>
        <v>0</v>
      </c>
      <c r="AM54" s="1">
        <f t="shared" si="11"/>
        <v>4</v>
      </c>
      <c r="AN54" s="1">
        <f t="shared" si="12"/>
        <v>2</v>
      </c>
      <c r="AO54" s="1">
        <f t="shared" si="13"/>
        <v>30</v>
      </c>
      <c r="AP54" s="1">
        <v>12</v>
      </c>
      <c r="AQ54" s="1">
        <f t="shared" si="14"/>
        <v>14</v>
      </c>
      <c r="AR54" s="1">
        <v>20</v>
      </c>
      <c r="AS54" s="22">
        <f t="shared" si="15"/>
        <v>6</v>
      </c>
    </row>
    <row r="55" spans="1:45" hidden="1" x14ac:dyDescent="0.25">
      <c r="A55" s="16">
        <v>63</v>
      </c>
      <c r="B55" s="16" t="s">
        <v>117</v>
      </c>
      <c r="C55" s="16" t="s">
        <v>115</v>
      </c>
      <c r="D55" s="16" t="s">
        <v>100</v>
      </c>
      <c r="E55" s="44">
        <v>45475</v>
      </c>
      <c r="F55" s="6" t="s">
        <v>72</v>
      </c>
      <c r="G55" s="6" t="s">
        <v>72</v>
      </c>
      <c r="H55" s="6" t="s">
        <v>75</v>
      </c>
      <c r="I55" s="6" t="s">
        <v>72</v>
      </c>
      <c r="J55" s="45" t="s">
        <v>72</v>
      </c>
      <c r="K55" s="6" t="s">
        <v>72</v>
      </c>
      <c r="L55" s="6" t="s">
        <v>72</v>
      </c>
      <c r="M55" s="6" t="s">
        <v>72</v>
      </c>
      <c r="N55" s="6" t="s">
        <v>72</v>
      </c>
      <c r="O55" s="6" t="s">
        <v>75</v>
      </c>
      <c r="P55" s="6" t="s">
        <v>72</v>
      </c>
      <c r="Q55" s="6" t="s">
        <v>72</v>
      </c>
      <c r="R55" s="6" t="s">
        <v>72</v>
      </c>
      <c r="S55" s="6" t="s">
        <v>72</v>
      </c>
      <c r="T55" s="6" t="s">
        <v>72</v>
      </c>
      <c r="U55" s="6" t="s">
        <v>72</v>
      </c>
      <c r="V55" s="6" t="s">
        <v>75</v>
      </c>
      <c r="W55" s="6" t="s">
        <v>72</v>
      </c>
      <c r="X55" s="6" t="s">
        <v>72</v>
      </c>
      <c r="Y55" s="6" t="s">
        <v>72</v>
      </c>
      <c r="Z55" s="6" t="s">
        <v>72</v>
      </c>
      <c r="AA55" s="6" t="s">
        <v>72</v>
      </c>
      <c r="AB55" s="6" t="s">
        <v>72</v>
      </c>
      <c r="AC55" s="6" t="s">
        <v>75</v>
      </c>
      <c r="AD55" s="6" t="s">
        <v>72</v>
      </c>
      <c r="AE55" s="6" t="s">
        <v>72</v>
      </c>
      <c r="AF55" s="6" t="s">
        <v>72</v>
      </c>
      <c r="AG55" s="6" t="s">
        <v>72</v>
      </c>
      <c r="AH55" s="6" t="s">
        <v>72</v>
      </c>
      <c r="AI55" s="6" t="s">
        <v>72</v>
      </c>
      <c r="AJ55" s="1">
        <f t="shared" si="8"/>
        <v>26</v>
      </c>
      <c r="AK55" s="1">
        <f t="shared" si="9"/>
        <v>0</v>
      </c>
      <c r="AL55" s="1">
        <f t="shared" si="10"/>
        <v>0</v>
      </c>
      <c r="AM55" s="1">
        <f t="shared" si="11"/>
        <v>4</v>
      </c>
      <c r="AN55" s="1">
        <f t="shared" si="12"/>
        <v>0</v>
      </c>
      <c r="AO55" s="1">
        <f t="shared" si="13"/>
        <v>30</v>
      </c>
      <c r="AP55" s="1">
        <v>0</v>
      </c>
      <c r="AQ55" s="1">
        <f t="shared" si="14"/>
        <v>0</v>
      </c>
      <c r="AR55" s="1">
        <v>2</v>
      </c>
      <c r="AS55" s="22">
        <f t="shared" si="15"/>
        <v>2</v>
      </c>
    </row>
    <row r="56" spans="1:45" hidden="1" x14ac:dyDescent="0.25">
      <c r="A56" s="16">
        <v>26</v>
      </c>
      <c r="B56" s="16" t="s">
        <v>57</v>
      </c>
      <c r="C56" s="16" t="s">
        <v>115</v>
      </c>
      <c r="D56" s="16" t="s">
        <v>100</v>
      </c>
      <c r="E56" s="43">
        <v>45356</v>
      </c>
      <c r="F56" s="6" t="s">
        <v>72</v>
      </c>
      <c r="G56" s="6" t="s">
        <v>72</v>
      </c>
      <c r="H56" s="6" t="s">
        <v>75</v>
      </c>
      <c r="I56" s="45" t="s">
        <v>72</v>
      </c>
      <c r="J56" s="45" t="s">
        <v>72</v>
      </c>
      <c r="K56" s="6" t="s">
        <v>73</v>
      </c>
      <c r="L56" s="6" t="s">
        <v>72</v>
      </c>
      <c r="M56" s="6" t="s">
        <v>73</v>
      </c>
      <c r="N56" s="6" t="s">
        <v>72</v>
      </c>
      <c r="O56" s="6" t="s">
        <v>75</v>
      </c>
      <c r="P56" s="6" t="s">
        <v>72</v>
      </c>
      <c r="Q56" s="6" t="s">
        <v>72</v>
      </c>
      <c r="R56" s="6" t="s">
        <v>73</v>
      </c>
      <c r="S56" s="6" t="s">
        <v>73</v>
      </c>
      <c r="T56" s="6" t="s">
        <v>72</v>
      </c>
      <c r="U56" s="6" t="s">
        <v>73</v>
      </c>
      <c r="V56" s="6" t="s">
        <v>75</v>
      </c>
      <c r="W56" s="6" t="s">
        <v>72</v>
      </c>
      <c r="X56" s="6" t="s">
        <v>72</v>
      </c>
      <c r="Y56" s="6" t="s">
        <v>72</v>
      </c>
      <c r="Z56" s="6" t="s">
        <v>72</v>
      </c>
      <c r="AA56" s="6" t="s">
        <v>72</v>
      </c>
      <c r="AB56" s="6" t="s">
        <v>72</v>
      </c>
      <c r="AC56" s="6" t="s">
        <v>75</v>
      </c>
      <c r="AD56" s="6" t="s">
        <v>72</v>
      </c>
      <c r="AE56" s="6" t="s">
        <v>72</v>
      </c>
      <c r="AF56" s="6" t="s">
        <v>72</v>
      </c>
      <c r="AG56" s="6" t="s">
        <v>72</v>
      </c>
      <c r="AH56" s="6" t="s">
        <v>72</v>
      </c>
      <c r="AI56" s="6" t="s">
        <v>72</v>
      </c>
      <c r="AJ56" s="1">
        <f t="shared" si="8"/>
        <v>21</v>
      </c>
      <c r="AK56" s="1">
        <f t="shared" si="9"/>
        <v>5</v>
      </c>
      <c r="AL56" s="1">
        <f t="shared" si="10"/>
        <v>0</v>
      </c>
      <c r="AM56" s="1">
        <f t="shared" si="11"/>
        <v>4</v>
      </c>
      <c r="AN56" s="1">
        <f t="shared" si="12"/>
        <v>0</v>
      </c>
      <c r="AO56" s="1">
        <f t="shared" si="13"/>
        <v>30</v>
      </c>
      <c r="AP56" s="1">
        <v>2</v>
      </c>
      <c r="AQ56" s="1">
        <f t="shared" si="14"/>
        <v>2</v>
      </c>
      <c r="AR56" s="1">
        <v>10</v>
      </c>
      <c r="AS56" s="22">
        <f t="shared" si="15"/>
        <v>8</v>
      </c>
    </row>
    <row r="57" spans="1:45" hidden="1" x14ac:dyDescent="0.25">
      <c r="A57" s="16">
        <v>27</v>
      </c>
      <c r="B57" s="16" t="s">
        <v>50</v>
      </c>
      <c r="C57" s="16" t="s">
        <v>115</v>
      </c>
      <c r="D57" s="16" t="s">
        <v>100</v>
      </c>
      <c r="E57" s="43">
        <v>44759</v>
      </c>
      <c r="F57" s="6" t="s">
        <v>72</v>
      </c>
      <c r="G57" s="6" t="s">
        <v>72</v>
      </c>
      <c r="H57" s="6" t="s">
        <v>72</v>
      </c>
      <c r="I57" s="6" t="s">
        <v>75</v>
      </c>
      <c r="J57" s="45" t="s">
        <v>72</v>
      </c>
      <c r="K57" s="6" t="s">
        <v>72</v>
      </c>
      <c r="L57" s="6" t="s">
        <v>72</v>
      </c>
      <c r="M57" s="6" t="s">
        <v>72</v>
      </c>
      <c r="N57" s="6" t="s">
        <v>72</v>
      </c>
      <c r="O57" s="6" t="s">
        <v>72</v>
      </c>
      <c r="P57" s="6" t="s">
        <v>75</v>
      </c>
      <c r="Q57" s="6" t="s">
        <v>72</v>
      </c>
      <c r="R57" s="6" t="s">
        <v>72</v>
      </c>
      <c r="S57" s="6" t="s">
        <v>72</v>
      </c>
      <c r="T57" s="6" t="s">
        <v>72</v>
      </c>
      <c r="U57" s="6" t="s">
        <v>72</v>
      </c>
      <c r="V57" s="6" t="s">
        <v>72</v>
      </c>
      <c r="W57" s="6" t="s">
        <v>75</v>
      </c>
      <c r="X57" s="6" t="s">
        <v>72</v>
      </c>
      <c r="Y57" s="6" t="s">
        <v>72</v>
      </c>
      <c r="Z57" s="6" t="s">
        <v>72</v>
      </c>
      <c r="AA57" s="6" t="s">
        <v>72</v>
      </c>
      <c r="AB57" s="6" t="s">
        <v>72</v>
      </c>
      <c r="AC57" s="6" t="s">
        <v>72</v>
      </c>
      <c r="AD57" s="6" t="s">
        <v>75</v>
      </c>
      <c r="AE57" s="6" t="s">
        <v>72</v>
      </c>
      <c r="AF57" s="6" t="s">
        <v>72</v>
      </c>
      <c r="AG57" s="6" t="s">
        <v>72</v>
      </c>
      <c r="AH57" s="6" t="s">
        <v>72</v>
      </c>
      <c r="AI57" s="6" t="s">
        <v>72</v>
      </c>
      <c r="AJ57" s="1">
        <f t="shared" si="8"/>
        <v>26</v>
      </c>
      <c r="AK57" s="1">
        <f t="shared" si="9"/>
        <v>0</v>
      </c>
      <c r="AL57" s="1">
        <f t="shared" si="10"/>
        <v>0</v>
      </c>
      <c r="AM57" s="1">
        <f t="shared" si="11"/>
        <v>4</v>
      </c>
      <c r="AN57" s="1">
        <f t="shared" si="12"/>
        <v>0</v>
      </c>
      <c r="AO57" s="1">
        <f t="shared" si="13"/>
        <v>30</v>
      </c>
      <c r="AP57" s="1">
        <v>4</v>
      </c>
      <c r="AQ57" s="1">
        <f t="shared" si="14"/>
        <v>4</v>
      </c>
      <c r="AR57" s="1">
        <v>20</v>
      </c>
      <c r="AS57" s="22">
        <f t="shared" si="15"/>
        <v>16</v>
      </c>
    </row>
    <row r="58" spans="1:45" hidden="1" x14ac:dyDescent="0.25">
      <c r="A58" s="16">
        <v>24</v>
      </c>
      <c r="B58" s="1" t="s">
        <v>64</v>
      </c>
      <c r="C58" s="16" t="s">
        <v>115</v>
      </c>
      <c r="D58" s="16" t="s">
        <v>100</v>
      </c>
      <c r="E58" s="43">
        <v>45082</v>
      </c>
      <c r="F58" s="6" t="s">
        <v>73</v>
      </c>
      <c r="G58" s="6" t="s">
        <v>73</v>
      </c>
      <c r="H58" s="6" t="s">
        <v>72</v>
      </c>
      <c r="I58" s="6" t="s">
        <v>75</v>
      </c>
      <c r="J58" s="45" t="s">
        <v>72</v>
      </c>
      <c r="K58" s="6" t="s">
        <v>72</v>
      </c>
      <c r="L58" s="6" t="s">
        <v>76</v>
      </c>
      <c r="M58" s="6" t="s">
        <v>72</v>
      </c>
      <c r="N58" s="6" t="s">
        <v>72</v>
      </c>
      <c r="O58" s="6" t="s">
        <v>72</v>
      </c>
      <c r="P58" s="6" t="s">
        <v>75</v>
      </c>
      <c r="Q58" s="6" t="s">
        <v>72</v>
      </c>
      <c r="R58" s="6" t="s">
        <v>73</v>
      </c>
      <c r="S58" s="6" t="s">
        <v>76</v>
      </c>
      <c r="T58" s="6" t="s">
        <v>72</v>
      </c>
      <c r="U58" s="6" t="s">
        <v>72</v>
      </c>
      <c r="V58" s="6" t="s">
        <v>72</v>
      </c>
      <c r="W58" s="6" t="s">
        <v>75</v>
      </c>
      <c r="X58" s="6" t="s">
        <v>73</v>
      </c>
      <c r="Y58" s="6" t="s">
        <v>72</v>
      </c>
      <c r="Z58" s="6" t="s">
        <v>73</v>
      </c>
      <c r="AA58" s="6" t="s">
        <v>72</v>
      </c>
      <c r="AB58" s="6" t="s">
        <v>72</v>
      </c>
      <c r="AC58" s="6" t="s">
        <v>72</v>
      </c>
      <c r="AD58" s="6" t="s">
        <v>75</v>
      </c>
      <c r="AE58" s="6" t="s">
        <v>72</v>
      </c>
      <c r="AF58" s="6" t="s">
        <v>76</v>
      </c>
      <c r="AG58" s="6" t="s">
        <v>76</v>
      </c>
      <c r="AH58" s="6" t="s">
        <v>72</v>
      </c>
      <c r="AI58" s="6" t="s">
        <v>72</v>
      </c>
      <c r="AJ58" s="1">
        <f t="shared" si="8"/>
        <v>17</v>
      </c>
      <c r="AK58" s="1">
        <f t="shared" si="9"/>
        <v>5</v>
      </c>
      <c r="AL58" s="1">
        <f t="shared" si="10"/>
        <v>0</v>
      </c>
      <c r="AM58" s="1">
        <f t="shared" si="11"/>
        <v>4</v>
      </c>
      <c r="AN58" s="1">
        <f t="shared" si="12"/>
        <v>4</v>
      </c>
      <c r="AO58" s="1">
        <f t="shared" si="13"/>
        <v>30</v>
      </c>
      <c r="AP58" s="1">
        <v>14</v>
      </c>
      <c r="AQ58" s="1">
        <f t="shared" si="14"/>
        <v>18</v>
      </c>
      <c r="AR58" s="1">
        <v>20</v>
      </c>
      <c r="AS58" s="22">
        <f t="shared" si="15"/>
        <v>2</v>
      </c>
    </row>
    <row r="59" spans="1:45" hidden="1" x14ac:dyDescent="0.25">
      <c r="A59" s="16">
        <v>60</v>
      </c>
      <c r="B59" s="16" t="s">
        <v>98</v>
      </c>
      <c r="C59" s="16" t="s">
        <v>116</v>
      </c>
      <c r="D59" s="16" t="s">
        <v>100</v>
      </c>
      <c r="E59" s="43">
        <v>45464</v>
      </c>
      <c r="F59" s="6" t="s">
        <v>72</v>
      </c>
      <c r="G59" s="6" t="s">
        <v>72</v>
      </c>
      <c r="H59" s="6" t="s">
        <v>73</v>
      </c>
      <c r="I59" s="6" t="s">
        <v>75</v>
      </c>
      <c r="J59" s="45" t="s">
        <v>73</v>
      </c>
      <c r="K59" s="6" t="s">
        <v>72</v>
      </c>
      <c r="L59" s="6" t="s">
        <v>73</v>
      </c>
      <c r="M59" s="6" t="s">
        <v>73</v>
      </c>
      <c r="N59" s="6" t="s">
        <v>73</v>
      </c>
      <c r="O59" s="6" t="s">
        <v>73</v>
      </c>
      <c r="P59" s="6" t="s">
        <v>75</v>
      </c>
      <c r="Q59" s="6" t="s">
        <v>72</v>
      </c>
      <c r="R59" s="6" t="s">
        <v>72</v>
      </c>
      <c r="S59" s="6" t="s">
        <v>72</v>
      </c>
      <c r="T59" s="6" t="s">
        <v>72</v>
      </c>
      <c r="U59" s="6" t="s">
        <v>73</v>
      </c>
      <c r="V59" s="6" t="s">
        <v>72</v>
      </c>
      <c r="W59" s="6" t="s">
        <v>75</v>
      </c>
      <c r="X59" s="6" t="s">
        <v>72</v>
      </c>
      <c r="Y59" s="6" t="s">
        <v>72</v>
      </c>
      <c r="Z59" s="6" t="s">
        <v>72</v>
      </c>
      <c r="AA59" s="6" t="s">
        <v>72</v>
      </c>
      <c r="AB59" s="6" t="s">
        <v>72</v>
      </c>
      <c r="AC59" s="6" t="s">
        <v>76</v>
      </c>
      <c r="AD59" s="6" t="s">
        <v>75</v>
      </c>
      <c r="AE59" s="6" t="s">
        <v>73</v>
      </c>
      <c r="AF59" s="6" t="s">
        <v>72</v>
      </c>
      <c r="AG59" s="6" t="s">
        <v>72</v>
      </c>
      <c r="AH59" s="6" t="s">
        <v>72</v>
      </c>
      <c r="AI59" s="6" t="s">
        <v>73</v>
      </c>
      <c r="AJ59" s="1">
        <f t="shared" si="8"/>
        <v>16</v>
      </c>
      <c r="AK59" s="1">
        <f t="shared" si="9"/>
        <v>9</v>
      </c>
      <c r="AL59" s="1">
        <f t="shared" si="10"/>
        <v>0</v>
      </c>
      <c r="AM59" s="1">
        <f t="shared" si="11"/>
        <v>4</v>
      </c>
      <c r="AN59" s="1">
        <f t="shared" si="12"/>
        <v>1</v>
      </c>
      <c r="AO59" s="1">
        <f t="shared" si="13"/>
        <v>30</v>
      </c>
      <c r="AP59" s="1">
        <v>0</v>
      </c>
      <c r="AQ59" s="1">
        <f t="shared" si="14"/>
        <v>1</v>
      </c>
      <c r="AR59" s="1">
        <v>4</v>
      </c>
      <c r="AS59" s="22">
        <f t="shared" si="15"/>
        <v>3</v>
      </c>
    </row>
    <row r="60" spans="1:45" hidden="1" x14ac:dyDescent="0.25">
      <c r="A60" s="16">
        <v>77</v>
      </c>
      <c r="B60" s="16" t="s">
        <v>141</v>
      </c>
      <c r="C60" s="16" t="s">
        <v>116</v>
      </c>
      <c r="D60" s="16" t="s">
        <v>100</v>
      </c>
      <c r="E60" s="43">
        <v>45530</v>
      </c>
      <c r="F60" s="6" t="s">
        <v>72</v>
      </c>
      <c r="G60" s="6" t="s">
        <v>73</v>
      </c>
      <c r="H60" s="6" t="s">
        <v>72</v>
      </c>
      <c r="I60" s="6" t="s">
        <v>75</v>
      </c>
      <c r="J60" s="45" t="s">
        <v>72</v>
      </c>
      <c r="K60" s="6" t="s">
        <v>72</v>
      </c>
      <c r="L60" s="6" t="s">
        <v>72</v>
      </c>
      <c r="M60" s="6" t="s">
        <v>73</v>
      </c>
      <c r="N60" s="6" t="s">
        <v>73</v>
      </c>
      <c r="O60" s="6" t="s">
        <v>74</v>
      </c>
      <c r="P60" s="6" t="s">
        <v>75</v>
      </c>
      <c r="Q60" s="6" t="s">
        <v>72</v>
      </c>
      <c r="R60" s="6" t="s">
        <v>72</v>
      </c>
      <c r="S60" s="6" t="s">
        <v>72</v>
      </c>
      <c r="T60" s="6" t="s">
        <v>72</v>
      </c>
      <c r="U60" s="6" t="s">
        <v>72</v>
      </c>
      <c r="V60" s="6" t="s">
        <v>72</v>
      </c>
      <c r="W60" s="6" t="s">
        <v>75</v>
      </c>
      <c r="X60" s="6" t="s">
        <v>72</v>
      </c>
      <c r="Y60" s="6" t="s">
        <v>72</v>
      </c>
      <c r="Z60" s="6" t="s">
        <v>72</v>
      </c>
      <c r="AA60" s="6" t="s">
        <v>72</v>
      </c>
      <c r="AB60" s="6" t="s">
        <v>72</v>
      </c>
      <c r="AC60" s="6" t="s">
        <v>73</v>
      </c>
      <c r="AD60" s="6" t="s">
        <v>75</v>
      </c>
      <c r="AE60" s="6" t="s">
        <v>72</v>
      </c>
      <c r="AF60" s="6" t="s">
        <v>72</v>
      </c>
      <c r="AG60" s="6" t="s">
        <v>72</v>
      </c>
      <c r="AH60" s="6" t="s">
        <v>72</v>
      </c>
      <c r="AI60" s="6" t="s">
        <v>72</v>
      </c>
      <c r="AJ60" s="1">
        <f t="shared" si="8"/>
        <v>21</v>
      </c>
      <c r="AK60" s="1">
        <f t="shared" si="9"/>
        <v>4</v>
      </c>
      <c r="AL60" s="1">
        <f t="shared" si="10"/>
        <v>1</v>
      </c>
      <c r="AM60" s="1">
        <f t="shared" si="11"/>
        <v>4</v>
      </c>
      <c r="AN60" s="1">
        <f t="shared" si="12"/>
        <v>0</v>
      </c>
      <c r="AO60" s="1">
        <f t="shared" si="13"/>
        <v>30</v>
      </c>
      <c r="AP60" s="1">
        <v>0</v>
      </c>
      <c r="AQ60" s="1">
        <f t="shared" si="14"/>
        <v>0</v>
      </c>
      <c r="AR60" s="1">
        <v>0</v>
      </c>
      <c r="AS60" s="22">
        <f t="shared" si="15"/>
        <v>0</v>
      </c>
    </row>
    <row r="61" spans="1:45" hidden="1" x14ac:dyDescent="0.25">
      <c r="A61" s="16">
        <v>31</v>
      </c>
      <c r="B61" s="16" t="s">
        <v>58</v>
      </c>
      <c r="C61" s="16" t="s">
        <v>116</v>
      </c>
      <c r="D61" s="16" t="s">
        <v>100</v>
      </c>
      <c r="E61" s="43">
        <v>45418</v>
      </c>
      <c r="F61" s="6" t="s">
        <v>76</v>
      </c>
      <c r="G61" s="6" t="s">
        <v>76</v>
      </c>
      <c r="H61" s="6" t="s">
        <v>76</v>
      </c>
      <c r="I61" s="6" t="s">
        <v>75</v>
      </c>
      <c r="J61" s="45" t="s">
        <v>73</v>
      </c>
      <c r="K61" s="6" t="s">
        <v>73</v>
      </c>
      <c r="L61" s="6" t="s">
        <v>73</v>
      </c>
      <c r="M61" s="6" t="s">
        <v>73</v>
      </c>
      <c r="N61" s="6" t="s">
        <v>73</v>
      </c>
      <c r="O61" s="6" t="s">
        <v>73</v>
      </c>
      <c r="P61" s="6" t="s">
        <v>75</v>
      </c>
      <c r="Q61" s="6" t="s">
        <v>73</v>
      </c>
      <c r="R61" s="6" t="s">
        <v>72</v>
      </c>
      <c r="S61" s="6" t="s">
        <v>73</v>
      </c>
      <c r="T61" s="6" t="s">
        <v>76</v>
      </c>
      <c r="U61" s="6" t="s">
        <v>73</v>
      </c>
      <c r="V61" s="6" t="s">
        <v>73</v>
      </c>
      <c r="W61" s="6" t="s">
        <v>75</v>
      </c>
      <c r="X61" s="6" t="s">
        <v>72</v>
      </c>
      <c r="Y61" s="6" t="s">
        <v>72</v>
      </c>
      <c r="Z61" s="6" t="s">
        <v>73</v>
      </c>
      <c r="AA61" s="6" t="s">
        <v>72</v>
      </c>
      <c r="AB61" s="6" t="s">
        <v>72</v>
      </c>
      <c r="AC61" s="6" t="s">
        <v>73</v>
      </c>
      <c r="AD61" s="6" t="s">
        <v>75</v>
      </c>
      <c r="AE61" s="6" t="s">
        <v>73</v>
      </c>
      <c r="AF61" s="6" t="s">
        <v>72</v>
      </c>
      <c r="AG61" s="6" t="s">
        <v>73</v>
      </c>
      <c r="AH61" s="6" t="s">
        <v>73</v>
      </c>
      <c r="AI61" s="6" t="s">
        <v>72</v>
      </c>
      <c r="AJ61" s="1">
        <f t="shared" si="8"/>
        <v>7</v>
      </c>
      <c r="AK61" s="1">
        <f t="shared" si="9"/>
        <v>15</v>
      </c>
      <c r="AL61" s="1">
        <f t="shared" si="10"/>
        <v>0</v>
      </c>
      <c r="AM61" s="1">
        <f t="shared" si="11"/>
        <v>4</v>
      </c>
      <c r="AN61" s="1">
        <f t="shared" si="12"/>
        <v>4</v>
      </c>
      <c r="AO61" s="1">
        <f t="shared" si="13"/>
        <v>30</v>
      </c>
      <c r="AP61" s="1">
        <v>4</v>
      </c>
      <c r="AQ61" s="1">
        <f t="shared" si="14"/>
        <v>8</v>
      </c>
      <c r="AR61" s="1">
        <v>6</v>
      </c>
      <c r="AS61" s="22">
        <f t="shared" si="15"/>
        <v>-2</v>
      </c>
    </row>
    <row r="62" spans="1:45" hidden="1" x14ac:dyDescent="0.25">
      <c r="A62" s="16">
        <v>25</v>
      </c>
      <c r="B62" s="16" t="s">
        <v>49</v>
      </c>
      <c r="C62" s="16" t="s">
        <v>146</v>
      </c>
      <c r="D62" s="16" t="s">
        <v>110</v>
      </c>
      <c r="E62" s="43">
        <v>45264</v>
      </c>
      <c r="F62" s="6" t="s">
        <v>72</v>
      </c>
      <c r="G62" s="6" t="s">
        <v>72</v>
      </c>
      <c r="H62" s="6" t="s">
        <v>72</v>
      </c>
      <c r="I62" s="6" t="s">
        <v>75</v>
      </c>
      <c r="J62" s="45" t="s">
        <v>72</v>
      </c>
      <c r="K62" s="6" t="s">
        <v>73</v>
      </c>
      <c r="L62" s="6" t="s">
        <v>76</v>
      </c>
      <c r="M62" s="6" t="s">
        <v>72</v>
      </c>
      <c r="N62" s="6" t="s">
        <v>73</v>
      </c>
      <c r="O62" s="6" t="s">
        <v>72</v>
      </c>
      <c r="P62" s="6" t="s">
        <v>75</v>
      </c>
      <c r="Q62" s="6" t="s">
        <v>72</v>
      </c>
      <c r="R62" s="6" t="s">
        <v>72</v>
      </c>
      <c r="S62" s="6" t="s">
        <v>72</v>
      </c>
      <c r="T62" s="6" t="s">
        <v>72</v>
      </c>
      <c r="U62" s="6" t="s">
        <v>73</v>
      </c>
      <c r="V62" s="6" t="s">
        <v>72</v>
      </c>
      <c r="W62" s="6" t="s">
        <v>75</v>
      </c>
      <c r="X62" s="6" t="s">
        <v>72</v>
      </c>
      <c r="Y62" s="6" t="s">
        <v>72</v>
      </c>
      <c r="Z62" s="6" t="s">
        <v>72</v>
      </c>
      <c r="AA62" s="6" t="s">
        <v>72</v>
      </c>
      <c r="AB62" s="6" t="s">
        <v>72</v>
      </c>
      <c r="AC62" s="6" t="s">
        <v>72</v>
      </c>
      <c r="AD62" s="6" t="s">
        <v>75</v>
      </c>
      <c r="AE62" s="6" t="s">
        <v>72</v>
      </c>
      <c r="AF62" s="6" t="s">
        <v>72</v>
      </c>
      <c r="AG62" s="6" t="s">
        <v>72</v>
      </c>
      <c r="AH62" s="6" t="s">
        <v>73</v>
      </c>
      <c r="AI62" s="6" t="s">
        <v>72</v>
      </c>
      <c r="AJ62" s="1">
        <f t="shared" si="8"/>
        <v>21</v>
      </c>
      <c r="AK62" s="1">
        <f t="shared" si="9"/>
        <v>4</v>
      </c>
      <c r="AL62" s="1">
        <f t="shared" si="10"/>
        <v>0</v>
      </c>
      <c r="AM62" s="1">
        <f t="shared" si="11"/>
        <v>4</v>
      </c>
      <c r="AN62" s="1">
        <f t="shared" si="12"/>
        <v>1</v>
      </c>
      <c r="AO62" s="1">
        <f t="shared" si="13"/>
        <v>30</v>
      </c>
      <c r="AP62" s="1">
        <v>5</v>
      </c>
      <c r="AQ62" s="1">
        <f t="shared" si="14"/>
        <v>6</v>
      </c>
      <c r="AR62" s="1">
        <v>14</v>
      </c>
      <c r="AS62" s="22">
        <f t="shared" si="15"/>
        <v>8</v>
      </c>
    </row>
    <row r="63" spans="1:45" hidden="1" x14ac:dyDescent="0.25">
      <c r="A63" s="16">
        <v>101</v>
      </c>
      <c r="B63" s="16" t="s">
        <v>59</v>
      </c>
      <c r="C63" s="16" t="s">
        <v>132</v>
      </c>
      <c r="D63" s="16" t="s">
        <v>105</v>
      </c>
      <c r="E63" s="43">
        <v>45382</v>
      </c>
      <c r="F63" s="6" t="s">
        <v>72</v>
      </c>
      <c r="G63" s="6" t="s">
        <v>73</v>
      </c>
      <c r="H63" s="6" t="s">
        <v>73</v>
      </c>
      <c r="I63" s="6" t="s">
        <v>75</v>
      </c>
      <c r="J63" s="45" t="s">
        <v>73</v>
      </c>
      <c r="K63" s="6" t="s">
        <v>72</v>
      </c>
      <c r="L63" s="6" t="s">
        <v>73</v>
      </c>
      <c r="M63" s="6" t="s">
        <v>73</v>
      </c>
      <c r="N63" s="6" t="s">
        <v>73</v>
      </c>
      <c r="O63" s="6" t="s">
        <v>73</v>
      </c>
      <c r="P63" s="6" t="s">
        <v>75</v>
      </c>
      <c r="Q63" s="6" t="s">
        <v>73</v>
      </c>
      <c r="R63" s="6" t="s">
        <v>73</v>
      </c>
      <c r="S63" s="6" t="s">
        <v>72</v>
      </c>
      <c r="T63" s="6" t="s">
        <v>73</v>
      </c>
      <c r="U63" s="6" t="s">
        <v>76</v>
      </c>
      <c r="V63" s="6" t="s">
        <v>76</v>
      </c>
      <c r="W63" s="6" t="s">
        <v>75</v>
      </c>
      <c r="X63" s="6" t="s">
        <v>72</v>
      </c>
      <c r="Y63" s="6" t="s">
        <v>72</v>
      </c>
      <c r="Z63" s="6" t="s">
        <v>72</v>
      </c>
      <c r="AA63" s="6" t="s">
        <v>76</v>
      </c>
      <c r="AB63" s="6" t="s">
        <v>76</v>
      </c>
      <c r="AC63" s="6" t="s">
        <v>76</v>
      </c>
      <c r="AD63" s="6" t="s">
        <v>75</v>
      </c>
      <c r="AE63" s="6" t="s">
        <v>73</v>
      </c>
      <c r="AF63" s="6" t="s">
        <v>72</v>
      </c>
      <c r="AG63" s="6" t="s">
        <v>72</v>
      </c>
      <c r="AH63" s="6" t="s">
        <v>72</v>
      </c>
      <c r="AI63" s="6" t="s">
        <v>73</v>
      </c>
      <c r="AJ63" s="1">
        <f t="shared" si="8"/>
        <v>9</v>
      </c>
      <c r="AK63" s="1">
        <f t="shared" si="9"/>
        <v>12</v>
      </c>
      <c r="AL63" s="1">
        <f t="shared" si="10"/>
        <v>0</v>
      </c>
      <c r="AM63" s="1">
        <f t="shared" si="11"/>
        <v>4</v>
      </c>
      <c r="AN63" s="1">
        <f t="shared" si="12"/>
        <v>5</v>
      </c>
      <c r="AO63" s="1">
        <f t="shared" si="13"/>
        <v>30</v>
      </c>
      <c r="AP63" s="1">
        <v>0</v>
      </c>
      <c r="AQ63" s="1">
        <f t="shared" si="14"/>
        <v>5</v>
      </c>
      <c r="AR63" s="1">
        <v>2</v>
      </c>
      <c r="AS63" s="22">
        <f t="shared" si="15"/>
        <v>-3</v>
      </c>
    </row>
    <row r="64" spans="1:45" hidden="1" x14ac:dyDescent="0.25">
      <c r="A64" s="5">
        <v>17</v>
      </c>
      <c r="B64" s="5" t="s">
        <v>83</v>
      </c>
      <c r="C64" s="16" t="s">
        <v>62</v>
      </c>
      <c r="D64" s="16" t="s">
        <v>111</v>
      </c>
      <c r="E64" s="43">
        <v>45417</v>
      </c>
      <c r="F64" s="6" t="s">
        <v>74</v>
      </c>
      <c r="G64" s="6" t="s">
        <v>76</v>
      </c>
      <c r="H64" s="6" t="s">
        <v>75</v>
      </c>
      <c r="I64" s="6" t="s">
        <v>72</v>
      </c>
      <c r="J64" s="45" t="s">
        <v>72</v>
      </c>
      <c r="K64" s="6" t="s">
        <v>72</v>
      </c>
      <c r="L64" s="6" t="s">
        <v>73</v>
      </c>
      <c r="M64" s="6" t="s">
        <v>72</v>
      </c>
      <c r="N64" s="6" t="s">
        <v>72</v>
      </c>
      <c r="O64" s="6" t="s">
        <v>75</v>
      </c>
      <c r="P64" s="6" t="s">
        <v>72</v>
      </c>
      <c r="Q64" s="6" t="s">
        <v>72</v>
      </c>
      <c r="R64" s="6" t="s">
        <v>72</v>
      </c>
      <c r="S64" s="6" t="s">
        <v>72</v>
      </c>
      <c r="T64" s="6" t="s">
        <v>72</v>
      </c>
      <c r="U64" s="6" t="s">
        <v>72</v>
      </c>
      <c r="V64" s="6" t="s">
        <v>75</v>
      </c>
      <c r="W64" s="6" t="s">
        <v>73</v>
      </c>
      <c r="X64" s="6" t="s">
        <v>73</v>
      </c>
      <c r="Y64" s="6" t="s">
        <v>72</v>
      </c>
      <c r="Z64" s="6" t="s">
        <v>72</v>
      </c>
      <c r="AA64" s="6" t="s">
        <v>72</v>
      </c>
      <c r="AB64" s="6" t="s">
        <v>72</v>
      </c>
      <c r="AC64" s="6" t="s">
        <v>75</v>
      </c>
      <c r="AD64" s="6" t="s">
        <v>73</v>
      </c>
      <c r="AE64" s="6" t="s">
        <v>72</v>
      </c>
      <c r="AF64" s="6" t="s">
        <v>72</v>
      </c>
      <c r="AG64" s="6" t="s">
        <v>72</v>
      </c>
      <c r="AH64" s="6" t="s">
        <v>73</v>
      </c>
      <c r="AI64" s="6" t="s">
        <v>72</v>
      </c>
      <c r="AJ64" s="1">
        <f t="shared" si="8"/>
        <v>19</v>
      </c>
      <c r="AK64" s="1">
        <f t="shared" si="9"/>
        <v>5</v>
      </c>
      <c r="AL64" s="1">
        <f t="shared" si="10"/>
        <v>1</v>
      </c>
      <c r="AM64" s="1">
        <f t="shared" si="11"/>
        <v>4</v>
      </c>
      <c r="AN64" s="1">
        <f t="shared" si="12"/>
        <v>1</v>
      </c>
      <c r="AO64" s="1">
        <f t="shared" si="13"/>
        <v>30</v>
      </c>
      <c r="AP64" s="1">
        <v>0</v>
      </c>
      <c r="AQ64" s="1">
        <f t="shared" si="14"/>
        <v>1</v>
      </c>
      <c r="AR64" s="1">
        <v>6</v>
      </c>
      <c r="AS64" s="22">
        <f t="shared" si="15"/>
        <v>5</v>
      </c>
    </row>
    <row r="65" spans="1:45" hidden="1" x14ac:dyDescent="0.25">
      <c r="A65" s="16">
        <v>16</v>
      </c>
      <c r="B65" s="16" t="s">
        <v>61</v>
      </c>
      <c r="C65" s="16" t="s">
        <v>62</v>
      </c>
      <c r="D65" s="16" t="s">
        <v>111</v>
      </c>
      <c r="E65" s="43">
        <v>45362</v>
      </c>
      <c r="F65" s="6" t="s">
        <v>72</v>
      </c>
      <c r="G65" s="6" t="s">
        <v>73</v>
      </c>
      <c r="H65" s="6" t="s">
        <v>76</v>
      </c>
      <c r="I65" s="6" t="s">
        <v>75</v>
      </c>
      <c r="J65" s="45" t="s">
        <v>73</v>
      </c>
      <c r="K65" s="6" t="s">
        <v>72</v>
      </c>
      <c r="L65" s="6" t="s">
        <v>73</v>
      </c>
      <c r="M65" s="6" t="s">
        <v>72</v>
      </c>
      <c r="N65" s="6" t="s">
        <v>73</v>
      </c>
      <c r="O65" s="6" t="s">
        <v>72</v>
      </c>
      <c r="P65" s="6" t="s">
        <v>75</v>
      </c>
      <c r="Q65" s="6" t="s">
        <v>72</v>
      </c>
      <c r="R65" s="6" t="s">
        <v>72</v>
      </c>
      <c r="S65" s="6" t="s">
        <v>76</v>
      </c>
      <c r="T65" s="6" t="s">
        <v>72</v>
      </c>
      <c r="U65" s="6" t="s">
        <v>73</v>
      </c>
      <c r="V65" s="6" t="s">
        <v>73</v>
      </c>
      <c r="W65" s="6" t="s">
        <v>75</v>
      </c>
      <c r="X65" s="6" t="s">
        <v>73</v>
      </c>
      <c r="Y65" s="6" t="s">
        <v>73</v>
      </c>
      <c r="Z65" s="6" t="s">
        <v>72</v>
      </c>
      <c r="AA65" s="6" t="s">
        <v>73</v>
      </c>
      <c r="AB65" s="6" t="s">
        <v>72</v>
      </c>
      <c r="AC65" s="6" t="s">
        <v>72</v>
      </c>
      <c r="AD65" s="6" t="s">
        <v>75</v>
      </c>
      <c r="AE65" s="6" t="s">
        <v>76</v>
      </c>
      <c r="AF65" s="6" t="s">
        <v>76</v>
      </c>
      <c r="AG65" s="6" t="s">
        <v>72</v>
      </c>
      <c r="AH65" s="6" t="s">
        <v>73</v>
      </c>
      <c r="AI65" s="6" t="s">
        <v>72</v>
      </c>
      <c r="AJ65" s="1">
        <f t="shared" si="8"/>
        <v>12</v>
      </c>
      <c r="AK65" s="1">
        <f t="shared" si="9"/>
        <v>10</v>
      </c>
      <c r="AL65" s="1">
        <f t="shared" si="10"/>
        <v>0</v>
      </c>
      <c r="AM65" s="1">
        <f t="shared" si="11"/>
        <v>4</v>
      </c>
      <c r="AN65" s="1">
        <f t="shared" si="12"/>
        <v>4</v>
      </c>
      <c r="AO65" s="1">
        <f t="shared" si="13"/>
        <v>30</v>
      </c>
      <c r="AP65" s="1">
        <v>1</v>
      </c>
      <c r="AQ65" s="1">
        <f t="shared" si="14"/>
        <v>5</v>
      </c>
      <c r="AR65" s="1">
        <v>10</v>
      </c>
      <c r="AS65" s="22">
        <f t="shared" si="15"/>
        <v>5</v>
      </c>
    </row>
    <row r="66" spans="1:45" hidden="1" x14ac:dyDescent="0.25">
      <c r="A66" s="16">
        <v>81</v>
      </c>
      <c r="B66" s="16" t="s">
        <v>148</v>
      </c>
      <c r="C66" s="16" t="s">
        <v>62</v>
      </c>
      <c r="D66" s="16" t="s">
        <v>111</v>
      </c>
      <c r="E66" s="43">
        <v>45555</v>
      </c>
      <c r="F66" s="6" t="s">
        <v>72</v>
      </c>
      <c r="G66" s="6" t="s">
        <v>72</v>
      </c>
      <c r="H66" s="6" t="s">
        <v>72</v>
      </c>
      <c r="I66" s="6" t="s">
        <v>72</v>
      </c>
      <c r="J66" s="45" t="s">
        <v>75</v>
      </c>
      <c r="K66" s="6" t="s">
        <v>72</v>
      </c>
      <c r="L66" s="6" t="s">
        <v>72</v>
      </c>
      <c r="M66" s="6" t="s">
        <v>72</v>
      </c>
      <c r="N66" s="6" t="s">
        <v>72</v>
      </c>
      <c r="O66" s="6" t="s">
        <v>75</v>
      </c>
      <c r="P66" s="6" t="s">
        <v>72</v>
      </c>
      <c r="Q66" s="6" t="s">
        <v>72</v>
      </c>
      <c r="R66" s="6" t="s">
        <v>72</v>
      </c>
      <c r="S66" s="6" t="s">
        <v>72</v>
      </c>
      <c r="T66" s="6" t="s">
        <v>72</v>
      </c>
      <c r="U66" s="6" t="s">
        <v>72</v>
      </c>
      <c r="V66" s="6" t="s">
        <v>75</v>
      </c>
      <c r="W66" s="6" t="s">
        <v>72</v>
      </c>
      <c r="X66" s="6" t="s">
        <v>72</v>
      </c>
      <c r="Y66" s="6" t="s">
        <v>72</v>
      </c>
      <c r="Z66" s="6" t="s">
        <v>72</v>
      </c>
      <c r="AA66" s="6" t="s">
        <v>72</v>
      </c>
      <c r="AB66" s="6" t="s">
        <v>72</v>
      </c>
      <c r="AC66" s="6" t="s">
        <v>75</v>
      </c>
      <c r="AD66" s="6" t="s">
        <v>72</v>
      </c>
      <c r="AE66" s="6" t="s">
        <v>72</v>
      </c>
      <c r="AF66" s="6" t="s">
        <v>72</v>
      </c>
      <c r="AG66" s="6" t="s">
        <v>72</v>
      </c>
      <c r="AH66" s="6" t="s">
        <v>72</v>
      </c>
      <c r="AI66" s="6" t="s">
        <v>72</v>
      </c>
      <c r="AJ66" s="1">
        <f t="shared" si="8"/>
        <v>26</v>
      </c>
      <c r="AK66" s="1">
        <f t="shared" si="9"/>
        <v>0</v>
      </c>
      <c r="AL66" s="1">
        <f t="shared" si="10"/>
        <v>0</v>
      </c>
      <c r="AM66" s="1">
        <f t="shared" si="11"/>
        <v>4</v>
      </c>
      <c r="AN66" s="1">
        <f t="shared" si="12"/>
        <v>0</v>
      </c>
      <c r="AO66" s="1">
        <f t="shared" si="13"/>
        <v>30</v>
      </c>
      <c r="AP66" s="1">
        <v>0</v>
      </c>
      <c r="AQ66" s="1">
        <f t="shared" si="14"/>
        <v>0</v>
      </c>
      <c r="AR66" s="1">
        <v>10</v>
      </c>
      <c r="AS66" s="22">
        <f t="shared" si="15"/>
        <v>10</v>
      </c>
    </row>
    <row r="67" spans="1:45" hidden="1" x14ac:dyDescent="0.25">
      <c r="A67" s="16">
        <v>21</v>
      </c>
      <c r="B67" s="16" t="s">
        <v>165</v>
      </c>
      <c r="C67" s="16" t="s">
        <v>62</v>
      </c>
      <c r="D67" s="16" t="s">
        <v>166</v>
      </c>
      <c r="E67" s="43">
        <v>45413</v>
      </c>
      <c r="F67" s="6" t="s">
        <v>72</v>
      </c>
      <c r="G67" s="6" t="s">
        <v>72</v>
      </c>
      <c r="H67" s="6" t="s">
        <v>72</v>
      </c>
      <c r="I67" s="6" t="s">
        <v>75</v>
      </c>
      <c r="J67" s="6" t="s">
        <v>72</v>
      </c>
      <c r="K67" s="6" t="s">
        <v>72</v>
      </c>
      <c r="L67" s="6" t="s">
        <v>72</v>
      </c>
      <c r="M67" s="6" t="s">
        <v>72</v>
      </c>
      <c r="N67" s="6" t="s">
        <v>72</v>
      </c>
      <c r="O67" s="6" t="s">
        <v>72</v>
      </c>
      <c r="P67" s="6" t="s">
        <v>75</v>
      </c>
      <c r="Q67" s="6" t="s">
        <v>72</v>
      </c>
      <c r="R67" s="6" t="s">
        <v>72</v>
      </c>
      <c r="S67" s="6" t="s">
        <v>72</v>
      </c>
      <c r="T67" s="6" t="s">
        <v>72</v>
      </c>
      <c r="U67" s="6" t="s">
        <v>72</v>
      </c>
      <c r="V67" s="6" t="s">
        <v>72</v>
      </c>
      <c r="W67" s="6" t="s">
        <v>75</v>
      </c>
      <c r="X67" s="6" t="s">
        <v>74</v>
      </c>
      <c r="Y67" s="6" t="s">
        <v>72</v>
      </c>
      <c r="Z67" s="6" t="s">
        <v>72</v>
      </c>
      <c r="AA67" s="6" t="s">
        <v>72</v>
      </c>
      <c r="AB67" s="6" t="s">
        <v>72</v>
      </c>
      <c r="AC67" s="6" t="s">
        <v>74</v>
      </c>
      <c r="AD67" s="6" t="s">
        <v>75</v>
      </c>
      <c r="AE67" s="6" t="s">
        <v>74</v>
      </c>
      <c r="AF67" s="6" t="s">
        <v>72</v>
      </c>
      <c r="AG67" s="6" t="s">
        <v>72</v>
      </c>
      <c r="AH67" s="6" t="s">
        <v>72</v>
      </c>
      <c r="AI67" s="6" t="s">
        <v>72</v>
      </c>
      <c r="AJ67" s="1">
        <f t="shared" ref="AJ67:AJ68" si="28">COUNTIF(F67:AI67,"PRESENT")</f>
        <v>23</v>
      </c>
      <c r="AK67" s="1">
        <f t="shared" ref="AK67:AK68" si="29">COUNTIF(F67:AI67,"LATE")</f>
        <v>0</v>
      </c>
      <c r="AL67" s="1">
        <f t="shared" ref="AL67:AL68" si="30">COUNTIF(F67:AI67,"ABSENT")</f>
        <v>3</v>
      </c>
      <c r="AM67" s="1">
        <f t="shared" ref="AM67:AM68" si="31">COUNTIF(F67:AI67,"HOLIDAY")</f>
        <v>4</v>
      </c>
      <c r="AN67" s="1">
        <f t="shared" ref="AN67:AN68" si="32">COUNTIF(C67:AI67,"PAID LEAVE")</f>
        <v>0</v>
      </c>
      <c r="AO67" s="1">
        <f t="shared" ref="AO67:AO68" si="33">SUM(AJ67:AN67)</f>
        <v>30</v>
      </c>
      <c r="AP67" s="1">
        <v>0</v>
      </c>
      <c r="AQ67" s="1">
        <f t="shared" si="14"/>
        <v>0</v>
      </c>
      <c r="AR67" s="1">
        <v>0</v>
      </c>
      <c r="AS67" s="22">
        <f t="shared" si="15"/>
        <v>0</v>
      </c>
    </row>
    <row r="68" spans="1:45" hidden="1" x14ac:dyDescent="0.25">
      <c r="A68" s="16">
        <v>74</v>
      </c>
      <c r="B68" s="16" t="s">
        <v>167</v>
      </c>
      <c r="C68" s="16" t="s">
        <v>62</v>
      </c>
      <c r="D68" s="16" t="s">
        <v>166</v>
      </c>
      <c r="E68" s="43">
        <v>45505</v>
      </c>
      <c r="F68" s="6" t="s">
        <v>72</v>
      </c>
      <c r="G68" s="6" t="s">
        <v>72</v>
      </c>
      <c r="H68" s="6" t="s">
        <v>72</v>
      </c>
      <c r="I68" s="6" t="s">
        <v>72</v>
      </c>
      <c r="J68" s="6" t="s">
        <v>75</v>
      </c>
      <c r="K68" s="6" t="s">
        <v>72</v>
      </c>
      <c r="L68" s="6" t="s">
        <v>72</v>
      </c>
      <c r="M68" s="6" t="s">
        <v>72</v>
      </c>
      <c r="N68" s="6" t="s">
        <v>72</v>
      </c>
      <c r="O68" s="6" t="s">
        <v>72</v>
      </c>
      <c r="P68" s="6" t="s">
        <v>72</v>
      </c>
      <c r="Q68" s="6" t="s">
        <v>75</v>
      </c>
      <c r="R68" s="6" t="s">
        <v>72</v>
      </c>
      <c r="S68" s="6" t="s">
        <v>72</v>
      </c>
      <c r="T68" s="6" t="s">
        <v>72</v>
      </c>
      <c r="U68" s="6" t="s">
        <v>72</v>
      </c>
      <c r="V68" s="6" t="s">
        <v>72</v>
      </c>
      <c r="W68" s="6" t="s">
        <v>72</v>
      </c>
      <c r="X68" s="6" t="s">
        <v>75</v>
      </c>
      <c r="Y68" s="6" t="s">
        <v>72</v>
      </c>
      <c r="Z68" s="6" t="s">
        <v>72</v>
      </c>
      <c r="AA68" s="6" t="s">
        <v>72</v>
      </c>
      <c r="AB68" s="6" t="s">
        <v>72</v>
      </c>
      <c r="AC68" s="6" t="s">
        <v>72</v>
      </c>
      <c r="AD68" s="6" t="s">
        <v>72</v>
      </c>
      <c r="AE68" s="6" t="s">
        <v>75</v>
      </c>
      <c r="AF68" s="6" t="s">
        <v>72</v>
      </c>
      <c r="AG68" s="6" t="s">
        <v>72</v>
      </c>
      <c r="AH68" s="6" t="s">
        <v>72</v>
      </c>
      <c r="AI68" s="6" t="s">
        <v>72</v>
      </c>
      <c r="AJ68" s="1">
        <f t="shared" si="28"/>
        <v>26</v>
      </c>
      <c r="AK68" s="1">
        <f t="shared" si="29"/>
        <v>0</v>
      </c>
      <c r="AL68" s="1">
        <f t="shared" si="30"/>
        <v>0</v>
      </c>
      <c r="AM68" s="1">
        <f t="shared" si="31"/>
        <v>4</v>
      </c>
      <c r="AN68" s="1">
        <f t="shared" si="32"/>
        <v>0</v>
      </c>
      <c r="AO68" s="1">
        <f t="shared" si="33"/>
        <v>30</v>
      </c>
      <c r="AP68" s="1">
        <v>0</v>
      </c>
      <c r="AQ68" s="1">
        <f t="shared" si="14"/>
        <v>0</v>
      </c>
      <c r="AR68" s="1">
        <v>0</v>
      </c>
      <c r="AS68" s="22">
        <f t="shared" si="15"/>
        <v>0</v>
      </c>
    </row>
    <row r="69" spans="1:45" hidden="1" x14ac:dyDescent="0.25">
      <c r="A69" s="16">
        <v>2</v>
      </c>
      <c r="B69" s="16" t="s">
        <v>19</v>
      </c>
      <c r="C69" s="16" t="s">
        <v>112</v>
      </c>
      <c r="D69" s="16" t="s">
        <v>104</v>
      </c>
      <c r="E69" s="43">
        <v>44319</v>
      </c>
      <c r="F69" s="6" t="s">
        <v>72</v>
      </c>
      <c r="G69" s="6" t="s">
        <v>72</v>
      </c>
      <c r="H69" s="6" t="s">
        <v>73</v>
      </c>
      <c r="I69" s="6" t="s">
        <v>75</v>
      </c>
      <c r="J69" s="45" t="s">
        <v>72</v>
      </c>
      <c r="K69" s="6" t="s">
        <v>72</v>
      </c>
      <c r="L69" s="6" t="s">
        <v>72</v>
      </c>
      <c r="M69" s="6" t="s">
        <v>72</v>
      </c>
      <c r="N69" s="6" t="s">
        <v>73</v>
      </c>
      <c r="O69" s="6" t="s">
        <v>73</v>
      </c>
      <c r="P69" s="6" t="s">
        <v>75</v>
      </c>
      <c r="Q69" s="6" t="s">
        <v>72</v>
      </c>
      <c r="R69" s="6" t="s">
        <v>72</v>
      </c>
      <c r="S69" s="6" t="s">
        <v>73</v>
      </c>
      <c r="T69" s="6" t="s">
        <v>72</v>
      </c>
      <c r="U69" s="6" t="s">
        <v>72</v>
      </c>
      <c r="V69" s="6" t="s">
        <v>73</v>
      </c>
      <c r="W69" s="6" t="s">
        <v>75</v>
      </c>
      <c r="X69" s="6" t="s">
        <v>72</v>
      </c>
      <c r="Y69" s="6" t="s">
        <v>72</v>
      </c>
      <c r="Z69" s="6" t="s">
        <v>72</v>
      </c>
      <c r="AA69" s="6" t="s">
        <v>72</v>
      </c>
      <c r="AB69" s="6" t="s">
        <v>72</v>
      </c>
      <c r="AC69" s="6" t="s">
        <v>73</v>
      </c>
      <c r="AD69" s="6" t="s">
        <v>75</v>
      </c>
      <c r="AE69" s="6" t="s">
        <v>72</v>
      </c>
      <c r="AF69" s="6" t="s">
        <v>72</v>
      </c>
      <c r="AG69" s="6" t="s">
        <v>72</v>
      </c>
      <c r="AH69" s="6" t="s">
        <v>72</v>
      </c>
      <c r="AI69" s="6" t="s">
        <v>72</v>
      </c>
      <c r="AJ69" s="1">
        <f t="shared" si="8"/>
        <v>20</v>
      </c>
      <c r="AK69" s="1">
        <f t="shared" si="9"/>
        <v>6</v>
      </c>
      <c r="AL69" s="1">
        <f t="shared" si="10"/>
        <v>0</v>
      </c>
      <c r="AM69" s="1">
        <f t="shared" si="11"/>
        <v>4</v>
      </c>
      <c r="AN69" s="1">
        <f t="shared" si="12"/>
        <v>0</v>
      </c>
      <c r="AO69" s="1">
        <f t="shared" si="13"/>
        <v>30</v>
      </c>
      <c r="AP69" s="1">
        <v>11</v>
      </c>
      <c r="AQ69" s="1">
        <f t="shared" si="14"/>
        <v>11</v>
      </c>
      <c r="AR69" s="1">
        <v>20</v>
      </c>
      <c r="AS69" s="22">
        <f t="shared" si="15"/>
        <v>9</v>
      </c>
    </row>
    <row r="70" spans="1:45" hidden="1" x14ac:dyDescent="0.25">
      <c r="A70" s="16">
        <v>62</v>
      </c>
      <c r="B70" s="16" t="s">
        <v>118</v>
      </c>
      <c r="C70" s="16" t="s">
        <v>112</v>
      </c>
      <c r="D70" s="16" t="s">
        <v>100</v>
      </c>
      <c r="E70" s="44">
        <v>45474</v>
      </c>
      <c r="F70" s="6" t="s">
        <v>72</v>
      </c>
      <c r="G70" s="6" t="s">
        <v>72</v>
      </c>
      <c r="H70" s="6" t="s">
        <v>72</v>
      </c>
      <c r="I70" s="6" t="s">
        <v>75</v>
      </c>
      <c r="J70" s="45" t="s">
        <v>72</v>
      </c>
      <c r="K70" s="6" t="s">
        <v>72</v>
      </c>
      <c r="L70" s="6" t="s">
        <v>72</v>
      </c>
      <c r="M70" s="6" t="s">
        <v>72</v>
      </c>
      <c r="N70" s="6" t="s">
        <v>72</v>
      </c>
      <c r="O70" s="6" t="s">
        <v>72</v>
      </c>
      <c r="P70" s="6" t="s">
        <v>75</v>
      </c>
      <c r="Q70" s="6" t="s">
        <v>72</v>
      </c>
      <c r="R70" s="6" t="s">
        <v>72</v>
      </c>
      <c r="S70" s="6" t="s">
        <v>72</v>
      </c>
      <c r="T70" s="6" t="s">
        <v>72</v>
      </c>
      <c r="U70" s="6" t="s">
        <v>73</v>
      </c>
      <c r="V70" s="6" t="s">
        <v>72</v>
      </c>
      <c r="W70" s="6" t="s">
        <v>75</v>
      </c>
      <c r="X70" s="6" t="s">
        <v>72</v>
      </c>
      <c r="Y70" s="6" t="s">
        <v>72</v>
      </c>
      <c r="Z70" s="6" t="s">
        <v>72</v>
      </c>
      <c r="AA70" s="6" t="s">
        <v>72</v>
      </c>
      <c r="AB70" s="6" t="s">
        <v>72</v>
      </c>
      <c r="AC70" s="6" t="s">
        <v>75</v>
      </c>
      <c r="AD70" s="6" t="s">
        <v>75</v>
      </c>
      <c r="AE70" s="6" t="s">
        <v>72</v>
      </c>
      <c r="AF70" s="6" t="s">
        <v>72</v>
      </c>
      <c r="AG70" s="6" t="s">
        <v>72</v>
      </c>
      <c r="AH70" s="6" t="s">
        <v>72</v>
      </c>
      <c r="AI70" s="6" t="s">
        <v>72</v>
      </c>
      <c r="AJ70" s="1">
        <f t="shared" si="8"/>
        <v>24</v>
      </c>
      <c r="AK70" s="1">
        <f t="shared" si="9"/>
        <v>1</v>
      </c>
      <c r="AL70" s="1">
        <f t="shared" si="10"/>
        <v>0</v>
      </c>
      <c r="AM70" s="1">
        <f t="shared" si="11"/>
        <v>5</v>
      </c>
      <c r="AN70" s="1">
        <f t="shared" si="12"/>
        <v>0</v>
      </c>
      <c r="AO70" s="1">
        <f t="shared" si="13"/>
        <v>30</v>
      </c>
      <c r="AP70" s="1">
        <v>1</v>
      </c>
      <c r="AQ70" s="1">
        <f t="shared" si="14"/>
        <v>1</v>
      </c>
      <c r="AR70" s="1">
        <v>2</v>
      </c>
      <c r="AS70" s="22">
        <f t="shared" si="15"/>
        <v>1</v>
      </c>
    </row>
    <row r="71" spans="1:45" hidden="1" x14ac:dyDescent="0.25">
      <c r="A71" s="16">
        <v>7</v>
      </c>
      <c r="B71" s="16" t="s">
        <v>39</v>
      </c>
      <c r="C71" s="16" t="s">
        <v>113</v>
      </c>
      <c r="D71" s="16" t="s">
        <v>107</v>
      </c>
      <c r="E71" s="43">
        <v>44711</v>
      </c>
      <c r="F71" s="6" t="s">
        <v>72</v>
      </c>
      <c r="G71" s="6" t="s">
        <v>72</v>
      </c>
      <c r="H71" s="6" t="s">
        <v>72</v>
      </c>
      <c r="I71" s="6" t="s">
        <v>75</v>
      </c>
      <c r="J71" s="45" t="s">
        <v>72</v>
      </c>
      <c r="K71" s="6" t="s">
        <v>72</v>
      </c>
      <c r="L71" s="6" t="s">
        <v>72</v>
      </c>
      <c r="M71" s="6" t="s">
        <v>72</v>
      </c>
      <c r="N71" s="6" t="s">
        <v>72</v>
      </c>
      <c r="O71" s="6" t="s">
        <v>73</v>
      </c>
      <c r="P71" s="6" t="s">
        <v>75</v>
      </c>
      <c r="Q71" s="6" t="s">
        <v>73</v>
      </c>
      <c r="R71" s="6" t="s">
        <v>72</v>
      </c>
      <c r="S71" s="6" t="s">
        <v>73</v>
      </c>
      <c r="T71" s="6" t="s">
        <v>72</v>
      </c>
      <c r="U71" s="6" t="s">
        <v>72</v>
      </c>
      <c r="V71" s="6" t="s">
        <v>73</v>
      </c>
      <c r="W71" s="6" t="s">
        <v>75</v>
      </c>
      <c r="X71" s="6" t="s">
        <v>73</v>
      </c>
      <c r="Y71" s="6" t="s">
        <v>72</v>
      </c>
      <c r="Z71" s="6" t="s">
        <v>72</v>
      </c>
      <c r="AA71" s="6" t="s">
        <v>72</v>
      </c>
      <c r="AB71" s="6" t="s">
        <v>72</v>
      </c>
      <c r="AC71" s="6" t="s">
        <v>72</v>
      </c>
      <c r="AD71" s="6" t="s">
        <v>75</v>
      </c>
      <c r="AE71" s="6" t="s">
        <v>72</v>
      </c>
      <c r="AF71" s="6" t="s">
        <v>72</v>
      </c>
      <c r="AG71" s="6" t="s">
        <v>72</v>
      </c>
      <c r="AH71" s="6" t="s">
        <v>73</v>
      </c>
      <c r="AI71" s="6" t="s">
        <v>72</v>
      </c>
      <c r="AJ71" s="1">
        <f t="shared" si="8"/>
        <v>20</v>
      </c>
      <c r="AK71" s="1">
        <f t="shared" si="9"/>
        <v>6</v>
      </c>
      <c r="AL71" s="1">
        <f t="shared" si="10"/>
        <v>0</v>
      </c>
      <c r="AM71" s="1">
        <f t="shared" si="11"/>
        <v>4</v>
      </c>
      <c r="AN71" s="1">
        <f t="shared" si="12"/>
        <v>0</v>
      </c>
      <c r="AO71" s="1">
        <f t="shared" si="13"/>
        <v>30</v>
      </c>
      <c r="AP71" s="1">
        <v>12</v>
      </c>
      <c r="AQ71" s="1">
        <f t="shared" si="14"/>
        <v>12</v>
      </c>
      <c r="AR71" s="1">
        <v>20</v>
      </c>
      <c r="AS71" s="22">
        <f t="shared" si="15"/>
        <v>8</v>
      </c>
    </row>
    <row r="72" spans="1:45" hidden="1" x14ac:dyDescent="0.25">
      <c r="A72" s="16">
        <v>8</v>
      </c>
      <c r="B72" s="16" t="s">
        <v>43</v>
      </c>
      <c r="C72" s="16" t="s">
        <v>113</v>
      </c>
      <c r="D72" s="16" t="s">
        <v>107</v>
      </c>
      <c r="E72" s="43">
        <v>45413</v>
      </c>
      <c r="F72" s="6" t="s">
        <v>72</v>
      </c>
      <c r="G72" s="6" t="s">
        <v>72</v>
      </c>
      <c r="H72" s="6" t="s">
        <v>72</v>
      </c>
      <c r="I72" s="6" t="s">
        <v>75</v>
      </c>
      <c r="J72" s="45" t="s">
        <v>72</v>
      </c>
      <c r="K72" s="6" t="s">
        <v>72</v>
      </c>
      <c r="L72" s="6" t="s">
        <v>76</v>
      </c>
      <c r="M72" s="6" t="s">
        <v>76</v>
      </c>
      <c r="N72" s="6" t="s">
        <v>76</v>
      </c>
      <c r="O72" s="6" t="s">
        <v>72</v>
      </c>
      <c r="P72" s="6" t="s">
        <v>75</v>
      </c>
      <c r="Q72" s="6" t="s">
        <v>72</v>
      </c>
      <c r="R72" s="6" t="s">
        <v>72</v>
      </c>
      <c r="S72" s="6" t="s">
        <v>72</v>
      </c>
      <c r="T72" s="6" t="s">
        <v>72</v>
      </c>
      <c r="U72" s="6" t="s">
        <v>72</v>
      </c>
      <c r="V72" s="6" t="s">
        <v>72</v>
      </c>
      <c r="W72" s="6" t="s">
        <v>75</v>
      </c>
      <c r="X72" s="6" t="s">
        <v>72</v>
      </c>
      <c r="Y72" s="6" t="s">
        <v>72</v>
      </c>
      <c r="Z72" s="6" t="s">
        <v>72</v>
      </c>
      <c r="AA72" s="6" t="s">
        <v>72</v>
      </c>
      <c r="AB72" s="6" t="s">
        <v>72</v>
      </c>
      <c r="AC72" s="6" t="s">
        <v>72</v>
      </c>
      <c r="AD72" s="6" t="s">
        <v>75</v>
      </c>
      <c r="AE72" s="6" t="s">
        <v>72</v>
      </c>
      <c r="AF72" s="6" t="s">
        <v>72</v>
      </c>
      <c r="AG72" s="6" t="s">
        <v>73</v>
      </c>
      <c r="AH72" s="6" t="s">
        <v>72</v>
      </c>
      <c r="AI72" s="6" t="s">
        <v>72</v>
      </c>
      <c r="AJ72" s="1">
        <f t="shared" si="8"/>
        <v>22</v>
      </c>
      <c r="AK72" s="1">
        <f t="shared" si="9"/>
        <v>1</v>
      </c>
      <c r="AL72" s="1">
        <f t="shared" si="10"/>
        <v>0</v>
      </c>
      <c r="AM72" s="1">
        <f t="shared" si="11"/>
        <v>4</v>
      </c>
      <c r="AN72" s="1">
        <f t="shared" si="12"/>
        <v>3</v>
      </c>
      <c r="AO72" s="1">
        <f t="shared" ref="AO72:AO76" si="34">SUM(AJ72:AN72)</f>
        <v>30</v>
      </c>
      <c r="AP72" s="1">
        <v>5</v>
      </c>
      <c r="AQ72" s="1">
        <f t="shared" ref="AQ72:AQ76" si="35">AP72+AN72</f>
        <v>8</v>
      </c>
      <c r="AR72" s="1">
        <v>6</v>
      </c>
      <c r="AS72" s="22">
        <f t="shared" ref="AS72:AS76" si="36">AR72-AQ72</f>
        <v>-2</v>
      </c>
    </row>
    <row r="73" spans="1:45" hidden="1" x14ac:dyDescent="0.25">
      <c r="A73" s="16">
        <v>5</v>
      </c>
      <c r="B73" s="16" t="s">
        <v>41</v>
      </c>
      <c r="C73" s="16" t="s">
        <v>113</v>
      </c>
      <c r="D73" s="16" t="s">
        <v>107</v>
      </c>
      <c r="E73" s="43">
        <v>45229</v>
      </c>
      <c r="F73" s="6" t="s">
        <v>72</v>
      </c>
      <c r="G73" s="6" t="s">
        <v>72</v>
      </c>
      <c r="H73" s="6" t="s">
        <v>75</v>
      </c>
      <c r="I73" s="6" t="s">
        <v>72</v>
      </c>
      <c r="J73" s="45" t="s">
        <v>73</v>
      </c>
      <c r="K73" s="6" t="s">
        <v>72</v>
      </c>
      <c r="L73" s="6" t="s">
        <v>72</v>
      </c>
      <c r="M73" s="6" t="s">
        <v>72</v>
      </c>
      <c r="N73" s="6" t="s">
        <v>72</v>
      </c>
      <c r="O73" s="6" t="s">
        <v>72</v>
      </c>
      <c r="P73" s="6" t="s">
        <v>72</v>
      </c>
      <c r="Q73" s="6" t="s">
        <v>73</v>
      </c>
      <c r="R73" s="6" t="s">
        <v>72</v>
      </c>
      <c r="S73" s="6" t="s">
        <v>72</v>
      </c>
      <c r="T73" s="6" t="s">
        <v>75</v>
      </c>
      <c r="U73" s="6" t="s">
        <v>72</v>
      </c>
      <c r="V73" s="6" t="s">
        <v>75</v>
      </c>
      <c r="W73" s="6" t="s">
        <v>72</v>
      </c>
      <c r="X73" s="6" t="s">
        <v>72</v>
      </c>
      <c r="Y73" s="6" t="s">
        <v>72</v>
      </c>
      <c r="Z73" s="6" t="s">
        <v>72</v>
      </c>
      <c r="AA73" s="6" t="s">
        <v>72</v>
      </c>
      <c r="AB73" s="6" t="s">
        <v>76</v>
      </c>
      <c r="AC73" s="6" t="s">
        <v>75</v>
      </c>
      <c r="AD73" s="6" t="s">
        <v>72</v>
      </c>
      <c r="AE73" s="6" t="s">
        <v>72</v>
      </c>
      <c r="AF73" s="6" t="s">
        <v>72</v>
      </c>
      <c r="AG73" s="6" t="s">
        <v>72</v>
      </c>
      <c r="AH73" s="6" t="s">
        <v>72</v>
      </c>
      <c r="AI73" s="6" t="s">
        <v>72</v>
      </c>
      <c r="AJ73" s="1">
        <f t="shared" si="8"/>
        <v>23</v>
      </c>
      <c r="AK73" s="1">
        <f t="shared" si="9"/>
        <v>2</v>
      </c>
      <c r="AL73" s="1">
        <f t="shared" si="10"/>
        <v>0</v>
      </c>
      <c r="AM73" s="1">
        <f t="shared" si="11"/>
        <v>4</v>
      </c>
      <c r="AN73" s="1">
        <f t="shared" si="12"/>
        <v>1</v>
      </c>
      <c r="AO73" s="1">
        <f t="shared" si="34"/>
        <v>30</v>
      </c>
      <c r="AP73" s="1">
        <v>10</v>
      </c>
      <c r="AQ73" s="1">
        <f t="shared" si="35"/>
        <v>11</v>
      </c>
      <c r="AR73" s="1">
        <v>20</v>
      </c>
      <c r="AS73" s="22">
        <f t="shared" si="36"/>
        <v>9</v>
      </c>
    </row>
    <row r="74" spans="1:45" hidden="1" x14ac:dyDescent="0.25">
      <c r="A74" s="16">
        <v>14</v>
      </c>
      <c r="B74" s="16" t="s">
        <v>42</v>
      </c>
      <c r="C74" s="16" t="s">
        <v>113</v>
      </c>
      <c r="D74" s="16" t="s">
        <v>107</v>
      </c>
      <c r="E74" s="43">
        <v>45362</v>
      </c>
      <c r="F74" s="6" t="s">
        <v>72</v>
      </c>
      <c r="G74" s="6" t="s">
        <v>72</v>
      </c>
      <c r="H74" s="6" t="s">
        <v>75</v>
      </c>
      <c r="I74" s="6" t="s">
        <v>73</v>
      </c>
      <c r="J74" s="45" t="s">
        <v>72</v>
      </c>
      <c r="K74" s="6" t="s">
        <v>73</v>
      </c>
      <c r="L74" s="6" t="s">
        <v>72</v>
      </c>
      <c r="M74" s="6" t="s">
        <v>72</v>
      </c>
      <c r="N74" s="6" t="s">
        <v>72</v>
      </c>
      <c r="O74" s="6" t="s">
        <v>75</v>
      </c>
      <c r="P74" s="6" t="s">
        <v>72</v>
      </c>
      <c r="Q74" s="6" t="s">
        <v>72</v>
      </c>
      <c r="R74" s="6" t="s">
        <v>76</v>
      </c>
      <c r="S74" s="6" t="s">
        <v>73</v>
      </c>
      <c r="T74" s="6" t="s">
        <v>72</v>
      </c>
      <c r="U74" s="6" t="s">
        <v>72</v>
      </c>
      <c r="V74" s="6" t="s">
        <v>75</v>
      </c>
      <c r="W74" s="6" t="s">
        <v>73</v>
      </c>
      <c r="X74" s="6" t="s">
        <v>72</v>
      </c>
      <c r="Y74" s="6" t="s">
        <v>73</v>
      </c>
      <c r="Z74" s="6" t="s">
        <v>72</v>
      </c>
      <c r="AA74" s="6" t="s">
        <v>72</v>
      </c>
      <c r="AB74" s="6" t="s">
        <v>72</v>
      </c>
      <c r="AC74" s="6" t="s">
        <v>75</v>
      </c>
      <c r="AD74" s="6" t="s">
        <v>72</v>
      </c>
      <c r="AE74" s="6" t="s">
        <v>72</v>
      </c>
      <c r="AF74" s="6" t="s">
        <v>72</v>
      </c>
      <c r="AG74" s="6" t="s">
        <v>72</v>
      </c>
      <c r="AH74" s="6" t="s">
        <v>72</v>
      </c>
      <c r="AI74" s="6" t="s">
        <v>72</v>
      </c>
      <c r="AJ74" s="1">
        <f t="shared" si="8"/>
        <v>20</v>
      </c>
      <c r="AK74" s="1">
        <f t="shared" si="9"/>
        <v>5</v>
      </c>
      <c r="AL74" s="1">
        <f t="shared" si="10"/>
        <v>0</v>
      </c>
      <c r="AM74" s="1">
        <f t="shared" si="11"/>
        <v>4</v>
      </c>
      <c r="AN74" s="1">
        <f t="shared" si="12"/>
        <v>1</v>
      </c>
      <c r="AO74" s="1">
        <f t="shared" si="34"/>
        <v>30</v>
      </c>
      <c r="AP74" s="1">
        <v>4</v>
      </c>
      <c r="AQ74" s="1">
        <f t="shared" si="35"/>
        <v>5</v>
      </c>
      <c r="AR74" s="1">
        <v>10</v>
      </c>
      <c r="AS74" s="22">
        <f t="shared" si="36"/>
        <v>5</v>
      </c>
    </row>
    <row r="75" spans="1:45" hidden="1" x14ac:dyDescent="0.25">
      <c r="A75" s="39">
        <v>72</v>
      </c>
      <c r="B75" s="39" t="s">
        <v>136</v>
      </c>
      <c r="C75" s="38" t="s">
        <v>158</v>
      </c>
      <c r="D75" s="38" t="s">
        <v>158</v>
      </c>
      <c r="E75" s="42">
        <v>45517</v>
      </c>
      <c r="F75" s="38" t="s">
        <v>73</v>
      </c>
      <c r="G75" s="38" t="s">
        <v>72</v>
      </c>
      <c r="H75" s="38" t="s">
        <v>75</v>
      </c>
      <c r="I75" s="38" t="s">
        <v>72</v>
      </c>
      <c r="J75" s="38" t="s">
        <v>73</v>
      </c>
      <c r="K75" s="38" t="s">
        <v>72</v>
      </c>
      <c r="L75" s="38" t="s">
        <v>73</v>
      </c>
      <c r="M75" s="38" t="s">
        <v>73</v>
      </c>
      <c r="N75" s="38" t="s">
        <v>73</v>
      </c>
      <c r="O75" s="38" t="s">
        <v>75</v>
      </c>
      <c r="P75" s="38" t="s">
        <v>73</v>
      </c>
      <c r="Q75" s="38" t="s">
        <v>73</v>
      </c>
      <c r="R75" s="38" t="s">
        <v>73</v>
      </c>
      <c r="S75" s="38" t="s">
        <v>72</v>
      </c>
      <c r="T75" s="38" t="s">
        <v>73</v>
      </c>
      <c r="U75" s="38" t="s">
        <v>158</v>
      </c>
      <c r="V75" s="38" t="s">
        <v>158</v>
      </c>
      <c r="W75" s="38" t="s">
        <v>158</v>
      </c>
      <c r="X75" s="38" t="s">
        <v>158</v>
      </c>
      <c r="Y75" s="38" t="s">
        <v>158</v>
      </c>
      <c r="Z75" s="38" t="s">
        <v>158</v>
      </c>
      <c r="AA75" s="38" t="s">
        <v>158</v>
      </c>
      <c r="AB75" s="38" t="s">
        <v>158</v>
      </c>
      <c r="AC75" s="38" t="s">
        <v>158</v>
      </c>
      <c r="AD75" s="38" t="s">
        <v>158</v>
      </c>
      <c r="AE75" s="38" t="s">
        <v>158</v>
      </c>
      <c r="AF75" s="38" t="s">
        <v>158</v>
      </c>
      <c r="AG75" s="38" t="s">
        <v>158</v>
      </c>
      <c r="AH75" s="38" t="s">
        <v>158</v>
      </c>
      <c r="AI75" s="38" t="s">
        <v>158</v>
      </c>
      <c r="AJ75" s="1">
        <f t="shared" si="8"/>
        <v>4</v>
      </c>
      <c r="AK75" s="1">
        <f t="shared" si="9"/>
        <v>9</v>
      </c>
      <c r="AL75" s="1">
        <f t="shared" si="10"/>
        <v>0</v>
      </c>
      <c r="AM75" s="1">
        <f t="shared" si="11"/>
        <v>2</v>
      </c>
      <c r="AN75" s="1">
        <f t="shared" si="12"/>
        <v>0</v>
      </c>
      <c r="AO75" s="1">
        <f t="shared" si="34"/>
        <v>15</v>
      </c>
      <c r="AP75" s="1">
        <v>0</v>
      </c>
      <c r="AQ75" s="1">
        <f t="shared" si="35"/>
        <v>0</v>
      </c>
      <c r="AR75" s="1">
        <v>0</v>
      </c>
      <c r="AS75" s="22">
        <f t="shared" si="36"/>
        <v>0</v>
      </c>
    </row>
    <row r="76" spans="1:45" hidden="1" x14ac:dyDescent="0.25">
      <c r="A76" s="39">
        <v>61</v>
      </c>
      <c r="B76" s="39" t="s">
        <v>97</v>
      </c>
      <c r="C76" s="38" t="s">
        <v>158</v>
      </c>
      <c r="D76" s="38" t="s">
        <v>158</v>
      </c>
      <c r="E76" s="42">
        <v>45467</v>
      </c>
      <c r="F76" s="38" t="s">
        <v>72</v>
      </c>
      <c r="G76" s="38" t="s">
        <v>76</v>
      </c>
      <c r="H76" s="38" t="s">
        <v>76</v>
      </c>
      <c r="I76" s="38" t="s">
        <v>75</v>
      </c>
      <c r="J76" s="38" t="s">
        <v>76</v>
      </c>
      <c r="K76" s="38" t="s">
        <v>72</v>
      </c>
      <c r="L76" s="38" t="s">
        <v>73</v>
      </c>
      <c r="M76" s="38" t="s">
        <v>72</v>
      </c>
      <c r="N76" s="38" t="s">
        <v>72</v>
      </c>
      <c r="O76" s="38" t="s">
        <v>72</v>
      </c>
      <c r="P76" s="38" t="s">
        <v>75</v>
      </c>
      <c r="Q76" s="38" t="s">
        <v>158</v>
      </c>
      <c r="R76" s="38" t="s">
        <v>158</v>
      </c>
      <c r="S76" s="38" t="s">
        <v>158</v>
      </c>
      <c r="T76" s="38" t="s">
        <v>158</v>
      </c>
      <c r="U76" s="38" t="s">
        <v>158</v>
      </c>
      <c r="V76" s="38" t="s">
        <v>158</v>
      </c>
      <c r="W76" s="38" t="s">
        <v>158</v>
      </c>
      <c r="X76" s="38" t="s">
        <v>158</v>
      </c>
      <c r="Y76" s="38" t="s">
        <v>158</v>
      </c>
      <c r="Z76" s="38" t="s">
        <v>158</v>
      </c>
      <c r="AA76" s="38" t="s">
        <v>158</v>
      </c>
      <c r="AB76" s="38" t="s">
        <v>158</v>
      </c>
      <c r="AC76" s="38" t="s">
        <v>158</v>
      </c>
      <c r="AD76" s="38" t="s">
        <v>158</v>
      </c>
      <c r="AE76" s="38" t="s">
        <v>158</v>
      </c>
      <c r="AF76" s="38" t="s">
        <v>158</v>
      </c>
      <c r="AG76" s="38" t="s">
        <v>158</v>
      </c>
      <c r="AH76" s="38" t="s">
        <v>158</v>
      </c>
      <c r="AI76" s="38" t="s">
        <v>158</v>
      </c>
      <c r="AJ76" s="1">
        <f t="shared" si="8"/>
        <v>5</v>
      </c>
      <c r="AK76" s="1">
        <f t="shared" si="9"/>
        <v>1</v>
      </c>
      <c r="AL76" s="1">
        <f t="shared" si="10"/>
        <v>0</v>
      </c>
      <c r="AM76" s="1">
        <f t="shared" si="11"/>
        <v>2</v>
      </c>
      <c r="AN76" s="1">
        <f t="shared" si="12"/>
        <v>3</v>
      </c>
      <c r="AO76" s="1">
        <f t="shared" si="34"/>
        <v>11</v>
      </c>
      <c r="AP76" s="1">
        <v>2</v>
      </c>
      <c r="AQ76" s="1">
        <f t="shared" si="35"/>
        <v>5</v>
      </c>
      <c r="AR76" s="1">
        <v>4</v>
      </c>
      <c r="AS76" s="22">
        <f t="shared" si="36"/>
        <v>-1</v>
      </c>
    </row>
  </sheetData>
  <autoFilter ref="A1:AS76" xr:uid="{1E1D78B6-9DA7-482D-A72B-DEC83716217D}">
    <filterColumn colId="1">
      <filters>
        <filter val="Syed Abdullah Ahmed"/>
      </filters>
    </filterColumn>
  </autoFilter>
  <conditionalFormatting sqref="A2:A7 A75:A76 A51:A73 A10:A49">
    <cfRule type="duplicateValues" dxfId="2212" priority="1882"/>
  </conditionalFormatting>
  <conditionalFormatting sqref="A8">
    <cfRule type="duplicateValues" dxfId="2211" priority="1111"/>
  </conditionalFormatting>
  <conditionalFormatting sqref="F45:F48 G25:J26 L25 G22:K24 K25:K27">
    <cfRule type="containsText" dxfId="2210" priority="1037" operator="containsText" text="H">
      <formula>NOT(ISERROR(SEARCH("H",F22)))</formula>
    </cfRule>
  </conditionalFormatting>
  <conditionalFormatting sqref="F49 F51:F54 F72:AI73 F75:AI75">
    <cfRule type="containsText" dxfId="2209" priority="926" operator="containsText" text="Late">
      <formula>NOT(ISERROR(SEARCH("Late",F49)))</formula>
    </cfRule>
    <cfRule type="containsText" dxfId="2208" priority="929" operator="containsText" text="P">
      <formula>NOT(ISERROR(SEARCH("P",F49)))</formula>
    </cfRule>
    <cfRule type="containsText" dxfId="2207" priority="928" operator="containsText" text="A">
      <formula>NOT(ISERROR(SEARCH("A",F49)))</formula>
    </cfRule>
    <cfRule type="containsText" dxfId="2206" priority="927" operator="containsText" text="PL">
      <formula>NOT(ISERROR(SEARCH("PL",F49)))</formula>
    </cfRule>
    <cfRule type="containsText" dxfId="2205" priority="925" operator="containsText" text="H">
      <formula>NOT(ISERROR(SEARCH("H",F49)))</formula>
    </cfRule>
  </conditionalFormatting>
  <conditionalFormatting sqref="F55:F57 F59:F70 G62:K68 F67:AE68">
    <cfRule type="containsText" dxfId="2204" priority="1462" operator="containsText" text="Late">
      <formula>NOT(ISERROR(SEARCH("Late",F55)))</formula>
    </cfRule>
    <cfRule type="containsText" dxfId="2203" priority="1461" operator="containsText" text="H">
      <formula>NOT(ISERROR(SEARCH("H",F55)))</formula>
    </cfRule>
    <cfRule type="containsText" dxfId="2202" priority="1463" operator="containsText" text="PL">
      <formula>NOT(ISERROR(SEARCH("PL",F55)))</formula>
    </cfRule>
    <cfRule type="containsText" dxfId="2201" priority="1464" operator="containsText" text="A">
      <formula>NOT(ISERROR(SEARCH("A",F55)))</formula>
    </cfRule>
    <cfRule type="containsText" dxfId="2200" priority="1465" operator="containsText" text="P">
      <formula>NOT(ISERROR(SEARCH("P",F55)))</formula>
    </cfRule>
  </conditionalFormatting>
  <conditionalFormatting sqref="F74:F75">
    <cfRule type="containsText" dxfId="2199" priority="996" operator="containsText" text="P">
      <formula>NOT(ISERROR(SEARCH("P",F74)))</formula>
    </cfRule>
    <cfRule type="containsText" dxfId="2198" priority="995" operator="containsText" text="A">
      <formula>NOT(ISERROR(SEARCH("A",F74)))</formula>
    </cfRule>
    <cfRule type="containsText" dxfId="2197" priority="993" operator="containsText" text="Late">
      <formula>NOT(ISERROR(SEARCH("Late",F74)))</formula>
    </cfRule>
    <cfRule type="containsText" dxfId="2196" priority="994" operator="containsText" text="PL">
      <formula>NOT(ISERROR(SEARCH("PL",F74)))</formula>
    </cfRule>
    <cfRule type="containsText" dxfId="2195" priority="992" operator="containsText" text="H">
      <formula>NOT(ISERROR(SEARCH("H",F74)))</formula>
    </cfRule>
  </conditionalFormatting>
  <conditionalFormatting sqref="F8:H9 AA28:AA30 AA75:AA76">
    <cfRule type="containsText" dxfId="2194" priority="1109" operator="containsText" text="P">
      <formula>NOT(ISERROR(SEARCH("P",F8)))</formula>
    </cfRule>
    <cfRule type="containsText" dxfId="2193" priority="1104" operator="containsText" text="PAID LEAVE">
      <formula>NOT(ISERROR(SEARCH("PAID LEAVE",F8)))</formula>
    </cfRule>
    <cfRule type="containsText" dxfId="2192" priority="1105" operator="containsText" text="H">
      <formula>NOT(ISERROR(SEARCH("H",F8)))</formula>
    </cfRule>
    <cfRule type="containsText" dxfId="2191" priority="1106" operator="containsText" text="Late">
      <formula>NOT(ISERROR(SEARCH("Late",F8)))</formula>
    </cfRule>
    <cfRule type="containsText" dxfId="2190" priority="1107" operator="containsText" text="PL">
      <formula>NOT(ISERROR(SEARCH("PL",F8)))</formula>
    </cfRule>
    <cfRule type="containsText" dxfId="2189" priority="1108" operator="containsText" text="A">
      <formula>NOT(ISERROR(SEARCH("A",F8)))</formula>
    </cfRule>
    <cfRule type="containsText" dxfId="2188" priority="1110" operator="containsText" text="PRESENT">
      <formula>NOT(ISERROR(SEARCH("PRESENT",F8)))</formula>
    </cfRule>
  </conditionalFormatting>
  <conditionalFormatting sqref="F41:H41 L75:M75 O75 S75:T75">
    <cfRule type="containsText" dxfId="2187" priority="1091" operator="containsText" text="Late">
      <formula>NOT(ISERROR(SEARCH("Late",F41)))</formula>
    </cfRule>
    <cfRule type="containsText" dxfId="2186" priority="1092" operator="containsText" text="PL">
      <formula>NOT(ISERROR(SEARCH("PL",F41)))</formula>
    </cfRule>
    <cfRule type="containsText" dxfId="2185" priority="1093" operator="containsText" text="A">
      <formula>NOT(ISERROR(SEARCH("A",F41)))</formula>
    </cfRule>
    <cfRule type="containsText" dxfId="2184" priority="1094" operator="containsText" text="P">
      <formula>NOT(ISERROR(SEARCH("P",F41)))</formula>
    </cfRule>
    <cfRule type="containsText" dxfId="2183" priority="1089" operator="containsText" text="PAID LEAVE">
      <formula>NOT(ISERROR(SEARCH("PAID LEAVE",F41)))</formula>
    </cfRule>
    <cfRule type="containsText" dxfId="2182" priority="1090" operator="containsText" text="H">
      <formula>NOT(ISERROR(SEARCH("H",F41)))</formula>
    </cfRule>
  </conditionalFormatting>
  <conditionalFormatting sqref="F71:H71">
    <cfRule type="containsText" dxfId="2181" priority="1070" operator="containsText" text="PL">
      <formula>NOT(ISERROR(SEARCH("PL",F71)))</formula>
    </cfRule>
    <cfRule type="containsText" dxfId="2180" priority="1071" operator="containsText" text="A">
      <formula>NOT(ISERROR(SEARCH("A",F71)))</formula>
    </cfRule>
    <cfRule type="containsText" dxfId="2179" priority="1072" operator="containsText" text="P">
      <formula>NOT(ISERROR(SEARCH("P",F71)))</formula>
    </cfRule>
    <cfRule type="containsText" dxfId="2178" priority="1067" operator="containsText" text="PAID LEAVE">
      <formula>NOT(ISERROR(SEARCH("PAID LEAVE",F71)))</formula>
    </cfRule>
    <cfRule type="containsText" dxfId="2177" priority="1068" operator="containsText" text="H">
      <formula>NOT(ISERROR(SEARCH("H",F71)))</formula>
    </cfRule>
    <cfRule type="containsText" dxfId="2176" priority="1069" operator="containsText" text="Late">
      <formula>NOT(ISERROR(SEARCH("Late",F71)))</formula>
    </cfRule>
  </conditionalFormatting>
  <conditionalFormatting sqref="F16:M16 AD2:AE49 AD44:AF44 AD50:AF50 AD51:AE74 L66:AI75 L75:M76">
    <cfRule type="containsText" dxfId="2175" priority="209" operator="containsText" text="PRESENT">
      <formula>NOT(ISERROR(SEARCH("PRESENT",F2)))</formula>
    </cfRule>
  </conditionalFormatting>
  <conditionalFormatting sqref="F33:M35">
    <cfRule type="containsText" dxfId="2174" priority="191" operator="containsText" text="PRESENT">
      <formula>NOT(ISERROR(SEARCH("PRESENT",F33)))</formula>
    </cfRule>
  </conditionalFormatting>
  <conditionalFormatting sqref="F36:M36">
    <cfRule type="containsText" dxfId="2173" priority="93" operator="containsText" text="PRESENT">
      <formula>NOT(ISERROR(SEARCH("PRESENT",F36)))</formula>
    </cfRule>
  </conditionalFormatting>
  <conditionalFormatting sqref="F75:M76 Y75:AI76 Y28:AI30 F39:G39 O39 U39:X41 F40">
    <cfRule type="containsText" dxfId="2172" priority="1013" operator="containsText" text="PRESENT">
      <formula>NOT(ISERROR(SEARCH("PRESENT",F28)))</formula>
    </cfRule>
  </conditionalFormatting>
  <conditionalFormatting sqref="F30:N30">
    <cfRule type="containsText" dxfId="2171" priority="590" operator="containsText" text="PRESENT">
      <formula>NOT(ISERROR(SEARCH("PRESENT",F30)))</formula>
    </cfRule>
  </conditionalFormatting>
  <conditionalFormatting sqref="F61:N65 L66:N68">
    <cfRule type="containsText" dxfId="2170" priority="1352" operator="containsText" text="PRESENT">
      <formula>NOT(ISERROR(SEARCH("PRESENT",F61)))</formula>
    </cfRule>
  </conditionalFormatting>
  <conditionalFormatting sqref="F27:O28">
    <cfRule type="containsText" dxfId="2169" priority="1294" operator="containsText" text="PRESENT">
      <formula>NOT(ISERROR(SEARCH("PRESENT",F27)))</formula>
    </cfRule>
  </conditionalFormatting>
  <conditionalFormatting sqref="F17:S21">
    <cfRule type="containsText" dxfId="2168" priority="1232" operator="containsText" text="PRESENT">
      <formula>NOT(ISERROR(SEARCH("PRESENT",F17)))</formula>
    </cfRule>
  </conditionalFormatting>
  <conditionalFormatting sqref="F23:S23">
    <cfRule type="containsText" dxfId="2167" priority="1286" operator="containsText" text="PRESENT">
      <formula>NOT(ISERROR(SEARCH("PRESENT",F23)))</formula>
    </cfRule>
  </conditionalFormatting>
  <conditionalFormatting sqref="F41:S41">
    <cfRule type="containsText" dxfId="2166" priority="1095" operator="containsText" text="PRESENT">
      <formula>NOT(ISERROR(SEARCH("PRESENT",F41)))</formula>
    </cfRule>
  </conditionalFormatting>
  <conditionalFormatting sqref="F13:T13">
    <cfRule type="containsText" dxfId="2165" priority="1224" operator="containsText" text="PRESENT">
      <formula>NOT(ISERROR(SEARCH("PRESENT",F13)))</formula>
    </cfRule>
  </conditionalFormatting>
  <conditionalFormatting sqref="F24:T24">
    <cfRule type="containsText" dxfId="2164" priority="1272" operator="containsText" text="PRESENT">
      <formula>NOT(ISERROR(SEARCH("PRESENT",F24)))</formula>
    </cfRule>
  </conditionalFormatting>
  <conditionalFormatting sqref="F22:U22">
    <cfRule type="containsText" dxfId="2163" priority="1240" operator="containsText" text="PRESENT">
      <formula>NOT(ISERROR(SEARCH("PRESENT",F22)))</formula>
    </cfRule>
  </conditionalFormatting>
  <conditionalFormatting sqref="F71:X71">
    <cfRule type="containsText" dxfId="2162" priority="1073" operator="containsText" text="PRESENT">
      <formula>NOT(ISERROR(SEARCH("PRESENT",F71)))</formula>
    </cfRule>
  </conditionalFormatting>
  <conditionalFormatting sqref="F42:AD42">
    <cfRule type="containsText" dxfId="2161" priority="157" operator="containsText" text="PRESENT">
      <formula>NOT(ISERROR(SEARCH("PRESENT",F42)))</formula>
    </cfRule>
  </conditionalFormatting>
  <conditionalFormatting sqref="F44:AF44">
    <cfRule type="containsText" dxfId="2160" priority="71" operator="containsText" text="PRESENT">
      <formula>NOT(ISERROR(SEARCH("PRESENT",F44)))</formula>
    </cfRule>
  </conditionalFormatting>
  <conditionalFormatting sqref="F50:AH50">
    <cfRule type="containsText" dxfId="2159" priority="29" operator="containsText" text="PRESENT">
      <formula>NOT(ISERROR(SEARCH("PRESENT",F50)))</formula>
    </cfRule>
  </conditionalFormatting>
  <conditionalFormatting sqref="F2:AI76 C75:D76">
    <cfRule type="containsText" dxfId="2158" priority="171" operator="containsText" text="PL">
      <formula>NOT(ISERROR(SEARCH("PL",C2)))</formula>
    </cfRule>
    <cfRule type="containsText" dxfId="2157" priority="170" operator="containsText" text="Late">
      <formula>NOT(ISERROR(SEARCH("Late",C2)))</formula>
    </cfRule>
    <cfRule type="containsText" dxfId="2156" priority="169" operator="containsText" text="H">
      <formula>NOT(ISERROR(SEARCH("H",C2)))</formula>
    </cfRule>
    <cfRule type="containsText" dxfId="2155" priority="168" operator="containsText" text="PAID LEAVE">
      <formula>NOT(ISERROR(SEARCH("PAID LEAVE",C2)))</formula>
    </cfRule>
    <cfRule type="containsText" dxfId="2154" priority="174" operator="containsText" text="PRESENT">
      <formula>NOT(ISERROR(SEARCH("PRESENT",C2)))</formula>
    </cfRule>
    <cfRule type="containsText" dxfId="2153" priority="163" operator="containsText" text="PAID LEAVE">
      <formula>NOT(ISERROR(SEARCH("PAID LEAVE",C2)))</formula>
    </cfRule>
    <cfRule type="cellIs" dxfId="2152" priority="166" operator="equal">
      <formula>"PRESENT"</formula>
    </cfRule>
    <cfRule type="containsText" dxfId="2151" priority="165" operator="containsText" text="PRESENT">
      <formula>NOT(ISERROR(SEARCH("PRESENT",C2)))</formula>
    </cfRule>
    <cfRule type="containsText" dxfId="2150" priority="164" operator="containsText" text="PAID LEAVE">
      <formula>NOT(ISERROR(SEARCH("PAID LEAVE",C2)))</formula>
    </cfRule>
    <cfRule type="containsText" dxfId="2149" priority="172" operator="containsText" text="A">
      <formula>NOT(ISERROR(SEARCH("A",C2)))</formula>
    </cfRule>
    <cfRule type="containsText" dxfId="2148" priority="173" operator="containsText" text="P">
      <formula>NOT(ISERROR(SEARCH("P",C2)))</formula>
    </cfRule>
    <cfRule type="containsText" dxfId="2147" priority="162" operator="containsText" text="PAID LEAVE">
      <formula>NOT(ISERROR(SEARCH("PAID LEAVE",C2)))</formula>
    </cfRule>
  </conditionalFormatting>
  <conditionalFormatting sqref="F8:AI9">
    <cfRule type="containsText" dxfId="2146" priority="1103" operator="containsText" text="PRESENT">
      <formula>NOT(ISERROR(SEARCH("PRESENT",F8)))</formula>
    </cfRule>
  </conditionalFormatting>
  <conditionalFormatting sqref="F36:AI36">
    <cfRule type="containsText" dxfId="2145" priority="83" operator="containsText" text="PRESENT">
      <formula>NOT(ISERROR(SEARCH("PRESENT",F36)))</formula>
    </cfRule>
  </conditionalFormatting>
  <conditionalFormatting sqref="F41:AI41">
    <cfRule type="containsText" dxfId="2144" priority="1088" operator="containsText" text="PRESENT">
      <formula>NOT(ISERROR(SEARCH("PRESENT",F41)))</formula>
    </cfRule>
  </conditionalFormatting>
  <conditionalFormatting sqref="F45:AI49 F51:AI65 F10:F12 F66:K70 F67:AE68">
    <cfRule type="containsText" dxfId="2143" priority="1023" operator="containsText" text="PRESENT">
      <formula>NOT(ISERROR(SEARCH("PRESENT",F10)))</formula>
    </cfRule>
  </conditionalFormatting>
  <conditionalFormatting sqref="F49:AI49 F51:AI54">
    <cfRule type="containsText" dxfId="2142" priority="923" operator="containsText" text="A">
      <formula>NOT(ISERROR(SEARCH("A",F49)))</formula>
    </cfRule>
    <cfRule type="containsText" dxfId="2141" priority="921" operator="containsText" text="Late">
      <formula>NOT(ISERROR(SEARCH("Late",F49)))</formula>
    </cfRule>
    <cfRule type="containsText" dxfId="2140" priority="922" operator="containsText" text="PL">
      <formula>NOT(ISERROR(SEARCH("PL",F49)))</formula>
    </cfRule>
    <cfRule type="containsText" dxfId="2139" priority="919" operator="containsText" text="PRESENT">
      <formula>NOT(ISERROR(SEARCH("PRESENT",F49)))</formula>
    </cfRule>
    <cfRule type="containsText" dxfId="2138" priority="924" operator="containsText" text="P">
      <formula>NOT(ISERROR(SEARCH("P",F49)))</formula>
    </cfRule>
    <cfRule type="containsText" dxfId="2137" priority="920" operator="containsText" text="H">
      <formula>NOT(ISERROR(SEARCH("H",F49)))</formula>
    </cfRule>
  </conditionalFormatting>
  <conditionalFormatting sqref="F55:AI65">
    <cfRule type="containsText" dxfId="2136" priority="1460" operator="containsText" text="PRESENT">
      <formula>NOT(ISERROR(SEARCH("PRESENT",F55)))</formula>
    </cfRule>
  </conditionalFormatting>
  <conditionalFormatting sqref="F58:AI60">
    <cfRule type="containsText" dxfId="2135" priority="1388" operator="containsText" text="Late">
      <formula>NOT(ISERROR(SEARCH("Late",F58)))</formula>
    </cfRule>
    <cfRule type="containsText" dxfId="2134" priority="1386" operator="containsText" text="PRESENT">
      <formula>NOT(ISERROR(SEARCH("PRESENT",F58)))</formula>
    </cfRule>
    <cfRule type="containsText" dxfId="2133" priority="1387" operator="containsText" text="H">
      <formula>NOT(ISERROR(SEARCH("H",F58)))</formula>
    </cfRule>
    <cfRule type="containsText" dxfId="2132" priority="1391" operator="containsText" text="P">
      <formula>NOT(ISERROR(SEARCH("P",F58)))</formula>
    </cfRule>
    <cfRule type="containsText" dxfId="2131" priority="1390" operator="containsText" text="A">
      <formula>NOT(ISERROR(SEARCH("A",F58)))</formula>
    </cfRule>
    <cfRule type="containsText" dxfId="2130" priority="1389" operator="containsText" text="PL">
      <formula>NOT(ISERROR(SEARCH("PL",F58)))</formula>
    </cfRule>
  </conditionalFormatting>
  <conditionalFormatting sqref="F71:AI71">
    <cfRule type="containsText" dxfId="2129" priority="1066" operator="containsText" text="PRESENT">
      <formula>NOT(ISERROR(SEARCH("PRESENT",F71)))</formula>
    </cfRule>
  </conditionalFormatting>
  <conditionalFormatting sqref="F74:AI75">
    <cfRule type="containsText" dxfId="2128" priority="987" operator="containsText" text="H">
      <formula>NOT(ISERROR(SEARCH("H",F74)))</formula>
    </cfRule>
    <cfRule type="containsText" dxfId="2127" priority="986" operator="containsText" text="PRESENT">
      <formula>NOT(ISERROR(SEARCH("PRESENT",F74)))</formula>
    </cfRule>
    <cfRule type="containsText" dxfId="2126" priority="989" operator="containsText" text="PL">
      <formula>NOT(ISERROR(SEARCH("PL",F74)))</formula>
    </cfRule>
    <cfRule type="containsText" dxfId="2125" priority="988" operator="containsText" text="Late">
      <formula>NOT(ISERROR(SEARCH("Late",F74)))</formula>
    </cfRule>
    <cfRule type="containsText" dxfId="2124" priority="991" operator="containsText" text="P">
      <formula>NOT(ISERROR(SEARCH("P",F74)))</formula>
    </cfRule>
    <cfRule type="containsText" dxfId="2123" priority="990" operator="containsText" text="A">
      <formula>NOT(ISERROR(SEARCH("A",F74)))</formula>
    </cfRule>
  </conditionalFormatting>
  <conditionalFormatting sqref="G15">
    <cfRule type="containsText" dxfId="2122" priority="1019" operator="containsText" text="PRESENT">
      <formula>NOT(ISERROR(SEARCH("PRESENT",G15)))</formula>
    </cfRule>
  </conditionalFormatting>
  <conditionalFormatting sqref="G26">
    <cfRule type="containsText" dxfId="2121" priority="1433" operator="containsText" text="P">
      <formula>NOT(ISERROR(SEARCH("P",G26)))</formula>
    </cfRule>
    <cfRule type="containsText" dxfId="2120" priority="1431" operator="containsText" text="PL">
      <formula>NOT(ISERROR(SEARCH("PL",G26)))</formula>
    </cfRule>
    <cfRule type="containsText" dxfId="2119" priority="1432" operator="containsText" text="A">
      <formula>NOT(ISERROR(SEARCH("A",G26)))</formula>
    </cfRule>
    <cfRule type="containsText" dxfId="2118" priority="1430" operator="containsText" text="Late">
      <formula>NOT(ISERROR(SEARCH("Late",G26)))</formula>
    </cfRule>
    <cfRule type="containsText" dxfId="2117" priority="1429" operator="containsText" text="H">
      <formula>NOT(ISERROR(SEARCH("H",G26)))</formula>
    </cfRule>
    <cfRule type="containsText" dxfId="2116" priority="1428" operator="containsText" text="PRESENT">
      <formula>NOT(ISERROR(SEARCH("PRESENT",G26)))</formula>
    </cfRule>
    <cfRule type="containsText" dxfId="2115" priority="1427" operator="containsText" text="PAID LEAVE">
      <formula>NOT(ISERROR(SEARCH("PAID LEAVE",G26)))</formula>
    </cfRule>
  </conditionalFormatting>
  <conditionalFormatting sqref="G70">
    <cfRule type="containsText" dxfId="2114" priority="1317" operator="containsText" text="PRESENT">
      <formula>NOT(ISERROR(SEARCH("PRESENT",G70)))</formula>
    </cfRule>
  </conditionalFormatting>
  <conditionalFormatting sqref="G27:J27">
    <cfRule type="containsText" dxfId="2113" priority="1441" operator="containsText" text="H">
      <formula>NOT(ISERROR(SEARCH("H",G27)))</formula>
    </cfRule>
    <cfRule type="containsText" dxfId="2112" priority="1442" operator="containsText" text="Late">
      <formula>NOT(ISERROR(SEARCH("Late",G27)))</formula>
    </cfRule>
    <cfRule type="containsText" dxfId="2111" priority="1443" operator="containsText" text="PL">
      <formula>NOT(ISERROR(SEARCH("PL",G27)))</formula>
    </cfRule>
    <cfRule type="containsText" dxfId="2110" priority="1444" operator="containsText" text="A">
      <formula>NOT(ISERROR(SEARCH("A",G27)))</formula>
    </cfRule>
    <cfRule type="containsText" dxfId="2109" priority="1445" operator="containsText" text="P">
      <formula>NOT(ISERROR(SEARCH("P",G27)))</formula>
    </cfRule>
  </conditionalFormatting>
  <conditionalFormatting sqref="G14:K14">
    <cfRule type="containsText" dxfId="2108" priority="1446" operator="containsText" text="PRESENT">
      <formula>NOT(ISERROR(SEARCH("PRESENT",G14)))</formula>
    </cfRule>
  </conditionalFormatting>
  <conditionalFormatting sqref="G22:K24 L25 G25:J26 K25:K27 F45:F48">
    <cfRule type="containsText" dxfId="2107" priority="1039" operator="containsText" text="PL">
      <formula>NOT(ISERROR(SEARCH("PL",F22)))</formula>
    </cfRule>
    <cfRule type="containsText" dxfId="2106" priority="1038" operator="containsText" text="Late">
      <formula>NOT(ISERROR(SEARCH("Late",F22)))</formula>
    </cfRule>
    <cfRule type="containsText" dxfId="2105" priority="1041" operator="containsText" text="P">
      <formula>NOT(ISERROR(SEARCH("P",F22)))</formula>
    </cfRule>
    <cfRule type="containsText" dxfId="2104" priority="1040" operator="containsText" text="A">
      <formula>NOT(ISERROR(SEARCH("A",F22)))</formula>
    </cfRule>
  </conditionalFormatting>
  <conditionalFormatting sqref="G11:L11">
    <cfRule type="containsText" dxfId="2103" priority="1022" operator="containsText" text="PRESENT">
      <formula>NOT(ISERROR(SEARCH("PRESENT",G11)))</formula>
    </cfRule>
  </conditionalFormatting>
  <conditionalFormatting sqref="G29:L29">
    <cfRule type="containsText" dxfId="2102" priority="1017" operator="containsText" text="PRESENT">
      <formula>NOT(ISERROR(SEARCH("PRESENT",G29)))</formula>
    </cfRule>
  </conditionalFormatting>
  <conditionalFormatting sqref="G60:AI60">
    <cfRule type="containsText" dxfId="2101" priority="1452" operator="containsText" text="PRESENT">
      <formula>NOT(ISERROR(SEARCH("PRESENT",G60)))</formula>
    </cfRule>
  </conditionalFormatting>
  <conditionalFormatting sqref="H25:I25">
    <cfRule type="containsText" dxfId="2100" priority="1018" operator="containsText" text="PRESENT">
      <formula>NOT(ISERROR(SEARCH("PRESENT",H25)))</formula>
    </cfRule>
  </conditionalFormatting>
  <conditionalFormatting sqref="H12:L12">
    <cfRule type="containsText" dxfId="2099" priority="1020" operator="containsText" text="PRESENT">
      <formula>NOT(ISERROR(SEARCH("PRESENT",H12)))</formula>
    </cfRule>
  </conditionalFormatting>
  <conditionalFormatting sqref="I67">
    <cfRule type="containsText" dxfId="2098" priority="81" operator="containsText" text="PRESENT">
      <formula>NOT(ISERROR(SEARCH("PRESENT",I67)))</formula>
    </cfRule>
  </conditionalFormatting>
  <conditionalFormatting sqref="I31:K32">
    <cfRule type="containsText" dxfId="2097" priority="1016" operator="containsText" text="PRESENT">
      <formula>NOT(ISERROR(SEARCH("PRESENT",I31)))</formula>
    </cfRule>
  </conditionalFormatting>
  <conditionalFormatting sqref="I10:L10">
    <cfRule type="containsText" dxfId="2096" priority="1021" operator="containsText" text="PRESENT">
      <formula>NOT(ISERROR(SEARCH("PRESENT",I10)))</formula>
    </cfRule>
  </conditionalFormatting>
  <conditionalFormatting sqref="I8:AI9">
    <cfRule type="containsText" dxfId="2095" priority="1099" operator="containsText" text="Late">
      <formula>NOT(ISERROR(SEARCH("Late",I8)))</formula>
    </cfRule>
    <cfRule type="containsText" dxfId="2094" priority="1102" operator="containsText" text="P">
      <formula>NOT(ISERROR(SEARCH("P",I8)))</formula>
    </cfRule>
    <cfRule type="containsText" dxfId="2093" priority="1101" operator="containsText" text="A">
      <formula>NOT(ISERROR(SEARCH("A",I8)))</formula>
    </cfRule>
    <cfRule type="containsText" dxfId="2092" priority="1100" operator="containsText" text="PL">
      <formula>NOT(ISERROR(SEARCH("PL",I8)))</formula>
    </cfRule>
    <cfRule type="containsText" dxfId="2091" priority="1098" operator="containsText" text="H">
      <formula>NOT(ISERROR(SEARCH("H",I8)))</formula>
    </cfRule>
    <cfRule type="containsText" dxfId="2090" priority="1097" operator="containsText" text="PAID LEAVE">
      <formula>NOT(ISERROR(SEARCH("PAID LEAVE",I8)))</formula>
    </cfRule>
    <cfRule type="containsText" dxfId="2089" priority="1096" operator="containsText" text="PRESENT">
      <formula>NOT(ISERROR(SEARCH("PRESENT",I8)))</formula>
    </cfRule>
  </conditionalFormatting>
  <conditionalFormatting sqref="I41:AI41 AA13:AA15">
    <cfRule type="containsText" dxfId="2088" priority="1081" operator="containsText" text="PRESENT">
      <formula>NOT(ISERROR(SEARCH("PRESENT",I13)))</formula>
    </cfRule>
  </conditionalFormatting>
  <conditionalFormatting sqref="I71:AI71">
    <cfRule type="containsText" dxfId="2087" priority="1061" operator="containsText" text="H">
      <formula>NOT(ISERROR(SEARCH("H",I71)))</formula>
    </cfRule>
    <cfRule type="containsText" dxfId="2086" priority="1062" operator="containsText" text="Late">
      <formula>NOT(ISERROR(SEARCH("Late",I71)))</formula>
    </cfRule>
    <cfRule type="containsText" dxfId="2085" priority="1060" operator="containsText" text="PAID LEAVE">
      <formula>NOT(ISERROR(SEARCH("PAID LEAVE",I71)))</formula>
    </cfRule>
    <cfRule type="containsText" dxfId="2084" priority="1063" operator="containsText" text="PL">
      <formula>NOT(ISERROR(SEARCH("PL",I71)))</formula>
    </cfRule>
    <cfRule type="containsText" dxfId="2083" priority="1065" operator="containsText" text="P">
      <formula>NOT(ISERROR(SEARCH("P",I71)))</formula>
    </cfRule>
    <cfRule type="containsText" dxfId="2082" priority="1064" operator="containsText" text="A">
      <formula>NOT(ISERROR(SEARCH("A",I71)))</formula>
    </cfRule>
    <cfRule type="containsText" dxfId="2081" priority="1059" operator="containsText" text="PRESENT">
      <formula>NOT(ISERROR(SEARCH("PRESENT",I71)))</formula>
    </cfRule>
  </conditionalFormatting>
  <conditionalFormatting sqref="J68">
    <cfRule type="containsText" dxfId="2080" priority="78" operator="containsText" text="PRESENT">
      <formula>NOT(ISERROR(SEARCH("PRESENT",J68)))</formula>
    </cfRule>
  </conditionalFormatting>
  <conditionalFormatting sqref="J26:K26">
    <cfRule type="containsText" dxfId="2079" priority="1420" operator="containsText" text="PAID LEAVE">
      <formula>NOT(ISERROR(SEARCH("PAID LEAVE",J26)))</formula>
    </cfRule>
    <cfRule type="containsText" dxfId="2078" priority="1421" operator="containsText" text="PRESENT">
      <formula>NOT(ISERROR(SEARCH("PRESENT",J26)))</formula>
    </cfRule>
  </conditionalFormatting>
  <conditionalFormatting sqref="J26:V26">
    <cfRule type="containsText" dxfId="2077" priority="1426" operator="containsText" text="P">
      <formula>NOT(ISERROR(SEARCH("P",J26)))</formula>
    </cfRule>
    <cfRule type="containsText" dxfId="2076" priority="1425" operator="containsText" text="A">
      <formula>NOT(ISERROR(SEARCH("A",J26)))</formula>
    </cfRule>
    <cfRule type="containsText" dxfId="2075" priority="1424" operator="containsText" text="PL">
      <formula>NOT(ISERROR(SEARCH("PL",J26)))</formula>
    </cfRule>
    <cfRule type="containsText" dxfId="2074" priority="1423" operator="containsText" text="Late">
      <formula>NOT(ISERROR(SEARCH("Late",J26)))</formula>
    </cfRule>
    <cfRule type="containsText" dxfId="2073" priority="1422" operator="containsText" text="H">
      <formula>NOT(ISERROR(SEARCH("H",J26)))</formula>
    </cfRule>
  </conditionalFormatting>
  <conditionalFormatting sqref="K22">
    <cfRule type="containsText" dxfId="2072" priority="175" operator="containsText" text="PRESENT">
      <formula>NOT(ISERROR(SEARCH("PRESENT",K22)))</formula>
    </cfRule>
  </conditionalFormatting>
  <conditionalFormatting sqref="K59:AI60 G60:J60 F59:J59 L23 O23:S23 N25:Q25 L24:O24 Q24:T24 S25:AI25 L22:Q22 S22 W22:Z23 G57:AI57 W24:AI24 AB22:AI23 X26:AI26">
    <cfRule type="containsText" dxfId="2071" priority="1454" operator="containsText" text="H">
      <formula>NOT(ISERROR(SEARCH("H",F22)))</formula>
    </cfRule>
  </conditionalFormatting>
  <conditionalFormatting sqref="L15 L17:N21">
    <cfRule type="containsText" dxfId="2070" priority="949" operator="containsText" text="PRESENT">
      <formula>NOT(ISERROR(SEARCH("PRESENT",L15)))</formula>
    </cfRule>
  </conditionalFormatting>
  <conditionalFormatting sqref="L25">
    <cfRule type="containsText" dxfId="2069" priority="620" operator="containsText" text="Late">
      <formula>NOT(ISERROR(SEARCH("Late",L25)))</formula>
    </cfRule>
    <cfRule type="containsText" dxfId="2068" priority="619" operator="containsText" text="H">
      <formula>NOT(ISERROR(SEARCH("H",L25)))</formula>
    </cfRule>
    <cfRule type="containsText" dxfId="2067" priority="628" operator="containsText" text="P">
      <formula>NOT(ISERROR(SEARCH("P",L25)))</formula>
    </cfRule>
    <cfRule type="containsText" dxfId="2066" priority="627" operator="containsText" text="A">
      <formula>NOT(ISERROR(SEARCH("A",L25)))</formula>
    </cfRule>
    <cfRule type="containsText" dxfId="2065" priority="616" operator="containsText" text="PL">
      <formula>NOT(ISERROR(SEARCH("PL",L25)))</formula>
    </cfRule>
    <cfRule type="containsText" dxfId="2064" priority="626" operator="containsText" text="PL">
      <formula>NOT(ISERROR(SEARCH("PL",L25)))</formula>
    </cfRule>
    <cfRule type="containsText" dxfId="2063" priority="625" operator="containsText" text="Late">
      <formula>NOT(ISERROR(SEARCH("Late",L25)))</formula>
    </cfRule>
    <cfRule type="containsText" dxfId="2062" priority="624" operator="containsText" text="H">
      <formula>NOT(ISERROR(SEARCH("H",L25)))</formula>
    </cfRule>
    <cfRule type="containsText" dxfId="2061" priority="623" operator="containsText" text="P">
      <formula>NOT(ISERROR(SEARCH("P",L25)))</formula>
    </cfRule>
    <cfRule type="containsText" dxfId="2060" priority="613" operator="containsText" text="PAID LEAVE">
      <formula>NOT(ISERROR(SEARCH("PAID LEAVE",L25)))</formula>
    </cfRule>
    <cfRule type="containsText" dxfId="2059" priority="621" operator="containsText" text="PL">
      <formula>NOT(ISERROR(SEARCH("PL",L25)))</formula>
    </cfRule>
    <cfRule type="containsText" dxfId="2058" priority="614" operator="containsText" text="H">
      <formula>NOT(ISERROR(SEARCH("H",L25)))</formula>
    </cfRule>
    <cfRule type="containsText" dxfId="2057" priority="615" operator="containsText" text="Late">
      <formula>NOT(ISERROR(SEARCH("Late",L25)))</formula>
    </cfRule>
    <cfRule type="containsText" dxfId="2056" priority="617" operator="containsText" text="A">
      <formula>NOT(ISERROR(SEARCH("A",L25)))</formula>
    </cfRule>
    <cfRule type="containsText" dxfId="2055" priority="618" operator="containsText" text="P">
      <formula>NOT(ISERROR(SEARCH("P",L25)))</formula>
    </cfRule>
    <cfRule type="containsText" dxfId="2054" priority="622" operator="containsText" text="A">
      <formula>NOT(ISERROR(SEARCH("A",L25)))</formula>
    </cfRule>
  </conditionalFormatting>
  <conditionalFormatting sqref="L27">
    <cfRule type="containsText" dxfId="2053" priority="947" operator="containsText" text="PRESENT">
      <formula>NOT(ISERROR(SEARCH("PRESENT",L27)))</formula>
    </cfRule>
  </conditionalFormatting>
  <conditionalFormatting sqref="L30:L32 F37:F38">
    <cfRule type="containsText" dxfId="2052" priority="1015" operator="containsText" text="PRESENT">
      <formula>NOT(ISERROR(SEARCH("PRESENT",F30)))</formula>
    </cfRule>
  </conditionalFormatting>
  <conditionalFormatting sqref="L37:L38">
    <cfRule type="containsText" dxfId="2051" priority="946" operator="containsText" text="PRESENT">
      <formula>NOT(ISERROR(SEARCH("PRESENT",L37)))</formula>
    </cfRule>
  </conditionalFormatting>
  <conditionalFormatting sqref="L45:L46">
    <cfRule type="containsText" dxfId="2050" priority="945" operator="containsText" text="PRESENT">
      <formula>NOT(ISERROR(SEARCH("PRESENT",L45)))</formula>
    </cfRule>
  </conditionalFormatting>
  <conditionalFormatting sqref="L48 L55:L58">
    <cfRule type="containsText" dxfId="2049" priority="944" operator="containsText" text="PRESENT">
      <formula>NOT(ISERROR(SEARCH("PRESENT",L48)))</formula>
    </cfRule>
  </conditionalFormatting>
  <conditionalFormatting sqref="L62">
    <cfRule type="containsText" dxfId="2048" priority="943" operator="containsText" text="PRESENT">
      <formula>NOT(ISERROR(SEARCH("PRESENT",L62)))</formula>
    </cfRule>
  </conditionalFormatting>
  <conditionalFormatting sqref="L70:L72">
    <cfRule type="containsText" dxfId="2047" priority="942" operator="containsText" text="PRESENT">
      <formula>NOT(ISERROR(SEARCH("PRESENT",L70)))</formula>
    </cfRule>
  </conditionalFormatting>
  <conditionalFormatting sqref="L16:M16">
    <cfRule type="containsText" dxfId="2046" priority="208" operator="containsText" text="P">
      <formula>NOT(ISERROR(SEARCH("P",L16)))</formula>
    </cfRule>
    <cfRule type="containsText" dxfId="2045" priority="192" operator="containsText" text="PRESENT">
      <formula>NOT(ISERROR(SEARCH("PRESENT",L16)))</formula>
    </cfRule>
    <cfRule type="containsText" dxfId="2044" priority="205" operator="containsText" text="Late">
      <formula>NOT(ISERROR(SEARCH("Late",L16)))</formula>
    </cfRule>
    <cfRule type="containsText" dxfId="2043" priority="204" operator="containsText" text="H">
      <formula>NOT(ISERROR(SEARCH("H",L16)))</formula>
    </cfRule>
    <cfRule type="containsText" dxfId="2042" priority="203" operator="containsText" text="PAID LEAVE">
      <formula>NOT(ISERROR(SEARCH("PAID LEAVE",L16)))</formula>
    </cfRule>
    <cfRule type="containsText" dxfId="2041" priority="207" operator="containsText" text="A">
      <formula>NOT(ISERROR(SEARCH("A",L16)))</formula>
    </cfRule>
    <cfRule type="containsText" dxfId="2040" priority="206" operator="containsText" text="PL">
      <formula>NOT(ISERROR(SEARCH("PL",L16)))</formula>
    </cfRule>
  </conditionalFormatting>
  <conditionalFormatting sqref="L33:M35">
    <cfRule type="containsText" dxfId="2039" priority="188" operator="containsText" text="PL">
      <formula>NOT(ISERROR(SEARCH("PL",L33)))</formula>
    </cfRule>
    <cfRule type="containsText" dxfId="2038" priority="176" operator="containsText" text="PRESENT">
      <formula>NOT(ISERROR(SEARCH("PRESENT",L33)))</formula>
    </cfRule>
    <cfRule type="containsText" dxfId="2037" priority="186" operator="containsText" text="H">
      <formula>NOT(ISERROR(SEARCH("H",L33)))</formula>
    </cfRule>
    <cfRule type="containsText" dxfId="2036" priority="185" operator="containsText" text="PAID LEAVE">
      <formula>NOT(ISERROR(SEARCH("PAID LEAVE",L33)))</formula>
    </cfRule>
    <cfRule type="containsText" dxfId="2035" priority="187" operator="containsText" text="Late">
      <formula>NOT(ISERROR(SEARCH("Late",L33)))</formula>
    </cfRule>
    <cfRule type="containsText" dxfId="2034" priority="189" operator="containsText" text="A">
      <formula>NOT(ISERROR(SEARCH("A",L33)))</formula>
    </cfRule>
    <cfRule type="containsText" dxfId="2033" priority="190" operator="containsText" text="P">
      <formula>NOT(ISERROR(SEARCH("P",L33)))</formula>
    </cfRule>
  </conditionalFormatting>
  <conditionalFormatting sqref="L36:M36">
    <cfRule type="containsText" dxfId="2032" priority="88" operator="containsText" text="H">
      <formula>NOT(ISERROR(SEARCH("H",L36)))</formula>
    </cfRule>
    <cfRule type="containsText" dxfId="2031" priority="91" operator="containsText" text="A">
      <formula>NOT(ISERROR(SEARCH("A",L36)))</formula>
    </cfRule>
    <cfRule type="containsText" dxfId="2030" priority="92" operator="containsText" text="P">
      <formula>NOT(ISERROR(SEARCH("P",L36)))</formula>
    </cfRule>
    <cfRule type="containsText" dxfId="2029" priority="89" operator="containsText" text="Late">
      <formula>NOT(ISERROR(SEARCH("Late",L36)))</formula>
    </cfRule>
    <cfRule type="containsText" dxfId="2028" priority="87" operator="containsText" text="PAID LEAVE">
      <formula>NOT(ISERROR(SEARCH("PAID LEAVE",L36)))</formula>
    </cfRule>
    <cfRule type="containsText" dxfId="2027" priority="90" operator="containsText" text="PL">
      <formula>NOT(ISERROR(SEARCH("PL",L36)))</formula>
    </cfRule>
  </conditionalFormatting>
  <conditionalFormatting sqref="L40:M40">
    <cfRule type="containsText" dxfId="2026" priority="939" operator="containsText" text="PRESENT">
      <formula>NOT(ISERROR(SEARCH("PRESENT",L40)))</formula>
    </cfRule>
  </conditionalFormatting>
  <conditionalFormatting sqref="L49:M49 O49 S49:T49 N51:N53 P51:R53 L51:M54 O51:O54 S51:T54">
    <cfRule type="containsText" dxfId="2025" priority="913" operator="containsText" text="PAID LEAVE">
      <formula>NOT(ISERROR(SEARCH("PAID LEAVE",L49)))</formula>
    </cfRule>
    <cfRule type="containsText" dxfId="2024" priority="916" operator="containsText" text="PL">
      <formula>NOT(ISERROR(SEARCH("PL",L49)))</formula>
    </cfRule>
    <cfRule type="containsText" dxfId="2023" priority="914" operator="containsText" text="H">
      <formula>NOT(ISERROR(SEARCH("H",L49)))</formula>
    </cfRule>
    <cfRule type="containsText" dxfId="2022" priority="915" operator="containsText" text="Late">
      <formula>NOT(ISERROR(SEARCH("Late",L49)))</formula>
    </cfRule>
    <cfRule type="containsText" dxfId="2021" priority="917" operator="containsText" text="A">
      <formula>NOT(ISERROR(SEARCH("A",L49)))</formula>
    </cfRule>
    <cfRule type="containsText" dxfId="2020" priority="918" operator="containsText" text="P">
      <formula>NOT(ISERROR(SEARCH("P",L49)))</formula>
    </cfRule>
    <cfRule type="containsText" dxfId="2019" priority="912" operator="containsText" text="PRESENT">
      <formula>NOT(ISERROR(SEARCH("PRESENT",L49)))</formula>
    </cfRule>
  </conditionalFormatting>
  <conditionalFormatting sqref="L64:M69 S64:T69 N69:R69 U69:AI69 F69:K70 L70:AI70">
    <cfRule type="containsText" dxfId="2018" priority="1324" operator="containsText" text="P">
      <formula>NOT(ISERROR(SEARCH("P",F64)))</formula>
    </cfRule>
    <cfRule type="containsText" dxfId="2017" priority="1323" operator="containsText" text="A">
      <formula>NOT(ISERROR(SEARCH("A",F64)))</formula>
    </cfRule>
    <cfRule type="containsText" dxfId="2016" priority="1322" operator="containsText" text="PL">
      <formula>NOT(ISERROR(SEARCH("PL",F64)))</formula>
    </cfRule>
    <cfRule type="containsText" dxfId="2015" priority="1321" operator="containsText" text="Late">
      <formula>NOT(ISERROR(SEARCH("Late",F64)))</formula>
    </cfRule>
    <cfRule type="containsText" dxfId="2014" priority="1320" operator="containsText" text="H">
      <formula>NOT(ISERROR(SEARCH("H",F64)))</formula>
    </cfRule>
  </conditionalFormatting>
  <conditionalFormatting sqref="L64:M69 S64:AI69 N69:R69 F69:K70 L70:AI70">
    <cfRule type="containsText" dxfId="2013" priority="1325" operator="containsText" text="PRESENT">
      <formula>NOT(ISERROR(SEARCH("PRESENT",F64)))</formula>
    </cfRule>
  </conditionalFormatting>
  <conditionalFormatting sqref="L72:M75 S72:T75">
    <cfRule type="containsText" dxfId="2012" priority="984" operator="containsText" text="A">
      <formula>NOT(ISERROR(SEARCH("A",L72)))</formula>
    </cfRule>
    <cfRule type="containsText" dxfId="2011" priority="980" operator="containsText" text="PAID LEAVE">
      <formula>NOT(ISERROR(SEARCH("PAID LEAVE",L72)))</formula>
    </cfRule>
    <cfRule type="containsText" dxfId="2010" priority="983" operator="containsText" text="PL">
      <formula>NOT(ISERROR(SEARCH("PL",L72)))</formula>
    </cfRule>
    <cfRule type="containsText" dxfId="2009" priority="982" operator="containsText" text="Late">
      <formula>NOT(ISERROR(SEARCH("Late",L72)))</formula>
    </cfRule>
    <cfRule type="containsText" dxfId="2008" priority="981" operator="containsText" text="H">
      <formula>NOT(ISERROR(SEARCH("H",L72)))</formula>
    </cfRule>
    <cfRule type="containsText" dxfId="2007" priority="985" operator="containsText" text="P">
      <formula>NOT(ISERROR(SEARCH("P",L72)))</formula>
    </cfRule>
  </conditionalFormatting>
  <conditionalFormatting sqref="L75:M76">
    <cfRule type="containsText" dxfId="2006" priority="1314" operator="containsText" text="A">
      <formula>NOT(ISERROR(SEARCH("A",L75)))</formula>
    </cfRule>
    <cfRule type="containsText" dxfId="2005" priority="1310" operator="containsText" text="PAID LEAVE">
      <formula>NOT(ISERROR(SEARCH("PAID LEAVE",L75)))</formula>
    </cfRule>
    <cfRule type="containsText" dxfId="2004" priority="1311" operator="containsText" text="H">
      <formula>NOT(ISERROR(SEARCH("H",L75)))</formula>
    </cfRule>
    <cfRule type="containsText" dxfId="2003" priority="1312" operator="containsText" text="Late">
      <formula>NOT(ISERROR(SEARCH("Late",L75)))</formula>
    </cfRule>
    <cfRule type="containsText" dxfId="2002" priority="1313" operator="containsText" text="PL">
      <formula>NOT(ISERROR(SEARCH("PL",L75)))</formula>
    </cfRule>
    <cfRule type="containsText" dxfId="2001" priority="1315" operator="containsText" text="P">
      <formula>NOT(ISERROR(SEARCH("P",L75)))</formula>
    </cfRule>
  </conditionalFormatting>
  <conditionalFormatting sqref="L23:N23">
    <cfRule type="containsText" dxfId="2000" priority="948" operator="containsText" text="PRESENT">
      <formula>NOT(ISERROR(SEARCH("PRESENT",L23)))</formula>
    </cfRule>
  </conditionalFormatting>
  <conditionalFormatting sqref="L42:N42">
    <cfRule type="containsText" dxfId="1999" priority="133" operator="containsText" text="PRESENT">
      <formula>NOT(ISERROR(SEARCH("PRESENT",L42)))</formula>
    </cfRule>
  </conditionalFormatting>
  <conditionalFormatting sqref="L44:N44">
    <cfRule type="containsText" dxfId="1998" priority="50" operator="containsText" text="PRESENT">
      <formula>NOT(ISERROR(SEARCH("PRESENT",L44)))</formula>
    </cfRule>
  </conditionalFormatting>
  <conditionalFormatting sqref="L50:N50">
    <cfRule type="containsText" dxfId="1997" priority="8" operator="containsText" text="PRESENT">
      <formula>NOT(ISERROR(SEARCH("PRESENT",L50)))</formula>
    </cfRule>
  </conditionalFormatting>
  <conditionalFormatting sqref="L61:N61">
    <cfRule type="containsText" dxfId="1996" priority="1371" operator="containsText" text="A">
      <formula>NOT(ISERROR(SEARCH("A",L61)))</formula>
    </cfRule>
    <cfRule type="containsText" dxfId="1995" priority="1370" operator="containsText" text="PL">
      <formula>NOT(ISERROR(SEARCH("PL",L61)))</formula>
    </cfRule>
    <cfRule type="containsText" dxfId="1994" priority="1369" operator="containsText" text="Late">
      <formula>NOT(ISERROR(SEARCH("Late",L61)))</formula>
    </cfRule>
    <cfRule type="containsText" dxfId="1993" priority="1358" operator="containsText" text="PAID LEAVE">
      <formula>NOT(ISERROR(SEARCH("PAID LEAVE",L61)))</formula>
    </cfRule>
    <cfRule type="containsText" dxfId="1992" priority="1359" operator="containsText" text="PRESENT">
      <formula>NOT(ISERROR(SEARCH("PRESENT",L61)))</formula>
    </cfRule>
    <cfRule type="containsText" dxfId="1991" priority="1360" operator="containsText" text="H">
      <formula>NOT(ISERROR(SEARCH("H",L61)))</formula>
    </cfRule>
    <cfRule type="containsText" dxfId="1990" priority="1361" operator="containsText" text="Late">
      <formula>NOT(ISERROR(SEARCH("Late",L61)))</formula>
    </cfRule>
    <cfRule type="containsText" dxfId="1989" priority="1364" operator="containsText" text="P">
      <formula>NOT(ISERROR(SEARCH("P",L61)))</formula>
    </cfRule>
    <cfRule type="containsText" dxfId="1988" priority="1372" operator="containsText" text="P">
      <formula>NOT(ISERROR(SEARCH("P",L61)))</formula>
    </cfRule>
    <cfRule type="containsText" dxfId="1987" priority="1362" operator="containsText" text="PL">
      <formula>NOT(ISERROR(SEARCH("PL",L61)))</formula>
    </cfRule>
    <cfRule type="containsText" dxfId="1986" priority="1368" operator="containsText" text="H">
      <formula>NOT(ISERROR(SEARCH("H",L61)))</formula>
    </cfRule>
    <cfRule type="containsText" dxfId="1985" priority="1363" operator="containsText" text="A">
      <formula>NOT(ISERROR(SEARCH("A",L61)))</formula>
    </cfRule>
    <cfRule type="containsText" dxfId="1984" priority="1367" operator="containsText" text="PRESENT">
      <formula>NOT(ISERROR(SEARCH("PRESENT",L61)))</formula>
    </cfRule>
    <cfRule type="containsText" dxfId="1983" priority="1366" operator="containsText" text="PAID LEAVE">
      <formula>NOT(ISERROR(SEARCH("PAID LEAVE",L61)))</formula>
    </cfRule>
    <cfRule type="containsText" dxfId="1982" priority="1365" operator="containsText" text="PRESENT">
      <formula>NOT(ISERROR(SEARCH("PRESENT",L61)))</formula>
    </cfRule>
  </conditionalFormatting>
  <conditionalFormatting sqref="L62:N68">
    <cfRule type="containsText" dxfId="1981" priority="1344" operator="containsText" text="PRESENT">
      <formula>NOT(ISERROR(SEARCH("PRESENT",L62)))</formula>
    </cfRule>
    <cfRule type="containsText" dxfId="1980" priority="1343" operator="containsText" text="PAID LEAVE">
      <formula>NOT(ISERROR(SEARCH("PAID LEAVE",L62)))</formula>
    </cfRule>
    <cfRule type="containsText" dxfId="1979" priority="1342" operator="containsText" text="PRESENT">
      <formula>NOT(ISERROR(SEARCH("PRESENT",L62)))</formula>
    </cfRule>
    <cfRule type="containsText" dxfId="1978" priority="1356" operator="containsText" text="A">
      <formula>NOT(ISERROR(SEARCH("A",L62)))</formula>
    </cfRule>
    <cfRule type="containsText" dxfId="1977" priority="1357" operator="containsText" text="P">
      <formula>NOT(ISERROR(SEARCH("P",L62)))</formula>
    </cfRule>
    <cfRule type="containsText" dxfId="1976" priority="1355" operator="containsText" text="PL">
      <formula>NOT(ISERROR(SEARCH("PL",L62)))</formula>
    </cfRule>
    <cfRule type="containsText" dxfId="1975" priority="1345" operator="containsText" text="H">
      <formula>NOT(ISERROR(SEARCH("H",L62)))</formula>
    </cfRule>
    <cfRule type="containsText" dxfId="1974" priority="1354" operator="containsText" text="Late">
      <formula>NOT(ISERROR(SEARCH("Late",L62)))</formula>
    </cfRule>
    <cfRule type="containsText" dxfId="1973" priority="1353" operator="containsText" text="H">
      <formula>NOT(ISERROR(SEARCH("H",L62)))</formula>
    </cfRule>
    <cfRule type="containsText" dxfId="1972" priority="1346" operator="containsText" text="Late">
      <formula>NOT(ISERROR(SEARCH("Late",L62)))</formula>
    </cfRule>
    <cfRule type="containsText" dxfId="1971" priority="1351" operator="containsText" text="PAID LEAVE">
      <formula>NOT(ISERROR(SEARCH("PAID LEAVE",L62)))</formula>
    </cfRule>
    <cfRule type="containsText" dxfId="1970" priority="1350" operator="containsText" text="PRESENT">
      <formula>NOT(ISERROR(SEARCH("PRESENT",L62)))</formula>
    </cfRule>
    <cfRule type="containsText" dxfId="1969" priority="1349" operator="containsText" text="P">
      <formula>NOT(ISERROR(SEARCH("P",L62)))</formula>
    </cfRule>
    <cfRule type="containsText" dxfId="1968" priority="1348" operator="containsText" text="A">
      <formula>NOT(ISERROR(SEARCH("A",L62)))</formula>
    </cfRule>
    <cfRule type="containsText" dxfId="1967" priority="1347" operator="containsText" text="PL">
      <formula>NOT(ISERROR(SEARCH("PL",L62)))</formula>
    </cfRule>
  </conditionalFormatting>
  <conditionalFormatting sqref="L22:Q22 S22 W22:Z23 AB22:AI23 L23 O23:S23 L24:O24 Q24:T24 W24:AI24 N25:Q25 S25:AI25 X26:AI26 G57:AI57 F59:J59 K59:AI60 G60:J60">
    <cfRule type="containsText" dxfId="1966" priority="1455" operator="containsText" text="Late">
      <formula>NOT(ISERROR(SEARCH("Late",F22)))</formula>
    </cfRule>
    <cfRule type="containsText" dxfId="1965" priority="1458" operator="containsText" text="P">
      <formula>NOT(ISERROR(SEARCH("P",F22)))</formula>
    </cfRule>
    <cfRule type="containsText" dxfId="1964" priority="1457" operator="containsText" text="A">
      <formula>NOT(ISERROR(SEARCH("A",F22)))</formula>
    </cfRule>
    <cfRule type="containsText" dxfId="1963" priority="1456" operator="containsText" text="PL">
      <formula>NOT(ISERROR(SEARCH("PL",F22)))</formula>
    </cfRule>
  </conditionalFormatting>
  <conditionalFormatting sqref="L58:AI63 L64:R65 U64:AI68 F66:R68 F67:AE68 F58:K65 AF66:AF69">
    <cfRule type="containsText" dxfId="1962" priority="1374" operator="containsText" text="PAID LEAVE">
      <formula>NOT(ISERROR(SEARCH("PAID LEAVE",F58)))</formula>
    </cfRule>
  </conditionalFormatting>
  <conditionalFormatting sqref="L61:AI63 G61:K65 L64:R65 U64:AI68 G66:R68 AF66:AF69">
    <cfRule type="containsText" dxfId="1961" priority="1380" operator="containsText" text="P">
      <formula>NOT(ISERROR(SEARCH("P",G61)))</formula>
    </cfRule>
    <cfRule type="containsText" dxfId="1960" priority="1379" operator="containsText" text="A">
      <formula>NOT(ISERROR(SEARCH("A",G61)))</formula>
    </cfRule>
    <cfRule type="containsText" dxfId="1959" priority="1378" operator="containsText" text="PL">
      <formula>NOT(ISERROR(SEARCH("PL",G61)))</formula>
    </cfRule>
    <cfRule type="containsText" dxfId="1958" priority="1377" operator="containsText" text="Late">
      <formula>NOT(ISERROR(SEARCH("Late",G61)))</formula>
    </cfRule>
    <cfRule type="containsText" dxfId="1957" priority="1376" operator="containsText" text="H">
      <formula>NOT(ISERROR(SEARCH("H",G61)))</formula>
    </cfRule>
  </conditionalFormatting>
  <conditionalFormatting sqref="L61:AI63 L64:R65 F66:R68 F67:AE68">
    <cfRule type="containsText" dxfId="1956" priority="1373" operator="containsText" text="PRESENT">
      <formula>NOT(ISERROR(SEARCH("PRESENT",F61)))</formula>
    </cfRule>
  </conditionalFormatting>
  <conditionalFormatting sqref="M17:M22">
    <cfRule type="containsText" dxfId="1955" priority="941" operator="containsText" text="PRESENT">
      <formula>NOT(ISERROR(SEARCH("PRESENT",M17)))</formula>
    </cfRule>
  </conditionalFormatting>
  <conditionalFormatting sqref="M25">
    <cfRule type="containsText" dxfId="1954" priority="1275" operator="containsText" text="Late">
      <formula>NOT(ISERROR(SEARCH("Late",M25)))</formula>
    </cfRule>
    <cfRule type="containsText" dxfId="1953" priority="1274" operator="containsText" text="H">
      <formula>NOT(ISERROR(SEARCH("H",M25)))</formula>
    </cfRule>
    <cfRule type="containsText" dxfId="1952" priority="1276" operator="containsText" text="PL">
      <formula>NOT(ISERROR(SEARCH("PL",M25)))</formula>
    </cfRule>
    <cfRule type="containsText" dxfId="1951" priority="1277" operator="containsText" text="A">
      <formula>NOT(ISERROR(SEARCH("A",M25)))</formula>
    </cfRule>
    <cfRule type="containsText" dxfId="1950" priority="1278" operator="containsText" text="P">
      <formula>NOT(ISERROR(SEARCH("P",M25)))</formula>
    </cfRule>
    <cfRule type="containsText" dxfId="1949" priority="1273" operator="containsText" text="PAID LEAVE">
      <formula>NOT(ISERROR(SEARCH("PAID LEAVE",M25)))</formula>
    </cfRule>
  </conditionalFormatting>
  <conditionalFormatting sqref="M31">
    <cfRule type="containsText" dxfId="1948" priority="1304" operator="containsText" text="H">
      <formula>NOT(ISERROR(SEARCH("H",M31)))</formula>
    </cfRule>
    <cfRule type="containsText" dxfId="1947" priority="1308" operator="containsText" text="P">
      <formula>NOT(ISERROR(SEARCH("P",M31)))</formula>
    </cfRule>
    <cfRule type="containsText" dxfId="1946" priority="1307" operator="containsText" text="A">
      <formula>NOT(ISERROR(SEARCH("A",M31)))</formula>
    </cfRule>
    <cfRule type="containsText" dxfId="1945" priority="1303" operator="containsText" text="PAID LEAVE">
      <formula>NOT(ISERROR(SEARCH("PAID LEAVE",M31)))</formula>
    </cfRule>
    <cfRule type="containsText" dxfId="1944" priority="1305" operator="containsText" text="Late">
      <formula>NOT(ISERROR(SEARCH("Late",M31)))</formula>
    </cfRule>
    <cfRule type="containsText" dxfId="1943" priority="1306" operator="containsText" text="PL">
      <formula>NOT(ISERROR(SEARCH("PL",M31)))</formula>
    </cfRule>
  </conditionalFormatting>
  <conditionalFormatting sqref="M56:M57">
    <cfRule type="containsText" dxfId="1942" priority="938" operator="containsText" text="PRESENT">
      <formula>NOT(ISERROR(SEARCH("PRESENT",M56)))</formula>
    </cfRule>
  </conditionalFormatting>
  <conditionalFormatting sqref="M59:M60">
    <cfRule type="containsText" dxfId="1941" priority="937" operator="containsText" text="PRESENT">
      <formula>NOT(ISERROR(SEARCH("PRESENT",M59)))</formula>
    </cfRule>
  </conditionalFormatting>
  <conditionalFormatting sqref="M75">
    <cfRule type="containsText" dxfId="1940" priority="935" operator="containsText" text="PRESENT">
      <formula>NOT(ISERROR(SEARCH("PRESENT",M75)))</formula>
    </cfRule>
  </conditionalFormatting>
  <conditionalFormatting sqref="M17:N21">
    <cfRule type="containsText" dxfId="1939" priority="1231" operator="containsText" text="P">
      <formula>NOT(ISERROR(SEARCH("P",M17)))</formula>
    </cfRule>
    <cfRule type="containsText" dxfId="1938" priority="1229" operator="containsText" text="PL">
      <formula>NOT(ISERROR(SEARCH("PL",M17)))</formula>
    </cfRule>
    <cfRule type="containsText" dxfId="1937" priority="1228" operator="containsText" text="Late">
      <formula>NOT(ISERROR(SEARCH("Late",M17)))</formula>
    </cfRule>
    <cfRule type="containsText" dxfId="1936" priority="1227" operator="containsText" text="H">
      <formula>NOT(ISERROR(SEARCH("H",M17)))</formula>
    </cfRule>
    <cfRule type="containsText" dxfId="1935" priority="1230" operator="containsText" text="A">
      <formula>NOT(ISERROR(SEARCH("A",M17)))</formula>
    </cfRule>
    <cfRule type="containsText" dxfId="1934" priority="1226" operator="containsText" text="PAID LEAVE">
      <formula>NOT(ISERROR(SEARCH("PAID LEAVE",M17)))</formula>
    </cfRule>
  </conditionalFormatting>
  <conditionalFormatting sqref="M23:N23">
    <cfRule type="containsText" dxfId="1933" priority="1285" operator="containsText" text="P">
      <formula>NOT(ISERROR(SEARCH("P",M23)))</formula>
    </cfRule>
    <cfRule type="containsText" dxfId="1932" priority="1283" operator="containsText" text="PL">
      <formula>NOT(ISERROR(SEARCH("PL",M23)))</formula>
    </cfRule>
    <cfRule type="containsText" dxfId="1931" priority="1282" operator="containsText" text="Late">
      <formula>NOT(ISERROR(SEARCH("Late",M23)))</formula>
    </cfRule>
    <cfRule type="containsText" dxfId="1930" priority="1281" operator="containsText" text="H">
      <formula>NOT(ISERROR(SEARCH("H",M23)))</formula>
    </cfRule>
    <cfRule type="containsText" dxfId="1929" priority="1280" operator="containsText" text="PAID LEAVE">
      <formula>NOT(ISERROR(SEARCH("PAID LEAVE",M23)))</formula>
    </cfRule>
    <cfRule type="containsText" dxfId="1928" priority="1284" operator="containsText" text="A">
      <formula>NOT(ISERROR(SEARCH("A",M23)))</formula>
    </cfRule>
  </conditionalFormatting>
  <conditionalFormatting sqref="M42:N42">
    <cfRule type="containsText" dxfId="1927" priority="156" operator="containsText" text="P">
      <formula>NOT(ISERROR(SEARCH("P",M42)))</formula>
    </cfRule>
    <cfRule type="containsText" dxfId="1926" priority="151" operator="containsText" text="PAID LEAVE">
      <formula>NOT(ISERROR(SEARCH("PAID LEAVE",M42)))</formula>
    </cfRule>
    <cfRule type="containsText" dxfId="1925" priority="152" operator="containsText" text="H">
      <formula>NOT(ISERROR(SEARCH("H",M42)))</formula>
    </cfRule>
    <cfRule type="containsText" dxfId="1924" priority="153" operator="containsText" text="Late">
      <formula>NOT(ISERROR(SEARCH("Late",M42)))</formula>
    </cfRule>
    <cfRule type="containsText" dxfId="1923" priority="154" operator="containsText" text="PL">
      <formula>NOT(ISERROR(SEARCH("PL",M42)))</formula>
    </cfRule>
    <cfRule type="containsText" dxfId="1922" priority="155" operator="containsText" text="A">
      <formula>NOT(ISERROR(SEARCH("A",M42)))</formula>
    </cfRule>
  </conditionalFormatting>
  <conditionalFormatting sqref="M44:N44">
    <cfRule type="containsText" dxfId="1921" priority="67" operator="containsText" text="Late">
      <formula>NOT(ISERROR(SEARCH("Late",M44)))</formula>
    </cfRule>
    <cfRule type="containsText" dxfId="1920" priority="68" operator="containsText" text="PL">
      <formula>NOT(ISERROR(SEARCH("PL",M44)))</formula>
    </cfRule>
    <cfRule type="containsText" dxfId="1919" priority="69" operator="containsText" text="A">
      <formula>NOT(ISERROR(SEARCH("A",M44)))</formula>
    </cfRule>
    <cfRule type="containsText" dxfId="1918" priority="70" operator="containsText" text="P">
      <formula>NOT(ISERROR(SEARCH("P",M44)))</formula>
    </cfRule>
    <cfRule type="containsText" dxfId="1917" priority="65" operator="containsText" text="PAID LEAVE">
      <formula>NOT(ISERROR(SEARCH("PAID LEAVE",M44)))</formula>
    </cfRule>
    <cfRule type="containsText" dxfId="1916" priority="66" operator="containsText" text="H">
      <formula>NOT(ISERROR(SEARCH("H",M44)))</formula>
    </cfRule>
  </conditionalFormatting>
  <conditionalFormatting sqref="M50:N50">
    <cfRule type="containsText" dxfId="1915" priority="28" operator="containsText" text="P">
      <formula>NOT(ISERROR(SEARCH("P",M50)))</formula>
    </cfRule>
    <cfRule type="containsText" dxfId="1914" priority="23" operator="containsText" text="PAID LEAVE">
      <formula>NOT(ISERROR(SEARCH("PAID LEAVE",M50)))</formula>
    </cfRule>
    <cfRule type="containsText" dxfId="1913" priority="24" operator="containsText" text="H">
      <formula>NOT(ISERROR(SEARCH("H",M50)))</formula>
    </cfRule>
    <cfRule type="containsText" dxfId="1912" priority="25" operator="containsText" text="Late">
      <formula>NOT(ISERROR(SEARCH("Late",M50)))</formula>
    </cfRule>
    <cfRule type="containsText" dxfId="1911" priority="26" operator="containsText" text="PL">
      <formula>NOT(ISERROR(SEARCH("PL",M50)))</formula>
    </cfRule>
    <cfRule type="containsText" dxfId="1910" priority="27" operator="containsText" text="A">
      <formula>NOT(ISERROR(SEARCH("A",M50)))</formula>
    </cfRule>
  </conditionalFormatting>
  <conditionalFormatting sqref="M27:O28">
    <cfRule type="containsText" dxfId="1909" priority="1291" operator="containsText" text="PL">
      <formula>NOT(ISERROR(SEARCH("PL",M27)))</formula>
    </cfRule>
    <cfRule type="containsText" dxfId="1908" priority="1290" operator="containsText" text="Late">
      <formula>NOT(ISERROR(SEARCH("Late",M27)))</formula>
    </cfRule>
    <cfRule type="containsText" dxfId="1907" priority="1289" operator="containsText" text="H">
      <formula>NOT(ISERROR(SEARCH("H",M27)))</formula>
    </cfRule>
    <cfRule type="containsText" dxfId="1906" priority="1288" operator="containsText" text="PAID LEAVE">
      <formula>NOT(ISERROR(SEARCH("PAID LEAVE",M27)))</formula>
    </cfRule>
    <cfRule type="containsText" dxfId="1905" priority="1287" operator="containsText" text="PRESENT">
      <formula>NOT(ISERROR(SEARCH("PRESENT",M27)))</formula>
    </cfRule>
    <cfRule type="containsText" dxfId="1904" priority="1293" operator="containsText" text="P">
      <formula>NOT(ISERROR(SEARCH("P",M27)))</formula>
    </cfRule>
    <cfRule type="containsText" dxfId="1903" priority="1292" operator="containsText" text="A">
      <formula>NOT(ISERROR(SEARCH("A",M27)))</formula>
    </cfRule>
  </conditionalFormatting>
  <conditionalFormatting sqref="M25:Q25">
    <cfRule type="containsText" dxfId="1902" priority="1279" operator="containsText" text="PRESENT">
      <formula>NOT(ISERROR(SEARCH("PRESENT",M25)))</formula>
    </cfRule>
  </conditionalFormatting>
  <conditionalFormatting sqref="N30">
    <cfRule type="containsText" dxfId="1901" priority="583" operator="containsText" text="PRESENT">
      <formula>NOT(ISERROR(SEARCH("PRESENT",N30)))</formula>
    </cfRule>
    <cfRule type="containsText" dxfId="1900" priority="584" operator="containsText" text="PAID LEAVE">
      <formula>NOT(ISERROR(SEARCH("PAID LEAVE",N30)))</formula>
    </cfRule>
    <cfRule type="containsText" dxfId="1899" priority="585" operator="containsText" text="H">
      <formula>NOT(ISERROR(SEARCH("H",N30)))</formula>
    </cfRule>
    <cfRule type="containsText" dxfId="1898" priority="586" operator="containsText" text="Late">
      <formula>NOT(ISERROR(SEARCH("Late",N30)))</formula>
    </cfRule>
    <cfRule type="containsText" dxfId="1897" priority="587" operator="containsText" text="PL">
      <formula>NOT(ISERROR(SEARCH("PL",N30)))</formula>
    </cfRule>
    <cfRule type="containsText" dxfId="1896" priority="588" operator="containsText" text="A">
      <formula>NOT(ISERROR(SEARCH("A",N30)))</formula>
    </cfRule>
    <cfRule type="containsText" dxfId="1895" priority="589" operator="containsText" text="P">
      <formula>NOT(ISERROR(SEARCH("P",N30)))</formula>
    </cfRule>
  </conditionalFormatting>
  <conditionalFormatting sqref="N61">
    <cfRule type="containsText" dxfId="1894" priority="1336" operator="containsText" text="PRESENT">
      <formula>NOT(ISERROR(SEARCH("PRESENT",N61)))</formula>
    </cfRule>
    <cfRule type="containsText" dxfId="1893" priority="1332" operator="containsText" text="A">
      <formula>NOT(ISERROR(SEARCH("A",N61)))</formula>
    </cfRule>
    <cfRule type="containsText" dxfId="1892" priority="1333" operator="containsText" text="P">
      <formula>NOT(ISERROR(SEARCH("P",N61)))</formula>
    </cfRule>
    <cfRule type="containsText" dxfId="1891" priority="1334" operator="containsText" text="PRESENT">
      <formula>NOT(ISERROR(SEARCH("PRESENT",N61)))</formula>
    </cfRule>
    <cfRule type="containsText" dxfId="1890" priority="1335" operator="containsText" text="PAID LEAVE">
      <formula>NOT(ISERROR(SEARCH("PAID LEAVE",N61)))</formula>
    </cfRule>
    <cfRule type="containsText" dxfId="1889" priority="1331" operator="containsText" text="PL">
      <formula>NOT(ISERROR(SEARCH("PL",N61)))</formula>
    </cfRule>
    <cfRule type="containsText" dxfId="1888" priority="1338" operator="containsText" text="Late">
      <formula>NOT(ISERROR(SEARCH("Late",N61)))</formula>
    </cfRule>
    <cfRule type="containsText" dxfId="1887" priority="1339" operator="containsText" text="PL">
      <formula>NOT(ISERROR(SEARCH("PL",N61)))</formula>
    </cfRule>
    <cfRule type="containsText" dxfId="1886" priority="1337" operator="containsText" text="H">
      <formula>NOT(ISERROR(SEARCH("H",N61)))</formula>
    </cfRule>
    <cfRule type="containsText" dxfId="1885" priority="1341" operator="containsText" text="P">
      <formula>NOT(ISERROR(SEARCH("P",N61)))</formula>
    </cfRule>
    <cfRule type="containsText" dxfId="1884" priority="1340" operator="containsText" text="A">
      <formula>NOT(ISERROR(SEARCH("A",N61)))</formula>
    </cfRule>
    <cfRule type="containsText" dxfId="1883" priority="1326" operator="containsText" text="PRESENT">
      <formula>NOT(ISERROR(SEARCH("PRESENT",N61)))</formula>
    </cfRule>
    <cfRule type="containsText" dxfId="1882" priority="1327" operator="containsText" text="PAID LEAVE">
      <formula>NOT(ISERROR(SEARCH("PAID LEAVE",N61)))</formula>
    </cfRule>
    <cfRule type="containsText" dxfId="1881" priority="1328" operator="containsText" text="PRESENT">
      <formula>NOT(ISERROR(SEARCH("PRESENT",N61)))</formula>
    </cfRule>
    <cfRule type="containsText" dxfId="1880" priority="1329" operator="containsText" text="H">
      <formula>NOT(ISERROR(SEARCH("H",N61)))</formula>
    </cfRule>
    <cfRule type="containsText" dxfId="1879" priority="1330" operator="containsText" text="Late">
      <formula>NOT(ISERROR(SEARCH("Late",N61)))</formula>
    </cfRule>
  </conditionalFormatting>
  <conditionalFormatting sqref="N69:S69">
    <cfRule type="containsText" dxfId="1878" priority="1318" operator="containsText" text="PRESENT">
      <formula>NOT(ISERROR(SEARCH("PRESENT",N69)))</formula>
    </cfRule>
  </conditionalFormatting>
  <conditionalFormatting sqref="O72:O75">
    <cfRule type="containsText" dxfId="1877" priority="959" operator="containsText" text="PL">
      <formula>NOT(ISERROR(SEARCH("PL",O72)))</formula>
    </cfRule>
    <cfRule type="containsText" dxfId="1876" priority="957" operator="containsText" text="H">
      <formula>NOT(ISERROR(SEARCH("H",O72)))</formula>
    </cfRule>
    <cfRule type="containsText" dxfId="1875" priority="956" operator="containsText" text="PAID LEAVE">
      <formula>NOT(ISERROR(SEARCH("PAID LEAVE",O72)))</formula>
    </cfRule>
    <cfRule type="containsText" dxfId="1874" priority="958" operator="containsText" text="Late">
      <formula>NOT(ISERROR(SEARCH("Late",O72)))</formula>
    </cfRule>
    <cfRule type="containsText" dxfId="1873" priority="961" operator="containsText" text="P">
      <formula>NOT(ISERROR(SEARCH("P",O72)))</formula>
    </cfRule>
    <cfRule type="containsText" dxfId="1872" priority="960" operator="containsText" text="A">
      <formula>NOT(ISERROR(SEARCH("A",O72)))</formula>
    </cfRule>
  </conditionalFormatting>
  <conditionalFormatting sqref="O30:T30">
    <cfRule type="containsText" dxfId="1871" priority="1264" operator="containsText" text="PRESENT">
      <formula>NOT(ISERROR(SEARCH("PRESENT",O30)))</formula>
    </cfRule>
  </conditionalFormatting>
  <conditionalFormatting sqref="P24">
    <cfRule type="containsText" dxfId="1870" priority="1269" operator="containsText" text="PL">
      <formula>NOT(ISERROR(SEARCH("PL",P24)))</formula>
    </cfRule>
    <cfRule type="containsText" dxfId="1869" priority="1266" operator="containsText" text="PAID LEAVE">
      <formula>NOT(ISERROR(SEARCH("PAID LEAVE",P24)))</formula>
    </cfRule>
    <cfRule type="containsText" dxfId="1868" priority="1265" operator="containsText" text="PRESENT">
      <formula>NOT(ISERROR(SEARCH("PRESENT",P24)))</formula>
    </cfRule>
    <cfRule type="containsText" dxfId="1867" priority="1268" operator="containsText" text="Late">
      <formula>NOT(ISERROR(SEARCH("Late",P24)))</formula>
    </cfRule>
    <cfRule type="containsText" dxfId="1866" priority="1271" operator="containsText" text="P">
      <formula>NOT(ISERROR(SEARCH("P",P24)))</formula>
    </cfRule>
    <cfRule type="containsText" dxfId="1865" priority="1270" operator="containsText" text="A">
      <formula>NOT(ISERROR(SEARCH("A",P24)))</formula>
    </cfRule>
    <cfRule type="containsText" dxfId="1864" priority="1267" operator="containsText" text="H">
      <formula>NOT(ISERROR(SEARCH("H",P24)))</formula>
    </cfRule>
  </conditionalFormatting>
  <conditionalFormatting sqref="P67">
    <cfRule type="containsText" dxfId="1863" priority="80" operator="containsText" text="PRESENT">
      <formula>NOT(ISERROR(SEARCH("PRESENT",P67)))</formula>
    </cfRule>
  </conditionalFormatting>
  <conditionalFormatting sqref="P27:S27">
    <cfRule type="containsText" dxfId="1862" priority="1256" operator="containsText" text="PRESENT">
      <formula>NOT(ISERROR(SEARCH("PRESENT",P27)))</formula>
    </cfRule>
  </conditionalFormatting>
  <conditionalFormatting sqref="Q37:Q38">
    <cfRule type="containsText" dxfId="1861" priority="931" operator="containsText" text="PRESENT">
      <formula>NOT(ISERROR(SEARCH("PRESENT",Q37)))</formula>
    </cfRule>
  </conditionalFormatting>
  <conditionalFormatting sqref="Q49">
    <cfRule type="containsText" dxfId="1860" priority="596" operator="containsText" text="A">
      <formula>NOT(ISERROR(SEARCH("A",Q49)))</formula>
    </cfRule>
    <cfRule type="containsText" dxfId="1859" priority="597" operator="containsText" text="P">
      <formula>NOT(ISERROR(SEARCH("P",Q49)))</formula>
    </cfRule>
    <cfRule type="containsText" dxfId="1858" priority="598" operator="containsText" text="PRESENT">
      <formula>NOT(ISERROR(SEARCH("PRESENT",Q49)))</formula>
    </cfRule>
    <cfRule type="containsText" dxfId="1857" priority="599" operator="containsText" text="H">
      <formula>NOT(ISERROR(SEARCH("H",Q49)))</formula>
    </cfRule>
    <cfRule type="containsText" dxfId="1856" priority="600" operator="containsText" text="Late">
      <formula>NOT(ISERROR(SEARCH("Late",Q49)))</formula>
    </cfRule>
    <cfRule type="containsText" dxfId="1855" priority="591" operator="containsText" text="PRESENT">
      <formula>NOT(ISERROR(SEARCH("PRESENT",Q49)))</formula>
    </cfRule>
    <cfRule type="containsText" dxfId="1854" priority="592" operator="containsText" text="PAID LEAVE">
      <formula>NOT(ISERROR(SEARCH("PAID LEAVE",Q49)))</formula>
    </cfRule>
    <cfRule type="containsText" dxfId="1853" priority="602" operator="containsText" text="A">
      <formula>NOT(ISERROR(SEARCH("A",Q49)))</formula>
    </cfRule>
    <cfRule type="containsText" dxfId="1852" priority="593" operator="containsText" text="H">
      <formula>NOT(ISERROR(SEARCH("H",Q49)))</formula>
    </cfRule>
    <cfRule type="containsText" dxfId="1851" priority="594" operator="containsText" text="Late">
      <formula>NOT(ISERROR(SEARCH("Late",Q49)))</formula>
    </cfRule>
    <cfRule type="containsText" dxfId="1850" priority="603" operator="containsText" text="P">
      <formula>NOT(ISERROR(SEARCH("P",Q49)))</formula>
    </cfRule>
    <cfRule type="containsText" dxfId="1849" priority="601" operator="containsText" text="PL">
      <formula>NOT(ISERROR(SEARCH("PL",Q49)))</formula>
    </cfRule>
    <cfRule type="containsText" dxfId="1848" priority="595" operator="containsText" text="PL">
      <formula>NOT(ISERROR(SEARCH("PL",Q49)))</formula>
    </cfRule>
  </conditionalFormatting>
  <conditionalFormatting sqref="Q68">
    <cfRule type="containsText" dxfId="1847" priority="76" operator="containsText" text="PRESENT">
      <formula>NOT(ISERROR(SEARCH("PRESENT",Q68)))</formula>
    </cfRule>
  </conditionalFormatting>
  <conditionalFormatting sqref="Q58:AI60">
    <cfRule type="containsText" dxfId="1846" priority="1382" operator="containsText" text="Late">
      <formula>NOT(ISERROR(SEARCH("Late",Q58)))</formula>
    </cfRule>
    <cfRule type="containsText" dxfId="1845" priority="1383" operator="containsText" text="PL">
      <formula>NOT(ISERROR(SEARCH("PL",Q58)))</formula>
    </cfRule>
    <cfRule type="containsText" dxfId="1844" priority="1384" operator="containsText" text="A">
      <formula>NOT(ISERROR(SEARCH("A",Q58)))</formula>
    </cfRule>
    <cfRule type="containsText" dxfId="1843" priority="1385" operator="containsText" text="P">
      <formula>NOT(ISERROR(SEARCH("P",Q58)))</formula>
    </cfRule>
    <cfRule type="containsText" dxfId="1842" priority="1381" operator="containsText" text="H">
      <formula>NOT(ISERROR(SEARCH("H",Q58)))</formula>
    </cfRule>
  </conditionalFormatting>
  <conditionalFormatting sqref="R13">
    <cfRule type="containsText" dxfId="1841" priority="1220" operator="containsText" text="Late">
      <formula>NOT(ISERROR(SEARCH("Late",R13)))</formula>
    </cfRule>
    <cfRule type="containsText" dxfId="1840" priority="1223" operator="containsText" text="P">
      <formula>NOT(ISERROR(SEARCH("P",R13)))</formula>
    </cfRule>
    <cfRule type="containsText" dxfId="1839" priority="1222" operator="containsText" text="A">
      <formula>NOT(ISERROR(SEARCH("A",R13)))</formula>
    </cfRule>
    <cfRule type="containsText" dxfId="1838" priority="1221" operator="containsText" text="PL">
      <formula>NOT(ISERROR(SEARCH("PL",R13)))</formula>
    </cfRule>
    <cfRule type="containsText" dxfId="1837" priority="1218" operator="containsText" text="PAID LEAVE">
      <formula>NOT(ISERROR(SEARCH("PAID LEAVE",R13)))</formula>
    </cfRule>
    <cfRule type="containsText" dxfId="1836" priority="1217" operator="containsText" text="PRESENT">
      <formula>NOT(ISERROR(SEARCH("PRESENT",R13)))</formula>
    </cfRule>
    <cfRule type="containsText" dxfId="1835" priority="1219" operator="containsText" text="H">
      <formula>NOT(ISERROR(SEARCH("H",R13)))</formula>
    </cfRule>
  </conditionalFormatting>
  <conditionalFormatting sqref="R22">
    <cfRule type="containsText" dxfId="1834" priority="1239" operator="containsText" text="P">
      <formula>NOT(ISERROR(SEARCH("P",R22)))</formula>
    </cfRule>
    <cfRule type="containsText" dxfId="1833" priority="1238" operator="containsText" text="A">
      <formula>NOT(ISERROR(SEARCH("A",R22)))</formula>
    </cfRule>
    <cfRule type="containsText" dxfId="1832" priority="1233" operator="containsText" text="PRESENT">
      <formula>NOT(ISERROR(SEARCH("PRESENT",R22)))</formula>
    </cfRule>
    <cfRule type="containsText" dxfId="1831" priority="1234" operator="containsText" text="PAID LEAVE">
      <formula>NOT(ISERROR(SEARCH("PAID LEAVE",R22)))</formula>
    </cfRule>
    <cfRule type="containsText" dxfId="1830" priority="1235" operator="containsText" text="H">
      <formula>NOT(ISERROR(SEARCH("H",R22)))</formula>
    </cfRule>
    <cfRule type="containsText" dxfId="1829" priority="1236" operator="containsText" text="Late">
      <formula>NOT(ISERROR(SEARCH("Late",R22)))</formula>
    </cfRule>
    <cfRule type="containsText" dxfId="1828" priority="1237" operator="containsText" text="PL">
      <formula>NOT(ISERROR(SEARCH("PL",R22)))</formula>
    </cfRule>
  </conditionalFormatting>
  <conditionalFormatting sqref="R25">
    <cfRule type="containsText" dxfId="1827" priority="1243" operator="containsText" text="H">
      <formula>NOT(ISERROR(SEARCH("H",R25)))</formula>
    </cfRule>
    <cfRule type="containsText" dxfId="1826" priority="1246" operator="containsText" text="A">
      <formula>NOT(ISERROR(SEARCH("A",R25)))</formula>
    </cfRule>
    <cfRule type="containsText" dxfId="1825" priority="1241" operator="containsText" text="PRESENT">
      <formula>NOT(ISERROR(SEARCH("PRESENT",R25)))</formula>
    </cfRule>
    <cfRule type="containsText" dxfId="1824" priority="1242" operator="containsText" text="PAID LEAVE">
      <formula>NOT(ISERROR(SEARCH("PAID LEAVE",R25)))</formula>
    </cfRule>
    <cfRule type="containsText" dxfId="1823" priority="1244" operator="containsText" text="Late">
      <formula>NOT(ISERROR(SEARCH("Late",R25)))</formula>
    </cfRule>
    <cfRule type="containsText" dxfId="1822" priority="1245" operator="containsText" text="PL">
      <formula>NOT(ISERROR(SEARCH("PL",R25)))</formula>
    </cfRule>
    <cfRule type="containsText" dxfId="1821" priority="1247" operator="containsText" text="P">
      <formula>NOT(ISERROR(SEARCH("P",R25)))</formula>
    </cfRule>
  </conditionalFormatting>
  <conditionalFormatting sqref="R27">
    <cfRule type="containsText" dxfId="1820" priority="1252" operator="containsText" text="Late">
      <formula>NOT(ISERROR(SEARCH("Late",R27)))</formula>
    </cfRule>
    <cfRule type="containsText" dxfId="1819" priority="1250" operator="containsText" text="PAID LEAVE">
      <formula>NOT(ISERROR(SEARCH("PAID LEAVE",R27)))</formula>
    </cfRule>
    <cfRule type="containsText" dxfId="1818" priority="1254" operator="containsText" text="A">
      <formula>NOT(ISERROR(SEARCH("A",R27)))</formula>
    </cfRule>
    <cfRule type="containsText" dxfId="1817" priority="1249" operator="containsText" text="PRESENT">
      <formula>NOT(ISERROR(SEARCH("PRESENT",R27)))</formula>
    </cfRule>
    <cfRule type="containsText" dxfId="1816" priority="1255" operator="containsText" text="P">
      <formula>NOT(ISERROR(SEARCH("P",R27)))</formula>
    </cfRule>
    <cfRule type="containsText" dxfId="1815" priority="1253" operator="containsText" text="PL">
      <formula>NOT(ISERROR(SEARCH("PL",R27)))</formula>
    </cfRule>
    <cfRule type="containsText" dxfId="1814" priority="1251" operator="containsText" text="H">
      <formula>NOT(ISERROR(SEARCH("H",R27)))</formula>
    </cfRule>
  </conditionalFormatting>
  <conditionalFormatting sqref="R30">
    <cfRule type="containsText" dxfId="1813" priority="1262" operator="containsText" text="A">
      <formula>NOT(ISERROR(SEARCH("A",R30)))</formula>
    </cfRule>
    <cfRule type="containsText" dxfId="1812" priority="1261" operator="containsText" text="PL">
      <formula>NOT(ISERROR(SEARCH("PL",R30)))</formula>
    </cfRule>
    <cfRule type="containsText" dxfId="1811" priority="1260" operator="containsText" text="Late">
      <formula>NOT(ISERROR(SEARCH("Late",R30)))</formula>
    </cfRule>
    <cfRule type="containsText" dxfId="1810" priority="1259" operator="containsText" text="H">
      <formula>NOT(ISERROR(SEARCH("H",R30)))</formula>
    </cfRule>
    <cfRule type="containsText" dxfId="1809" priority="1257" operator="containsText" text="PRESENT">
      <formula>NOT(ISERROR(SEARCH("PRESENT",R30)))</formula>
    </cfRule>
    <cfRule type="containsText" dxfId="1808" priority="1258" operator="containsText" text="PAID LEAVE">
      <formula>NOT(ISERROR(SEARCH("PAID LEAVE",R30)))</formula>
    </cfRule>
    <cfRule type="containsText" dxfId="1807" priority="1263" operator="containsText" text="P">
      <formula>NOT(ISERROR(SEARCH("P",R30)))</formula>
    </cfRule>
  </conditionalFormatting>
  <conditionalFormatting sqref="R25:AI25">
    <cfRule type="containsText" dxfId="1806" priority="1248" operator="containsText" text="PRESENT">
      <formula>NOT(ISERROR(SEARCH("PRESENT",R25)))</formula>
    </cfRule>
  </conditionalFormatting>
  <conditionalFormatting sqref="S65">
    <cfRule type="containsText" dxfId="1805" priority="37" operator="containsText" text="PRESENT">
      <formula>NOT(ISERROR(SEARCH("PRESENT",S65)))</formula>
    </cfRule>
    <cfRule type="containsText" dxfId="1804" priority="34" operator="containsText" text="PL">
      <formula>NOT(ISERROR(SEARCH("PL",S65)))</formula>
    </cfRule>
    <cfRule type="containsText" dxfId="1803" priority="42" operator="containsText" text="P">
      <formula>NOT(ISERROR(SEARCH("P",S65)))</formula>
    </cfRule>
    <cfRule type="containsText" dxfId="1802" priority="41" operator="containsText" text="A">
      <formula>NOT(ISERROR(SEARCH("A",S65)))</formula>
    </cfRule>
    <cfRule type="containsText" dxfId="1801" priority="40" operator="containsText" text="PL">
      <formula>NOT(ISERROR(SEARCH("PL",S65)))</formula>
    </cfRule>
    <cfRule type="containsText" dxfId="1800" priority="39" operator="containsText" text="Late">
      <formula>NOT(ISERROR(SEARCH("Late",S65)))</formula>
    </cfRule>
    <cfRule type="containsText" dxfId="1799" priority="36" operator="containsText" text="P">
      <formula>NOT(ISERROR(SEARCH("P",S65)))</formula>
    </cfRule>
    <cfRule type="containsText" dxfId="1798" priority="35" operator="containsText" text="A">
      <formula>NOT(ISERROR(SEARCH("A",S65)))</formula>
    </cfRule>
    <cfRule type="containsText" dxfId="1797" priority="33" operator="containsText" text="Late">
      <formula>NOT(ISERROR(SEARCH("Late",S65)))</formula>
    </cfRule>
    <cfRule type="containsText" dxfId="1796" priority="38" operator="containsText" text="H">
      <formula>NOT(ISERROR(SEARCH("H",S65)))</formula>
    </cfRule>
    <cfRule type="containsText" dxfId="1795" priority="31" operator="containsText" text="PAID LEAVE">
      <formula>NOT(ISERROR(SEARCH("PAID LEAVE",S65)))</formula>
    </cfRule>
    <cfRule type="containsText" dxfId="1794" priority="30" operator="containsText" text="PRESENT">
      <formula>NOT(ISERROR(SEARCH("PRESENT",S65)))</formula>
    </cfRule>
    <cfRule type="containsText" dxfId="1793" priority="32" operator="containsText" text="H">
      <formula>NOT(ISERROR(SEARCH("H",S65)))</formula>
    </cfRule>
  </conditionalFormatting>
  <conditionalFormatting sqref="S64:T69 N69:R69 F69:K70 L64:M69 L70:AI70 U69:AI69">
    <cfRule type="containsText" dxfId="1792" priority="1319" operator="containsText" text="PAID LEAVE">
      <formula>NOT(ISERROR(SEARCH("PAID LEAVE",F64)))</formula>
    </cfRule>
  </conditionalFormatting>
  <conditionalFormatting sqref="T17:T23">
    <cfRule type="containsText" dxfId="1791" priority="1210" operator="containsText" text="PRESENT">
      <formula>NOT(ISERROR(SEARCH("PRESENT",T17)))</formula>
    </cfRule>
    <cfRule type="containsText" dxfId="1790" priority="1211" operator="containsText" text="PAID LEAVE">
      <formula>NOT(ISERROR(SEARCH("PAID LEAVE",T17)))</formula>
    </cfRule>
    <cfRule type="containsText" dxfId="1789" priority="1212" operator="containsText" text="H">
      <formula>NOT(ISERROR(SEARCH("H",T17)))</formula>
    </cfRule>
    <cfRule type="containsText" dxfId="1788" priority="1213" operator="containsText" text="Late">
      <formula>NOT(ISERROR(SEARCH("Late",T17)))</formula>
    </cfRule>
    <cfRule type="containsText" dxfId="1787" priority="1215" operator="containsText" text="A">
      <formula>NOT(ISERROR(SEARCH("A",T17)))</formula>
    </cfRule>
    <cfRule type="containsText" dxfId="1786" priority="1216" operator="containsText" text="P">
      <formula>NOT(ISERROR(SEARCH("P",T17)))</formula>
    </cfRule>
    <cfRule type="containsText" dxfId="1785" priority="1214" operator="containsText" text="PL">
      <formula>NOT(ISERROR(SEARCH("PL",T17)))</formula>
    </cfRule>
  </conditionalFormatting>
  <conditionalFormatting sqref="T27">
    <cfRule type="containsText" dxfId="1784" priority="1180" operator="containsText" text="PRESENT">
      <formula>NOT(ISERROR(SEARCH("PRESENT",T27)))</formula>
    </cfRule>
    <cfRule type="containsText" dxfId="1783" priority="1184" operator="containsText" text="PL">
      <formula>NOT(ISERROR(SEARCH("PL",T27)))</formula>
    </cfRule>
    <cfRule type="containsText" dxfId="1782" priority="1186" operator="containsText" text="P">
      <formula>NOT(ISERROR(SEARCH("P",T27)))</formula>
    </cfRule>
    <cfRule type="containsText" dxfId="1781" priority="1185" operator="containsText" text="A">
      <formula>NOT(ISERROR(SEARCH("A",T27)))</formula>
    </cfRule>
    <cfRule type="containsText" dxfId="1780" priority="1183" operator="containsText" text="Late">
      <formula>NOT(ISERROR(SEARCH("Late",T27)))</formula>
    </cfRule>
    <cfRule type="containsText" dxfId="1779" priority="1182" operator="containsText" text="H">
      <formula>NOT(ISERROR(SEARCH("H",T27)))</formula>
    </cfRule>
    <cfRule type="containsText" dxfId="1778" priority="1181" operator="containsText" text="PAID LEAVE">
      <formula>NOT(ISERROR(SEARCH("PAID LEAVE",T27)))</formula>
    </cfRule>
  </conditionalFormatting>
  <conditionalFormatting sqref="T42">
    <cfRule type="containsText" dxfId="1777" priority="150" operator="containsText" text="P">
      <formula>NOT(ISERROR(SEARCH("P",T42)))</formula>
    </cfRule>
    <cfRule type="containsText" dxfId="1776" priority="149" operator="containsText" text="A">
      <formula>NOT(ISERROR(SEARCH("A",T42)))</formula>
    </cfRule>
    <cfRule type="containsText" dxfId="1775" priority="148" operator="containsText" text="PL">
      <formula>NOT(ISERROR(SEARCH("PL",T42)))</formula>
    </cfRule>
    <cfRule type="containsText" dxfId="1774" priority="147" operator="containsText" text="Late">
      <formula>NOT(ISERROR(SEARCH("Late",T42)))</formula>
    </cfRule>
    <cfRule type="containsText" dxfId="1773" priority="146" operator="containsText" text="H">
      <formula>NOT(ISERROR(SEARCH("H",T42)))</formula>
    </cfRule>
    <cfRule type="containsText" dxfId="1772" priority="145" operator="containsText" text="PAID LEAVE">
      <formula>NOT(ISERROR(SEARCH("PAID LEAVE",T42)))</formula>
    </cfRule>
  </conditionalFormatting>
  <conditionalFormatting sqref="T44">
    <cfRule type="containsText" dxfId="1771" priority="63" operator="containsText" text="A">
      <formula>NOT(ISERROR(SEARCH("A",T44)))</formula>
    </cfRule>
    <cfRule type="containsText" dxfId="1770" priority="64" operator="containsText" text="P">
      <formula>NOT(ISERROR(SEARCH("P",T44)))</formula>
    </cfRule>
    <cfRule type="containsText" dxfId="1769" priority="60" operator="containsText" text="H">
      <formula>NOT(ISERROR(SEARCH("H",T44)))</formula>
    </cfRule>
    <cfRule type="containsText" dxfId="1768" priority="62" operator="containsText" text="PL">
      <formula>NOT(ISERROR(SEARCH("PL",T44)))</formula>
    </cfRule>
    <cfRule type="containsText" dxfId="1767" priority="61" operator="containsText" text="Late">
      <formula>NOT(ISERROR(SEARCH("Late",T44)))</formula>
    </cfRule>
    <cfRule type="containsText" dxfId="1766" priority="59" operator="containsText" text="PAID LEAVE">
      <formula>NOT(ISERROR(SEARCH("PAID LEAVE",T44)))</formula>
    </cfRule>
  </conditionalFormatting>
  <conditionalFormatting sqref="T50">
    <cfRule type="containsText" dxfId="1765" priority="20" operator="containsText" text="PL">
      <formula>NOT(ISERROR(SEARCH("PL",T50)))</formula>
    </cfRule>
    <cfRule type="containsText" dxfId="1764" priority="22" operator="containsText" text="P">
      <formula>NOT(ISERROR(SEARCH("P",T50)))</formula>
    </cfRule>
    <cfRule type="containsText" dxfId="1763" priority="18" operator="containsText" text="H">
      <formula>NOT(ISERROR(SEARCH("H",T50)))</formula>
    </cfRule>
    <cfRule type="containsText" dxfId="1762" priority="17" operator="containsText" text="PAID LEAVE">
      <formula>NOT(ISERROR(SEARCH("PAID LEAVE",T50)))</formula>
    </cfRule>
    <cfRule type="containsText" dxfId="1761" priority="21" operator="containsText" text="A">
      <formula>NOT(ISERROR(SEARCH("A",T50)))</formula>
    </cfRule>
    <cfRule type="containsText" dxfId="1760" priority="19" operator="containsText" text="Late">
      <formula>NOT(ISERROR(SEARCH("Late",T50)))</formula>
    </cfRule>
  </conditionalFormatting>
  <conditionalFormatting sqref="T71">
    <cfRule type="containsText" dxfId="1759" priority="1459" operator="containsText" text="PAID LEAVE">
      <formula>NOT(ISERROR(SEARCH("PAID LEAVE",T71)))</formula>
    </cfRule>
  </conditionalFormatting>
  <conditionalFormatting sqref="T27:V27">
    <cfRule type="containsText" dxfId="1758" priority="1187" operator="containsText" text="PRESENT">
      <formula>NOT(ISERROR(SEARCH("PRESENT",T27)))</formula>
    </cfRule>
  </conditionalFormatting>
  <conditionalFormatting sqref="T42:Z42">
    <cfRule type="containsText" dxfId="1757" priority="142" operator="containsText" text="PRESENT">
      <formula>NOT(ISERROR(SEARCH("PRESENT",T42)))</formula>
    </cfRule>
  </conditionalFormatting>
  <conditionalFormatting sqref="T44:Z44">
    <cfRule type="containsText" dxfId="1756" priority="58" operator="containsText" text="PRESENT">
      <formula>NOT(ISERROR(SEARCH("PRESENT",T44)))</formula>
    </cfRule>
  </conditionalFormatting>
  <conditionalFormatting sqref="T50:Z50">
    <cfRule type="containsText" dxfId="1755" priority="16" operator="containsText" text="PRESENT">
      <formula>NOT(ISERROR(SEARCH("PRESENT",T50)))</formula>
    </cfRule>
  </conditionalFormatting>
  <conditionalFormatting sqref="U14">
    <cfRule type="containsText" dxfId="1754" priority="1416" operator="containsText" text="Late">
      <formula>NOT(ISERROR(SEARCH("Late",U14)))</formula>
    </cfRule>
    <cfRule type="containsText" dxfId="1753" priority="1413" operator="containsText" text="PAID LEAVE">
      <formula>NOT(ISERROR(SEARCH("PAID LEAVE",U14)))</formula>
    </cfRule>
    <cfRule type="containsText" dxfId="1752" priority="1417" operator="containsText" text="PL">
      <formula>NOT(ISERROR(SEARCH("PL",U14)))</formula>
    </cfRule>
    <cfRule type="containsText" dxfId="1751" priority="1414" operator="containsText" text="PRESENT">
      <formula>NOT(ISERROR(SEARCH("PRESENT",U14)))</formula>
    </cfRule>
    <cfRule type="containsText" dxfId="1750" priority="1418" operator="containsText" text="A">
      <formula>NOT(ISERROR(SEARCH("A",U14)))</formula>
    </cfRule>
    <cfRule type="containsText" dxfId="1749" priority="1419" operator="containsText" text="P">
      <formula>NOT(ISERROR(SEARCH("P",U14)))</formula>
    </cfRule>
    <cfRule type="containsText" dxfId="1748" priority="1415" operator="containsText" text="H">
      <formula>NOT(ISERROR(SEARCH("H",U14)))</formula>
    </cfRule>
  </conditionalFormatting>
  <conditionalFormatting sqref="U13:V13">
    <cfRule type="containsText" dxfId="1747" priority="1206" operator="containsText" text="PL">
      <formula>NOT(ISERROR(SEARCH("PL",U13)))</formula>
    </cfRule>
    <cfRule type="containsText" dxfId="1746" priority="1203" operator="containsText" text="PAID LEAVE">
      <formula>NOT(ISERROR(SEARCH("PAID LEAVE",U13)))</formula>
    </cfRule>
    <cfRule type="containsText" dxfId="1745" priority="1205" operator="containsText" text="Late">
      <formula>NOT(ISERROR(SEARCH("Late",U13)))</formula>
    </cfRule>
    <cfRule type="containsText" dxfId="1744" priority="1204" operator="containsText" text="H">
      <formula>NOT(ISERROR(SEARCH("H",U13)))</formula>
    </cfRule>
    <cfRule type="containsText" dxfId="1743" priority="1208" operator="containsText" text="P">
      <formula>NOT(ISERROR(SEARCH("P",U13)))</formula>
    </cfRule>
    <cfRule type="containsText" dxfId="1742" priority="1207" operator="containsText" text="A">
      <formula>NOT(ISERROR(SEARCH("A",U13)))</formula>
    </cfRule>
    <cfRule type="containsText" dxfId="1741" priority="1202" operator="containsText" text="PRESENT">
      <formula>NOT(ISERROR(SEARCH("PRESENT",U13)))</formula>
    </cfRule>
  </conditionalFormatting>
  <conditionalFormatting sqref="U17:V24">
    <cfRule type="containsText" dxfId="1740" priority="1201" operator="containsText" text="PRESENT">
      <formula>NOT(ISERROR(SEARCH("PRESENT",U17)))</formula>
    </cfRule>
  </conditionalFormatting>
  <conditionalFormatting sqref="U22:V24">
    <cfRule type="containsText" dxfId="1739" priority="1194" operator="containsText" text="PRESENT">
      <formula>NOT(ISERROR(SEARCH("PRESENT",U22)))</formula>
    </cfRule>
    <cfRule type="containsText" dxfId="1738" priority="1195" operator="containsText" text="PAID LEAVE">
      <formula>NOT(ISERROR(SEARCH("PAID LEAVE",U22)))</formula>
    </cfRule>
    <cfRule type="containsText" dxfId="1737" priority="1197" operator="containsText" text="Late">
      <formula>NOT(ISERROR(SEARCH("Late",U22)))</formula>
    </cfRule>
    <cfRule type="containsText" dxfId="1736" priority="1198" operator="containsText" text="PL">
      <formula>NOT(ISERROR(SEARCH("PL",U22)))</formula>
    </cfRule>
    <cfRule type="containsText" dxfId="1735" priority="1199" operator="containsText" text="A">
      <formula>NOT(ISERROR(SEARCH("A",U22)))</formula>
    </cfRule>
    <cfRule type="containsText" dxfId="1734" priority="1200" operator="containsText" text="P">
      <formula>NOT(ISERROR(SEARCH("P",U22)))</formula>
    </cfRule>
    <cfRule type="containsText" dxfId="1733" priority="1196" operator="containsText" text="H">
      <formula>NOT(ISERROR(SEARCH("H",U22)))</formula>
    </cfRule>
  </conditionalFormatting>
  <conditionalFormatting sqref="U30:V30">
    <cfRule type="containsText" dxfId="1732" priority="1172" operator="containsText" text="PRESENT">
      <formula>NOT(ISERROR(SEARCH("PRESENT",U30)))</formula>
    </cfRule>
    <cfRule type="containsText" dxfId="1731" priority="1173" operator="containsText" text="PAID LEAVE">
      <formula>NOT(ISERROR(SEARCH("PAID LEAVE",U30)))</formula>
    </cfRule>
    <cfRule type="containsText" dxfId="1730" priority="1174" operator="containsText" text="H">
      <formula>NOT(ISERROR(SEARCH("H",U30)))</formula>
    </cfRule>
    <cfRule type="containsText" dxfId="1729" priority="1175" operator="containsText" text="Late">
      <formula>NOT(ISERROR(SEARCH("Late",U30)))</formula>
    </cfRule>
    <cfRule type="containsText" dxfId="1728" priority="1176" operator="containsText" text="PL">
      <formula>NOT(ISERROR(SEARCH("PL",U30)))</formula>
    </cfRule>
    <cfRule type="containsText" dxfId="1727" priority="1178" operator="containsText" text="P">
      <formula>NOT(ISERROR(SEARCH("P",U30)))</formula>
    </cfRule>
    <cfRule type="containsText" dxfId="1726" priority="1177" operator="containsText" text="A">
      <formula>NOT(ISERROR(SEARCH("A",U30)))</formula>
    </cfRule>
  </conditionalFormatting>
  <conditionalFormatting sqref="U41:V41">
    <cfRule type="containsText" dxfId="1725" priority="1080" operator="containsText" text="P">
      <formula>NOT(ISERROR(SEARCH("P",U41)))</formula>
    </cfRule>
    <cfRule type="containsText" dxfId="1724" priority="1078" operator="containsText" text="PL">
      <formula>NOT(ISERROR(SEARCH("PL",U41)))</formula>
    </cfRule>
    <cfRule type="containsText" dxfId="1723" priority="1077" operator="containsText" text="Late">
      <formula>NOT(ISERROR(SEARCH("Late",U41)))</formula>
    </cfRule>
    <cfRule type="containsText" dxfId="1722" priority="1076" operator="containsText" text="H">
      <formula>NOT(ISERROR(SEARCH("H",U41)))</formula>
    </cfRule>
    <cfRule type="containsText" dxfId="1721" priority="1075" operator="containsText" text="PAID LEAVE">
      <formula>NOT(ISERROR(SEARCH("PAID LEAVE",U41)))</formula>
    </cfRule>
    <cfRule type="containsText" dxfId="1720" priority="1079" operator="containsText" text="A">
      <formula>NOT(ISERROR(SEARCH("A",U41)))</formula>
    </cfRule>
    <cfRule type="containsText" dxfId="1719" priority="1074" operator="containsText" text="PRESENT">
      <formula>NOT(ISERROR(SEARCH("PRESENT",U41)))</formula>
    </cfRule>
  </conditionalFormatting>
  <conditionalFormatting sqref="U71:V71">
    <cfRule type="containsText" dxfId="1718" priority="1052" operator="containsText" text="PRESENT">
      <formula>NOT(ISERROR(SEARCH("PRESENT",U71)))</formula>
    </cfRule>
    <cfRule type="containsText" dxfId="1717" priority="1053" operator="containsText" text="PAID LEAVE">
      <formula>NOT(ISERROR(SEARCH("PAID LEAVE",U71)))</formula>
    </cfRule>
    <cfRule type="containsText" dxfId="1716" priority="1054" operator="containsText" text="H">
      <formula>NOT(ISERROR(SEARCH("H",U71)))</formula>
    </cfRule>
    <cfRule type="containsText" dxfId="1715" priority="1055" operator="containsText" text="Late">
      <formula>NOT(ISERROR(SEARCH("Late",U71)))</formula>
    </cfRule>
    <cfRule type="containsText" dxfId="1714" priority="1056" operator="containsText" text="PL">
      <formula>NOT(ISERROR(SEARCH("PL",U71)))</formula>
    </cfRule>
    <cfRule type="containsText" dxfId="1713" priority="1057" operator="containsText" text="A">
      <formula>NOT(ISERROR(SEARCH("A",U71)))</formula>
    </cfRule>
    <cfRule type="containsText" dxfId="1712" priority="1058" operator="containsText" text="P">
      <formula>NOT(ISERROR(SEARCH("P",U71)))</formula>
    </cfRule>
  </conditionalFormatting>
  <conditionalFormatting sqref="U30:X30">
    <cfRule type="containsText" dxfId="1711" priority="1179" operator="containsText" text="PRESENT">
      <formula>NOT(ISERROR(SEARCH("PRESENT",U30)))</formula>
    </cfRule>
  </conditionalFormatting>
  <conditionalFormatting sqref="U13:Z13">
    <cfRule type="containsText" dxfId="1710" priority="1209" operator="containsText" text="PRESENT">
      <formula>NOT(ISERROR(SEARCH("PRESENT",U13)))</formula>
    </cfRule>
  </conditionalFormatting>
  <conditionalFormatting sqref="U64:AI68 F67:AE68 L63:AI63 F63:K65 L64:R65 F66:R68 AF66:AF69">
    <cfRule type="containsText" dxfId="1709" priority="1439" operator="containsText" text="PRESENT">
      <formula>NOT(ISERROR(SEARCH("PRESENT",F63)))</formula>
    </cfRule>
  </conditionalFormatting>
  <conditionalFormatting sqref="U69:AI69">
    <cfRule type="containsText" dxfId="1708" priority="210" operator="containsText" text="PRESENT">
      <formula>NOT(ISERROR(SEARCH("PRESENT",U69)))</formula>
    </cfRule>
  </conditionalFormatting>
  <conditionalFormatting sqref="V14">
    <cfRule type="containsText" dxfId="1707" priority="1001" operator="containsText" text="LATE">
      <formula>NOT(ISERROR(SEARCH("LATE",V14)))</formula>
    </cfRule>
    <cfRule type="containsText" dxfId="1706" priority="997" operator="containsText" text="HOLIDAY">
      <formula>NOT(ISERROR(SEARCH("HOLIDAY",V14)))</formula>
    </cfRule>
    <cfRule type="containsText" dxfId="1705" priority="999" operator="containsText" text="ABSENT">
      <formula>NOT(ISERROR(SEARCH("ABSENT",V14)))</formula>
    </cfRule>
    <cfRule type="containsText" dxfId="1704" priority="1000" operator="containsText" text="LEAVE">
      <formula>NOT(ISERROR(SEARCH("LEAVE",V14)))</formula>
    </cfRule>
    <cfRule type="containsText" dxfId="1703" priority="998" operator="containsText" text="PRESENT">
      <formula>NOT(ISERROR(SEARCH("PRESENT",V14)))</formula>
    </cfRule>
    <cfRule type="containsText" dxfId="1702" priority="1002" operator="containsText" text="ON TIME">
      <formula>NOT(ISERROR(SEARCH("ON TIME",V14)))</formula>
    </cfRule>
  </conditionalFormatting>
  <conditionalFormatting sqref="W17:W21">
    <cfRule type="containsText" dxfId="1701" priority="1166" operator="containsText" text="H">
      <formula>NOT(ISERROR(SEARCH("H",W17)))</formula>
    </cfRule>
    <cfRule type="containsText" dxfId="1700" priority="1165" operator="containsText" text="PAID LEAVE">
      <formula>NOT(ISERROR(SEARCH("PAID LEAVE",W17)))</formula>
    </cfRule>
    <cfRule type="containsText" dxfId="1699" priority="1164" operator="containsText" text="PRESENT">
      <formula>NOT(ISERROR(SEARCH("PRESENT",W17)))</formula>
    </cfRule>
    <cfRule type="containsText" dxfId="1698" priority="1170" operator="containsText" text="P">
      <formula>NOT(ISERROR(SEARCH("P",W17)))</formula>
    </cfRule>
    <cfRule type="containsText" dxfId="1697" priority="1169" operator="containsText" text="A">
      <formula>NOT(ISERROR(SEARCH("A",W17)))</formula>
    </cfRule>
    <cfRule type="containsText" dxfId="1696" priority="1168" operator="containsText" text="PL">
      <formula>NOT(ISERROR(SEARCH("PL",W17)))</formula>
    </cfRule>
    <cfRule type="containsText" dxfId="1695" priority="1167" operator="containsText" text="Late">
      <formula>NOT(ISERROR(SEARCH("Late",W17)))</formula>
    </cfRule>
  </conditionalFormatting>
  <conditionalFormatting sqref="W26:W27">
    <cfRule type="containsText" dxfId="1694" priority="1295" operator="containsText" text="PRESENT">
      <formula>NOT(ISERROR(SEARCH("PRESENT",W26)))</formula>
    </cfRule>
    <cfRule type="containsText" dxfId="1693" priority="1298" operator="containsText" text="Late">
      <formula>NOT(ISERROR(SEARCH("Late",W26)))</formula>
    </cfRule>
    <cfRule type="containsText" dxfId="1692" priority="1299" operator="containsText" text="PL">
      <formula>NOT(ISERROR(SEARCH("PL",W26)))</formula>
    </cfRule>
    <cfRule type="containsText" dxfId="1691" priority="1300" operator="containsText" text="A">
      <formula>NOT(ISERROR(SEARCH("A",W26)))</formula>
    </cfRule>
    <cfRule type="containsText" dxfId="1690" priority="1301" operator="containsText" text="P">
      <formula>NOT(ISERROR(SEARCH("P",W26)))</formula>
    </cfRule>
    <cfRule type="containsText" dxfId="1689" priority="1302" operator="containsText" text="PRESENT">
      <formula>NOT(ISERROR(SEARCH("PRESENT",W26)))</formula>
    </cfRule>
    <cfRule type="containsText" dxfId="1688" priority="1297" operator="containsText" text="H">
      <formula>NOT(ISERROR(SEARCH("H",W26)))</formula>
    </cfRule>
    <cfRule type="containsText" dxfId="1687" priority="1296" operator="containsText" text="PAID LEAVE">
      <formula>NOT(ISERROR(SEARCH("PAID LEAVE",W26)))</formula>
    </cfRule>
  </conditionalFormatting>
  <conditionalFormatting sqref="W37:W38">
    <cfRule type="containsText" dxfId="1686" priority="932" operator="containsText" text="PRESENT">
      <formula>NOT(ISERROR(SEARCH("PRESENT",W37)))</formula>
    </cfRule>
  </conditionalFormatting>
  <conditionalFormatting sqref="W42">
    <cfRule type="containsText" dxfId="1685" priority="136" operator="containsText" text="PAID LEAVE">
      <formula>NOT(ISERROR(SEARCH("PAID LEAVE",W42)))</formula>
    </cfRule>
    <cfRule type="containsText" dxfId="1684" priority="141" operator="containsText" text="P">
      <formula>NOT(ISERROR(SEARCH("P",W42)))</formula>
    </cfRule>
    <cfRule type="containsText" dxfId="1683" priority="140" operator="containsText" text="A">
      <formula>NOT(ISERROR(SEARCH("A",W42)))</formula>
    </cfRule>
    <cfRule type="containsText" dxfId="1682" priority="139" operator="containsText" text="PL">
      <formula>NOT(ISERROR(SEARCH("PL",W42)))</formula>
    </cfRule>
    <cfRule type="containsText" dxfId="1681" priority="138" operator="containsText" text="Late">
      <formula>NOT(ISERROR(SEARCH("Late",W42)))</formula>
    </cfRule>
    <cfRule type="containsText" dxfId="1680" priority="137" operator="containsText" text="H">
      <formula>NOT(ISERROR(SEARCH("H",W42)))</formula>
    </cfRule>
    <cfRule type="containsText" dxfId="1679" priority="135" operator="containsText" text="PRESENT">
      <formula>NOT(ISERROR(SEARCH("PRESENT",W42)))</formula>
    </cfRule>
  </conditionalFormatting>
  <conditionalFormatting sqref="W44">
    <cfRule type="containsText" dxfId="1678" priority="55" operator="containsText" text="PL">
      <formula>NOT(ISERROR(SEARCH("PL",W44)))</formula>
    </cfRule>
    <cfRule type="containsText" dxfId="1677" priority="57" operator="containsText" text="P">
      <formula>NOT(ISERROR(SEARCH("P",W44)))</formula>
    </cfRule>
    <cfRule type="containsText" dxfId="1676" priority="56" operator="containsText" text="A">
      <formula>NOT(ISERROR(SEARCH("A",W44)))</formula>
    </cfRule>
    <cfRule type="containsText" dxfId="1675" priority="54" operator="containsText" text="Late">
      <formula>NOT(ISERROR(SEARCH("Late",W44)))</formula>
    </cfRule>
    <cfRule type="containsText" dxfId="1674" priority="53" operator="containsText" text="H">
      <formula>NOT(ISERROR(SEARCH("H",W44)))</formula>
    </cfRule>
    <cfRule type="containsText" dxfId="1673" priority="52" operator="containsText" text="PAID LEAVE">
      <formula>NOT(ISERROR(SEARCH("PAID LEAVE",W44)))</formula>
    </cfRule>
    <cfRule type="containsText" dxfId="1672" priority="51" operator="containsText" text="PRESENT">
      <formula>NOT(ISERROR(SEARCH("PRESENT",W44)))</formula>
    </cfRule>
  </conditionalFormatting>
  <conditionalFormatting sqref="W50">
    <cfRule type="containsText" dxfId="1671" priority="9" operator="containsText" text="PRESENT">
      <formula>NOT(ISERROR(SEARCH("PRESENT",W50)))</formula>
    </cfRule>
    <cfRule type="containsText" dxfId="1670" priority="11" operator="containsText" text="H">
      <formula>NOT(ISERROR(SEARCH("H",W50)))</formula>
    </cfRule>
    <cfRule type="containsText" dxfId="1669" priority="10" operator="containsText" text="PAID LEAVE">
      <formula>NOT(ISERROR(SEARCH("PAID LEAVE",W50)))</formula>
    </cfRule>
    <cfRule type="containsText" dxfId="1668" priority="15" operator="containsText" text="P">
      <formula>NOT(ISERROR(SEARCH("P",W50)))</formula>
    </cfRule>
    <cfRule type="containsText" dxfId="1667" priority="14" operator="containsText" text="A">
      <formula>NOT(ISERROR(SEARCH("A",W50)))</formula>
    </cfRule>
    <cfRule type="containsText" dxfId="1666" priority="13" operator="containsText" text="PL">
      <formula>NOT(ISERROR(SEARCH("PL",W50)))</formula>
    </cfRule>
    <cfRule type="containsText" dxfId="1665" priority="12" operator="containsText" text="Late">
      <formula>NOT(ISERROR(SEARCH("Late",W50)))</formula>
    </cfRule>
  </conditionalFormatting>
  <conditionalFormatting sqref="W17:Z23">
    <cfRule type="containsText" dxfId="1664" priority="1171" operator="containsText" text="PRESENT">
      <formula>NOT(ISERROR(SEARCH("PRESENT",W17)))</formula>
    </cfRule>
  </conditionalFormatting>
  <conditionalFormatting sqref="X27">
    <cfRule type="containsText" dxfId="1663" priority="1158" operator="containsText" text="H">
      <formula>NOT(ISERROR(SEARCH("H",X27)))</formula>
    </cfRule>
    <cfRule type="containsText" dxfId="1662" priority="1161" operator="containsText" text="A">
      <formula>NOT(ISERROR(SEARCH("A",X27)))</formula>
    </cfRule>
    <cfRule type="containsText" dxfId="1661" priority="1156" operator="containsText" text="PRESENT">
      <formula>NOT(ISERROR(SEARCH("PRESENT",X27)))</formula>
    </cfRule>
    <cfRule type="containsText" dxfId="1660" priority="1157" operator="containsText" text="PAID LEAVE">
      <formula>NOT(ISERROR(SEARCH("PAID LEAVE",X27)))</formula>
    </cfRule>
    <cfRule type="containsText" dxfId="1659" priority="1160" operator="containsText" text="PL">
      <formula>NOT(ISERROR(SEARCH("PL",X27)))</formula>
    </cfRule>
    <cfRule type="containsText" dxfId="1658" priority="1159" operator="containsText" text="Late">
      <formula>NOT(ISERROR(SEARCH("Late",X27)))</formula>
    </cfRule>
    <cfRule type="containsText" dxfId="1657" priority="1162" operator="containsText" text="P">
      <formula>NOT(ISERROR(SEARCH("P",X27)))</formula>
    </cfRule>
  </conditionalFormatting>
  <conditionalFormatting sqref="X68">
    <cfRule type="containsText" dxfId="1656" priority="74" operator="containsText" text="PRESENT">
      <formula>NOT(ISERROR(SEARCH("PRESENT",X68)))</formula>
    </cfRule>
  </conditionalFormatting>
  <conditionalFormatting sqref="X71">
    <cfRule type="containsText" dxfId="1655" priority="1046" operator="containsText" text="PL">
      <formula>NOT(ISERROR(SEARCH("PL",X71)))</formula>
    </cfRule>
    <cfRule type="containsText" dxfId="1654" priority="1050" operator="containsText" text="PAID LEAVE">
      <formula>NOT(ISERROR(SEARCH("PAID LEAVE",X71)))</formula>
    </cfRule>
    <cfRule type="containsText" dxfId="1653" priority="1043" operator="containsText" text="PAID LEAVE">
      <formula>NOT(ISERROR(SEARCH("PAID LEAVE",X71)))</formula>
    </cfRule>
    <cfRule type="containsText" dxfId="1652" priority="1042" operator="containsText" text="PRESENT">
      <formula>NOT(ISERROR(SEARCH("PRESENT",X71)))</formula>
    </cfRule>
    <cfRule type="containsText" dxfId="1651" priority="1045" operator="containsText" text="Late">
      <formula>NOT(ISERROR(SEARCH("Late",X71)))</formula>
    </cfRule>
    <cfRule type="containsText" dxfId="1650" priority="1044" operator="containsText" text="H">
      <formula>NOT(ISERROR(SEARCH("H",X71)))</formula>
    </cfRule>
    <cfRule type="containsText" dxfId="1649" priority="1047" operator="containsText" text="A">
      <formula>NOT(ISERROR(SEARCH("A",X71)))</formula>
    </cfRule>
    <cfRule type="containsText" dxfId="1648" priority="1048" operator="containsText" text="P">
      <formula>NOT(ISERROR(SEARCH("P",X71)))</formula>
    </cfRule>
    <cfRule type="containsText" dxfId="1647" priority="1049" operator="containsText" text="PRESENT">
      <formula>NOT(ISERROR(SEARCH("PRESENT",X71)))</formula>
    </cfRule>
    <cfRule type="containsText" dxfId="1646" priority="1051" operator="containsText" text="PRESENT">
      <formula>NOT(ISERROR(SEARCH("PRESENT",X71)))</formula>
    </cfRule>
  </conditionalFormatting>
  <conditionalFormatting sqref="X27:AI27">
    <cfRule type="containsText" dxfId="1645" priority="1163" operator="containsText" text="PRESENT">
      <formula>NOT(ISERROR(SEARCH("PRESENT",X27)))</formula>
    </cfRule>
  </conditionalFormatting>
  <conditionalFormatting sqref="Y22">
    <cfRule type="containsText" dxfId="1644" priority="930" operator="containsText" text="PRESENT">
      <formula>NOT(ISERROR(SEARCH("PRESENT",Y22)))</formula>
    </cfRule>
  </conditionalFormatting>
  <conditionalFormatting sqref="Y39">
    <cfRule type="containsText" dxfId="1643" priority="161" operator="containsText" text="PRESENT">
      <formula>NOT(ISERROR(SEARCH("PRESENT",Y39)))</formula>
    </cfRule>
  </conditionalFormatting>
  <conditionalFormatting sqref="Y22:Z22">
    <cfRule type="containsText" dxfId="1642" priority="159" operator="containsText" text="PRESENT">
      <formula>NOT(ISERROR(SEARCH("PRESENT",Y22)))</formula>
    </cfRule>
  </conditionalFormatting>
  <conditionalFormatting sqref="Y30:Z30">
    <cfRule type="containsText" dxfId="1641" priority="1151" operator="containsText" text="Late">
      <formula>NOT(ISERROR(SEARCH("Late",Y30)))</formula>
    </cfRule>
    <cfRule type="containsText" dxfId="1640" priority="1152" operator="containsText" text="PL">
      <formula>NOT(ISERROR(SEARCH("PL",Y30)))</formula>
    </cfRule>
    <cfRule type="containsText" dxfId="1639" priority="1153" operator="containsText" text="A">
      <formula>NOT(ISERROR(SEARCH("A",Y30)))</formula>
    </cfRule>
    <cfRule type="containsText" dxfId="1638" priority="1154" operator="containsText" text="P">
      <formula>NOT(ISERROR(SEARCH("P",Y30)))</formula>
    </cfRule>
    <cfRule type="containsText" dxfId="1637" priority="1148" operator="containsText" text="PRESENT">
      <formula>NOT(ISERROR(SEARCH("PRESENT",Y30)))</formula>
    </cfRule>
    <cfRule type="containsText" dxfId="1636" priority="1149" operator="containsText" text="PAID LEAVE">
      <formula>NOT(ISERROR(SEARCH("PAID LEAVE",Y30)))</formula>
    </cfRule>
    <cfRule type="containsText" dxfId="1635" priority="1150" operator="containsText" text="H">
      <formula>NOT(ISERROR(SEARCH("H",Y30)))</formula>
    </cfRule>
  </conditionalFormatting>
  <conditionalFormatting sqref="Y16:AA16">
    <cfRule type="containsText" dxfId="1634" priority="200" operator="containsText" text="PRESENT">
      <formula>NOT(ISERROR(SEARCH("PRESENT",Y16)))</formula>
    </cfRule>
  </conditionalFormatting>
  <conditionalFormatting sqref="Y33:AA35">
    <cfRule type="containsText" dxfId="1633" priority="184" operator="containsText" text="PRESENT">
      <formula>NOT(ISERROR(SEARCH("PRESENT",Y33)))</formula>
    </cfRule>
  </conditionalFormatting>
  <conditionalFormatting sqref="Z14 AB14">
    <cfRule type="containsText" dxfId="1632" priority="1411" operator="containsText" text="A">
      <formula>NOT(ISERROR(SEARCH("A",Z14)))</formula>
    </cfRule>
    <cfRule type="containsText" dxfId="1631" priority="1410" operator="containsText" text="PL">
      <formula>NOT(ISERROR(SEARCH("PL",Z14)))</formula>
    </cfRule>
    <cfRule type="containsText" dxfId="1630" priority="1408" operator="containsText" text="H">
      <formula>NOT(ISERROR(SEARCH("H",Z14)))</formula>
    </cfRule>
    <cfRule type="containsText" dxfId="1629" priority="1412" operator="containsText" text="P">
      <formula>NOT(ISERROR(SEARCH("P",Z14)))</formula>
    </cfRule>
    <cfRule type="containsText" dxfId="1628" priority="1407" operator="containsText" text="PRESENT">
      <formula>NOT(ISERROR(SEARCH("PRESENT",Z14)))</formula>
    </cfRule>
    <cfRule type="containsText" dxfId="1627" priority="1409" operator="containsText" text="Late">
      <formula>NOT(ISERROR(SEARCH("Late",Z14)))</formula>
    </cfRule>
  </conditionalFormatting>
  <conditionalFormatting sqref="Z14">
    <cfRule type="containsText" dxfId="1626" priority="1406" operator="containsText" text="PAID LEAVE">
      <formula>NOT(ISERROR(SEARCH("PAID LEAVE",Z14)))</formula>
    </cfRule>
  </conditionalFormatting>
  <conditionalFormatting sqref="Z53">
    <cfRule type="containsText" dxfId="1625" priority="612" operator="containsText" text="PAID LEAVE">
      <formula>NOT(ISERROR(SEARCH("PAID LEAVE",Z53)))</formula>
    </cfRule>
    <cfRule type="containsText" dxfId="1624" priority="631" operator="containsText" text="PRESENT">
      <formula>NOT(ISERROR(SEARCH("PRESENT",Z53)))</formula>
    </cfRule>
  </conditionalFormatting>
  <conditionalFormatting sqref="AA13:AA15 I41:AI41">
    <cfRule type="containsText" dxfId="1623" priority="1086" operator="containsText" text="A">
      <formula>NOT(ISERROR(SEARCH("A",I13)))</formula>
    </cfRule>
    <cfRule type="containsText" dxfId="1622" priority="1084" operator="containsText" text="Late">
      <formula>NOT(ISERROR(SEARCH("Late",I13)))</formula>
    </cfRule>
    <cfRule type="containsText" dxfId="1621" priority="1083" operator="containsText" text="H">
      <formula>NOT(ISERROR(SEARCH("H",I13)))</formula>
    </cfRule>
    <cfRule type="containsText" dxfId="1620" priority="1082" operator="containsText" text="PAID LEAVE">
      <formula>NOT(ISERROR(SEARCH("PAID LEAVE",I13)))</formula>
    </cfRule>
    <cfRule type="containsText" dxfId="1619" priority="1085" operator="containsText" text="PL">
      <formula>NOT(ISERROR(SEARCH("PL",I13)))</formula>
    </cfRule>
    <cfRule type="containsText" dxfId="1618" priority="1087" operator="containsText" text="P">
      <formula>NOT(ISERROR(SEARCH("P",I13)))</formula>
    </cfRule>
  </conditionalFormatting>
  <conditionalFormatting sqref="AA16:AA23">
    <cfRule type="containsText" dxfId="1617" priority="199" operator="containsText" text="P">
      <formula>NOT(ISERROR(SEARCH("P",AA16)))</formula>
    </cfRule>
    <cfRule type="containsText" dxfId="1616" priority="197" operator="containsText" text="PL">
      <formula>NOT(ISERROR(SEARCH("PL",AA16)))</formula>
    </cfRule>
    <cfRule type="containsText" dxfId="1615" priority="196" operator="containsText" text="Late">
      <formula>NOT(ISERROR(SEARCH("Late",AA16)))</formula>
    </cfRule>
    <cfRule type="containsText" dxfId="1614" priority="195" operator="containsText" text="H">
      <formula>NOT(ISERROR(SEARCH("H",AA16)))</formula>
    </cfRule>
    <cfRule type="containsText" dxfId="1613" priority="194" operator="containsText" text="PAID LEAVE">
      <formula>NOT(ISERROR(SEARCH("PAID LEAVE",AA16)))</formula>
    </cfRule>
    <cfRule type="containsText" dxfId="1612" priority="198" operator="containsText" text="A">
      <formula>NOT(ISERROR(SEARCH("A",AA16)))</formula>
    </cfRule>
  </conditionalFormatting>
  <conditionalFormatting sqref="AA19">
    <cfRule type="containsText" dxfId="1611" priority="158" operator="containsText" text="PRESENT">
      <formula>NOT(ISERROR(SEARCH("PRESENT",AA19)))</formula>
    </cfRule>
  </conditionalFormatting>
  <conditionalFormatting sqref="AA33:AA36">
    <cfRule type="containsText" dxfId="1610" priority="181" operator="containsText" text="PL">
      <formula>NOT(ISERROR(SEARCH("PL",AA33)))</formula>
    </cfRule>
    <cfRule type="containsText" dxfId="1609" priority="179" operator="containsText" text="H">
      <formula>NOT(ISERROR(SEARCH("H",AA33)))</formula>
    </cfRule>
    <cfRule type="containsText" dxfId="1608" priority="178" operator="containsText" text="PAID LEAVE">
      <formula>NOT(ISERROR(SEARCH("PAID LEAVE",AA33)))</formula>
    </cfRule>
    <cfRule type="containsText" dxfId="1607" priority="180" operator="containsText" text="Late">
      <formula>NOT(ISERROR(SEARCH("Late",AA33)))</formula>
    </cfRule>
    <cfRule type="containsText" dxfId="1606" priority="183" operator="containsText" text="P">
      <formula>NOT(ISERROR(SEARCH("P",AA33)))</formula>
    </cfRule>
    <cfRule type="containsText" dxfId="1605" priority="182" operator="containsText" text="A">
      <formula>NOT(ISERROR(SEARCH("A",AA33)))</formula>
    </cfRule>
  </conditionalFormatting>
  <conditionalFormatting sqref="AA42">
    <cfRule type="containsText" dxfId="1604" priority="127" operator="containsText" text="PAID LEAVE">
      <formula>NOT(ISERROR(SEARCH("PAID LEAVE",AA42)))</formula>
    </cfRule>
    <cfRule type="containsText" dxfId="1603" priority="130" operator="containsText" text="PL">
      <formula>NOT(ISERROR(SEARCH("PL",AA42)))</formula>
    </cfRule>
    <cfRule type="containsText" dxfId="1602" priority="129" operator="containsText" text="Late">
      <formula>NOT(ISERROR(SEARCH("Late",AA42)))</formula>
    </cfRule>
    <cfRule type="containsText" dxfId="1601" priority="128" operator="containsText" text="H">
      <formula>NOT(ISERROR(SEARCH("H",AA42)))</formula>
    </cfRule>
    <cfRule type="containsText" dxfId="1600" priority="131" operator="containsText" text="A">
      <formula>NOT(ISERROR(SEARCH("A",AA42)))</formula>
    </cfRule>
    <cfRule type="containsText" dxfId="1599" priority="132" operator="containsText" text="P">
      <formula>NOT(ISERROR(SEARCH("P",AA42)))</formula>
    </cfRule>
  </conditionalFormatting>
  <conditionalFormatting sqref="AA44">
    <cfRule type="containsText" dxfId="1598" priority="45" operator="containsText" text="H">
      <formula>NOT(ISERROR(SEARCH("H",AA44)))</formula>
    </cfRule>
    <cfRule type="containsText" dxfId="1597" priority="44" operator="containsText" text="PAID LEAVE">
      <formula>NOT(ISERROR(SEARCH("PAID LEAVE",AA44)))</formula>
    </cfRule>
    <cfRule type="containsText" dxfId="1596" priority="46" operator="containsText" text="Late">
      <formula>NOT(ISERROR(SEARCH("Late",AA44)))</formula>
    </cfRule>
    <cfRule type="containsText" dxfId="1595" priority="47" operator="containsText" text="PL">
      <formula>NOT(ISERROR(SEARCH("PL",AA44)))</formula>
    </cfRule>
    <cfRule type="containsText" dxfId="1594" priority="48" operator="containsText" text="A">
      <formula>NOT(ISERROR(SEARCH("A",AA44)))</formula>
    </cfRule>
    <cfRule type="containsText" dxfId="1593" priority="49" operator="containsText" text="P">
      <formula>NOT(ISERROR(SEARCH("P",AA44)))</formula>
    </cfRule>
  </conditionalFormatting>
  <conditionalFormatting sqref="AA50">
    <cfRule type="containsText" dxfId="1592" priority="4" operator="containsText" text="Late">
      <formula>NOT(ISERROR(SEARCH("Late",AA50)))</formula>
    </cfRule>
    <cfRule type="containsText" dxfId="1591" priority="5" operator="containsText" text="PL">
      <formula>NOT(ISERROR(SEARCH("PL",AA50)))</formula>
    </cfRule>
    <cfRule type="containsText" dxfId="1590" priority="6" operator="containsText" text="A">
      <formula>NOT(ISERROR(SEARCH("A",AA50)))</formula>
    </cfRule>
    <cfRule type="containsText" dxfId="1589" priority="3" operator="containsText" text="H">
      <formula>NOT(ISERROR(SEARCH("H",AA50)))</formula>
    </cfRule>
    <cfRule type="containsText" dxfId="1588" priority="7" operator="containsText" text="P">
      <formula>NOT(ISERROR(SEARCH("P",AA50)))</formula>
    </cfRule>
    <cfRule type="containsText" dxfId="1587" priority="2" operator="containsText" text="PAID LEAVE">
      <formula>NOT(ISERROR(SEARCH("PAID LEAVE",AA50)))</formula>
    </cfRule>
  </conditionalFormatting>
  <conditionalFormatting sqref="AA66:AA68">
    <cfRule type="containsText" dxfId="1586" priority="1436" operator="containsText" text="PL">
      <formula>NOT(ISERROR(SEARCH("PL",AA66)))</formula>
    </cfRule>
    <cfRule type="containsText" dxfId="1585" priority="1434" operator="containsText" text="H">
      <formula>NOT(ISERROR(SEARCH("H",AA66)))</formula>
    </cfRule>
    <cfRule type="containsText" dxfId="1584" priority="1435" operator="containsText" text="Late">
      <formula>NOT(ISERROR(SEARCH("Late",AA66)))</formula>
    </cfRule>
    <cfRule type="containsText" dxfId="1583" priority="1438" operator="containsText" text="P">
      <formula>NOT(ISERROR(SEARCH("P",AA66)))</formula>
    </cfRule>
    <cfRule type="containsText" dxfId="1582" priority="1437" operator="containsText" text="A">
      <formula>NOT(ISERROR(SEARCH("A",AA66)))</formula>
    </cfRule>
  </conditionalFormatting>
  <conditionalFormatting sqref="AA16:AI23">
    <cfRule type="containsText" dxfId="1581" priority="193" operator="containsText" text="PRESENT">
      <formula>NOT(ISERROR(SEARCH("PRESENT",AA16)))</formula>
    </cfRule>
  </conditionalFormatting>
  <conditionalFormatting sqref="AA33:AI35">
    <cfRule type="containsText" dxfId="1580" priority="177" operator="containsText" text="PRESENT">
      <formula>NOT(ISERROR(SEARCH("PRESENT",AA33)))</formula>
    </cfRule>
  </conditionalFormatting>
  <conditionalFormatting sqref="AA42:AI42">
    <cfRule type="containsText" dxfId="1579" priority="126" operator="containsText" text="PRESENT">
      <formula>NOT(ISERROR(SEARCH("PRESENT",AA42)))</formula>
    </cfRule>
  </conditionalFormatting>
  <conditionalFormatting sqref="AA44:AI44">
    <cfRule type="containsText" dxfId="1578" priority="43" operator="containsText" text="PRESENT">
      <formula>NOT(ISERROR(SEARCH("PRESENT",AA44)))</formula>
    </cfRule>
  </conditionalFormatting>
  <conditionalFormatting sqref="AA50:AI50">
    <cfRule type="containsText" dxfId="1577" priority="1" operator="containsText" text="PRESENT">
      <formula>NOT(ISERROR(SEARCH("PRESENT",AA50)))</formula>
    </cfRule>
  </conditionalFormatting>
  <conditionalFormatting sqref="AB14:AB15">
    <cfRule type="containsText" dxfId="1576" priority="1128" operator="containsText" text="PAID LEAVE">
      <formula>NOT(ISERROR(SEARCH("PAID LEAVE",AB14)))</formula>
    </cfRule>
  </conditionalFormatting>
  <conditionalFormatting sqref="AB15">
    <cfRule type="containsText" dxfId="1575" priority="1129" operator="containsText" text="H">
      <formula>NOT(ISERROR(SEARCH("H",AB15)))</formula>
    </cfRule>
    <cfRule type="containsText" dxfId="1574" priority="1130" operator="containsText" text="Late">
      <formula>NOT(ISERROR(SEARCH("Late",AB15)))</formula>
    </cfRule>
    <cfRule type="containsText" dxfId="1573" priority="1131" operator="containsText" text="PL">
      <formula>NOT(ISERROR(SEARCH("PL",AB15)))</formula>
    </cfRule>
    <cfRule type="containsText" dxfId="1572" priority="1132" operator="containsText" text="A">
      <formula>NOT(ISERROR(SEARCH("A",AB15)))</formula>
    </cfRule>
    <cfRule type="containsText" dxfId="1571" priority="1133" operator="containsText" text="P">
      <formula>NOT(ISERROR(SEARCH("P",AB15)))</formula>
    </cfRule>
    <cfRule type="containsText" dxfId="1570" priority="1127" operator="containsText" text="PRESENT">
      <formula>NOT(ISERROR(SEARCH("PRESENT",AB15)))</formula>
    </cfRule>
  </conditionalFormatting>
  <conditionalFormatting sqref="AB24">
    <cfRule type="containsText" dxfId="1569" priority="1010" operator="containsText" text="PRESENT">
      <formula>NOT(ISERROR(SEARCH("PRESENT",AB24)))</formula>
    </cfRule>
    <cfRule type="containsText" dxfId="1568" priority="1006" operator="containsText" text="Late">
      <formula>NOT(ISERROR(SEARCH("Late",AB24)))</formula>
    </cfRule>
    <cfRule type="containsText" dxfId="1567" priority="1007" operator="containsText" text="PL">
      <formula>NOT(ISERROR(SEARCH("PL",AB24)))</formula>
    </cfRule>
    <cfRule type="containsText" dxfId="1566" priority="1009" operator="containsText" text="P">
      <formula>NOT(ISERROR(SEARCH("P",AB24)))</formula>
    </cfRule>
    <cfRule type="containsText" dxfId="1565" priority="1008" operator="containsText" text="A">
      <formula>NOT(ISERROR(SEARCH("A",AB24)))</formula>
    </cfRule>
    <cfRule type="containsText" dxfId="1564" priority="1004" operator="containsText" text="PAID LEAVE">
      <formula>NOT(ISERROR(SEARCH("PAID LEAVE",AB24)))</formula>
    </cfRule>
    <cfRule type="containsText" dxfId="1563" priority="1003" operator="containsText" text="PRESENT">
      <formula>NOT(ISERROR(SEARCH("PRESENT",AB24)))</formula>
    </cfRule>
    <cfRule type="containsText" dxfId="1562" priority="1005" operator="containsText" text="H">
      <formula>NOT(ISERROR(SEARCH("H",AB24)))</formula>
    </cfRule>
  </conditionalFormatting>
  <conditionalFormatting sqref="AB15:AI15">
    <cfRule type="containsText" dxfId="1561" priority="1134" operator="containsText" text="PRESENT">
      <formula>NOT(ISERROR(SEARCH("PRESENT",AB15)))</formula>
    </cfRule>
  </conditionalFormatting>
  <conditionalFormatting sqref="AD14">
    <cfRule type="containsText" dxfId="1560" priority="1117" operator="containsText" text="A">
      <formula>NOT(ISERROR(SEARCH("A",AD14)))</formula>
    </cfRule>
    <cfRule type="containsText" dxfId="1559" priority="1113" operator="containsText" text="PAID LEAVE">
      <formula>NOT(ISERROR(SEARCH("PAID LEAVE",AD14)))</formula>
    </cfRule>
    <cfRule type="containsText" dxfId="1558" priority="1118" operator="containsText" text="P">
      <formula>NOT(ISERROR(SEARCH("P",AD14)))</formula>
    </cfRule>
    <cfRule type="containsText" dxfId="1557" priority="1114" operator="containsText" text="H">
      <formula>NOT(ISERROR(SEARCH("H",AD14)))</formula>
    </cfRule>
    <cfRule type="containsText" dxfId="1556" priority="1115" operator="containsText" text="Late">
      <formula>NOT(ISERROR(SEARCH("Late",AD14)))</formula>
    </cfRule>
    <cfRule type="containsText" dxfId="1555" priority="1116" operator="containsText" text="PL">
      <formula>NOT(ISERROR(SEARCH("PL",AD14)))</formula>
    </cfRule>
  </conditionalFormatting>
  <conditionalFormatting sqref="AD30">
    <cfRule type="containsText" dxfId="1554" priority="1125" operator="containsText" text="P">
      <formula>NOT(ISERROR(SEARCH("P",AD30)))</formula>
    </cfRule>
    <cfRule type="containsText" dxfId="1553" priority="1120" operator="containsText" text="PAID LEAVE">
      <formula>NOT(ISERROR(SEARCH("PAID LEAVE",AD30)))</formula>
    </cfRule>
    <cfRule type="containsText" dxfId="1552" priority="1121" operator="containsText" text="H">
      <formula>NOT(ISERROR(SEARCH("H",AD30)))</formula>
    </cfRule>
    <cfRule type="containsText" dxfId="1551" priority="1122" operator="containsText" text="Late">
      <formula>NOT(ISERROR(SEARCH("Late",AD30)))</formula>
    </cfRule>
    <cfRule type="containsText" dxfId="1550" priority="1123" operator="containsText" text="PL">
      <formula>NOT(ISERROR(SEARCH("PL",AD30)))</formula>
    </cfRule>
    <cfRule type="containsText" dxfId="1549" priority="1124" operator="containsText" text="A">
      <formula>NOT(ISERROR(SEARCH("A",AD30)))</formula>
    </cfRule>
  </conditionalFormatting>
  <conditionalFormatting sqref="AD49 AD51:AD54">
    <cfRule type="containsText" dxfId="1548" priority="908" operator="containsText" text="Late">
      <formula>NOT(ISERROR(SEARCH("Late",AD49)))</formula>
    </cfRule>
    <cfRule type="containsText" dxfId="1547" priority="907" operator="containsText" text="H">
      <formula>NOT(ISERROR(SEARCH("H",AD49)))</formula>
    </cfRule>
    <cfRule type="containsText" dxfId="1546" priority="911" operator="containsText" text="P">
      <formula>NOT(ISERROR(SEARCH("P",AD49)))</formula>
    </cfRule>
    <cfRule type="containsText" dxfId="1545" priority="910" operator="containsText" text="A">
      <formula>NOT(ISERROR(SEARCH("A",AD49)))</formula>
    </cfRule>
    <cfRule type="containsText" dxfId="1544" priority="909" operator="containsText" text="PL">
      <formula>NOT(ISERROR(SEARCH("PL",AD49)))</formula>
    </cfRule>
  </conditionalFormatting>
  <conditionalFormatting sqref="AD74:AD75">
    <cfRule type="containsText" dxfId="1543" priority="978" operator="containsText" text="P">
      <formula>NOT(ISERROR(SEARCH("P",AD74)))</formula>
    </cfRule>
    <cfRule type="containsText" dxfId="1542" priority="977" operator="containsText" text="A">
      <formula>NOT(ISERROR(SEARCH("A",AD74)))</formula>
    </cfRule>
    <cfRule type="containsText" dxfId="1541" priority="976" operator="containsText" text="PL">
      <formula>NOT(ISERROR(SEARCH("PL",AD74)))</formula>
    </cfRule>
    <cfRule type="containsText" dxfId="1540" priority="973" operator="containsText" text="PRESENT">
      <formula>NOT(ISERROR(SEARCH("PRESENT",AD74)))</formula>
    </cfRule>
    <cfRule type="containsText" dxfId="1539" priority="974" operator="containsText" text="H">
      <formula>NOT(ISERROR(SEARCH("H",AD74)))</formula>
    </cfRule>
    <cfRule type="containsText" dxfId="1538" priority="975" operator="containsText" text="Late">
      <formula>NOT(ISERROR(SEARCH("Late",AD74)))</formula>
    </cfRule>
  </conditionalFormatting>
  <conditionalFormatting sqref="AE68">
    <cfRule type="containsText" dxfId="1537" priority="72" operator="containsText" text="PRESENT">
      <formula>NOT(ISERROR(SEARCH("PRESENT",AE68)))</formula>
    </cfRule>
  </conditionalFormatting>
  <conditionalFormatting sqref="AF65:AG65">
    <cfRule type="containsText" dxfId="1536" priority="232" operator="containsText" text="PRESENT">
      <formula>NOT(ISERROR(SEARCH("PRESENT",AF65)))</formula>
    </cfRule>
  </conditionalFormatting>
  <conditionalFormatting sqref="AG55">
    <cfRule type="containsText" dxfId="1535" priority="211" operator="containsText" text="PRESENT">
      <formula>NOT(ISERROR(SEARCH("PRESENT",AG55)))</formula>
    </cfRule>
  </conditionalFormatting>
  <conditionalFormatting sqref="AH14">
    <cfRule type="containsText" dxfId="1534" priority="1404" operator="containsText" text="A">
      <formula>NOT(ISERROR(SEARCH("A",AH14)))</formula>
    </cfRule>
    <cfRule type="containsText" dxfId="1533" priority="1403" operator="containsText" text="PL">
      <formula>NOT(ISERROR(SEARCH("PL",AH14)))</formula>
    </cfRule>
    <cfRule type="containsText" dxfId="1532" priority="1399" operator="containsText" text="PAID LEAVE">
      <formula>NOT(ISERROR(SEARCH("PAID LEAVE",AH14)))</formula>
    </cfRule>
    <cfRule type="containsText" dxfId="1531" priority="1400" operator="containsText" text="PRESENT">
      <formula>NOT(ISERROR(SEARCH("PRESENT",AH14)))</formula>
    </cfRule>
    <cfRule type="containsText" dxfId="1530" priority="1401" operator="containsText" text="H">
      <formula>NOT(ISERROR(SEARCH("H",AH14)))</formula>
    </cfRule>
    <cfRule type="containsText" dxfId="1529" priority="1402" operator="containsText" text="Late">
      <formula>NOT(ISERROR(SEARCH("Late",AH14)))</formula>
    </cfRule>
    <cfRule type="containsText" dxfId="1528" priority="1405" operator="containsText" text="P">
      <formula>NOT(ISERROR(SEARCH("P",AH14)))</formula>
    </cfRule>
  </conditionalFormatting>
  <conditionalFormatting sqref="AI29">
    <cfRule type="containsText" dxfId="1527" priority="1394" operator="containsText" text="H">
      <formula>NOT(ISERROR(SEARCH("H",AI29)))</formula>
    </cfRule>
    <cfRule type="containsText" dxfId="1526" priority="1395" operator="containsText" text="Late">
      <formula>NOT(ISERROR(SEARCH("Late",AI29)))</formula>
    </cfRule>
    <cfRule type="containsText" dxfId="1525" priority="1393" operator="containsText" text="PRESENT">
      <formula>NOT(ISERROR(SEARCH("PRESENT",AI29)))</formula>
    </cfRule>
    <cfRule type="containsText" dxfId="1524" priority="1396" operator="containsText" text="PL">
      <formula>NOT(ISERROR(SEARCH("PL",AI29)))</formula>
    </cfRule>
    <cfRule type="containsText" dxfId="1523" priority="1397" operator="containsText" text="A">
      <formula>NOT(ISERROR(SEARCH("A",AI29)))</formula>
    </cfRule>
    <cfRule type="containsText" dxfId="1522" priority="1398" operator="containsText" text="P">
      <formula>NOT(ISERROR(SEARCH("P",AI29)))</formula>
    </cfRule>
    <cfRule type="containsText" dxfId="1521" priority="1392" operator="containsText" text="PAID LEAVE">
      <formula>NOT(ISERROR(SEARCH("PAID LEAVE",AI29)))</formula>
    </cfRule>
  </conditionalFormatting>
  <pageMargins left="0.7" right="0.7" top="0.75" bottom="0.75" header="0.3" footer="0.3"/>
  <ignoredErrors>
    <ignoredError sqref="AJ50:AM50" formulaRange="1"/>
  </ignoredErrors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4BD2A-F1B8-4E7B-8506-45EB5931809A}">
  <dimension ref="A1:AT77"/>
  <sheetViews>
    <sheetView workbookViewId="0">
      <pane xSplit="2" ySplit="1" topLeftCell="Y57" activePane="bottomRight" state="frozen"/>
      <selection pane="topRight" activeCell="C1" sqref="C1"/>
      <selection pane="bottomLeft" activeCell="A2" sqref="A2"/>
      <selection pane="bottomRight" activeCell="AH70" sqref="AH70"/>
    </sheetView>
  </sheetViews>
  <sheetFormatPr defaultRowHeight="15" x14ac:dyDescent="0.25"/>
  <cols>
    <col min="1" max="1" width="7.140625" bestFit="1" customWidth="1"/>
    <col min="2" max="2" width="30.42578125" bestFit="1" customWidth="1"/>
    <col min="3" max="3" width="21.85546875" bestFit="1" customWidth="1"/>
    <col min="4" max="4" width="20.85546875" bestFit="1" customWidth="1"/>
    <col min="5" max="5" width="11" customWidth="1"/>
    <col min="6" max="36" width="12.42578125" customWidth="1"/>
    <col min="37" max="37" width="7.85546875" bestFit="1" customWidth="1"/>
    <col min="38" max="38" width="4.7109375" bestFit="1" customWidth="1"/>
    <col min="39" max="39" width="7.28515625" bestFit="1" customWidth="1"/>
    <col min="40" max="40" width="7.7109375" bestFit="1" customWidth="1"/>
    <col min="41" max="41" width="10.42578125" bestFit="1" customWidth="1"/>
    <col min="42" max="42" width="18.7109375" bestFit="1" customWidth="1"/>
    <col min="43" max="43" width="18.5703125" bestFit="1" customWidth="1"/>
    <col min="44" max="44" width="19.28515625" bestFit="1" customWidth="1"/>
    <col min="45" max="45" width="18.7109375" bestFit="1" customWidth="1"/>
    <col min="46" max="46" width="17" bestFit="1" customWidth="1"/>
  </cols>
  <sheetData>
    <row r="1" spans="1:46" x14ac:dyDescent="0.25">
      <c r="A1" s="2" t="s">
        <v>0</v>
      </c>
      <c r="B1" s="2" t="s">
        <v>1</v>
      </c>
      <c r="C1" s="2" t="s">
        <v>2</v>
      </c>
      <c r="D1" s="2" t="s">
        <v>99</v>
      </c>
      <c r="E1" s="2" t="s">
        <v>85</v>
      </c>
      <c r="F1" s="28">
        <v>45591</v>
      </c>
      <c r="G1" s="28">
        <v>45592</v>
      </c>
      <c r="H1" s="28">
        <v>45593</v>
      </c>
      <c r="I1" s="28">
        <v>45594</v>
      </c>
      <c r="J1" s="28">
        <v>45595</v>
      </c>
      <c r="K1" s="28">
        <v>45596</v>
      </c>
      <c r="L1" s="28">
        <v>45597</v>
      </c>
      <c r="M1" s="28">
        <v>45598</v>
      </c>
      <c r="N1" s="28">
        <v>45599</v>
      </c>
      <c r="O1" s="28">
        <v>45600</v>
      </c>
      <c r="P1" s="28">
        <v>45601</v>
      </c>
      <c r="Q1" s="28">
        <v>45602</v>
      </c>
      <c r="R1" s="28">
        <v>45603</v>
      </c>
      <c r="S1" s="28">
        <v>45604</v>
      </c>
      <c r="T1" s="28">
        <v>45605</v>
      </c>
      <c r="U1" s="28">
        <v>45606</v>
      </c>
      <c r="V1" s="28">
        <v>45607</v>
      </c>
      <c r="W1" s="28">
        <v>45608</v>
      </c>
      <c r="X1" s="28">
        <v>45609</v>
      </c>
      <c r="Y1" s="28">
        <v>45610</v>
      </c>
      <c r="Z1" s="28">
        <v>45611</v>
      </c>
      <c r="AA1" s="28">
        <v>45612</v>
      </c>
      <c r="AB1" s="28">
        <v>45613</v>
      </c>
      <c r="AC1" s="28">
        <v>45614</v>
      </c>
      <c r="AD1" s="28">
        <v>45615</v>
      </c>
      <c r="AE1" s="28">
        <v>45616</v>
      </c>
      <c r="AF1" s="28">
        <v>45617</v>
      </c>
      <c r="AG1" s="28">
        <v>45618</v>
      </c>
      <c r="AH1" s="28">
        <v>45619</v>
      </c>
      <c r="AI1" s="28">
        <v>45620</v>
      </c>
      <c r="AJ1" s="28">
        <v>45621</v>
      </c>
      <c r="AK1" s="3" t="s">
        <v>3</v>
      </c>
      <c r="AL1" s="7" t="s">
        <v>4</v>
      </c>
      <c r="AM1" s="4" t="s">
        <v>5</v>
      </c>
      <c r="AN1" s="8" t="s">
        <v>6</v>
      </c>
      <c r="AO1" s="9" t="s">
        <v>7</v>
      </c>
      <c r="AP1" s="3" t="s">
        <v>86</v>
      </c>
      <c r="AQ1" s="30" t="s">
        <v>81</v>
      </c>
      <c r="AR1" s="25" t="s">
        <v>80</v>
      </c>
      <c r="AS1" s="29" t="s">
        <v>87</v>
      </c>
      <c r="AT1" s="31" t="s">
        <v>77</v>
      </c>
    </row>
    <row r="2" spans="1:46" x14ac:dyDescent="0.25">
      <c r="A2" s="16">
        <v>39</v>
      </c>
      <c r="B2" s="16" t="s">
        <v>10</v>
      </c>
      <c r="C2" s="16" t="s">
        <v>9</v>
      </c>
      <c r="D2" s="16" t="s">
        <v>100</v>
      </c>
      <c r="E2" s="43">
        <v>44732</v>
      </c>
      <c r="F2" s="6" t="s">
        <v>75</v>
      </c>
      <c r="G2" s="6" t="s">
        <v>75</v>
      </c>
      <c r="H2" s="6" t="s">
        <v>72</v>
      </c>
      <c r="I2" s="6" t="s">
        <v>72</v>
      </c>
      <c r="J2" s="6" t="s">
        <v>72</v>
      </c>
      <c r="K2" s="6" t="s">
        <v>73</v>
      </c>
      <c r="L2" s="6" t="s">
        <v>73</v>
      </c>
      <c r="M2" s="6" t="s">
        <v>75</v>
      </c>
      <c r="N2" s="6" t="s">
        <v>75</v>
      </c>
      <c r="O2" s="6" t="s">
        <v>72</v>
      </c>
      <c r="P2" s="6" t="s">
        <v>72</v>
      </c>
      <c r="Q2" s="6" t="s">
        <v>72</v>
      </c>
      <c r="R2" s="6" t="s">
        <v>72</v>
      </c>
      <c r="S2" s="6" t="s">
        <v>72</v>
      </c>
      <c r="T2" s="6" t="s">
        <v>75</v>
      </c>
      <c r="U2" s="6" t="s">
        <v>75</v>
      </c>
      <c r="V2" s="6" t="s">
        <v>72</v>
      </c>
      <c r="W2" s="6" t="s">
        <v>73</v>
      </c>
      <c r="X2" s="6" t="s">
        <v>72</v>
      </c>
      <c r="Y2" s="6" t="s">
        <v>72</v>
      </c>
      <c r="Z2" s="6" t="s">
        <v>72</v>
      </c>
      <c r="AA2" s="6" t="s">
        <v>75</v>
      </c>
      <c r="AB2" s="6" t="s">
        <v>75</v>
      </c>
      <c r="AC2" s="6" t="s">
        <v>72</v>
      </c>
      <c r="AD2" s="6" t="s">
        <v>72</v>
      </c>
      <c r="AE2" s="6" t="s">
        <v>72</v>
      </c>
      <c r="AF2" s="6" t="s">
        <v>72</v>
      </c>
      <c r="AG2" s="6" t="s">
        <v>72</v>
      </c>
      <c r="AH2" s="6" t="s">
        <v>75</v>
      </c>
      <c r="AI2" s="6" t="s">
        <v>75</v>
      </c>
      <c r="AJ2" s="6" t="s">
        <v>72</v>
      </c>
      <c r="AK2" s="1">
        <f>COUNTIF(F2:AJ2,"PRESENT")</f>
        <v>18</v>
      </c>
      <c r="AL2" s="1">
        <f>COUNTIF(F2:AJ2,"LATE")</f>
        <v>3</v>
      </c>
      <c r="AM2" s="1">
        <f>COUNTIF(F2:AJ2,"ABSENT")</f>
        <v>0</v>
      </c>
      <c r="AN2" s="1">
        <f>COUNTIF(F2:AJ2,"HOLIDAY")</f>
        <v>10</v>
      </c>
      <c r="AO2" s="1">
        <f>COUNTIF(C2:AJ2,"PAID LEAVE")</f>
        <v>0</v>
      </c>
      <c r="AP2" s="1">
        <f t="shared" ref="AP2:AP63" si="0">SUM(AK2:AO2)</f>
        <v>31</v>
      </c>
      <c r="AQ2" s="1">
        <v>8</v>
      </c>
      <c r="AR2" s="1">
        <f t="shared" ref="AR2:AR63" si="1">AQ2+AO2</f>
        <v>8</v>
      </c>
      <c r="AS2" s="1">
        <v>22</v>
      </c>
      <c r="AT2" s="22">
        <f t="shared" ref="AT2:AT63" si="2">AS2-AR2</f>
        <v>14</v>
      </c>
    </row>
    <row r="3" spans="1:46" x14ac:dyDescent="0.25">
      <c r="A3" s="16">
        <v>40</v>
      </c>
      <c r="B3" s="5" t="s">
        <v>66</v>
      </c>
      <c r="C3" s="16" t="s">
        <v>9</v>
      </c>
      <c r="D3" s="16" t="s">
        <v>100</v>
      </c>
      <c r="E3" s="43">
        <v>45397</v>
      </c>
      <c r="F3" s="6" t="s">
        <v>75</v>
      </c>
      <c r="G3" s="6" t="s">
        <v>75</v>
      </c>
      <c r="H3" s="6" t="s">
        <v>72</v>
      </c>
      <c r="I3" s="6" t="s">
        <v>72</v>
      </c>
      <c r="J3" s="6" t="s">
        <v>73</v>
      </c>
      <c r="K3" s="6" t="s">
        <v>76</v>
      </c>
      <c r="L3" s="6" t="s">
        <v>73</v>
      </c>
      <c r="M3" s="6" t="s">
        <v>75</v>
      </c>
      <c r="N3" s="6" t="s">
        <v>75</v>
      </c>
      <c r="O3" s="6" t="s">
        <v>76</v>
      </c>
      <c r="P3" s="6" t="s">
        <v>76</v>
      </c>
      <c r="Q3" s="6" t="s">
        <v>76</v>
      </c>
      <c r="R3" s="6" t="s">
        <v>76</v>
      </c>
      <c r="S3" s="6" t="s">
        <v>76</v>
      </c>
      <c r="T3" s="6" t="s">
        <v>75</v>
      </c>
      <c r="U3" s="6" t="s">
        <v>75</v>
      </c>
      <c r="V3" s="6" t="s">
        <v>76</v>
      </c>
      <c r="W3" s="6" t="s">
        <v>76</v>
      </c>
      <c r="X3" s="6" t="s">
        <v>76</v>
      </c>
      <c r="Y3" s="6" t="s">
        <v>76</v>
      </c>
      <c r="Z3" s="6" t="s">
        <v>76</v>
      </c>
      <c r="AA3" s="6" t="s">
        <v>75</v>
      </c>
      <c r="AB3" s="6" t="s">
        <v>75</v>
      </c>
      <c r="AC3" s="6" t="s">
        <v>72</v>
      </c>
      <c r="AD3" s="6" t="s">
        <v>72</v>
      </c>
      <c r="AE3" s="6" t="s">
        <v>74</v>
      </c>
      <c r="AF3" s="6" t="s">
        <v>72</v>
      </c>
      <c r="AG3" s="6" t="s">
        <v>72</v>
      </c>
      <c r="AH3" s="6" t="s">
        <v>75</v>
      </c>
      <c r="AI3" s="6" t="s">
        <v>75</v>
      </c>
      <c r="AJ3" s="6" t="s">
        <v>72</v>
      </c>
      <c r="AK3" s="1">
        <f t="shared" ref="AK3:AK65" si="3">COUNTIF(F3:AJ3,"PRESENT")</f>
        <v>7</v>
      </c>
      <c r="AL3" s="1">
        <f t="shared" ref="AL3:AL65" si="4">COUNTIF(F3:AJ3,"LATE")</f>
        <v>2</v>
      </c>
      <c r="AM3" s="1">
        <f t="shared" ref="AM3:AM65" si="5">COUNTIF(F3:AJ3,"ABSENT")</f>
        <v>1</v>
      </c>
      <c r="AN3" s="1">
        <f t="shared" ref="AN3:AN65" si="6">COUNTIF(F3:AJ3,"HOLIDAY")</f>
        <v>10</v>
      </c>
      <c r="AO3" s="1">
        <f t="shared" ref="AO3:AO63" si="7">COUNTIF(C3:AI3,"PAID LEAVE")</f>
        <v>11</v>
      </c>
      <c r="AP3" s="1">
        <f t="shared" si="0"/>
        <v>31</v>
      </c>
      <c r="AQ3" s="1">
        <v>6</v>
      </c>
      <c r="AR3" s="1">
        <f t="shared" si="1"/>
        <v>17</v>
      </c>
      <c r="AS3" s="1">
        <v>10</v>
      </c>
      <c r="AT3" s="22">
        <f t="shared" si="2"/>
        <v>-7</v>
      </c>
    </row>
    <row r="4" spans="1:46" x14ac:dyDescent="0.25">
      <c r="A4" s="16">
        <v>42</v>
      </c>
      <c r="B4" s="16" t="s">
        <v>67</v>
      </c>
      <c r="C4" s="16" t="s">
        <v>9</v>
      </c>
      <c r="D4" s="16" t="s">
        <v>101</v>
      </c>
      <c r="E4" s="43">
        <v>45317</v>
      </c>
      <c r="F4" s="6" t="s">
        <v>75</v>
      </c>
      <c r="G4" s="6" t="s">
        <v>75</v>
      </c>
      <c r="H4" s="6" t="s">
        <v>72</v>
      </c>
      <c r="I4" s="6" t="s">
        <v>72</v>
      </c>
      <c r="J4" s="6" t="s">
        <v>73</v>
      </c>
      <c r="K4" s="6" t="s">
        <v>72</v>
      </c>
      <c r="L4" s="6" t="s">
        <v>72</v>
      </c>
      <c r="M4" s="6" t="s">
        <v>75</v>
      </c>
      <c r="N4" s="6" t="s">
        <v>75</v>
      </c>
      <c r="O4" s="6" t="s">
        <v>72</v>
      </c>
      <c r="P4" s="6" t="s">
        <v>72</v>
      </c>
      <c r="Q4" s="6" t="s">
        <v>72</v>
      </c>
      <c r="R4" s="6" t="s">
        <v>72</v>
      </c>
      <c r="S4" s="6" t="s">
        <v>76</v>
      </c>
      <c r="T4" s="6" t="s">
        <v>75</v>
      </c>
      <c r="U4" s="6" t="s">
        <v>75</v>
      </c>
      <c r="V4" s="6" t="s">
        <v>72</v>
      </c>
      <c r="W4" s="6" t="s">
        <v>73</v>
      </c>
      <c r="X4" s="6" t="s">
        <v>72</v>
      </c>
      <c r="Y4" s="6" t="s">
        <v>72</v>
      </c>
      <c r="Z4" s="6" t="s">
        <v>73</v>
      </c>
      <c r="AA4" s="6" t="s">
        <v>75</v>
      </c>
      <c r="AB4" s="6" t="s">
        <v>75</v>
      </c>
      <c r="AC4" s="6" t="s">
        <v>72</v>
      </c>
      <c r="AD4" s="6" t="s">
        <v>72</v>
      </c>
      <c r="AE4" s="6" t="s">
        <v>72</v>
      </c>
      <c r="AF4" s="6" t="s">
        <v>72</v>
      </c>
      <c r="AG4" s="6" t="s">
        <v>72</v>
      </c>
      <c r="AH4" s="6" t="s">
        <v>75</v>
      </c>
      <c r="AI4" s="6" t="s">
        <v>75</v>
      </c>
      <c r="AJ4" s="6" t="s">
        <v>72</v>
      </c>
      <c r="AK4" s="1">
        <f t="shared" si="3"/>
        <v>17</v>
      </c>
      <c r="AL4" s="1">
        <f t="shared" si="4"/>
        <v>3</v>
      </c>
      <c r="AM4" s="1">
        <f t="shared" si="5"/>
        <v>0</v>
      </c>
      <c r="AN4" s="1">
        <f t="shared" si="6"/>
        <v>10</v>
      </c>
      <c r="AO4" s="1">
        <f t="shared" si="7"/>
        <v>1</v>
      </c>
      <c r="AP4" s="1">
        <f t="shared" si="0"/>
        <v>31</v>
      </c>
      <c r="AQ4" s="1">
        <v>6</v>
      </c>
      <c r="AR4" s="1">
        <f t="shared" si="1"/>
        <v>7</v>
      </c>
      <c r="AS4" s="1">
        <v>16</v>
      </c>
      <c r="AT4" s="22">
        <f t="shared" si="2"/>
        <v>9</v>
      </c>
    </row>
    <row r="5" spans="1:46" x14ac:dyDescent="0.25">
      <c r="A5" s="52">
        <v>99</v>
      </c>
      <c r="B5" s="52" t="s">
        <v>172</v>
      </c>
      <c r="C5" s="16" t="s">
        <v>9</v>
      </c>
      <c r="D5" s="16" t="s">
        <v>100</v>
      </c>
      <c r="E5" s="43">
        <v>45617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6" t="s">
        <v>72</v>
      </c>
      <c r="AG5" s="6" t="s">
        <v>72</v>
      </c>
      <c r="AH5" s="6" t="s">
        <v>75</v>
      </c>
      <c r="AI5" s="6" t="s">
        <v>75</v>
      </c>
      <c r="AJ5" s="6" t="s">
        <v>72</v>
      </c>
      <c r="AK5" s="1">
        <f t="shared" si="3"/>
        <v>3</v>
      </c>
      <c r="AL5" s="1">
        <f t="shared" si="4"/>
        <v>0</v>
      </c>
      <c r="AM5" s="1">
        <f t="shared" si="5"/>
        <v>0</v>
      </c>
      <c r="AN5" s="1">
        <f t="shared" si="6"/>
        <v>2</v>
      </c>
      <c r="AO5" s="1">
        <f t="shared" si="7"/>
        <v>0</v>
      </c>
      <c r="AP5" s="1">
        <f t="shared" si="0"/>
        <v>5</v>
      </c>
      <c r="AQ5" s="1">
        <v>0</v>
      </c>
      <c r="AR5" s="1">
        <f t="shared" si="1"/>
        <v>0</v>
      </c>
      <c r="AS5" s="1">
        <v>0</v>
      </c>
      <c r="AT5" s="22">
        <f t="shared" si="2"/>
        <v>0</v>
      </c>
    </row>
    <row r="6" spans="1:46" x14ac:dyDescent="0.25">
      <c r="A6" s="16">
        <v>49</v>
      </c>
      <c r="B6" s="16" t="s">
        <v>12</v>
      </c>
      <c r="C6" s="16" t="s">
        <v>9</v>
      </c>
      <c r="D6" s="16" t="s">
        <v>102</v>
      </c>
      <c r="E6" s="43">
        <v>43466</v>
      </c>
      <c r="F6" s="6" t="s">
        <v>75</v>
      </c>
      <c r="G6" s="6" t="s">
        <v>75</v>
      </c>
      <c r="H6" s="6" t="s">
        <v>72</v>
      </c>
      <c r="I6" s="6" t="s">
        <v>72</v>
      </c>
      <c r="J6" s="6" t="s">
        <v>73</v>
      </c>
      <c r="K6" s="6" t="s">
        <v>72</v>
      </c>
      <c r="L6" s="6" t="s">
        <v>72</v>
      </c>
      <c r="M6" s="6" t="s">
        <v>75</v>
      </c>
      <c r="N6" s="6" t="s">
        <v>75</v>
      </c>
      <c r="O6" s="6" t="s">
        <v>72</v>
      </c>
      <c r="P6" s="6" t="s">
        <v>72</v>
      </c>
      <c r="Q6" s="6" t="s">
        <v>72</v>
      </c>
      <c r="R6" s="6" t="s">
        <v>73</v>
      </c>
      <c r="S6" s="6" t="s">
        <v>72</v>
      </c>
      <c r="T6" s="6" t="s">
        <v>75</v>
      </c>
      <c r="U6" s="6" t="s">
        <v>75</v>
      </c>
      <c r="V6" s="6" t="s">
        <v>72</v>
      </c>
      <c r="W6" s="6" t="s">
        <v>72</v>
      </c>
      <c r="X6" s="6" t="s">
        <v>72</v>
      </c>
      <c r="Y6" s="6" t="s">
        <v>72</v>
      </c>
      <c r="Z6" s="6" t="s">
        <v>72</v>
      </c>
      <c r="AA6" s="6" t="s">
        <v>75</v>
      </c>
      <c r="AB6" s="6" t="s">
        <v>75</v>
      </c>
      <c r="AC6" s="6" t="s">
        <v>72</v>
      </c>
      <c r="AD6" s="6" t="s">
        <v>72</v>
      </c>
      <c r="AE6" s="6" t="s">
        <v>72</v>
      </c>
      <c r="AF6" s="6" t="s">
        <v>72</v>
      </c>
      <c r="AG6" s="6" t="s">
        <v>72</v>
      </c>
      <c r="AH6" s="6" t="s">
        <v>75</v>
      </c>
      <c r="AI6" s="6" t="s">
        <v>75</v>
      </c>
      <c r="AJ6" s="6" t="s">
        <v>72</v>
      </c>
      <c r="AK6" s="1">
        <f t="shared" si="3"/>
        <v>19</v>
      </c>
      <c r="AL6" s="1">
        <f t="shared" si="4"/>
        <v>2</v>
      </c>
      <c r="AM6" s="1">
        <f t="shared" si="5"/>
        <v>0</v>
      </c>
      <c r="AN6" s="1">
        <f t="shared" si="6"/>
        <v>10</v>
      </c>
      <c r="AO6" s="1">
        <f t="shared" si="7"/>
        <v>0</v>
      </c>
      <c r="AP6" s="1">
        <f t="shared" si="0"/>
        <v>31</v>
      </c>
      <c r="AQ6" s="1">
        <v>10</v>
      </c>
      <c r="AR6" s="1">
        <f t="shared" si="1"/>
        <v>10</v>
      </c>
      <c r="AS6" s="1">
        <v>22</v>
      </c>
      <c r="AT6" s="22">
        <f t="shared" si="2"/>
        <v>12</v>
      </c>
    </row>
    <row r="7" spans="1:46" x14ac:dyDescent="0.25">
      <c r="A7" s="16">
        <v>47</v>
      </c>
      <c r="B7" s="16" t="s">
        <v>13</v>
      </c>
      <c r="C7" s="16" t="s">
        <v>9</v>
      </c>
      <c r="D7" s="16" t="s">
        <v>103</v>
      </c>
      <c r="E7" s="43">
        <v>43466</v>
      </c>
      <c r="F7" s="6" t="s">
        <v>75</v>
      </c>
      <c r="G7" s="6" t="s">
        <v>75</v>
      </c>
      <c r="H7" s="6" t="s">
        <v>72</v>
      </c>
      <c r="I7" s="6" t="s">
        <v>72</v>
      </c>
      <c r="J7" s="6" t="s">
        <v>72</v>
      </c>
      <c r="K7" s="6" t="s">
        <v>72</v>
      </c>
      <c r="L7" s="6" t="s">
        <v>72</v>
      </c>
      <c r="M7" s="6" t="s">
        <v>75</v>
      </c>
      <c r="N7" s="6" t="s">
        <v>75</v>
      </c>
      <c r="O7" s="6" t="s">
        <v>72</v>
      </c>
      <c r="P7" s="6" t="s">
        <v>72</v>
      </c>
      <c r="Q7" s="6" t="s">
        <v>72</v>
      </c>
      <c r="R7" s="6" t="s">
        <v>73</v>
      </c>
      <c r="S7" s="6" t="s">
        <v>72</v>
      </c>
      <c r="T7" s="6" t="s">
        <v>75</v>
      </c>
      <c r="U7" s="6" t="s">
        <v>75</v>
      </c>
      <c r="V7" s="6" t="s">
        <v>72</v>
      </c>
      <c r="W7" s="6" t="s">
        <v>72</v>
      </c>
      <c r="X7" s="6" t="s">
        <v>72</v>
      </c>
      <c r="Y7" s="6" t="s">
        <v>72</v>
      </c>
      <c r="Z7" s="6" t="s">
        <v>72</v>
      </c>
      <c r="AA7" s="6" t="s">
        <v>75</v>
      </c>
      <c r="AB7" s="6" t="s">
        <v>75</v>
      </c>
      <c r="AC7" s="6" t="s">
        <v>72</v>
      </c>
      <c r="AD7" s="6" t="s">
        <v>72</v>
      </c>
      <c r="AE7" s="6" t="s">
        <v>72</v>
      </c>
      <c r="AF7" s="6" t="s">
        <v>72</v>
      </c>
      <c r="AG7" s="6" t="s">
        <v>72</v>
      </c>
      <c r="AH7" s="6" t="s">
        <v>75</v>
      </c>
      <c r="AI7" s="6" t="s">
        <v>75</v>
      </c>
      <c r="AJ7" s="6" t="s">
        <v>72</v>
      </c>
      <c r="AK7" s="1">
        <f t="shared" si="3"/>
        <v>20</v>
      </c>
      <c r="AL7" s="1">
        <f t="shared" si="4"/>
        <v>1</v>
      </c>
      <c r="AM7" s="1">
        <f t="shared" si="5"/>
        <v>0</v>
      </c>
      <c r="AN7" s="1">
        <f t="shared" si="6"/>
        <v>10</v>
      </c>
      <c r="AO7" s="1">
        <f t="shared" si="7"/>
        <v>0</v>
      </c>
      <c r="AP7" s="1">
        <f t="shared" si="0"/>
        <v>31</v>
      </c>
      <c r="AQ7" s="1">
        <v>7</v>
      </c>
      <c r="AR7" s="1">
        <f t="shared" si="1"/>
        <v>7</v>
      </c>
      <c r="AS7" s="1">
        <v>22</v>
      </c>
      <c r="AT7" s="22">
        <f t="shared" si="2"/>
        <v>15</v>
      </c>
    </row>
    <row r="8" spans="1:46" x14ac:dyDescent="0.25">
      <c r="A8" s="16">
        <v>41</v>
      </c>
      <c r="B8" s="16" t="s">
        <v>14</v>
      </c>
      <c r="C8" s="16" t="s">
        <v>9</v>
      </c>
      <c r="D8" s="16" t="s">
        <v>100</v>
      </c>
      <c r="E8" s="43">
        <v>45292</v>
      </c>
      <c r="F8" s="6" t="s">
        <v>75</v>
      </c>
      <c r="G8" s="6" t="s">
        <v>75</v>
      </c>
      <c r="H8" s="6" t="s">
        <v>72</v>
      </c>
      <c r="I8" s="6" t="s">
        <v>72</v>
      </c>
      <c r="J8" s="6" t="s">
        <v>73</v>
      </c>
      <c r="K8" s="6" t="s">
        <v>72</v>
      </c>
      <c r="L8" s="6" t="s">
        <v>72</v>
      </c>
      <c r="M8" s="6" t="s">
        <v>75</v>
      </c>
      <c r="N8" s="6" t="s">
        <v>75</v>
      </c>
      <c r="O8" s="6" t="s">
        <v>76</v>
      </c>
      <c r="P8" s="6" t="s">
        <v>76</v>
      </c>
      <c r="Q8" s="6" t="s">
        <v>72</v>
      </c>
      <c r="R8" s="6" t="s">
        <v>72</v>
      </c>
      <c r="S8" s="6" t="s">
        <v>72</v>
      </c>
      <c r="T8" s="6" t="s">
        <v>75</v>
      </c>
      <c r="U8" s="6" t="s">
        <v>75</v>
      </c>
      <c r="V8" s="6" t="s">
        <v>72</v>
      </c>
      <c r="W8" s="6" t="s">
        <v>72</v>
      </c>
      <c r="X8" s="6" t="s">
        <v>72</v>
      </c>
      <c r="Y8" s="6" t="s">
        <v>72</v>
      </c>
      <c r="Z8" s="6" t="s">
        <v>72</v>
      </c>
      <c r="AA8" s="6" t="s">
        <v>75</v>
      </c>
      <c r="AB8" s="6" t="s">
        <v>75</v>
      </c>
      <c r="AC8" s="6" t="s">
        <v>73</v>
      </c>
      <c r="AD8" s="6" t="s">
        <v>72</v>
      </c>
      <c r="AE8" s="6" t="s">
        <v>72</v>
      </c>
      <c r="AF8" s="6" t="s">
        <v>72</v>
      </c>
      <c r="AG8" s="6" t="s">
        <v>72</v>
      </c>
      <c r="AH8" s="6" t="s">
        <v>75</v>
      </c>
      <c r="AI8" s="6" t="s">
        <v>75</v>
      </c>
      <c r="AJ8" s="6" t="s">
        <v>72</v>
      </c>
      <c r="AK8" s="1">
        <f t="shared" si="3"/>
        <v>17</v>
      </c>
      <c r="AL8" s="1">
        <f t="shared" si="4"/>
        <v>2</v>
      </c>
      <c r="AM8" s="1">
        <f t="shared" si="5"/>
        <v>0</v>
      </c>
      <c r="AN8" s="1">
        <f t="shared" si="6"/>
        <v>10</v>
      </c>
      <c r="AO8" s="1">
        <f t="shared" si="7"/>
        <v>2</v>
      </c>
      <c r="AP8" s="1">
        <f t="shared" si="0"/>
        <v>31</v>
      </c>
      <c r="AQ8" s="1">
        <v>7</v>
      </c>
      <c r="AR8" s="1">
        <f t="shared" si="1"/>
        <v>9</v>
      </c>
      <c r="AS8" s="1">
        <v>16</v>
      </c>
      <c r="AT8" s="22">
        <f t="shared" si="2"/>
        <v>7</v>
      </c>
    </row>
    <row r="9" spans="1:46" x14ac:dyDescent="0.25">
      <c r="A9" s="16">
        <v>96</v>
      </c>
      <c r="B9" s="16" t="s">
        <v>170</v>
      </c>
      <c r="C9" s="16" t="s">
        <v>15</v>
      </c>
      <c r="D9" s="16" t="s">
        <v>130</v>
      </c>
      <c r="E9" s="43">
        <v>45600</v>
      </c>
      <c r="F9" s="47"/>
      <c r="G9" s="47"/>
      <c r="H9" s="47"/>
      <c r="I9" s="47"/>
      <c r="J9" s="47"/>
      <c r="K9" s="47"/>
      <c r="L9" s="47"/>
      <c r="M9" s="47"/>
      <c r="N9" s="47"/>
      <c r="O9" s="6" t="s">
        <v>72</v>
      </c>
      <c r="P9" s="6" t="s">
        <v>72</v>
      </c>
      <c r="Q9" s="6" t="s">
        <v>72</v>
      </c>
      <c r="R9" s="6" t="s">
        <v>72</v>
      </c>
      <c r="S9" s="6" t="s">
        <v>72</v>
      </c>
      <c r="T9" s="6" t="s">
        <v>72</v>
      </c>
      <c r="U9" s="6" t="s">
        <v>75</v>
      </c>
      <c r="V9" s="6" t="s">
        <v>72</v>
      </c>
      <c r="W9" s="6" t="s">
        <v>72</v>
      </c>
      <c r="X9" s="6" t="s">
        <v>72</v>
      </c>
      <c r="Y9" s="6" t="s">
        <v>72</v>
      </c>
      <c r="Z9" s="6" t="s">
        <v>72</v>
      </c>
      <c r="AA9" s="6" t="s">
        <v>72</v>
      </c>
      <c r="AB9" s="6" t="s">
        <v>75</v>
      </c>
      <c r="AC9" s="6" t="s">
        <v>72</v>
      </c>
      <c r="AD9" s="6" t="s">
        <v>72</v>
      </c>
      <c r="AE9" s="6" t="s">
        <v>72</v>
      </c>
      <c r="AF9" s="6" t="s">
        <v>72</v>
      </c>
      <c r="AG9" s="6" t="s">
        <v>72</v>
      </c>
      <c r="AH9" s="6" t="s">
        <v>72</v>
      </c>
      <c r="AI9" s="6" t="s">
        <v>75</v>
      </c>
      <c r="AJ9" s="6" t="s">
        <v>72</v>
      </c>
      <c r="AK9" s="1">
        <f t="shared" ref="AK9" si="8">COUNTIF(F9:AJ9,"PRESENT")</f>
        <v>19</v>
      </c>
      <c r="AL9" s="1">
        <f t="shared" ref="AL9" si="9">COUNTIF(F9:AJ9,"LATE")</f>
        <v>0</v>
      </c>
      <c r="AM9" s="1">
        <f t="shared" ref="AM9" si="10">COUNTIF(F9:AJ9,"ABSENT")</f>
        <v>0</v>
      </c>
      <c r="AN9" s="1">
        <f t="shared" ref="AN9" si="11">COUNTIF(F9:AJ9,"HOLIDAY")</f>
        <v>3</v>
      </c>
      <c r="AO9" s="1">
        <f t="shared" ref="AO9" si="12">COUNTIF(C9:AI9,"PAID LEAVE")</f>
        <v>0</v>
      </c>
      <c r="AP9" s="1">
        <f t="shared" ref="AP9" si="13">SUM(AK9:AO9)</f>
        <v>22</v>
      </c>
      <c r="AQ9" s="1">
        <v>0</v>
      </c>
      <c r="AR9" s="1">
        <f t="shared" ref="AR9" si="14">AQ9+AO9</f>
        <v>0</v>
      </c>
      <c r="AS9" s="1">
        <v>0</v>
      </c>
      <c r="AT9" s="22">
        <f t="shared" ref="AT9" si="15">AS9-AR9</f>
        <v>0</v>
      </c>
    </row>
    <row r="10" spans="1:46" x14ac:dyDescent="0.25">
      <c r="A10" s="16">
        <v>38</v>
      </c>
      <c r="B10" s="1" t="s">
        <v>68</v>
      </c>
      <c r="C10" s="16" t="s">
        <v>15</v>
      </c>
      <c r="D10" s="16" t="s">
        <v>100</v>
      </c>
      <c r="E10" s="43">
        <v>45063</v>
      </c>
      <c r="F10" s="6" t="s">
        <v>75</v>
      </c>
      <c r="G10" s="6" t="s">
        <v>75</v>
      </c>
      <c r="H10" s="6" t="s">
        <v>72</v>
      </c>
      <c r="I10" s="6" t="s">
        <v>72</v>
      </c>
      <c r="J10" s="6" t="s">
        <v>72</v>
      </c>
      <c r="K10" s="6" t="s">
        <v>72</v>
      </c>
      <c r="L10" s="6" t="s">
        <v>72</v>
      </c>
      <c r="M10" s="6" t="s">
        <v>75</v>
      </c>
      <c r="N10" s="6" t="s">
        <v>75</v>
      </c>
      <c r="O10" s="6" t="s">
        <v>72</v>
      </c>
      <c r="P10" s="6" t="s">
        <v>72</v>
      </c>
      <c r="Q10" s="6" t="s">
        <v>72</v>
      </c>
      <c r="R10" s="6" t="s">
        <v>72</v>
      </c>
      <c r="S10" s="6" t="s">
        <v>72</v>
      </c>
      <c r="T10" s="6" t="s">
        <v>75</v>
      </c>
      <c r="U10" s="6" t="s">
        <v>75</v>
      </c>
      <c r="V10" s="6" t="s">
        <v>72</v>
      </c>
      <c r="W10" s="6" t="s">
        <v>72</v>
      </c>
      <c r="X10" s="6" t="s">
        <v>72</v>
      </c>
      <c r="Y10" s="6" t="s">
        <v>76</v>
      </c>
      <c r="Z10" s="6" t="s">
        <v>72</v>
      </c>
      <c r="AA10" s="6" t="s">
        <v>75</v>
      </c>
      <c r="AB10" s="6" t="s">
        <v>75</v>
      </c>
      <c r="AC10" s="6" t="s">
        <v>72</v>
      </c>
      <c r="AD10" s="6" t="s">
        <v>72</v>
      </c>
      <c r="AE10" s="6" t="s">
        <v>72</v>
      </c>
      <c r="AF10" s="6" t="s">
        <v>72</v>
      </c>
      <c r="AG10" s="6" t="s">
        <v>72</v>
      </c>
      <c r="AH10" s="6" t="s">
        <v>75</v>
      </c>
      <c r="AI10" s="6" t="s">
        <v>75</v>
      </c>
      <c r="AJ10" s="6" t="s">
        <v>72</v>
      </c>
      <c r="AK10" s="1">
        <f t="shared" si="3"/>
        <v>20</v>
      </c>
      <c r="AL10" s="1">
        <f t="shared" si="4"/>
        <v>0</v>
      </c>
      <c r="AM10" s="1">
        <f t="shared" si="5"/>
        <v>0</v>
      </c>
      <c r="AN10" s="1">
        <f t="shared" si="6"/>
        <v>10</v>
      </c>
      <c r="AO10" s="1">
        <f t="shared" si="7"/>
        <v>1</v>
      </c>
      <c r="AP10" s="1">
        <f t="shared" si="0"/>
        <v>31</v>
      </c>
      <c r="AQ10" s="1">
        <v>14</v>
      </c>
      <c r="AR10" s="1">
        <f t="shared" si="1"/>
        <v>15</v>
      </c>
      <c r="AS10" s="1">
        <v>22</v>
      </c>
      <c r="AT10" s="22">
        <f t="shared" si="2"/>
        <v>7</v>
      </c>
    </row>
    <row r="11" spans="1:46" x14ac:dyDescent="0.25">
      <c r="A11" s="16">
        <v>68</v>
      </c>
      <c r="B11" s="16" t="s">
        <v>129</v>
      </c>
      <c r="C11" s="16" t="s">
        <v>15</v>
      </c>
      <c r="D11" s="16" t="s">
        <v>130</v>
      </c>
      <c r="E11" s="43">
        <v>45495</v>
      </c>
      <c r="F11" s="6" t="s">
        <v>75</v>
      </c>
      <c r="G11" s="6" t="s">
        <v>75</v>
      </c>
      <c r="H11" s="6" t="s">
        <v>72</v>
      </c>
      <c r="I11" s="6" t="s">
        <v>72</v>
      </c>
      <c r="J11" s="6" t="s">
        <v>72</v>
      </c>
      <c r="K11" s="6" t="s">
        <v>72</v>
      </c>
      <c r="L11" s="6" t="s">
        <v>72</v>
      </c>
      <c r="M11" s="6" t="s">
        <v>75</v>
      </c>
      <c r="N11" s="6" t="s">
        <v>75</v>
      </c>
      <c r="O11" s="6" t="s">
        <v>76</v>
      </c>
      <c r="P11" s="6" t="s">
        <v>72</v>
      </c>
      <c r="Q11" s="6" t="s">
        <v>72</v>
      </c>
      <c r="R11" s="6" t="s">
        <v>72</v>
      </c>
      <c r="S11" s="6" t="s">
        <v>72</v>
      </c>
      <c r="T11" s="6" t="s">
        <v>75</v>
      </c>
      <c r="U11" s="6" t="s">
        <v>75</v>
      </c>
      <c r="V11" s="6" t="s">
        <v>72</v>
      </c>
      <c r="W11" s="6" t="s">
        <v>72</v>
      </c>
      <c r="X11" s="6" t="s">
        <v>76</v>
      </c>
      <c r="Y11" s="6" t="s">
        <v>72</v>
      </c>
      <c r="Z11" s="6" t="s">
        <v>72</v>
      </c>
      <c r="AA11" s="6" t="s">
        <v>75</v>
      </c>
      <c r="AB11" s="6" t="s">
        <v>75</v>
      </c>
      <c r="AC11" s="6" t="s">
        <v>72</v>
      </c>
      <c r="AD11" s="6" t="s">
        <v>72</v>
      </c>
      <c r="AE11" s="6" t="s">
        <v>73</v>
      </c>
      <c r="AF11" s="6" t="s">
        <v>72</v>
      </c>
      <c r="AG11" s="6" t="s">
        <v>72</v>
      </c>
      <c r="AH11" s="6" t="s">
        <v>75</v>
      </c>
      <c r="AI11" s="6" t="s">
        <v>75</v>
      </c>
      <c r="AJ11" s="6" t="s">
        <v>72</v>
      </c>
      <c r="AK11" s="1">
        <f t="shared" si="3"/>
        <v>18</v>
      </c>
      <c r="AL11" s="1">
        <f t="shared" si="4"/>
        <v>1</v>
      </c>
      <c r="AM11" s="1">
        <f t="shared" si="5"/>
        <v>0</v>
      </c>
      <c r="AN11" s="1">
        <f t="shared" si="6"/>
        <v>10</v>
      </c>
      <c r="AO11" s="1">
        <f t="shared" si="7"/>
        <v>2</v>
      </c>
      <c r="AP11" s="1">
        <f t="shared" si="0"/>
        <v>31</v>
      </c>
      <c r="AQ11" s="1">
        <v>3</v>
      </c>
      <c r="AR11" s="1">
        <f t="shared" si="1"/>
        <v>5</v>
      </c>
      <c r="AS11" s="1">
        <v>4</v>
      </c>
      <c r="AT11" s="22">
        <f t="shared" si="2"/>
        <v>-1</v>
      </c>
    </row>
    <row r="12" spans="1:46" x14ac:dyDescent="0.25">
      <c r="A12" s="16">
        <v>34</v>
      </c>
      <c r="B12" s="16" t="s">
        <v>17</v>
      </c>
      <c r="C12" s="16" t="s">
        <v>18</v>
      </c>
      <c r="D12" s="16" t="s">
        <v>122</v>
      </c>
      <c r="E12" s="43">
        <v>45341</v>
      </c>
      <c r="F12" s="6" t="s">
        <v>73</v>
      </c>
      <c r="G12" s="6" t="s">
        <v>75</v>
      </c>
      <c r="H12" s="6" t="s">
        <v>72</v>
      </c>
      <c r="I12" s="6" t="s">
        <v>72</v>
      </c>
      <c r="J12" s="6" t="s">
        <v>72</v>
      </c>
      <c r="K12" s="6" t="s">
        <v>72</v>
      </c>
      <c r="L12" s="6" t="s">
        <v>72</v>
      </c>
      <c r="M12" s="6" t="s">
        <v>75</v>
      </c>
      <c r="N12" s="6" t="s">
        <v>75</v>
      </c>
      <c r="O12" s="6" t="s">
        <v>72</v>
      </c>
      <c r="P12" s="6" t="s">
        <v>72</v>
      </c>
      <c r="Q12" s="6" t="s">
        <v>72</v>
      </c>
      <c r="R12" s="6" t="s">
        <v>72</v>
      </c>
      <c r="S12" s="6" t="s">
        <v>72</v>
      </c>
      <c r="T12" s="6" t="s">
        <v>72</v>
      </c>
      <c r="U12" s="6" t="s">
        <v>75</v>
      </c>
      <c r="V12" s="6" t="s">
        <v>72</v>
      </c>
      <c r="W12" s="6" t="s">
        <v>72</v>
      </c>
      <c r="X12" s="6" t="s">
        <v>72</v>
      </c>
      <c r="Y12" s="6" t="s">
        <v>72</v>
      </c>
      <c r="Z12" s="6" t="s">
        <v>72</v>
      </c>
      <c r="AA12" s="6" t="s">
        <v>75</v>
      </c>
      <c r="AB12" s="6" t="s">
        <v>75</v>
      </c>
      <c r="AC12" s="6" t="s">
        <v>72</v>
      </c>
      <c r="AD12" s="6" t="s">
        <v>72</v>
      </c>
      <c r="AE12" s="6" t="s">
        <v>72</v>
      </c>
      <c r="AF12" s="6" t="s">
        <v>72</v>
      </c>
      <c r="AG12" s="6" t="s">
        <v>72</v>
      </c>
      <c r="AH12" s="6" t="s">
        <v>72</v>
      </c>
      <c r="AI12" s="6" t="s">
        <v>75</v>
      </c>
      <c r="AJ12" s="6" t="s">
        <v>72</v>
      </c>
      <c r="AK12" s="1">
        <f t="shared" si="3"/>
        <v>23</v>
      </c>
      <c r="AL12" s="1">
        <f t="shared" si="4"/>
        <v>1</v>
      </c>
      <c r="AM12" s="1">
        <f t="shared" si="5"/>
        <v>0</v>
      </c>
      <c r="AN12" s="1">
        <f t="shared" si="6"/>
        <v>7</v>
      </c>
      <c r="AO12" s="1">
        <f t="shared" si="7"/>
        <v>0</v>
      </c>
      <c r="AP12" s="1">
        <f t="shared" si="0"/>
        <v>31</v>
      </c>
      <c r="AQ12" s="1">
        <v>2</v>
      </c>
      <c r="AR12" s="1">
        <f t="shared" si="1"/>
        <v>2</v>
      </c>
      <c r="AS12" s="1">
        <v>12</v>
      </c>
      <c r="AT12" s="22">
        <f t="shared" si="2"/>
        <v>10</v>
      </c>
    </row>
    <row r="13" spans="1:46" x14ac:dyDescent="0.25">
      <c r="A13" s="16">
        <v>35</v>
      </c>
      <c r="B13" s="16" t="s">
        <v>20</v>
      </c>
      <c r="C13" s="16" t="s">
        <v>18</v>
      </c>
      <c r="D13" s="16" t="s">
        <v>122</v>
      </c>
      <c r="E13" s="43">
        <v>45323</v>
      </c>
      <c r="F13" s="6" t="s">
        <v>75</v>
      </c>
      <c r="G13" s="6" t="s">
        <v>75</v>
      </c>
      <c r="H13" s="6" t="s">
        <v>72</v>
      </c>
      <c r="I13" s="6" t="s">
        <v>72</v>
      </c>
      <c r="J13" s="6" t="s">
        <v>72</v>
      </c>
      <c r="K13" s="6" t="s">
        <v>72</v>
      </c>
      <c r="L13" s="6" t="s">
        <v>72</v>
      </c>
      <c r="M13" s="6" t="s">
        <v>72</v>
      </c>
      <c r="N13" s="6" t="s">
        <v>72</v>
      </c>
      <c r="O13" s="6" t="s">
        <v>72</v>
      </c>
      <c r="P13" s="6" t="s">
        <v>72</v>
      </c>
      <c r="Q13" s="6" t="s">
        <v>72</v>
      </c>
      <c r="R13" s="6" t="s">
        <v>72</v>
      </c>
      <c r="S13" s="6" t="s">
        <v>72</v>
      </c>
      <c r="T13" s="6" t="s">
        <v>75</v>
      </c>
      <c r="U13" s="6" t="s">
        <v>75</v>
      </c>
      <c r="V13" s="6" t="s">
        <v>72</v>
      </c>
      <c r="W13" s="6" t="s">
        <v>72</v>
      </c>
      <c r="X13" s="6" t="s">
        <v>72</v>
      </c>
      <c r="Y13" s="6" t="s">
        <v>72</v>
      </c>
      <c r="Z13" s="6" t="s">
        <v>72</v>
      </c>
      <c r="AA13" s="6" t="s">
        <v>72</v>
      </c>
      <c r="AB13" s="6" t="s">
        <v>72</v>
      </c>
      <c r="AC13" s="6" t="s">
        <v>72</v>
      </c>
      <c r="AD13" s="6" t="s">
        <v>72</v>
      </c>
      <c r="AE13" s="6" t="s">
        <v>72</v>
      </c>
      <c r="AF13" s="6" t="s">
        <v>72</v>
      </c>
      <c r="AG13" s="6" t="s">
        <v>72</v>
      </c>
      <c r="AH13" s="6" t="s">
        <v>75</v>
      </c>
      <c r="AI13" s="6" t="s">
        <v>72</v>
      </c>
      <c r="AJ13" s="6" t="s">
        <v>72</v>
      </c>
      <c r="AK13" s="1">
        <f t="shared" si="3"/>
        <v>26</v>
      </c>
      <c r="AL13" s="1">
        <f t="shared" si="4"/>
        <v>0</v>
      </c>
      <c r="AM13" s="1">
        <f t="shared" si="5"/>
        <v>0</v>
      </c>
      <c r="AN13" s="1">
        <f t="shared" si="6"/>
        <v>5</v>
      </c>
      <c r="AO13" s="1">
        <f t="shared" si="7"/>
        <v>0</v>
      </c>
      <c r="AP13" s="1">
        <f t="shared" si="0"/>
        <v>31</v>
      </c>
      <c r="AQ13" s="1">
        <v>0</v>
      </c>
      <c r="AR13" s="1">
        <f t="shared" si="1"/>
        <v>0</v>
      </c>
      <c r="AS13" s="1">
        <v>12</v>
      </c>
      <c r="AT13" s="22">
        <f t="shared" si="2"/>
        <v>12</v>
      </c>
    </row>
    <row r="14" spans="1:46" x14ac:dyDescent="0.25">
      <c r="A14" s="16">
        <v>51</v>
      </c>
      <c r="B14" s="16" t="s">
        <v>21</v>
      </c>
      <c r="C14" s="16" t="s">
        <v>22</v>
      </c>
      <c r="D14" s="16" t="s">
        <v>100</v>
      </c>
      <c r="E14" s="43">
        <v>45181</v>
      </c>
      <c r="F14" s="6" t="s">
        <v>75</v>
      </c>
      <c r="G14" s="6" t="s">
        <v>72</v>
      </c>
      <c r="H14" s="6" t="s">
        <v>72</v>
      </c>
      <c r="I14" s="6" t="s">
        <v>72</v>
      </c>
      <c r="J14" s="6" t="s">
        <v>72</v>
      </c>
      <c r="K14" s="6" t="s">
        <v>72</v>
      </c>
      <c r="L14" s="6" t="s">
        <v>73</v>
      </c>
      <c r="M14" s="6" t="s">
        <v>75</v>
      </c>
      <c r="N14" s="6" t="s">
        <v>76</v>
      </c>
      <c r="O14" s="6" t="s">
        <v>72</v>
      </c>
      <c r="P14" s="6" t="s">
        <v>72</v>
      </c>
      <c r="Q14" s="6" t="s">
        <v>72</v>
      </c>
      <c r="R14" s="6" t="s">
        <v>72</v>
      </c>
      <c r="S14" s="6" t="s">
        <v>72</v>
      </c>
      <c r="T14" s="6" t="s">
        <v>75</v>
      </c>
      <c r="U14" s="6" t="s">
        <v>72</v>
      </c>
      <c r="V14" s="6" t="s">
        <v>72</v>
      </c>
      <c r="W14" s="6" t="s">
        <v>72</v>
      </c>
      <c r="X14" s="6" t="s">
        <v>72</v>
      </c>
      <c r="Y14" s="6" t="s">
        <v>72</v>
      </c>
      <c r="Z14" s="6" t="s">
        <v>72</v>
      </c>
      <c r="AA14" s="6" t="s">
        <v>75</v>
      </c>
      <c r="AB14" s="6" t="s">
        <v>72</v>
      </c>
      <c r="AC14" s="6" t="s">
        <v>72</v>
      </c>
      <c r="AD14" s="6" t="s">
        <v>72</v>
      </c>
      <c r="AE14" s="6" t="s">
        <v>72</v>
      </c>
      <c r="AF14" s="6" t="s">
        <v>72</v>
      </c>
      <c r="AG14" s="6" t="s">
        <v>72</v>
      </c>
      <c r="AH14" s="6" t="s">
        <v>75</v>
      </c>
      <c r="AI14" s="6" t="s">
        <v>72</v>
      </c>
      <c r="AJ14" s="6" t="s">
        <v>72</v>
      </c>
      <c r="AK14" s="1">
        <f t="shared" si="3"/>
        <v>24</v>
      </c>
      <c r="AL14" s="1">
        <f t="shared" si="4"/>
        <v>1</v>
      </c>
      <c r="AM14" s="1">
        <f t="shared" si="5"/>
        <v>0</v>
      </c>
      <c r="AN14" s="1">
        <f t="shared" si="6"/>
        <v>5</v>
      </c>
      <c r="AO14" s="1">
        <f t="shared" si="7"/>
        <v>1</v>
      </c>
      <c r="AP14" s="1">
        <f t="shared" si="0"/>
        <v>31</v>
      </c>
      <c r="AQ14" s="1">
        <v>12</v>
      </c>
      <c r="AR14" s="1">
        <f t="shared" si="1"/>
        <v>13</v>
      </c>
      <c r="AS14" s="1">
        <v>22</v>
      </c>
      <c r="AT14" s="22">
        <f t="shared" si="2"/>
        <v>9</v>
      </c>
    </row>
    <row r="15" spans="1:46" x14ac:dyDescent="0.25">
      <c r="A15" s="16">
        <v>50</v>
      </c>
      <c r="B15" s="16" t="s">
        <v>23</v>
      </c>
      <c r="C15" s="16" t="s">
        <v>22</v>
      </c>
      <c r="D15" s="16" t="s">
        <v>105</v>
      </c>
      <c r="E15" s="43">
        <v>45265</v>
      </c>
      <c r="F15" s="6" t="s">
        <v>73</v>
      </c>
      <c r="G15" s="6" t="s">
        <v>75</v>
      </c>
      <c r="H15" s="6" t="s">
        <v>73</v>
      </c>
      <c r="I15" s="6" t="s">
        <v>73</v>
      </c>
      <c r="J15" s="6" t="s">
        <v>73</v>
      </c>
      <c r="K15" s="6" t="s">
        <v>73</v>
      </c>
      <c r="L15" s="6" t="s">
        <v>73</v>
      </c>
      <c r="M15" s="6" t="s">
        <v>72</v>
      </c>
      <c r="N15" s="6" t="s">
        <v>75</v>
      </c>
      <c r="O15" s="6" t="s">
        <v>73</v>
      </c>
      <c r="P15" s="6" t="s">
        <v>72</v>
      </c>
      <c r="Q15" s="6" t="s">
        <v>73</v>
      </c>
      <c r="R15" s="6" t="s">
        <v>73</v>
      </c>
      <c r="S15" s="6" t="s">
        <v>72</v>
      </c>
      <c r="T15" s="6" t="s">
        <v>72</v>
      </c>
      <c r="U15" s="6" t="s">
        <v>75</v>
      </c>
      <c r="V15" s="6" t="s">
        <v>72</v>
      </c>
      <c r="W15" s="6" t="s">
        <v>72</v>
      </c>
      <c r="X15" s="6" t="s">
        <v>72</v>
      </c>
      <c r="Y15" s="6" t="s">
        <v>72</v>
      </c>
      <c r="Z15" s="6" t="s">
        <v>72</v>
      </c>
      <c r="AA15" s="6" t="s">
        <v>72</v>
      </c>
      <c r="AB15" s="6" t="s">
        <v>75</v>
      </c>
      <c r="AC15" s="6" t="s">
        <v>73</v>
      </c>
      <c r="AD15" s="6" t="s">
        <v>72</v>
      </c>
      <c r="AE15" s="6" t="s">
        <v>73</v>
      </c>
      <c r="AF15" s="6" t="s">
        <v>72</v>
      </c>
      <c r="AG15" s="6" t="s">
        <v>73</v>
      </c>
      <c r="AH15" s="6" t="s">
        <v>72</v>
      </c>
      <c r="AI15" s="6" t="s">
        <v>75</v>
      </c>
      <c r="AJ15" s="6" t="s">
        <v>72</v>
      </c>
      <c r="AK15" s="1">
        <f t="shared" si="3"/>
        <v>14</v>
      </c>
      <c r="AL15" s="1">
        <f t="shared" si="4"/>
        <v>12</v>
      </c>
      <c r="AM15" s="1">
        <f t="shared" si="5"/>
        <v>0</v>
      </c>
      <c r="AN15" s="1">
        <f t="shared" si="6"/>
        <v>5</v>
      </c>
      <c r="AO15" s="1">
        <f t="shared" si="7"/>
        <v>0</v>
      </c>
      <c r="AP15" s="1">
        <f t="shared" si="0"/>
        <v>31</v>
      </c>
      <c r="AQ15" s="1">
        <v>10</v>
      </c>
      <c r="AR15" s="1">
        <f t="shared" si="1"/>
        <v>10</v>
      </c>
      <c r="AS15" s="1">
        <v>16</v>
      </c>
      <c r="AT15" s="22">
        <f t="shared" si="2"/>
        <v>6</v>
      </c>
    </row>
    <row r="16" spans="1:46" x14ac:dyDescent="0.25">
      <c r="A16" s="16">
        <v>64</v>
      </c>
      <c r="B16" s="16" t="s">
        <v>119</v>
      </c>
      <c r="C16" s="16" t="s">
        <v>22</v>
      </c>
      <c r="D16" s="16" t="s">
        <v>105</v>
      </c>
      <c r="E16" s="43">
        <v>45481</v>
      </c>
      <c r="F16" s="6" t="s">
        <v>72</v>
      </c>
      <c r="G16" s="6" t="s">
        <v>75</v>
      </c>
      <c r="H16" s="6" t="s">
        <v>72</v>
      </c>
      <c r="I16" s="6" t="s">
        <v>72</v>
      </c>
      <c r="J16" s="6" t="s">
        <v>72</v>
      </c>
      <c r="K16" s="6" t="s">
        <v>72</v>
      </c>
      <c r="L16" s="6" t="s">
        <v>72</v>
      </c>
      <c r="M16" s="6" t="s">
        <v>72</v>
      </c>
      <c r="N16" s="6" t="s">
        <v>75</v>
      </c>
      <c r="O16" s="6" t="s">
        <v>72</v>
      </c>
      <c r="P16" s="6" t="s">
        <v>72</v>
      </c>
      <c r="Q16" s="6" t="s">
        <v>72</v>
      </c>
      <c r="R16" s="6" t="s">
        <v>76</v>
      </c>
      <c r="S16" s="6" t="s">
        <v>72</v>
      </c>
      <c r="T16" s="6" t="s">
        <v>72</v>
      </c>
      <c r="U16" s="6" t="s">
        <v>75</v>
      </c>
      <c r="V16" s="6" t="s">
        <v>72</v>
      </c>
      <c r="W16" s="6" t="s">
        <v>73</v>
      </c>
      <c r="X16" s="6" t="s">
        <v>72</v>
      </c>
      <c r="Y16" s="6" t="s">
        <v>72</v>
      </c>
      <c r="Z16" s="6" t="s">
        <v>72</v>
      </c>
      <c r="AA16" s="6" t="s">
        <v>72</v>
      </c>
      <c r="AB16" s="6" t="s">
        <v>75</v>
      </c>
      <c r="AC16" s="6" t="s">
        <v>76</v>
      </c>
      <c r="AD16" s="6" t="s">
        <v>72</v>
      </c>
      <c r="AE16" s="6" t="s">
        <v>72</v>
      </c>
      <c r="AF16" s="6" t="s">
        <v>72</v>
      </c>
      <c r="AG16" s="6" t="s">
        <v>72</v>
      </c>
      <c r="AH16" s="6" t="s">
        <v>72</v>
      </c>
      <c r="AI16" s="6" t="s">
        <v>75</v>
      </c>
      <c r="AJ16" s="6" t="s">
        <v>72</v>
      </c>
      <c r="AK16" s="1">
        <f t="shared" si="3"/>
        <v>23</v>
      </c>
      <c r="AL16" s="1">
        <f t="shared" si="4"/>
        <v>1</v>
      </c>
      <c r="AM16" s="1">
        <f t="shared" si="5"/>
        <v>0</v>
      </c>
      <c r="AN16" s="1">
        <f t="shared" si="6"/>
        <v>5</v>
      </c>
      <c r="AO16" s="1">
        <f t="shared" si="7"/>
        <v>2</v>
      </c>
      <c r="AP16" s="1">
        <f t="shared" si="0"/>
        <v>31</v>
      </c>
      <c r="AQ16" s="1">
        <v>0</v>
      </c>
      <c r="AR16" s="1">
        <f t="shared" si="1"/>
        <v>2</v>
      </c>
      <c r="AS16" s="1">
        <v>4</v>
      </c>
      <c r="AT16" s="22">
        <f t="shared" si="2"/>
        <v>2</v>
      </c>
    </row>
    <row r="17" spans="1:46" x14ac:dyDescent="0.25">
      <c r="A17" s="16">
        <v>20</v>
      </c>
      <c r="B17" s="16" t="s">
        <v>24</v>
      </c>
      <c r="C17" s="16" t="s">
        <v>22</v>
      </c>
      <c r="D17" s="16" t="s">
        <v>100</v>
      </c>
      <c r="E17" s="43">
        <v>45118</v>
      </c>
      <c r="F17" s="6" t="s">
        <v>72</v>
      </c>
      <c r="G17" s="6" t="s">
        <v>73</v>
      </c>
      <c r="H17" s="6" t="s">
        <v>72</v>
      </c>
      <c r="I17" s="6" t="s">
        <v>72</v>
      </c>
      <c r="J17" s="6" t="s">
        <v>73</v>
      </c>
      <c r="K17" s="6" t="s">
        <v>72</v>
      </c>
      <c r="L17" s="6" t="s">
        <v>75</v>
      </c>
      <c r="M17" s="6" t="s">
        <v>72</v>
      </c>
      <c r="N17" s="6" t="s">
        <v>72</v>
      </c>
      <c r="O17" s="6" t="s">
        <v>72</v>
      </c>
      <c r="P17" s="6" t="s">
        <v>72</v>
      </c>
      <c r="Q17" s="6" t="s">
        <v>72</v>
      </c>
      <c r="R17" s="6" t="s">
        <v>72</v>
      </c>
      <c r="S17" s="6" t="s">
        <v>75</v>
      </c>
      <c r="T17" s="6" t="s">
        <v>73</v>
      </c>
      <c r="U17" s="6" t="s">
        <v>72</v>
      </c>
      <c r="V17" s="6" t="s">
        <v>73</v>
      </c>
      <c r="W17" s="6" t="s">
        <v>72</v>
      </c>
      <c r="X17" s="6" t="s">
        <v>72</v>
      </c>
      <c r="Y17" s="6" t="s">
        <v>72</v>
      </c>
      <c r="Z17" s="6" t="s">
        <v>75</v>
      </c>
      <c r="AA17" s="6" t="s">
        <v>72</v>
      </c>
      <c r="AB17" s="6" t="s">
        <v>72</v>
      </c>
      <c r="AC17" s="6" t="s">
        <v>72</v>
      </c>
      <c r="AD17" s="6" t="s">
        <v>72</v>
      </c>
      <c r="AE17" s="6" t="s">
        <v>72</v>
      </c>
      <c r="AF17" s="6" t="s">
        <v>72</v>
      </c>
      <c r="AG17" s="6" t="s">
        <v>75</v>
      </c>
      <c r="AH17" s="6" t="s">
        <v>72</v>
      </c>
      <c r="AI17" s="6" t="s">
        <v>72</v>
      </c>
      <c r="AJ17" s="6" t="s">
        <v>72</v>
      </c>
      <c r="AK17" s="1">
        <f t="shared" si="3"/>
        <v>23</v>
      </c>
      <c r="AL17" s="1">
        <f t="shared" si="4"/>
        <v>4</v>
      </c>
      <c r="AM17" s="1">
        <f t="shared" si="5"/>
        <v>0</v>
      </c>
      <c r="AN17" s="1">
        <f t="shared" si="6"/>
        <v>4</v>
      </c>
      <c r="AO17" s="1">
        <f t="shared" si="7"/>
        <v>0</v>
      </c>
      <c r="AP17" s="1">
        <f t="shared" si="0"/>
        <v>31</v>
      </c>
      <c r="AQ17" s="1">
        <v>6</v>
      </c>
      <c r="AR17" s="1">
        <f t="shared" si="1"/>
        <v>6</v>
      </c>
      <c r="AS17" s="1">
        <v>22</v>
      </c>
      <c r="AT17" s="22">
        <f t="shared" si="2"/>
        <v>16</v>
      </c>
    </row>
    <row r="18" spans="1:46" x14ac:dyDescent="0.25">
      <c r="A18" s="16">
        <v>90</v>
      </c>
      <c r="B18" s="16" t="s">
        <v>155</v>
      </c>
      <c r="C18" s="16" t="s">
        <v>22</v>
      </c>
      <c r="D18" s="16" t="s">
        <v>105</v>
      </c>
      <c r="E18" s="43">
        <v>45572</v>
      </c>
      <c r="F18" s="6" t="s">
        <v>72</v>
      </c>
      <c r="G18" s="6" t="s">
        <v>72</v>
      </c>
      <c r="H18" s="6" t="s">
        <v>72</v>
      </c>
      <c r="I18" s="6" t="s">
        <v>72</v>
      </c>
      <c r="J18" s="6" t="s">
        <v>72</v>
      </c>
      <c r="K18" s="6" t="s">
        <v>72</v>
      </c>
      <c r="L18" s="6" t="s">
        <v>72</v>
      </c>
      <c r="M18" s="6" t="s">
        <v>72</v>
      </c>
      <c r="N18" s="6" t="s">
        <v>75</v>
      </c>
      <c r="O18" s="6" t="s">
        <v>72</v>
      </c>
      <c r="P18" s="6" t="s">
        <v>72</v>
      </c>
      <c r="Q18" s="6" t="s">
        <v>73</v>
      </c>
      <c r="R18" s="6" t="s">
        <v>74</v>
      </c>
      <c r="S18" s="6" t="s">
        <v>73</v>
      </c>
      <c r="T18" s="6" t="s">
        <v>75</v>
      </c>
      <c r="U18" s="6" t="s">
        <v>74</v>
      </c>
      <c r="V18" s="6" t="s">
        <v>72</v>
      </c>
      <c r="W18" s="6" t="s">
        <v>73</v>
      </c>
      <c r="X18" s="6" t="s">
        <v>73</v>
      </c>
      <c r="Y18" s="6" t="s">
        <v>72</v>
      </c>
      <c r="Z18" s="6" t="s">
        <v>73</v>
      </c>
      <c r="AA18" s="6" t="s">
        <v>73</v>
      </c>
      <c r="AB18" s="6" t="s">
        <v>75</v>
      </c>
      <c r="AC18" s="6" t="s">
        <v>72</v>
      </c>
      <c r="AD18" s="6" t="s">
        <v>73</v>
      </c>
      <c r="AE18" s="6" t="s">
        <v>72</v>
      </c>
      <c r="AF18" s="6" t="s">
        <v>72</v>
      </c>
      <c r="AG18" s="6" t="s">
        <v>73</v>
      </c>
      <c r="AH18" s="6" t="s">
        <v>75</v>
      </c>
      <c r="AI18" s="6" t="s">
        <v>73</v>
      </c>
      <c r="AJ18" s="6" t="s">
        <v>73</v>
      </c>
      <c r="AK18" s="1">
        <f t="shared" si="3"/>
        <v>15</v>
      </c>
      <c r="AL18" s="1">
        <f t="shared" si="4"/>
        <v>10</v>
      </c>
      <c r="AM18" s="1">
        <f t="shared" si="5"/>
        <v>2</v>
      </c>
      <c r="AN18" s="1">
        <f t="shared" si="6"/>
        <v>4</v>
      </c>
      <c r="AO18" s="1">
        <f t="shared" si="7"/>
        <v>0</v>
      </c>
      <c r="AP18" s="1">
        <f t="shared" si="0"/>
        <v>31</v>
      </c>
      <c r="AQ18" s="1">
        <v>0</v>
      </c>
      <c r="AR18" s="1">
        <f t="shared" si="1"/>
        <v>0</v>
      </c>
      <c r="AS18" s="1">
        <v>0</v>
      </c>
      <c r="AT18" s="22">
        <f t="shared" si="2"/>
        <v>0</v>
      </c>
    </row>
    <row r="19" spans="1:46" x14ac:dyDescent="0.25">
      <c r="A19" s="16">
        <v>82</v>
      </c>
      <c r="B19" s="16" t="s">
        <v>149</v>
      </c>
      <c r="C19" s="16" t="s">
        <v>22</v>
      </c>
      <c r="D19" s="16" t="s">
        <v>105</v>
      </c>
      <c r="E19" s="43">
        <v>45565</v>
      </c>
      <c r="F19" s="6" t="s">
        <v>73</v>
      </c>
      <c r="G19" s="6" t="s">
        <v>72</v>
      </c>
      <c r="H19" s="6" t="s">
        <v>72</v>
      </c>
      <c r="I19" s="6" t="s">
        <v>72</v>
      </c>
      <c r="J19" s="6" t="s">
        <v>72</v>
      </c>
      <c r="K19" s="6" t="s">
        <v>73</v>
      </c>
      <c r="L19" s="6" t="s">
        <v>73</v>
      </c>
      <c r="M19" s="6" t="s">
        <v>75</v>
      </c>
      <c r="N19" s="6" t="s">
        <v>72</v>
      </c>
      <c r="O19" s="6" t="s">
        <v>72</v>
      </c>
      <c r="P19" s="6" t="s">
        <v>74</v>
      </c>
      <c r="Q19" s="6" t="s">
        <v>73</v>
      </c>
      <c r="R19" s="6" t="s">
        <v>73</v>
      </c>
      <c r="S19" s="6" t="s">
        <v>72</v>
      </c>
      <c r="T19" s="6" t="s">
        <v>73</v>
      </c>
      <c r="U19" s="6" t="s">
        <v>74</v>
      </c>
      <c r="V19" s="6" t="s">
        <v>72</v>
      </c>
      <c r="W19" s="6" t="s">
        <v>72</v>
      </c>
      <c r="X19" s="6" t="s">
        <v>75</v>
      </c>
      <c r="Y19" s="6" t="s">
        <v>72</v>
      </c>
      <c r="Z19" s="6" t="s">
        <v>74</v>
      </c>
      <c r="AA19" s="6" t="s">
        <v>73</v>
      </c>
      <c r="AB19" s="6" t="s">
        <v>72</v>
      </c>
      <c r="AC19" s="6" t="s">
        <v>72</v>
      </c>
      <c r="AD19" s="6" t="s">
        <v>74</v>
      </c>
      <c r="AE19" s="6" t="s">
        <v>75</v>
      </c>
      <c r="AF19" s="6" t="s">
        <v>72</v>
      </c>
      <c r="AG19" s="6" t="s">
        <v>73</v>
      </c>
      <c r="AH19" s="6" t="s">
        <v>72</v>
      </c>
      <c r="AI19" s="6" t="s">
        <v>72</v>
      </c>
      <c r="AJ19" s="6" t="s">
        <v>73</v>
      </c>
      <c r="AK19" s="1">
        <f t="shared" si="3"/>
        <v>15</v>
      </c>
      <c r="AL19" s="1">
        <f t="shared" si="4"/>
        <v>9</v>
      </c>
      <c r="AM19" s="1">
        <f t="shared" si="5"/>
        <v>4</v>
      </c>
      <c r="AN19" s="1">
        <f t="shared" si="6"/>
        <v>3</v>
      </c>
      <c r="AO19" s="1">
        <f t="shared" si="7"/>
        <v>0</v>
      </c>
      <c r="AP19" s="1">
        <f t="shared" si="0"/>
        <v>31</v>
      </c>
      <c r="AQ19" s="1">
        <v>0</v>
      </c>
      <c r="AR19" s="1">
        <f t="shared" si="1"/>
        <v>0</v>
      </c>
      <c r="AS19" s="1">
        <v>0</v>
      </c>
      <c r="AT19" s="22">
        <f t="shared" si="2"/>
        <v>0</v>
      </c>
    </row>
    <row r="20" spans="1:46" x14ac:dyDescent="0.25">
      <c r="A20" s="16">
        <v>4</v>
      </c>
      <c r="B20" s="1" t="s">
        <v>69</v>
      </c>
      <c r="C20" s="16" t="s">
        <v>22</v>
      </c>
      <c r="D20" s="16" t="s">
        <v>100</v>
      </c>
      <c r="E20" s="43">
        <v>44585</v>
      </c>
      <c r="F20" s="6" t="s">
        <v>73</v>
      </c>
      <c r="G20" s="6" t="s">
        <v>75</v>
      </c>
      <c r="H20" s="6" t="s">
        <v>72</v>
      </c>
      <c r="I20" s="6" t="s">
        <v>76</v>
      </c>
      <c r="J20" s="6" t="s">
        <v>76</v>
      </c>
      <c r="K20" s="6" t="s">
        <v>74</v>
      </c>
      <c r="L20" s="6" t="s">
        <v>74</v>
      </c>
      <c r="M20" s="6" t="s">
        <v>74</v>
      </c>
      <c r="N20" s="6" t="s">
        <v>75</v>
      </c>
      <c r="O20" s="6" t="s">
        <v>74</v>
      </c>
      <c r="P20" s="6" t="s">
        <v>74</v>
      </c>
      <c r="Q20" s="6" t="s">
        <v>73</v>
      </c>
      <c r="R20" s="6" t="s">
        <v>73</v>
      </c>
      <c r="S20" s="6" t="s">
        <v>73</v>
      </c>
      <c r="T20" s="6" t="s">
        <v>73</v>
      </c>
      <c r="U20" s="6" t="s">
        <v>75</v>
      </c>
      <c r="V20" s="6" t="s">
        <v>73</v>
      </c>
      <c r="W20" s="6" t="s">
        <v>73</v>
      </c>
      <c r="X20" s="6" t="s">
        <v>72</v>
      </c>
      <c r="Y20" s="6" t="s">
        <v>73</v>
      </c>
      <c r="Z20" s="6" t="s">
        <v>72</v>
      </c>
      <c r="AA20" s="6" t="s">
        <v>73</v>
      </c>
      <c r="AB20" s="6" t="s">
        <v>75</v>
      </c>
      <c r="AC20" s="6" t="s">
        <v>74</v>
      </c>
      <c r="AD20" s="6" t="s">
        <v>74</v>
      </c>
      <c r="AE20" s="6" t="s">
        <v>72</v>
      </c>
      <c r="AF20" s="6" t="s">
        <v>73</v>
      </c>
      <c r="AG20" s="6" t="s">
        <v>72</v>
      </c>
      <c r="AH20" s="6" t="s">
        <v>72</v>
      </c>
      <c r="AI20" s="6" t="s">
        <v>75</v>
      </c>
      <c r="AJ20" s="6" t="s">
        <v>73</v>
      </c>
      <c r="AK20" s="1">
        <f t="shared" si="3"/>
        <v>6</v>
      </c>
      <c r="AL20" s="1">
        <f t="shared" si="4"/>
        <v>11</v>
      </c>
      <c r="AM20" s="1">
        <f t="shared" si="5"/>
        <v>7</v>
      </c>
      <c r="AN20" s="1">
        <f t="shared" si="6"/>
        <v>5</v>
      </c>
      <c r="AO20" s="1">
        <f t="shared" si="7"/>
        <v>2</v>
      </c>
      <c r="AP20" s="1">
        <f t="shared" si="0"/>
        <v>31</v>
      </c>
      <c r="AQ20" s="1">
        <v>22</v>
      </c>
      <c r="AR20" s="1">
        <f t="shared" si="1"/>
        <v>24</v>
      </c>
      <c r="AS20" s="1">
        <v>22</v>
      </c>
      <c r="AT20" s="22">
        <f t="shared" si="2"/>
        <v>-2</v>
      </c>
    </row>
    <row r="21" spans="1:46" x14ac:dyDescent="0.25">
      <c r="A21" s="16">
        <v>52</v>
      </c>
      <c r="B21" s="16" t="s">
        <v>25</v>
      </c>
      <c r="C21" s="16" t="s">
        <v>22</v>
      </c>
      <c r="D21" s="16" t="s">
        <v>105</v>
      </c>
      <c r="E21" s="43">
        <v>45313</v>
      </c>
      <c r="F21" s="6" t="s">
        <v>75</v>
      </c>
      <c r="G21" s="6" t="s">
        <v>73</v>
      </c>
      <c r="H21" s="6" t="s">
        <v>73</v>
      </c>
      <c r="I21" s="6" t="s">
        <v>72</v>
      </c>
      <c r="J21" s="6" t="s">
        <v>73</v>
      </c>
      <c r="K21" s="6" t="s">
        <v>72</v>
      </c>
      <c r="L21" s="6" t="s">
        <v>73</v>
      </c>
      <c r="M21" s="6" t="s">
        <v>75</v>
      </c>
      <c r="N21" s="6" t="s">
        <v>73</v>
      </c>
      <c r="O21" s="6" t="s">
        <v>72</v>
      </c>
      <c r="P21" s="6" t="s">
        <v>76</v>
      </c>
      <c r="Q21" s="6" t="s">
        <v>76</v>
      </c>
      <c r="R21" s="6" t="s">
        <v>76</v>
      </c>
      <c r="S21" s="6" t="s">
        <v>76</v>
      </c>
      <c r="T21" s="6" t="s">
        <v>76</v>
      </c>
      <c r="U21" s="6" t="s">
        <v>75</v>
      </c>
      <c r="V21" s="6" t="s">
        <v>76</v>
      </c>
      <c r="W21" s="6" t="s">
        <v>76</v>
      </c>
      <c r="X21" s="6" t="s">
        <v>76</v>
      </c>
      <c r="Y21" s="6" t="s">
        <v>76</v>
      </c>
      <c r="Z21" s="6" t="s">
        <v>76</v>
      </c>
      <c r="AA21" s="6" t="s">
        <v>75</v>
      </c>
      <c r="AB21" s="6" t="s">
        <v>76</v>
      </c>
      <c r="AC21" s="6" t="s">
        <v>76</v>
      </c>
      <c r="AD21" s="6" t="s">
        <v>76</v>
      </c>
      <c r="AE21" s="6" t="s">
        <v>72</v>
      </c>
      <c r="AF21" s="6" t="s">
        <v>72</v>
      </c>
      <c r="AG21" s="6" t="s">
        <v>72</v>
      </c>
      <c r="AH21" s="6" t="s">
        <v>75</v>
      </c>
      <c r="AI21" s="6" t="s">
        <v>73</v>
      </c>
      <c r="AJ21" s="6" t="s">
        <v>73</v>
      </c>
      <c r="AK21" s="1">
        <f t="shared" si="3"/>
        <v>6</v>
      </c>
      <c r="AL21" s="1">
        <f t="shared" si="4"/>
        <v>7</v>
      </c>
      <c r="AM21" s="1">
        <f t="shared" si="5"/>
        <v>0</v>
      </c>
      <c r="AN21" s="1">
        <f t="shared" si="6"/>
        <v>5</v>
      </c>
      <c r="AO21" s="1">
        <f t="shared" si="7"/>
        <v>13</v>
      </c>
      <c r="AP21" s="1">
        <f t="shared" si="0"/>
        <v>31</v>
      </c>
      <c r="AQ21" s="1">
        <v>6</v>
      </c>
      <c r="AR21" s="1">
        <f t="shared" si="1"/>
        <v>19</v>
      </c>
      <c r="AS21" s="1">
        <v>16</v>
      </c>
      <c r="AT21" s="22">
        <f t="shared" si="2"/>
        <v>-3</v>
      </c>
    </row>
    <row r="22" spans="1:46" x14ac:dyDescent="0.25">
      <c r="A22" s="16">
        <v>3</v>
      </c>
      <c r="B22" s="16" t="s">
        <v>28</v>
      </c>
      <c r="C22" s="16" t="s">
        <v>22</v>
      </c>
      <c r="D22" s="16" t="s">
        <v>106</v>
      </c>
      <c r="E22" s="43">
        <v>44858</v>
      </c>
      <c r="F22" s="6" t="s">
        <v>73</v>
      </c>
      <c r="G22" s="6" t="s">
        <v>72</v>
      </c>
      <c r="H22" s="6" t="s">
        <v>72</v>
      </c>
      <c r="I22" s="6" t="s">
        <v>73</v>
      </c>
      <c r="J22" s="6" t="s">
        <v>73</v>
      </c>
      <c r="K22" s="6" t="s">
        <v>73</v>
      </c>
      <c r="L22" s="6" t="s">
        <v>72</v>
      </c>
      <c r="M22" s="6" t="s">
        <v>75</v>
      </c>
      <c r="N22" s="6" t="s">
        <v>72</v>
      </c>
      <c r="O22" s="6" t="s">
        <v>72</v>
      </c>
      <c r="P22" s="6" t="s">
        <v>72</v>
      </c>
      <c r="Q22" s="6" t="s">
        <v>73</v>
      </c>
      <c r="R22" s="6" t="s">
        <v>73</v>
      </c>
      <c r="S22" s="6" t="s">
        <v>75</v>
      </c>
      <c r="T22" s="6" t="s">
        <v>73</v>
      </c>
      <c r="U22" s="6" t="s">
        <v>73</v>
      </c>
      <c r="V22" s="6" t="s">
        <v>73</v>
      </c>
      <c r="W22" s="6" t="s">
        <v>73</v>
      </c>
      <c r="X22" s="6" t="s">
        <v>72</v>
      </c>
      <c r="Y22" s="6" t="s">
        <v>73</v>
      </c>
      <c r="Z22" s="6" t="s">
        <v>75</v>
      </c>
      <c r="AA22" s="6" t="s">
        <v>73</v>
      </c>
      <c r="AB22" s="6" t="s">
        <v>73</v>
      </c>
      <c r="AC22" s="6" t="s">
        <v>72</v>
      </c>
      <c r="AD22" s="6" t="s">
        <v>73</v>
      </c>
      <c r="AE22" s="6" t="s">
        <v>72</v>
      </c>
      <c r="AF22" s="6" t="s">
        <v>73</v>
      </c>
      <c r="AG22" s="6" t="s">
        <v>75</v>
      </c>
      <c r="AH22" s="6" t="s">
        <v>72</v>
      </c>
      <c r="AI22" s="6" t="s">
        <v>73</v>
      </c>
      <c r="AJ22" s="6" t="s">
        <v>76</v>
      </c>
      <c r="AK22" s="1">
        <f t="shared" si="3"/>
        <v>10</v>
      </c>
      <c r="AL22" s="1">
        <f t="shared" si="4"/>
        <v>16</v>
      </c>
      <c r="AM22" s="1">
        <f t="shared" si="5"/>
        <v>0</v>
      </c>
      <c r="AN22" s="1">
        <f t="shared" si="6"/>
        <v>4</v>
      </c>
      <c r="AO22" s="1">
        <f t="shared" si="7"/>
        <v>0</v>
      </c>
      <c r="AP22" s="1">
        <f t="shared" si="0"/>
        <v>30</v>
      </c>
      <c r="AQ22" s="1">
        <v>17</v>
      </c>
      <c r="AR22" s="1">
        <f t="shared" si="1"/>
        <v>17</v>
      </c>
      <c r="AS22" s="1">
        <v>22</v>
      </c>
      <c r="AT22" s="22">
        <f t="shared" si="2"/>
        <v>5</v>
      </c>
    </row>
    <row r="23" spans="1:46" x14ac:dyDescent="0.25">
      <c r="A23" s="16">
        <v>15</v>
      </c>
      <c r="B23" s="16" t="s">
        <v>29</v>
      </c>
      <c r="C23" s="16" t="s">
        <v>22</v>
      </c>
      <c r="D23" s="16" t="s">
        <v>100</v>
      </c>
      <c r="E23" s="43">
        <v>45139</v>
      </c>
      <c r="F23" s="6" t="s">
        <v>75</v>
      </c>
      <c r="G23" s="6" t="s">
        <v>72</v>
      </c>
      <c r="H23" s="6" t="s">
        <v>72</v>
      </c>
      <c r="I23" s="6" t="s">
        <v>72</v>
      </c>
      <c r="J23" s="6" t="s">
        <v>76</v>
      </c>
      <c r="K23" s="6" t="s">
        <v>76</v>
      </c>
      <c r="L23" s="6" t="s">
        <v>76</v>
      </c>
      <c r="M23" s="6" t="s">
        <v>76</v>
      </c>
      <c r="N23" s="6" t="s">
        <v>75</v>
      </c>
      <c r="O23" s="6" t="s">
        <v>72</v>
      </c>
      <c r="P23" s="6" t="s">
        <v>72</v>
      </c>
      <c r="Q23" s="6" t="s">
        <v>72</v>
      </c>
      <c r="R23" s="6" t="s">
        <v>72</v>
      </c>
      <c r="S23" s="6" t="s">
        <v>72</v>
      </c>
      <c r="T23" s="6" t="s">
        <v>75</v>
      </c>
      <c r="U23" s="6" t="s">
        <v>72</v>
      </c>
      <c r="V23" s="6" t="s">
        <v>72</v>
      </c>
      <c r="W23" s="6" t="s">
        <v>72</v>
      </c>
      <c r="X23" s="6" t="s">
        <v>72</v>
      </c>
      <c r="Y23" s="6" t="s">
        <v>72</v>
      </c>
      <c r="Z23" s="6" t="s">
        <v>72</v>
      </c>
      <c r="AA23" s="6" t="s">
        <v>75</v>
      </c>
      <c r="AB23" s="6" t="s">
        <v>72</v>
      </c>
      <c r="AC23" s="6" t="s">
        <v>72</v>
      </c>
      <c r="AD23" s="6" t="s">
        <v>72</v>
      </c>
      <c r="AE23" s="6" t="s">
        <v>72</v>
      </c>
      <c r="AF23" s="6" t="s">
        <v>73</v>
      </c>
      <c r="AG23" s="6" t="s">
        <v>72</v>
      </c>
      <c r="AH23" s="6" t="s">
        <v>75</v>
      </c>
      <c r="AI23" s="6" t="s">
        <v>72</v>
      </c>
      <c r="AJ23" s="6" t="s">
        <v>72</v>
      </c>
      <c r="AK23" s="1">
        <f t="shared" si="3"/>
        <v>21</v>
      </c>
      <c r="AL23" s="1">
        <f t="shared" si="4"/>
        <v>1</v>
      </c>
      <c r="AM23" s="1">
        <f t="shared" si="5"/>
        <v>0</v>
      </c>
      <c r="AN23" s="1">
        <f t="shared" si="6"/>
        <v>5</v>
      </c>
      <c r="AO23" s="1">
        <f t="shared" si="7"/>
        <v>4</v>
      </c>
      <c r="AP23" s="1">
        <f t="shared" si="0"/>
        <v>31</v>
      </c>
      <c r="AQ23" s="1">
        <v>4</v>
      </c>
      <c r="AR23" s="1">
        <f t="shared" si="1"/>
        <v>8</v>
      </c>
      <c r="AS23" s="1">
        <v>22</v>
      </c>
      <c r="AT23" s="22">
        <f t="shared" si="2"/>
        <v>14</v>
      </c>
    </row>
    <row r="24" spans="1:46" x14ac:dyDescent="0.25">
      <c r="A24" s="16">
        <v>10</v>
      </c>
      <c r="B24" s="16" t="s">
        <v>30</v>
      </c>
      <c r="C24" s="16" t="s">
        <v>22</v>
      </c>
      <c r="D24" s="16" t="s">
        <v>105</v>
      </c>
      <c r="E24" s="43">
        <v>45265</v>
      </c>
      <c r="F24" s="6" t="s">
        <v>72</v>
      </c>
      <c r="G24" s="6" t="s">
        <v>73</v>
      </c>
      <c r="H24" s="6" t="s">
        <v>72</v>
      </c>
      <c r="I24" s="6" t="s">
        <v>72</v>
      </c>
      <c r="J24" s="6" t="s">
        <v>72</v>
      </c>
      <c r="K24" s="6" t="s">
        <v>73</v>
      </c>
      <c r="L24" s="6" t="s">
        <v>72</v>
      </c>
      <c r="M24" s="6" t="s">
        <v>75</v>
      </c>
      <c r="N24" s="6" t="s">
        <v>72</v>
      </c>
      <c r="O24" s="6" t="s">
        <v>72</v>
      </c>
      <c r="P24" s="6" t="s">
        <v>72</v>
      </c>
      <c r="Q24" s="6" t="s">
        <v>72</v>
      </c>
      <c r="R24" s="6" t="s">
        <v>75</v>
      </c>
      <c r="S24" s="6" t="s">
        <v>72</v>
      </c>
      <c r="T24" s="6" t="s">
        <v>72</v>
      </c>
      <c r="U24" s="6" t="s">
        <v>72</v>
      </c>
      <c r="V24" s="22" t="s">
        <v>73</v>
      </c>
      <c r="W24" s="6" t="s">
        <v>72</v>
      </c>
      <c r="X24" s="6" t="s">
        <v>72</v>
      </c>
      <c r="Y24" s="6" t="s">
        <v>75</v>
      </c>
      <c r="Z24" s="6" t="s">
        <v>72</v>
      </c>
      <c r="AA24" s="6" t="s">
        <v>72</v>
      </c>
      <c r="AB24" s="6" t="s">
        <v>73</v>
      </c>
      <c r="AC24" s="6" t="s">
        <v>73</v>
      </c>
      <c r="AD24" s="6" t="s">
        <v>72</v>
      </c>
      <c r="AE24" s="6" t="s">
        <v>72</v>
      </c>
      <c r="AF24" s="6" t="s">
        <v>75</v>
      </c>
      <c r="AG24" s="6" t="s">
        <v>72</v>
      </c>
      <c r="AH24" s="6" t="s">
        <v>76</v>
      </c>
      <c r="AI24" s="6" t="s">
        <v>72</v>
      </c>
      <c r="AJ24" s="6" t="s">
        <v>72</v>
      </c>
      <c r="AK24" s="1">
        <f t="shared" si="3"/>
        <v>21</v>
      </c>
      <c r="AL24" s="1">
        <f t="shared" si="4"/>
        <v>5</v>
      </c>
      <c r="AM24" s="1">
        <f t="shared" si="5"/>
        <v>0</v>
      </c>
      <c r="AN24" s="1">
        <f t="shared" si="6"/>
        <v>4</v>
      </c>
      <c r="AO24" s="1">
        <f t="shared" si="7"/>
        <v>1</v>
      </c>
      <c r="AP24" s="1">
        <f t="shared" si="0"/>
        <v>31</v>
      </c>
      <c r="AQ24" s="1">
        <v>6</v>
      </c>
      <c r="AR24" s="1">
        <f t="shared" si="1"/>
        <v>7</v>
      </c>
      <c r="AS24" s="1">
        <v>16</v>
      </c>
      <c r="AT24" s="22">
        <f t="shared" si="2"/>
        <v>9</v>
      </c>
    </row>
    <row r="25" spans="1:46" x14ac:dyDescent="0.25">
      <c r="A25" s="16">
        <v>53</v>
      </c>
      <c r="B25" s="16" t="s">
        <v>31</v>
      </c>
      <c r="C25" s="16" t="s">
        <v>22</v>
      </c>
      <c r="D25" s="16" t="s">
        <v>100</v>
      </c>
      <c r="E25" s="43">
        <v>44726</v>
      </c>
      <c r="F25" s="6" t="s">
        <v>72</v>
      </c>
      <c r="G25" s="6" t="s">
        <v>75</v>
      </c>
      <c r="H25" s="6" t="s">
        <v>72</v>
      </c>
      <c r="I25" s="6" t="s">
        <v>72</v>
      </c>
      <c r="J25" s="6" t="s">
        <v>72</v>
      </c>
      <c r="K25" s="6" t="s">
        <v>72</v>
      </c>
      <c r="L25" s="6" t="s">
        <v>72</v>
      </c>
      <c r="M25" s="6" t="s">
        <v>72</v>
      </c>
      <c r="N25" s="6" t="s">
        <v>75</v>
      </c>
      <c r="O25" s="6" t="s">
        <v>72</v>
      </c>
      <c r="P25" s="6" t="s">
        <v>72</v>
      </c>
      <c r="Q25" s="6" t="s">
        <v>76</v>
      </c>
      <c r="R25" s="6" t="s">
        <v>72</v>
      </c>
      <c r="S25" s="6" t="s">
        <v>72</v>
      </c>
      <c r="T25" s="6" t="s">
        <v>72</v>
      </c>
      <c r="U25" s="6" t="s">
        <v>75</v>
      </c>
      <c r="V25" s="6" t="s">
        <v>72</v>
      </c>
      <c r="W25" s="6" t="s">
        <v>72</v>
      </c>
      <c r="X25" s="6" t="s">
        <v>72</v>
      </c>
      <c r="Y25" s="6" t="s">
        <v>72</v>
      </c>
      <c r="Z25" s="6" t="s">
        <v>72</v>
      </c>
      <c r="AA25" s="6" t="s">
        <v>72</v>
      </c>
      <c r="AB25" s="6" t="s">
        <v>75</v>
      </c>
      <c r="AC25" s="6" t="s">
        <v>73</v>
      </c>
      <c r="AD25" s="6" t="s">
        <v>76</v>
      </c>
      <c r="AE25" s="6" t="s">
        <v>72</v>
      </c>
      <c r="AF25" s="6" t="s">
        <v>72</v>
      </c>
      <c r="AG25" s="6" t="s">
        <v>72</v>
      </c>
      <c r="AH25" s="6" t="s">
        <v>72</v>
      </c>
      <c r="AI25" s="6" t="s">
        <v>75</v>
      </c>
      <c r="AJ25" s="6" t="s">
        <v>72</v>
      </c>
      <c r="AK25" s="1">
        <f t="shared" si="3"/>
        <v>23</v>
      </c>
      <c r="AL25" s="1">
        <f t="shared" si="4"/>
        <v>1</v>
      </c>
      <c r="AM25" s="1">
        <f t="shared" si="5"/>
        <v>0</v>
      </c>
      <c r="AN25" s="1">
        <f t="shared" si="6"/>
        <v>5</v>
      </c>
      <c r="AO25" s="1">
        <f t="shared" si="7"/>
        <v>2</v>
      </c>
      <c r="AP25" s="1">
        <f t="shared" si="0"/>
        <v>31</v>
      </c>
      <c r="AQ25" s="1">
        <v>17</v>
      </c>
      <c r="AR25" s="1">
        <f t="shared" si="1"/>
        <v>19</v>
      </c>
      <c r="AS25" s="1">
        <v>22</v>
      </c>
      <c r="AT25" s="22">
        <f t="shared" si="2"/>
        <v>3</v>
      </c>
    </row>
    <row r="26" spans="1:46" x14ac:dyDescent="0.25">
      <c r="A26" s="16">
        <v>79</v>
      </c>
      <c r="B26" s="16" t="s">
        <v>144</v>
      </c>
      <c r="C26" s="16" t="s">
        <v>22</v>
      </c>
      <c r="D26" s="16" t="s">
        <v>105</v>
      </c>
      <c r="E26" s="43">
        <v>45544</v>
      </c>
      <c r="F26" s="6" t="s">
        <v>72</v>
      </c>
      <c r="G26" s="6" t="s">
        <v>72</v>
      </c>
      <c r="H26" s="6" t="s">
        <v>72</v>
      </c>
      <c r="I26" s="6" t="s">
        <v>75</v>
      </c>
      <c r="J26" s="6" t="s">
        <v>72</v>
      </c>
      <c r="K26" s="6" t="s">
        <v>72</v>
      </c>
      <c r="L26" s="6" t="s">
        <v>72</v>
      </c>
      <c r="M26" s="6" t="s">
        <v>72</v>
      </c>
      <c r="N26" s="6" t="s">
        <v>72</v>
      </c>
      <c r="O26" s="6" t="s">
        <v>72</v>
      </c>
      <c r="P26" s="6" t="s">
        <v>75</v>
      </c>
      <c r="Q26" s="6" t="s">
        <v>72</v>
      </c>
      <c r="R26" s="6" t="s">
        <v>72</v>
      </c>
      <c r="S26" s="6" t="s">
        <v>72</v>
      </c>
      <c r="T26" s="6" t="s">
        <v>72</v>
      </c>
      <c r="U26" s="6" t="s">
        <v>73</v>
      </c>
      <c r="V26" s="6" t="s">
        <v>72</v>
      </c>
      <c r="W26" s="6" t="s">
        <v>75</v>
      </c>
      <c r="X26" s="6" t="s">
        <v>72</v>
      </c>
      <c r="Y26" s="6" t="s">
        <v>72</v>
      </c>
      <c r="Z26" s="6" t="s">
        <v>72</v>
      </c>
      <c r="AA26" s="6" t="s">
        <v>72</v>
      </c>
      <c r="AB26" s="6" t="s">
        <v>72</v>
      </c>
      <c r="AC26" s="6" t="s">
        <v>72</v>
      </c>
      <c r="AD26" s="6" t="s">
        <v>75</v>
      </c>
      <c r="AE26" s="6" t="s">
        <v>72</v>
      </c>
      <c r="AF26" s="6" t="s">
        <v>72</v>
      </c>
      <c r="AG26" s="6" t="s">
        <v>72</v>
      </c>
      <c r="AH26" s="6" t="s">
        <v>72</v>
      </c>
      <c r="AI26" s="6" t="s">
        <v>72</v>
      </c>
      <c r="AJ26" s="6" t="s">
        <v>72</v>
      </c>
      <c r="AK26" s="1">
        <f t="shared" si="3"/>
        <v>26</v>
      </c>
      <c r="AL26" s="1">
        <f t="shared" si="4"/>
        <v>1</v>
      </c>
      <c r="AM26" s="1">
        <f t="shared" si="5"/>
        <v>0</v>
      </c>
      <c r="AN26" s="1">
        <f t="shared" si="6"/>
        <v>4</v>
      </c>
      <c r="AO26" s="1">
        <f t="shared" si="7"/>
        <v>0</v>
      </c>
      <c r="AP26" s="1">
        <f t="shared" si="0"/>
        <v>31</v>
      </c>
      <c r="AQ26" s="1">
        <v>0</v>
      </c>
      <c r="AR26" s="1">
        <f t="shared" si="1"/>
        <v>0</v>
      </c>
      <c r="AS26" s="1">
        <v>0</v>
      </c>
      <c r="AT26" s="22">
        <f t="shared" si="2"/>
        <v>0</v>
      </c>
    </row>
    <row r="27" spans="1:46" x14ac:dyDescent="0.25">
      <c r="A27" s="16">
        <v>6</v>
      </c>
      <c r="B27" s="1" t="s">
        <v>70</v>
      </c>
      <c r="C27" s="16" t="s">
        <v>22</v>
      </c>
      <c r="D27" s="16" t="s">
        <v>100</v>
      </c>
      <c r="E27" s="43">
        <v>44854</v>
      </c>
      <c r="F27" s="6" t="s">
        <v>76</v>
      </c>
      <c r="G27" s="6" t="s">
        <v>75</v>
      </c>
      <c r="H27" s="6" t="s">
        <v>73</v>
      </c>
      <c r="I27" s="6" t="s">
        <v>72</v>
      </c>
      <c r="J27" s="6" t="s">
        <v>72</v>
      </c>
      <c r="K27" s="6" t="s">
        <v>72</v>
      </c>
      <c r="L27" s="6" t="s">
        <v>72</v>
      </c>
      <c r="M27" s="6" t="s">
        <v>72</v>
      </c>
      <c r="N27" s="6" t="s">
        <v>75</v>
      </c>
      <c r="O27" s="6" t="s">
        <v>76</v>
      </c>
      <c r="P27" s="6" t="s">
        <v>72</v>
      </c>
      <c r="Q27" s="6" t="s">
        <v>72</v>
      </c>
      <c r="R27" s="6" t="s">
        <v>72</v>
      </c>
      <c r="S27" s="6" t="s">
        <v>72</v>
      </c>
      <c r="T27" s="6" t="s">
        <v>72</v>
      </c>
      <c r="U27" s="6" t="s">
        <v>75</v>
      </c>
      <c r="V27" s="6" t="s">
        <v>72</v>
      </c>
      <c r="W27" s="6" t="s">
        <v>72</v>
      </c>
      <c r="X27" s="6" t="s">
        <v>72</v>
      </c>
      <c r="Y27" s="6" t="s">
        <v>72</v>
      </c>
      <c r="Z27" s="6" t="s">
        <v>72</v>
      </c>
      <c r="AA27" s="6" t="s">
        <v>72</v>
      </c>
      <c r="AB27" s="6" t="s">
        <v>75</v>
      </c>
      <c r="AC27" s="6" t="s">
        <v>72</v>
      </c>
      <c r="AD27" s="6" t="s">
        <v>76</v>
      </c>
      <c r="AE27" s="6" t="s">
        <v>73</v>
      </c>
      <c r="AF27" s="6" t="s">
        <v>72</v>
      </c>
      <c r="AG27" s="6" t="s">
        <v>72</v>
      </c>
      <c r="AH27" s="6" t="s">
        <v>72</v>
      </c>
      <c r="AI27" s="6" t="s">
        <v>75</v>
      </c>
      <c r="AJ27" s="6" t="s">
        <v>72</v>
      </c>
      <c r="AK27" s="1">
        <f t="shared" si="3"/>
        <v>21</v>
      </c>
      <c r="AL27" s="1">
        <f t="shared" si="4"/>
        <v>2</v>
      </c>
      <c r="AM27" s="1">
        <f t="shared" si="5"/>
        <v>0</v>
      </c>
      <c r="AN27" s="1">
        <f t="shared" si="6"/>
        <v>5</v>
      </c>
      <c r="AO27" s="1">
        <f t="shared" si="7"/>
        <v>3</v>
      </c>
      <c r="AP27" s="1">
        <f t="shared" si="0"/>
        <v>31</v>
      </c>
      <c r="AQ27" s="1">
        <v>10</v>
      </c>
      <c r="AR27" s="1">
        <f t="shared" si="1"/>
        <v>13</v>
      </c>
      <c r="AS27" s="1">
        <v>22</v>
      </c>
      <c r="AT27" s="22">
        <f t="shared" si="2"/>
        <v>9</v>
      </c>
    </row>
    <row r="28" spans="1:46" x14ac:dyDescent="0.25">
      <c r="A28" s="16">
        <v>59</v>
      </c>
      <c r="B28" s="16" t="s">
        <v>96</v>
      </c>
      <c r="C28" s="16" t="s">
        <v>22</v>
      </c>
      <c r="D28" s="16" t="s">
        <v>105</v>
      </c>
      <c r="E28" s="43">
        <v>45463</v>
      </c>
      <c r="F28" s="6" t="s">
        <v>72</v>
      </c>
      <c r="G28" s="6" t="s">
        <v>72</v>
      </c>
      <c r="H28" s="6" t="s">
        <v>73</v>
      </c>
      <c r="I28" s="6" t="s">
        <v>72</v>
      </c>
      <c r="J28" s="6" t="s">
        <v>72</v>
      </c>
      <c r="K28" s="6" t="s">
        <v>72</v>
      </c>
      <c r="L28" s="6" t="s">
        <v>75</v>
      </c>
      <c r="M28" s="6" t="s">
        <v>72</v>
      </c>
      <c r="N28" s="6" t="s">
        <v>72</v>
      </c>
      <c r="O28" s="6" t="s">
        <v>72</v>
      </c>
      <c r="P28" s="6" t="s">
        <v>72</v>
      </c>
      <c r="Q28" s="6" t="s">
        <v>72</v>
      </c>
      <c r="R28" s="6" t="s">
        <v>72</v>
      </c>
      <c r="S28" s="6" t="s">
        <v>75</v>
      </c>
      <c r="T28" s="6" t="s">
        <v>72</v>
      </c>
      <c r="U28" s="6" t="s">
        <v>72</v>
      </c>
      <c r="V28" s="6" t="s">
        <v>72</v>
      </c>
      <c r="W28" s="6" t="s">
        <v>76</v>
      </c>
      <c r="X28" s="6" t="s">
        <v>76</v>
      </c>
      <c r="Y28" s="6" t="s">
        <v>76</v>
      </c>
      <c r="Z28" s="6" t="s">
        <v>75</v>
      </c>
      <c r="AA28" s="6" t="s">
        <v>76</v>
      </c>
      <c r="AB28" s="6" t="s">
        <v>76</v>
      </c>
      <c r="AC28" s="6" t="s">
        <v>72</v>
      </c>
      <c r="AD28" s="6" t="s">
        <v>72</v>
      </c>
      <c r="AE28" s="6" t="s">
        <v>72</v>
      </c>
      <c r="AF28" s="6" t="s">
        <v>72</v>
      </c>
      <c r="AG28" s="6" t="s">
        <v>75</v>
      </c>
      <c r="AH28" s="6" t="s">
        <v>72</v>
      </c>
      <c r="AI28" s="6" t="s">
        <v>72</v>
      </c>
      <c r="AJ28" s="6" t="s">
        <v>72</v>
      </c>
      <c r="AK28" s="1">
        <f t="shared" si="3"/>
        <v>21</v>
      </c>
      <c r="AL28" s="1">
        <f t="shared" si="4"/>
        <v>1</v>
      </c>
      <c r="AM28" s="1">
        <f t="shared" si="5"/>
        <v>0</v>
      </c>
      <c r="AN28" s="1">
        <f t="shared" si="6"/>
        <v>4</v>
      </c>
      <c r="AO28" s="1">
        <f t="shared" si="7"/>
        <v>5</v>
      </c>
      <c r="AP28" s="1">
        <f t="shared" si="0"/>
        <v>31</v>
      </c>
      <c r="AQ28" s="1">
        <v>1</v>
      </c>
      <c r="AR28" s="1">
        <f t="shared" si="1"/>
        <v>6</v>
      </c>
      <c r="AS28" s="1">
        <v>6</v>
      </c>
      <c r="AT28" s="22">
        <f t="shared" si="2"/>
        <v>0</v>
      </c>
    </row>
    <row r="29" spans="1:46" x14ac:dyDescent="0.25">
      <c r="A29" s="16">
        <v>80</v>
      </c>
      <c r="B29" s="16" t="s">
        <v>143</v>
      </c>
      <c r="C29" s="16" t="s">
        <v>22</v>
      </c>
      <c r="D29" s="16" t="s">
        <v>105</v>
      </c>
      <c r="E29" s="43">
        <v>45544</v>
      </c>
      <c r="F29" s="6" t="s">
        <v>72</v>
      </c>
      <c r="G29" s="6" t="s">
        <v>75</v>
      </c>
      <c r="H29" s="6" t="s">
        <v>72</v>
      </c>
      <c r="I29" s="6" t="s">
        <v>72</v>
      </c>
      <c r="J29" s="6" t="s">
        <v>72</v>
      </c>
      <c r="K29" s="6" t="s">
        <v>72</v>
      </c>
      <c r="L29" s="6" t="s">
        <v>72</v>
      </c>
      <c r="M29" s="6" t="s">
        <v>72</v>
      </c>
      <c r="N29" s="6" t="s">
        <v>75</v>
      </c>
      <c r="O29" s="6" t="s">
        <v>72</v>
      </c>
      <c r="P29" s="6" t="s">
        <v>72</v>
      </c>
      <c r="Q29" s="6" t="s">
        <v>72</v>
      </c>
      <c r="R29" s="6" t="s">
        <v>72</v>
      </c>
      <c r="S29" s="6" t="s">
        <v>72</v>
      </c>
      <c r="T29" s="6" t="s">
        <v>72</v>
      </c>
      <c r="U29" s="6" t="s">
        <v>75</v>
      </c>
      <c r="V29" s="6" t="s">
        <v>72</v>
      </c>
      <c r="W29" s="6" t="s">
        <v>74</v>
      </c>
      <c r="X29" s="6" t="s">
        <v>74</v>
      </c>
      <c r="Y29" s="6" t="s">
        <v>74</v>
      </c>
      <c r="Z29" s="6" t="s">
        <v>74</v>
      </c>
      <c r="AA29" s="6" t="s">
        <v>74</v>
      </c>
      <c r="AB29" s="6" t="s">
        <v>75</v>
      </c>
      <c r="AC29" s="6" t="s">
        <v>72</v>
      </c>
      <c r="AD29" s="6" t="s">
        <v>72</v>
      </c>
      <c r="AE29" s="6" t="s">
        <v>72</v>
      </c>
      <c r="AF29" s="6" t="s">
        <v>72</v>
      </c>
      <c r="AG29" s="6" t="s">
        <v>72</v>
      </c>
      <c r="AH29" s="6" t="s">
        <v>72</v>
      </c>
      <c r="AI29" s="6" t="s">
        <v>75</v>
      </c>
      <c r="AJ29" s="6" t="s">
        <v>72</v>
      </c>
      <c r="AK29" s="1">
        <f t="shared" si="3"/>
        <v>21</v>
      </c>
      <c r="AL29" s="1">
        <f t="shared" si="4"/>
        <v>0</v>
      </c>
      <c r="AM29" s="1">
        <f t="shared" si="5"/>
        <v>5</v>
      </c>
      <c r="AN29" s="1">
        <f t="shared" si="6"/>
        <v>5</v>
      </c>
      <c r="AO29" s="1">
        <f t="shared" si="7"/>
        <v>0</v>
      </c>
      <c r="AP29" s="1">
        <f t="shared" si="0"/>
        <v>31</v>
      </c>
      <c r="AQ29" s="1">
        <v>0</v>
      </c>
      <c r="AR29" s="1">
        <f t="shared" si="1"/>
        <v>0</v>
      </c>
      <c r="AS29" s="1">
        <v>0</v>
      </c>
      <c r="AT29" s="22">
        <f t="shared" si="2"/>
        <v>0</v>
      </c>
    </row>
    <row r="30" spans="1:46" x14ac:dyDescent="0.25">
      <c r="A30" s="16">
        <v>12</v>
      </c>
      <c r="B30" s="16" t="s">
        <v>35</v>
      </c>
      <c r="C30" s="16" t="s">
        <v>22</v>
      </c>
      <c r="D30" s="16" t="s">
        <v>105</v>
      </c>
      <c r="E30" s="43">
        <v>45306</v>
      </c>
      <c r="F30" s="6" t="s">
        <v>72</v>
      </c>
      <c r="G30" s="6" t="s">
        <v>72</v>
      </c>
      <c r="H30" s="6" t="s">
        <v>72</v>
      </c>
      <c r="I30" s="6" t="s">
        <v>72</v>
      </c>
      <c r="J30" s="6" t="s">
        <v>72</v>
      </c>
      <c r="K30" s="6" t="s">
        <v>72</v>
      </c>
      <c r="L30" s="6" t="s">
        <v>72</v>
      </c>
      <c r="M30" s="6" t="s">
        <v>75</v>
      </c>
      <c r="N30" s="6" t="s">
        <v>72</v>
      </c>
      <c r="O30" s="6" t="s">
        <v>72</v>
      </c>
      <c r="P30" s="6" t="s">
        <v>72</v>
      </c>
      <c r="Q30" s="6" t="s">
        <v>72</v>
      </c>
      <c r="R30" s="6" t="s">
        <v>75</v>
      </c>
      <c r="S30" s="6" t="s">
        <v>72</v>
      </c>
      <c r="T30" s="6" t="s">
        <v>72</v>
      </c>
      <c r="U30" s="6" t="s">
        <v>72</v>
      </c>
      <c r="V30" s="6" t="s">
        <v>76</v>
      </c>
      <c r="W30" s="6" t="s">
        <v>72</v>
      </c>
      <c r="X30" s="6" t="s">
        <v>72</v>
      </c>
      <c r="Y30" s="6" t="s">
        <v>75</v>
      </c>
      <c r="Z30" s="6" t="s">
        <v>72</v>
      </c>
      <c r="AA30" s="6" t="s">
        <v>73</v>
      </c>
      <c r="AB30" s="6" t="s">
        <v>73</v>
      </c>
      <c r="AC30" s="6" t="s">
        <v>72</v>
      </c>
      <c r="AD30" s="6" t="s">
        <v>72</v>
      </c>
      <c r="AE30" s="6" t="s">
        <v>75</v>
      </c>
      <c r="AF30" s="6" t="s">
        <v>72</v>
      </c>
      <c r="AG30" s="6" t="s">
        <v>72</v>
      </c>
      <c r="AH30" s="6" t="s">
        <v>74</v>
      </c>
      <c r="AI30" s="6" t="s">
        <v>72</v>
      </c>
      <c r="AJ30" s="6" t="s">
        <v>72</v>
      </c>
      <c r="AK30" s="1">
        <f t="shared" si="3"/>
        <v>23</v>
      </c>
      <c r="AL30" s="1">
        <f t="shared" si="4"/>
        <v>2</v>
      </c>
      <c r="AM30" s="1">
        <f t="shared" si="5"/>
        <v>1</v>
      </c>
      <c r="AN30" s="1">
        <f t="shared" si="6"/>
        <v>4</v>
      </c>
      <c r="AO30" s="1">
        <f t="shared" si="7"/>
        <v>1</v>
      </c>
      <c r="AP30" s="1">
        <f t="shared" si="0"/>
        <v>31</v>
      </c>
      <c r="AQ30" s="1">
        <v>14</v>
      </c>
      <c r="AR30" s="1">
        <f t="shared" si="1"/>
        <v>15</v>
      </c>
      <c r="AS30" s="1">
        <v>16</v>
      </c>
      <c r="AT30" s="22">
        <f t="shared" si="2"/>
        <v>1</v>
      </c>
    </row>
    <row r="31" spans="1:46" x14ac:dyDescent="0.25">
      <c r="A31" s="16">
        <v>23</v>
      </c>
      <c r="B31" s="16" t="s">
        <v>36</v>
      </c>
      <c r="C31" s="16" t="s">
        <v>22</v>
      </c>
      <c r="D31" s="16" t="s">
        <v>100</v>
      </c>
      <c r="E31" s="43">
        <v>45271</v>
      </c>
      <c r="F31" s="6" t="s">
        <v>75</v>
      </c>
      <c r="G31" s="6" t="s">
        <v>72</v>
      </c>
      <c r="H31" s="6" t="s">
        <v>72</v>
      </c>
      <c r="I31" s="6" t="s">
        <v>72</v>
      </c>
      <c r="J31" s="6" t="s">
        <v>72</v>
      </c>
      <c r="K31" s="6" t="s">
        <v>72</v>
      </c>
      <c r="L31" s="6" t="s">
        <v>72</v>
      </c>
      <c r="M31" s="6" t="s">
        <v>75</v>
      </c>
      <c r="N31" s="6" t="s">
        <v>72</v>
      </c>
      <c r="O31" s="6" t="s">
        <v>72</v>
      </c>
      <c r="P31" s="6" t="s">
        <v>76</v>
      </c>
      <c r="Q31" s="6" t="s">
        <v>72</v>
      </c>
      <c r="R31" s="6" t="s">
        <v>73</v>
      </c>
      <c r="S31" s="6" t="s">
        <v>72</v>
      </c>
      <c r="T31" s="6" t="s">
        <v>75</v>
      </c>
      <c r="U31" s="6" t="s">
        <v>72</v>
      </c>
      <c r="V31" s="6" t="s">
        <v>72</v>
      </c>
      <c r="W31" s="6" t="s">
        <v>72</v>
      </c>
      <c r="X31" s="6" t="s">
        <v>72</v>
      </c>
      <c r="Y31" s="6" t="s">
        <v>72</v>
      </c>
      <c r="Z31" s="6" t="s">
        <v>72</v>
      </c>
      <c r="AA31" s="6" t="s">
        <v>75</v>
      </c>
      <c r="AB31" s="6" t="s">
        <v>72</v>
      </c>
      <c r="AC31" s="6" t="s">
        <v>72</v>
      </c>
      <c r="AD31" s="6" t="s">
        <v>72</v>
      </c>
      <c r="AE31" s="6" t="s">
        <v>72</v>
      </c>
      <c r="AF31" s="6" t="s">
        <v>72</v>
      </c>
      <c r="AG31" s="6" t="s">
        <v>72</v>
      </c>
      <c r="AH31" s="6" t="s">
        <v>75</v>
      </c>
      <c r="AI31" s="6" t="s">
        <v>72</v>
      </c>
      <c r="AJ31" s="6" t="s">
        <v>72</v>
      </c>
      <c r="AK31" s="1">
        <f t="shared" si="3"/>
        <v>24</v>
      </c>
      <c r="AL31" s="1">
        <f t="shared" si="4"/>
        <v>1</v>
      </c>
      <c r="AM31" s="1">
        <f t="shared" si="5"/>
        <v>0</v>
      </c>
      <c r="AN31" s="1">
        <f t="shared" si="6"/>
        <v>5</v>
      </c>
      <c r="AO31" s="1">
        <f t="shared" si="7"/>
        <v>1</v>
      </c>
      <c r="AP31" s="1">
        <f t="shared" si="0"/>
        <v>31</v>
      </c>
      <c r="AQ31" s="1">
        <v>16</v>
      </c>
      <c r="AR31" s="1">
        <f t="shared" si="1"/>
        <v>17</v>
      </c>
      <c r="AS31" s="1">
        <v>16</v>
      </c>
      <c r="AT31" s="22">
        <f t="shared" si="2"/>
        <v>-1</v>
      </c>
    </row>
    <row r="32" spans="1:46" x14ac:dyDescent="0.25">
      <c r="A32" s="16">
        <v>84</v>
      </c>
      <c r="B32" s="16" t="s">
        <v>151</v>
      </c>
      <c r="C32" s="16" t="s">
        <v>22</v>
      </c>
      <c r="D32" s="16" t="s">
        <v>105</v>
      </c>
      <c r="E32" s="43">
        <v>45566</v>
      </c>
      <c r="F32" s="6" t="s">
        <v>73</v>
      </c>
      <c r="G32" s="6" t="s">
        <v>74</v>
      </c>
      <c r="H32" s="6" t="s">
        <v>72</v>
      </c>
      <c r="I32" s="6" t="s">
        <v>72</v>
      </c>
      <c r="J32" s="6" t="s">
        <v>72</v>
      </c>
      <c r="K32" s="6" t="s">
        <v>72</v>
      </c>
      <c r="L32" s="6" t="s">
        <v>72</v>
      </c>
      <c r="M32" s="6" t="s">
        <v>72</v>
      </c>
      <c r="N32" s="6" t="s">
        <v>75</v>
      </c>
      <c r="O32" s="6" t="s">
        <v>72</v>
      </c>
      <c r="P32" s="6" t="s">
        <v>75</v>
      </c>
      <c r="Q32" s="6" t="s">
        <v>74</v>
      </c>
      <c r="R32" s="6" t="s">
        <v>74</v>
      </c>
      <c r="S32" s="6" t="s">
        <v>74</v>
      </c>
      <c r="T32" s="6" t="s">
        <v>74</v>
      </c>
      <c r="U32" s="6" t="s">
        <v>74</v>
      </c>
      <c r="V32" s="6" t="s">
        <v>74</v>
      </c>
      <c r="W32" s="6" t="s">
        <v>73</v>
      </c>
      <c r="X32" s="51" t="s">
        <v>75</v>
      </c>
      <c r="Y32" s="6" t="s">
        <v>74</v>
      </c>
      <c r="Z32" s="6" t="s">
        <v>74</v>
      </c>
      <c r="AA32" s="6" t="s">
        <v>74</v>
      </c>
      <c r="AB32" s="6" t="s">
        <v>74</v>
      </c>
      <c r="AC32" s="6" t="s">
        <v>75</v>
      </c>
      <c r="AD32" s="6" t="s">
        <v>72</v>
      </c>
      <c r="AE32" s="6" t="s">
        <v>72</v>
      </c>
      <c r="AF32" s="6" t="s">
        <v>72</v>
      </c>
      <c r="AG32" s="6" t="s">
        <v>73</v>
      </c>
      <c r="AH32" s="6" t="s">
        <v>72</v>
      </c>
      <c r="AI32" s="6" t="s">
        <v>72</v>
      </c>
      <c r="AJ32" s="6" t="s">
        <v>72</v>
      </c>
      <c r="AK32" s="1">
        <f t="shared" si="3"/>
        <v>13</v>
      </c>
      <c r="AL32" s="1">
        <f t="shared" si="4"/>
        <v>3</v>
      </c>
      <c r="AM32" s="1">
        <f t="shared" si="5"/>
        <v>11</v>
      </c>
      <c r="AN32" s="1">
        <f t="shared" si="6"/>
        <v>4</v>
      </c>
      <c r="AO32" s="1">
        <f t="shared" si="7"/>
        <v>0</v>
      </c>
      <c r="AP32" s="1">
        <f t="shared" si="0"/>
        <v>31</v>
      </c>
      <c r="AQ32" s="1">
        <v>0</v>
      </c>
      <c r="AR32" s="1">
        <f t="shared" si="1"/>
        <v>0</v>
      </c>
      <c r="AS32" s="1">
        <v>0</v>
      </c>
      <c r="AT32" s="22">
        <f t="shared" si="2"/>
        <v>0</v>
      </c>
    </row>
    <row r="33" spans="1:46" x14ac:dyDescent="0.25">
      <c r="A33" s="16">
        <v>54</v>
      </c>
      <c r="B33" s="16" t="s">
        <v>37</v>
      </c>
      <c r="C33" s="16" t="s">
        <v>22</v>
      </c>
      <c r="D33" s="16" t="s">
        <v>105</v>
      </c>
      <c r="E33" s="43">
        <v>44936</v>
      </c>
      <c r="F33" s="6" t="s">
        <v>72</v>
      </c>
      <c r="G33" s="6" t="s">
        <v>75</v>
      </c>
      <c r="H33" s="6" t="s">
        <v>76</v>
      </c>
      <c r="I33" s="6" t="s">
        <v>72</v>
      </c>
      <c r="J33" s="6" t="s">
        <v>76</v>
      </c>
      <c r="K33" s="6" t="s">
        <v>72</v>
      </c>
      <c r="L33" s="6" t="s">
        <v>76</v>
      </c>
      <c r="M33" s="6" t="s">
        <v>73</v>
      </c>
      <c r="N33" s="6" t="s">
        <v>75</v>
      </c>
      <c r="O33" s="6" t="s">
        <v>72</v>
      </c>
      <c r="P33" s="6" t="s">
        <v>72</v>
      </c>
      <c r="Q33" s="6" t="s">
        <v>73</v>
      </c>
      <c r="R33" s="6" t="s">
        <v>72</v>
      </c>
      <c r="S33" s="6" t="s">
        <v>72</v>
      </c>
      <c r="T33" s="6" t="s">
        <v>72</v>
      </c>
      <c r="U33" s="6" t="s">
        <v>75</v>
      </c>
      <c r="V33" s="6" t="s">
        <v>72</v>
      </c>
      <c r="W33" s="6" t="s">
        <v>72</v>
      </c>
      <c r="X33" s="6" t="s">
        <v>72</v>
      </c>
      <c r="Y33" s="6" t="s">
        <v>72</v>
      </c>
      <c r="Z33" s="6" t="s">
        <v>72</v>
      </c>
      <c r="AA33" s="6" t="s">
        <v>72</v>
      </c>
      <c r="AB33" s="6" t="s">
        <v>75</v>
      </c>
      <c r="AC33" s="6" t="s">
        <v>72</v>
      </c>
      <c r="AD33" s="6" t="s">
        <v>72</v>
      </c>
      <c r="AE33" s="6" t="s">
        <v>72</v>
      </c>
      <c r="AF33" s="6" t="s">
        <v>72</v>
      </c>
      <c r="AG33" s="6" t="s">
        <v>72</v>
      </c>
      <c r="AH33" s="6" t="s">
        <v>72</v>
      </c>
      <c r="AI33" s="6" t="s">
        <v>75</v>
      </c>
      <c r="AJ33" s="6" t="s">
        <v>76</v>
      </c>
      <c r="AK33" s="1">
        <f t="shared" si="3"/>
        <v>20</v>
      </c>
      <c r="AL33" s="1">
        <f t="shared" si="4"/>
        <v>2</v>
      </c>
      <c r="AM33" s="1">
        <f t="shared" si="5"/>
        <v>0</v>
      </c>
      <c r="AN33" s="1">
        <f t="shared" si="6"/>
        <v>5</v>
      </c>
      <c r="AO33" s="1">
        <f t="shared" si="7"/>
        <v>3</v>
      </c>
      <c r="AP33" s="1">
        <f t="shared" si="0"/>
        <v>30</v>
      </c>
      <c r="AQ33" s="1">
        <v>9</v>
      </c>
      <c r="AR33" s="1">
        <f t="shared" si="1"/>
        <v>12</v>
      </c>
      <c r="AS33" s="1">
        <v>22</v>
      </c>
      <c r="AT33" s="22">
        <f t="shared" si="2"/>
        <v>10</v>
      </c>
    </row>
    <row r="34" spans="1:46" x14ac:dyDescent="0.25">
      <c r="A34" s="5">
        <v>73</v>
      </c>
      <c r="B34" s="5" t="s">
        <v>137</v>
      </c>
      <c r="C34" s="16" t="s">
        <v>84</v>
      </c>
      <c r="D34" s="16" t="s">
        <v>100</v>
      </c>
      <c r="E34" s="46">
        <v>45518</v>
      </c>
      <c r="F34" s="6" t="s">
        <v>72</v>
      </c>
      <c r="G34" s="6" t="s">
        <v>75</v>
      </c>
      <c r="H34" s="6" t="s">
        <v>72</v>
      </c>
      <c r="I34" s="6" t="s">
        <v>72</v>
      </c>
      <c r="J34" s="6" t="s">
        <v>73</v>
      </c>
      <c r="K34" s="6" t="s">
        <v>72</v>
      </c>
      <c r="L34" s="6" t="s">
        <v>73</v>
      </c>
      <c r="M34" s="6" t="s">
        <v>72</v>
      </c>
      <c r="N34" s="6" t="s">
        <v>75</v>
      </c>
      <c r="O34" s="6" t="s">
        <v>72</v>
      </c>
      <c r="P34" s="6" t="s">
        <v>72</v>
      </c>
      <c r="Q34" s="6" t="s">
        <v>72</v>
      </c>
      <c r="R34" s="6" t="s">
        <v>72</v>
      </c>
      <c r="S34" s="6" t="s">
        <v>72</v>
      </c>
      <c r="T34" s="6" t="s">
        <v>72</v>
      </c>
      <c r="U34" s="6" t="s">
        <v>75</v>
      </c>
      <c r="V34" s="6" t="s">
        <v>72</v>
      </c>
      <c r="W34" s="6" t="s">
        <v>72</v>
      </c>
      <c r="X34" s="6" t="s">
        <v>72</v>
      </c>
      <c r="Y34" s="6" t="s">
        <v>72</v>
      </c>
      <c r="Z34" s="6" t="s">
        <v>72</v>
      </c>
      <c r="AA34" s="6" t="s">
        <v>72</v>
      </c>
      <c r="AB34" s="6" t="s">
        <v>75</v>
      </c>
      <c r="AC34" s="6" t="s">
        <v>72</v>
      </c>
      <c r="AD34" s="6" t="s">
        <v>72</v>
      </c>
      <c r="AE34" s="6" t="s">
        <v>72</v>
      </c>
      <c r="AF34" s="6" t="s">
        <v>72</v>
      </c>
      <c r="AG34" s="6" t="s">
        <v>72</v>
      </c>
      <c r="AH34" s="6" t="s">
        <v>72</v>
      </c>
      <c r="AI34" s="6" t="s">
        <v>75</v>
      </c>
      <c r="AJ34" s="6" t="s">
        <v>72</v>
      </c>
      <c r="AK34" s="1">
        <f t="shared" si="3"/>
        <v>24</v>
      </c>
      <c r="AL34" s="1">
        <f t="shared" si="4"/>
        <v>2</v>
      </c>
      <c r="AM34" s="1">
        <f t="shared" si="5"/>
        <v>0</v>
      </c>
      <c r="AN34" s="1">
        <f t="shared" si="6"/>
        <v>5</v>
      </c>
      <c r="AO34" s="1">
        <f t="shared" si="7"/>
        <v>0</v>
      </c>
      <c r="AP34" s="1">
        <f t="shared" si="0"/>
        <v>31</v>
      </c>
      <c r="AQ34" s="1">
        <v>0</v>
      </c>
      <c r="AR34" s="1">
        <f t="shared" si="1"/>
        <v>0</v>
      </c>
      <c r="AS34" s="1">
        <v>0</v>
      </c>
      <c r="AT34" s="22">
        <f t="shared" si="2"/>
        <v>0</v>
      </c>
    </row>
    <row r="35" spans="1:46" x14ac:dyDescent="0.25">
      <c r="A35" s="16">
        <v>46</v>
      </c>
      <c r="B35" s="16" t="s">
        <v>8</v>
      </c>
      <c r="C35" s="16" t="s">
        <v>84</v>
      </c>
      <c r="D35" s="16" t="s">
        <v>101</v>
      </c>
      <c r="E35" s="43">
        <v>44684</v>
      </c>
      <c r="F35" s="6" t="s">
        <v>73</v>
      </c>
      <c r="G35" s="6" t="s">
        <v>75</v>
      </c>
      <c r="H35" s="6" t="s">
        <v>72</v>
      </c>
      <c r="I35" s="6" t="s">
        <v>72</v>
      </c>
      <c r="J35" s="6" t="s">
        <v>72</v>
      </c>
      <c r="K35" s="6" t="s">
        <v>72</v>
      </c>
      <c r="L35" s="6" t="s">
        <v>73</v>
      </c>
      <c r="M35" s="6" t="s">
        <v>73</v>
      </c>
      <c r="N35" s="6" t="s">
        <v>75</v>
      </c>
      <c r="O35" s="6" t="s">
        <v>72</v>
      </c>
      <c r="P35" s="6" t="s">
        <v>72</v>
      </c>
      <c r="Q35" s="6" t="s">
        <v>72</v>
      </c>
      <c r="R35" s="6" t="s">
        <v>72</v>
      </c>
      <c r="S35" s="6" t="s">
        <v>72</v>
      </c>
      <c r="T35" s="6" t="s">
        <v>72</v>
      </c>
      <c r="U35" s="6" t="s">
        <v>75</v>
      </c>
      <c r="V35" s="6" t="s">
        <v>72</v>
      </c>
      <c r="W35" s="6" t="s">
        <v>72</v>
      </c>
      <c r="X35" s="6" t="s">
        <v>72</v>
      </c>
      <c r="Y35" s="6" t="s">
        <v>72</v>
      </c>
      <c r="Z35" s="6" t="s">
        <v>72</v>
      </c>
      <c r="AA35" s="6" t="s">
        <v>73</v>
      </c>
      <c r="AB35" s="6" t="s">
        <v>75</v>
      </c>
      <c r="AC35" s="6" t="s">
        <v>72</v>
      </c>
      <c r="AD35" s="6" t="s">
        <v>72</v>
      </c>
      <c r="AE35" s="6" t="s">
        <v>72</v>
      </c>
      <c r="AF35" s="6" t="s">
        <v>76</v>
      </c>
      <c r="AG35" s="6" t="s">
        <v>72</v>
      </c>
      <c r="AH35" s="6" t="s">
        <v>73</v>
      </c>
      <c r="AI35" s="6" t="s">
        <v>75</v>
      </c>
      <c r="AJ35" s="6" t="s">
        <v>72</v>
      </c>
      <c r="AK35" s="1">
        <f t="shared" si="3"/>
        <v>20</v>
      </c>
      <c r="AL35" s="1">
        <f t="shared" si="4"/>
        <v>5</v>
      </c>
      <c r="AM35" s="1">
        <f t="shared" si="5"/>
        <v>0</v>
      </c>
      <c r="AN35" s="1">
        <f t="shared" si="6"/>
        <v>5</v>
      </c>
      <c r="AO35" s="1">
        <f t="shared" si="7"/>
        <v>1</v>
      </c>
      <c r="AP35" s="1">
        <f t="shared" si="0"/>
        <v>31</v>
      </c>
      <c r="AQ35" s="1">
        <v>16</v>
      </c>
      <c r="AR35" s="1">
        <f t="shared" si="1"/>
        <v>17</v>
      </c>
      <c r="AS35" s="1">
        <v>22</v>
      </c>
      <c r="AT35" s="22">
        <f t="shared" si="2"/>
        <v>5</v>
      </c>
    </row>
    <row r="36" spans="1:46" x14ac:dyDescent="0.25">
      <c r="A36" s="16">
        <v>93</v>
      </c>
      <c r="B36" s="16" t="s">
        <v>163</v>
      </c>
      <c r="C36" s="16" t="s">
        <v>156</v>
      </c>
      <c r="D36" s="16" t="s">
        <v>164</v>
      </c>
      <c r="E36" s="43">
        <v>45586</v>
      </c>
      <c r="F36" s="6" t="s">
        <v>75</v>
      </c>
      <c r="G36" s="6" t="s">
        <v>75</v>
      </c>
      <c r="H36" s="6" t="s">
        <v>72</v>
      </c>
      <c r="I36" s="6" t="s">
        <v>72</v>
      </c>
      <c r="J36" s="6" t="s">
        <v>72</v>
      </c>
      <c r="K36" s="6" t="s">
        <v>72</v>
      </c>
      <c r="L36" s="6" t="s">
        <v>72</v>
      </c>
      <c r="M36" s="6" t="s">
        <v>75</v>
      </c>
      <c r="N36" s="6" t="s">
        <v>75</v>
      </c>
      <c r="O36" s="6" t="s">
        <v>72</v>
      </c>
      <c r="P36" s="6" t="s">
        <v>72</v>
      </c>
      <c r="Q36" s="6" t="s">
        <v>72</v>
      </c>
      <c r="R36" s="6" t="s">
        <v>72</v>
      </c>
      <c r="S36" s="6" t="s">
        <v>73</v>
      </c>
      <c r="T36" s="6" t="s">
        <v>75</v>
      </c>
      <c r="U36" s="6" t="s">
        <v>75</v>
      </c>
      <c r="V36" s="6" t="s">
        <v>72</v>
      </c>
      <c r="W36" s="6" t="s">
        <v>72</v>
      </c>
      <c r="X36" s="6" t="s">
        <v>72</v>
      </c>
      <c r="Y36" s="6" t="s">
        <v>72</v>
      </c>
      <c r="Z36" s="6" t="s">
        <v>72</v>
      </c>
      <c r="AA36" s="6" t="s">
        <v>75</v>
      </c>
      <c r="AB36" s="6" t="s">
        <v>75</v>
      </c>
      <c r="AC36" s="6" t="s">
        <v>72</v>
      </c>
      <c r="AD36" s="6" t="s">
        <v>72</v>
      </c>
      <c r="AE36" s="6" t="s">
        <v>72</v>
      </c>
      <c r="AF36" s="6" t="s">
        <v>72</v>
      </c>
      <c r="AG36" s="6" t="s">
        <v>72</v>
      </c>
      <c r="AH36" s="6" t="s">
        <v>75</v>
      </c>
      <c r="AI36" s="6" t="s">
        <v>75</v>
      </c>
      <c r="AJ36" s="6" t="s">
        <v>72</v>
      </c>
      <c r="AK36" s="1">
        <f t="shared" si="3"/>
        <v>20</v>
      </c>
      <c r="AL36" s="1">
        <f t="shared" si="4"/>
        <v>1</v>
      </c>
      <c r="AM36" s="1">
        <f t="shared" si="5"/>
        <v>0</v>
      </c>
      <c r="AN36" s="1">
        <f t="shared" si="6"/>
        <v>10</v>
      </c>
      <c r="AO36" s="1">
        <f t="shared" si="7"/>
        <v>0</v>
      </c>
      <c r="AP36" s="1">
        <f t="shared" si="0"/>
        <v>31</v>
      </c>
      <c r="AQ36" s="1">
        <v>0</v>
      </c>
      <c r="AR36" s="1">
        <f t="shared" si="1"/>
        <v>0</v>
      </c>
      <c r="AS36" s="1">
        <v>0</v>
      </c>
      <c r="AT36" s="22">
        <f t="shared" si="2"/>
        <v>0</v>
      </c>
    </row>
    <row r="37" spans="1:46" x14ac:dyDescent="0.25">
      <c r="A37" s="16">
        <v>88</v>
      </c>
      <c r="B37" s="16" t="s">
        <v>153</v>
      </c>
      <c r="C37" s="16" t="s">
        <v>156</v>
      </c>
      <c r="D37" s="16" t="s">
        <v>157</v>
      </c>
      <c r="E37" s="43">
        <v>45572</v>
      </c>
      <c r="F37" s="6" t="s">
        <v>72</v>
      </c>
      <c r="G37" s="6" t="s">
        <v>75</v>
      </c>
      <c r="H37" s="6" t="s">
        <v>72</v>
      </c>
      <c r="I37" s="6" t="s">
        <v>72</v>
      </c>
      <c r="J37" s="6" t="s">
        <v>72</v>
      </c>
      <c r="K37" s="6" t="s">
        <v>72</v>
      </c>
      <c r="L37" s="6" t="s">
        <v>72</v>
      </c>
      <c r="M37" s="6" t="s">
        <v>72</v>
      </c>
      <c r="N37" s="6" t="s">
        <v>75</v>
      </c>
      <c r="O37" s="6" t="s">
        <v>72</v>
      </c>
      <c r="P37" s="6" t="s">
        <v>72</v>
      </c>
      <c r="Q37" s="6" t="s">
        <v>72</v>
      </c>
      <c r="R37" s="6" t="s">
        <v>72</v>
      </c>
      <c r="S37" s="6" t="s">
        <v>72</v>
      </c>
      <c r="T37" s="6" t="s">
        <v>72</v>
      </c>
      <c r="U37" s="6" t="s">
        <v>75</v>
      </c>
      <c r="V37" s="6" t="s">
        <v>72</v>
      </c>
      <c r="W37" s="6" t="s">
        <v>72</v>
      </c>
      <c r="X37" s="6" t="s">
        <v>72</v>
      </c>
      <c r="Y37" s="6" t="s">
        <v>72</v>
      </c>
      <c r="Z37" s="6" t="s">
        <v>72</v>
      </c>
      <c r="AA37" s="6" t="s">
        <v>72</v>
      </c>
      <c r="AB37" s="6" t="s">
        <v>75</v>
      </c>
      <c r="AC37" s="6" t="s">
        <v>72</v>
      </c>
      <c r="AD37" s="6" t="s">
        <v>72</v>
      </c>
      <c r="AE37" s="6" t="s">
        <v>72</v>
      </c>
      <c r="AF37" s="6" t="s">
        <v>72</v>
      </c>
      <c r="AG37" s="6" t="s">
        <v>73</v>
      </c>
      <c r="AH37" s="6" t="s">
        <v>72</v>
      </c>
      <c r="AI37" s="6" t="s">
        <v>75</v>
      </c>
      <c r="AJ37" s="6" t="s">
        <v>72</v>
      </c>
      <c r="AK37" s="1">
        <f t="shared" si="3"/>
        <v>25</v>
      </c>
      <c r="AL37" s="1">
        <f t="shared" si="4"/>
        <v>1</v>
      </c>
      <c r="AM37" s="1">
        <f t="shared" si="5"/>
        <v>0</v>
      </c>
      <c r="AN37" s="1">
        <f t="shared" si="6"/>
        <v>5</v>
      </c>
      <c r="AO37" s="1">
        <f t="shared" si="7"/>
        <v>0</v>
      </c>
      <c r="AP37" s="1">
        <f t="shared" si="0"/>
        <v>31</v>
      </c>
      <c r="AQ37" s="1">
        <v>0</v>
      </c>
      <c r="AR37" s="1">
        <f t="shared" si="1"/>
        <v>0</v>
      </c>
      <c r="AS37" s="1">
        <v>0</v>
      </c>
      <c r="AT37" s="22">
        <f t="shared" si="2"/>
        <v>0</v>
      </c>
    </row>
    <row r="38" spans="1:46" x14ac:dyDescent="0.25">
      <c r="A38" s="5">
        <v>75</v>
      </c>
      <c r="B38" s="5" t="s">
        <v>138</v>
      </c>
      <c r="C38" s="16" t="s">
        <v>156</v>
      </c>
      <c r="D38" s="16" t="s">
        <v>160</v>
      </c>
      <c r="E38" s="46">
        <v>45523</v>
      </c>
      <c r="F38" s="6" t="s">
        <v>74</v>
      </c>
      <c r="G38" s="6" t="s">
        <v>74</v>
      </c>
      <c r="H38" s="6" t="s">
        <v>74</v>
      </c>
      <c r="I38" s="6" t="s">
        <v>72</v>
      </c>
      <c r="J38" s="6" t="s">
        <v>72</v>
      </c>
      <c r="K38" s="6" t="s">
        <v>72</v>
      </c>
      <c r="L38" s="6" t="s">
        <v>73</v>
      </c>
      <c r="M38" s="6" t="s">
        <v>73</v>
      </c>
      <c r="N38" s="6" t="s">
        <v>75</v>
      </c>
      <c r="O38" s="6" t="s">
        <v>73</v>
      </c>
      <c r="P38" s="6" t="s">
        <v>72</v>
      </c>
      <c r="Q38" s="6" t="s">
        <v>72</v>
      </c>
      <c r="R38" s="6" t="s">
        <v>72</v>
      </c>
      <c r="S38" s="6" t="s">
        <v>72</v>
      </c>
      <c r="T38" s="6" t="s">
        <v>72</v>
      </c>
      <c r="U38" s="6" t="s">
        <v>75</v>
      </c>
      <c r="V38" s="6" t="s">
        <v>72</v>
      </c>
      <c r="W38" s="6" t="s">
        <v>72</v>
      </c>
      <c r="X38" s="6" t="s">
        <v>72</v>
      </c>
      <c r="Y38" s="6" t="s">
        <v>72</v>
      </c>
      <c r="Z38" s="6" t="s">
        <v>74</v>
      </c>
      <c r="AA38" s="6" t="s">
        <v>72</v>
      </c>
      <c r="AB38" s="6" t="s">
        <v>75</v>
      </c>
      <c r="AC38" s="6" t="s">
        <v>74</v>
      </c>
      <c r="AD38" s="6" t="s">
        <v>74</v>
      </c>
      <c r="AE38" s="6" t="s">
        <v>76</v>
      </c>
      <c r="AF38" s="6" t="s">
        <v>76</v>
      </c>
      <c r="AG38" s="6" t="s">
        <v>72</v>
      </c>
      <c r="AH38" s="6" t="s">
        <v>72</v>
      </c>
      <c r="AI38" s="6" t="s">
        <v>75</v>
      </c>
      <c r="AJ38" s="6" t="s">
        <v>72</v>
      </c>
      <c r="AK38" s="1">
        <f t="shared" si="3"/>
        <v>16</v>
      </c>
      <c r="AL38" s="1">
        <f t="shared" si="4"/>
        <v>3</v>
      </c>
      <c r="AM38" s="1">
        <f t="shared" si="5"/>
        <v>6</v>
      </c>
      <c r="AN38" s="1">
        <f t="shared" si="6"/>
        <v>4</v>
      </c>
      <c r="AO38" s="1">
        <f t="shared" si="7"/>
        <v>2</v>
      </c>
      <c r="AP38" s="1">
        <f t="shared" si="0"/>
        <v>31</v>
      </c>
      <c r="AQ38" s="1">
        <v>0</v>
      </c>
      <c r="AR38" s="1">
        <f t="shared" si="1"/>
        <v>2</v>
      </c>
      <c r="AS38" s="1">
        <v>0</v>
      </c>
      <c r="AT38" s="22">
        <f t="shared" si="2"/>
        <v>-2</v>
      </c>
    </row>
    <row r="39" spans="1:46" x14ac:dyDescent="0.25">
      <c r="A39" s="16">
        <v>91</v>
      </c>
      <c r="B39" s="16" t="s">
        <v>159</v>
      </c>
      <c r="C39" s="16" t="s">
        <v>156</v>
      </c>
      <c r="D39" s="16" t="s">
        <v>160</v>
      </c>
      <c r="E39" s="43">
        <v>45579</v>
      </c>
      <c r="F39" s="6" t="s">
        <v>75</v>
      </c>
      <c r="G39" s="6" t="s">
        <v>75</v>
      </c>
      <c r="H39" s="6" t="s">
        <v>72</v>
      </c>
      <c r="I39" s="6" t="s">
        <v>72</v>
      </c>
      <c r="J39" s="6" t="s">
        <v>72</v>
      </c>
      <c r="K39" s="6" t="s">
        <v>72</v>
      </c>
      <c r="L39" s="6" t="s">
        <v>73</v>
      </c>
      <c r="M39" s="6" t="s">
        <v>75</v>
      </c>
      <c r="N39" s="6" t="s">
        <v>75</v>
      </c>
      <c r="O39" s="6" t="s">
        <v>72</v>
      </c>
      <c r="P39" s="6" t="s">
        <v>72</v>
      </c>
      <c r="Q39" s="6" t="s">
        <v>72</v>
      </c>
      <c r="R39" s="6" t="s">
        <v>72</v>
      </c>
      <c r="S39" s="6" t="s">
        <v>72</v>
      </c>
      <c r="T39" s="6" t="s">
        <v>75</v>
      </c>
      <c r="U39" s="6" t="s">
        <v>75</v>
      </c>
      <c r="V39" s="6" t="s">
        <v>72</v>
      </c>
      <c r="W39" s="6" t="s">
        <v>72</v>
      </c>
      <c r="X39" s="6" t="s">
        <v>74</v>
      </c>
      <c r="Y39" s="6" t="s">
        <v>74</v>
      </c>
      <c r="Z39" s="6" t="s">
        <v>72</v>
      </c>
      <c r="AA39" s="6" t="s">
        <v>75</v>
      </c>
      <c r="AB39" s="6" t="s">
        <v>75</v>
      </c>
      <c r="AC39" s="6" t="s">
        <v>72</v>
      </c>
      <c r="AD39" s="6" t="s">
        <v>72</v>
      </c>
      <c r="AE39" s="6" t="s">
        <v>72</v>
      </c>
      <c r="AF39" s="6" t="s">
        <v>72</v>
      </c>
      <c r="AG39" s="6" t="s">
        <v>72</v>
      </c>
      <c r="AH39" s="6" t="s">
        <v>75</v>
      </c>
      <c r="AI39" s="6" t="s">
        <v>75</v>
      </c>
      <c r="AJ39" s="6" t="s">
        <v>72</v>
      </c>
      <c r="AK39" s="1">
        <f t="shared" si="3"/>
        <v>18</v>
      </c>
      <c r="AL39" s="1">
        <f t="shared" si="4"/>
        <v>1</v>
      </c>
      <c r="AM39" s="1">
        <f t="shared" si="5"/>
        <v>2</v>
      </c>
      <c r="AN39" s="1">
        <f t="shared" si="6"/>
        <v>10</v>
      </c>
      <c r="AO39" s="1">
        <f t="shared" si="7"/>
        <v>0</v>
      </c>
      <c r="AP39" s="1">
        <f t="shared" si="0"/>
        <v>31</v>
      </c>
      <c r="AQ39" s="1">
        <v>0</v>
      </c>
      <c r="AR39" s="1">
        <f t="shared" si="1"/>
        <v>0</v>
      </c>
      <c r="AS39" s="1">
        <v>0</v>
      </c>
      <c r="AT39" s="22">
        <f t="shared" si="2"/>
        <v>0</v>
      </c>
    </row>
    <row r="40" spans="1:46" x14ac:dyDescent="0.25">
      <c r="A40" s="16">
        <v>1</v>
      </c>
      <c r="B40" s="16" t="s">
        <v>16</v>
      </c>
      <c r="C40" s="16" t="s">
        <v>45</v>
      </c>
      <c r="D40" s="16" t="s">
        <v>100</v>
      </c>
      <c r="E40" s="43">
        <v>45314</v>
      </c>
      <c r="F40" s="6" t="s">
        <v>72</v>
      </c>
      <c r="G40" s="6" t="s">
        <v>75</v>
      </c>
      <c r="H40" s="6" t="s">
        <v>72</v>
      </c>
      <c r="I40" s="6" t="s">
        <v>72</v>
      </c>
      <c r="J40" s="6" t="s">
        <v>72</v>
      </c>
      <c r="K40" s="6" t="s">
        <v>72</v>
      </c>
      <c r="L40" s="6" t="s">
        <v>72</v>
      </c>
      <c r="M40" s="6" t="s">
        <v>72</v>
      </c>
      <c r="N40" s="6" t="s">
        <v>75</v>
      </c>
      <c r="O40" s="6" t="s">
        <v>72</v>
      </c>
      <c r="P40" s="6" t="s">
        <v>72</v>
      </c>
      <c r="Q40" s="6" t="s">
        <v>72</v>
      </c>
      <c r="R40" s="6" t="s">
        <v>72</v>
      </c>
      <c r="S40" s="6" t="s">
        <v>72</v>
      </c>
      <c r="T40" s="6" t="s">
        <v>72</v>
      </c>
      <c r="U40" s="6" t="s">
        <v>75</v>
      </c>
      <c r="V40" s="6" t="s">
        <v>72</v>
      </c>
      <c r="W40" s="6" t="s">
        <v>72</v>
      </c>
      <c r="X40" s="6" t="s">
        <v>72</v>
      </c>
      <c r="Y40" s="6" t="s">
        <v>72</v>
      </c>
      <c r="Z40" s="6" t="s">
        <v>72</v>
      </c>
      <c r="AA40" s="6" t="s">
        <v>72</v>
      </c>
      <c r="AB40" s="6" t="s">
        <v>75</v>
      </c>
      <c r="AC40" s="6" t="s">
        <v>72</v>
      </c>
      <c r="AD40" s="6" t="s">
        <v>72</v>
      </c>
      <c r="AE40" s="6" t="s">
        <v>72</v>
      </c>
      <c r="AF40" s="6" t="s">
        <v>72</v>
      </c>
      <c r="AG40" s="6" t="s">
        <v>72</v>
      </c>
      <c r="AH40" s="6" t="s">
        <v>72</v>
      </c>
      <c r="AI40" s="6" t="s">
        <v>75</v>
      </c>
      <c r="AJ40" s="6" t="s">
        <v>72</v>
      </c>
      <c r="AK40" s="1">
        <f t="shared" si="3"/>
        <v>26</v>
      </c>
      <c r="AL40" s="1">
        <f t="shared" si="4"/>
        <v>0</v>
      </c>
      <c r="AM40" s="1">
        <f t="shared" si="5"/>
        <v>0</v>
      </c>
      <c r="AN40" s="1">
        <f t="shared" si="6"/>
        <v>5</v>
      </c>
      <c r="AO40" s="1">
        <f t="shared" si="7"/>
        <v>0</v>
      </c>
      <c r="AP40" s="1">
        <f t="shared" si="0"/>
        <v>31</v>
      </c>
      <c r="AQ40" s="1">
        <v>2</v>
      </c>
      <c r="AR40" s="1">
        <f t="shared" si="1"/>
        <v>2</v>
      </c>
      <c r="AS40" s="1">
        <v>18</v>
      </c>
      <c r="AT40" s="22">
        <f t="shared" si="2"/>
        <v>16</v>
      </c>
    </row>
    <row r="41" spans="1:46" x14ac:dyDescent="0.25">
      <c r="A41" s="16">
        <v>32</v>
      </c>
      <c r="B41" s="16" t="s">
        <v>46</v>
      </c>
      <c r="C41" s="16" t="s">
        <v>89</v>
      </c>
      <c r="D41" s="16" t="s">
        <v>108</v>
      </c>
      <c r="E41" s="43">
        <v>45358</v>
      </c>
      <c r="F41" s="6" t="s">
        <v>75</v>
      </c>
      <c r="G41" s="6" t="s">
        <v>75</v>
      </c>
      <c r="H41" s="6" t="s">
        <v>72</v>
      </c>
      <c r="I41" s="6" t="s">
        <v>72</v>
      </c>
      <c r="J41" s="6" t="s">
        <v>73</v>
      </c>
      <c r="K41" s="6" t="s">
        <v>72</v>
      </c>
      <c r="L41" s="6" t="s">
        <v>72</v>
      </c>
      <c r="M41" s="6" t="s">
        <v>75</v>
      </c>
      <c r="N41" s="6" t="s">
        <v>75</v>
      </c>
      <c r="O41" s="6" t="s">
        <v>72</v>
      </c>
      <c r="P41" s="6" t="s">
        <v>72</v>
      </c>
      <c r="Q41" s="6" t="s">
        <v>72</v>
      </c>
      <c r="R41" s="6" t="s">
        <v>72</v>
      </c>
      <c r="S41" s="6" t="s">
        <v>73</v>
      </c>
      <c r="T41" s="6" t="s">
        <v>75</v>
      </c>
      <c r="U41" s="6" t="s">
        <v>75</v>
      </c>
      <c r="V41" s="6" t="s">
        <v>72</v>
      </c>
      <c r="W41" s="6" t="s">
        <v>72</v>
      </c>
      <c r="X41" s="6" t="s">
        <v>72</v>
      </c>
      <c r="Y41" s="6" t="s">
        <v>73</v>
      </c>
      <c r="Z41" s="6" t="s">
        <v>76</v>
      </c>
      <c r="AA41" s="6" t="s">
        <v>75</v>
      </c>
      <c r="AB41" s="6" t="s">
        <v>75</v>
      </c>
      <c r="AC41" s="6" t="s">
        <v>72</v>
      </c>
      <c r="AD41" s="6" t="s">
        <v>73</v>
      </c>
      <c r="AE41" s="6" t="s">
        <v>72</v>
      </c>
      <c r="AF41" s="6" t="s">
        <v>73</v>
      </c>
      <c r="AG41" s="6" t="s">
        <v>72</v>
      </c>
      <c r="AH41" s="6" t="s">
        <v>75</v>
      </c>
      <c r="AI41" s="6" t="s">
        <v>75</v>
      </c>
      <c r="AJ41" s="6" t="s">
        <v>72</v>
      </c>
      <c r="AK41" s="1">
        <f t="shared" si="3"/>
        <v>15</v>
      </c>
      <c r="AL41" s="1">
        <f t="shared" si="4"/>
        <v>5</v>
      </c>
      <c r="AM41" s="1">
        <f t="shared" si="5"/>
        <v>0</v>
      </c>
      <c r="AN41" s="1">
        <f t="shared" si="6"/>
        <v>10</v>
      </c>
      <c r="AO41" s="1">
        <f t="shared" si="7"/>
        <v>1</v>
      </c>
      <c r="AP41" s="1">
        <f t="shared" si="0"/>
        <v>31</v>
      </c>
      <c r="AQ41" s="1">
        <v>6</v>
      </c>
      <c r="AR41" s="1">
        <f t="shared" si="1"/>
        <v>7</v>
      </c>
      <c r="AS41" s="1">
        <v>12</v>
      </c>
      <c r="AT41" s="22">
        <f t="shared" si="2"/>
        <v>5</v>
      </c>
    </row>
    <row r="42" spans="1:46" x14ac:dyDescent="0.25">
      <c r="A42" s="16">
        <v>92</v>
      </c>
      <c r="B42" s="16" t="s">
        <v>161</v>
      </c>
      <c r="C42" s="16" t="s">
        <v>89</v>
      </c>
      <c r="D42" s="16" t="s">
        <v>162</v>
      </c>
      <c r="E42" s="43">
        <v>45586</v>
      </c>
      <c r="F42" s="6" t="s">
        <v>75</v>
      </c>
      <c r="G42" s="6" t="s">
        <v>75</v>
      </c>
      <c r="H42" s="6" t="s">
        <v>74</v>
      </c>
      <c r="I42" s="6" t="s">
        <v>72</v>
      </c>
      <c r="J42" s="6" t="s">
        <v>72</v>
      </c>
      <c r="K42" s="6" t="s">
        <v>72</v>
      </c>
      <c r="L42" s="6" t="s">
        <v>72</v>
      </c>
      <c r="M42" s="6" t="s">
        <v>75</v>
      </c>
      <c r="N42" s="6" t="s">
        <v>75</v>
      </c>
      <c r="O42" s="6" t="s">
        <v>72</v>
      </c>
      <c r="P42" s="6" t="s">
        <v>72</v>
      </c>
      <c r="Q42" s="6" t="s">
        <v>74</v>
      </c>
      <c r="R42" s="6" t="s">
        <v>72</v>
      </c>
      <c r="S42" s="6" t="s">
        <v>72</v>
      </c>
      <c r="T42" s="6" t="s">
        <v>75</v>
      </c>
      <c r="U42" s="6" t="s">
        <v>75</v>
      </c>
      <c r="V42" s="6" t="s">
        <v>72</v>
      </c>
      <c r="W42" s="6" t="s">
        <v>72</v>
      </c>
      <c r="X42" s="6" t="s">
        <v>72</v>
      </c>
      <c r="Y42" s="6" t="s">
        <v>72</v>
      </c>
      <c r="Z42" s="6" t="s">
        <v>72</v>
      </c>
      <c r="AA42" s="6" t="s">
        <v>75</v>
      </c>
      <c r="AB42" s="6" t="s">
        <v>75</v>
      </c>
      <c r="AC42" s="6" t="s">
        <v>72</v>
      </c>
      <c r="AD42" s="6" t="s">
        <v>73</v>
      </c>
      <c r="AE42" s="6" t="s">
        <v>72</v>
      </c>
      <c r="AF42" s="6" t="s">
        <v>72</v>
      </c>
      <c r="AG42" s="6" t="s">
        <v>72</v>
      </c>
      <c r="AH42" s="6" t="s">
        <v>75</v>
      </c>
      <c r="AI42" s="6" t="s">
        <v>75</v>
      </c>
      <c r="AJ42" s="6" t="s">
        <v>72</v>
      </c>
      <c r="AK42" s="1">
        <f t="shared" si="3"/>
        <v>18</v>
      </c>
      <c r="AL42" s="1">
        <f t="shared" si="4"/>
        <v>1</v>
      </c>
      <c r="AM42" s="1">
        <f t="shared" si="5"/>
        <v>2</v>
      </c>
      <c r="AN42" s="1">
        <f t="shared" si="6"/>
        <v>10</v>
      </c>
      <c r="AO42" s="1">
        <f t="shared" si="7"/>
        <v>0</v>
      </c>
      <c r="AP42" s="1">
        <f t="shared" si="0"/>
        <v>31</v>
      </c>
      <c r="AQ42" s="1">
        <v>0</v>
      </c>
      <c r="AR42" s="1">
        <f t="shared" si="1"/>
        <v>0</v>
      </c>
      <c r="AS42" s="1">
        <v>0</v>
      </c>
      <c r="AT42" s="22">
        <f t="shared" si="2"/>
        <v>0</v>
      </c>
    </row>
    <row r="43" spans="1:46" x14ac:dyDescent="0.25">
      <c r="A43" s="16">
        <v>71</v>
      </c>
      <c r="B43" s="16" t="s">
        <v>134</v>
      </c>
      <c r="C43" s="16" t="s">
        <v>89</v>
      </c>
      <c r="D43" s="16" t="s">
        <v>135</v>
      </c>
      <c r="E43" s="46">
        <v>45512</v>
      </c>
      <c r="F43" s="6" t="s">
        <v>75</v>
      </c>
      <c r="G43" s="6" t="s">
        <v>75</v>
      </c>
      <c r="H43" s="6" t="s">
        <v>72</v>
      </c>
      <c r="I43" s="6" t="s">
        <v>72</v>
      </c>
      <c r="J43" s="6" t="s">
        <v>72</v>
      </c>
      <c r="K43" s="6" t="s">
        <v>73</v>
      </c>
      <c r="L43" s="6" t="s">
        <v>72</v>
      </c>
      <c r="M43" s="6" t="s">
        <v>75</v>
      </c>
      <c r="N43" s="6" t="s">
        <v>75</v>
      </c>
      <c r="O43" s="6" t="s">
        <v>72</v>
      </c>
      <c r="P43" s="6" t="s">
        <v>73</v>
      </c>
      <c r="Q43" s="6" t="s">
        <v>72</v>
      </c>
      <c r="R43" s="6" t="s">
        <v>72</v>
      </c>
      <c r="S43" s="6" t="s">
        <v>76</v>
      </c>
      <c r="T43" s="6" t="s">
        <v>75</v>
      </c>
      <c r="U43" s="6" t="s">
        <v>75</v>
      </c>
      <c r="V43" s="6" t="s">
        <v>72</v>
      </c>
      <c r="W43" s="6" t="s">
        <v>72</v>
      </c>
      <c r="X43" s="6" t="s">
        <v>73</v>
      </c>
      <c r="Y43" s="6" t="s">
        <v>73</v>
      </c>
      <c r="Z43" s="6" t="s">
        <v>72</v>
      </c>
      <c r="AA43" s="6" t="s">
        <v>75</v>
      </c>
      <c r="AB43" s="6" t="s">
        <v>75</v>
      </c>
      <c r="AC43" s="6" t="s">
        <v>72</v>
      </c>
      <c r="AD43" s="6" t="s">
        <v>72</v>
      </c>
      <c r="AE43" s="6" t="s">
        <v>73</v>
      </c>
      <c r="AF43" s="6" t="s">
        <v>72</v>
      </c>
      <c r="AG43" s="6" t="s">
        <v>72</v>
      </c>
      <c r="AH43" s="6" t="s">
        <v>75</v>
      </c>
      <c r="AI43" s="6" t="s">
        <v>75</v>
      </c>
      <c r="AJ43" s="6" t="s">
        <v>73</v>
      </c>
      <c r="AK43" s="1">
        <f t="shared" si="3"/>
        <v>14</v>
      </c>
      <c r="AL43" s="1">
        <f t="shared" si="4"/>
        <v>6</v>
      </c>
      <c r="AM43" s="1">
        <f t="shared" si="5"/>
        <v>0</v>
      </c>
      <c r="AN43" s="1">
        <f t="shared" si="6"/>
        <v>10</v>
      </c>
      <c r="AO43" s="1">
        <f t="shared" si="7"/>
        <v>1</v>
      </c>
      <c r="AP43" s="1">
        <f t="shared" si="0"/>
        <v>31</v>
      </c>
      <c r="AQ43" s="1">
        <v>0</v>
      </c>
      <c r="AR43" s="1">
        <f t="shared" si="1"/>
        <v>1</v>
      </c>
      <c r="AS43" s="1">
        <v>0</v>
      </c>
      <c r="AT43" s="22">
        <f t="shared" si="2"/>
        <v>-1</v>
      </c>
    </row>
    <row r="44" spans="1:46" x14ac:dyDescent="0.25">
      <c r="A44" s="16">
        <v>94</v>
      </c>
      <c r="B44" s="16" t="s">
        <v>168</v>
      </c>
      <c r="C44" s="16" t="s">
        <v>89</v>
      </c>
      <c r="D44" s="16" t="s">
        <v>135</v>
      </c>
      <c r="E44" s="43">
        <v>45588</v>
      </c>
      <c r="F44" s="6" t="s">
        <v>75</v>
      </c>
      <c r="G44" s="6" t="s">
        <v>75</v>
      </c>
      <c r="H44" s="6" t="s">
        <v>74</v>
      </c>
      <c r="I44" s="6" t="s">
        <v>74</v>
      </c>
      <c r="J44" s="6" t="s">
        <v>74</v>
      </c>
      <c r="K44" s="6" t="s">
        <v>74</v>
      </c>
      <c r="L44" s="6" t="s">
        <v>72</v>
      </c>
      <c r="M44" s="6" t="s">
        <v>75</v>
      </c>
      <c r="N44" s="6" t="s">
        <v>75</v>
      </c>
      <c r="O44" s="6" t="s">
        <v>72</v>
      </c>
      <c r="P44" s="6" t="s">
        <v>72</v>
      </c>
      <c r="Q44" s="6" t="s">
        <v>72</v>
      </c>
      <c r="R44" s="6" t="s">
        <v>73</v>
      </c>
      <c r="S44" s="6" t="s">
        <v>72</v>
      </c>
      <c r="T44" s="6" t="s">
        <v>75</v>
      </c>
      <c r="U44" s="6" t="s">
        <v>75</v>
      </c>
      <c r="V44" s="6" t="s">
        <v>72</v>
      </c>
      <c r="W44" s="6" t="s">
        <v>72</v>
      </c>
      <c r="X44" s="6" t="s">
        <v>72</v>
      </c>
      <c r="Y44" s="6" t="s">
        <v>73</v>
      </c>
      <c r="Z44" s="6" t="s">
        <v>73</v>
      </c>
      <c r="AA44" s="6" t="s">
        <v>75</v>
      </c>
      <c r="AB44" s="6" t="s">
        <v>75</v>
      </c>
      <c r="AC44" s="6" t="s">
        <v>72</v>
      </c>
      <c r="AD44" s="6" t="s">
        <v>72</v>
      </c>
      <c r="AE44" s="6" t="s">
        <v>72</v>
      </c>
      <c r="AF44" s="6" t="s">
        <v>73</v>
      </c>
      <c r="AG44" s="6" t="s">
        <v>72</v>
      </c>
      <c r="AH44" s="6" t="s">
        <v>75</v>
      </c>
      <c r="AI44" s="6" t="s">
        <v>75</v>
      </c>
      <c r="AJ44" s="6" t="s">
        <v>72</v>
      </c>
      <c r="AK44" s="1">
        <f t="shared" si="3"/>
        <v>13</v>
      </c>
      <c r="AL44" s="1">
        <f t="shared" si="4"/>
        <v>4</v>
      </c>
      <c r="AM44" s="1">
        <f t="shared" si="5"/>
        <v>4</v>
      </c>
      <c r="AN44" s="1">
        <f t="shared" si="6"/>
        <v>10</v>
      </c>
      <c r="AO44" s="1">
        <f t="shared" si="7"/>
        <v>0</v>
      </c>
      <c r="AP44" s="1">
        <f t="shared" si="0"/>
        <v>31</v>
      </c>
      <c r="AQ44" s="1">
        <v>0</v>
      </c>
      <c r="AR44" s="1">
        <f t="shared" si="1"/>
        <v>0</v>
      </c>
      <c r="AS44" s="1">
        <v>0</v>
      </c>
      <c r="AT44" s="22">
        <f t="shared" si="2"/>
        <v>0</v>
      </c>
    </row>
    <row r="45" spans="1:46" x14ac:dyDescent="0.25">
      <c r="A45" s="16">
        <v>89</v>
      </c>
      <c r="B45" s="16" t="s">
        <v>154</v>
      </c>
      <c r="C45" s="16" t="s">
        <v>47</v>
      </c>
      <c r="D45" s="16" t="s">
        <v>100</v>
      </c>
      <c r="E45" s="43">
        <v>45572</v>
      </c>
      <c r="F45" s="6" t="s">
        <v>72</v>
      </c>
      <c r="G45" s="6" t="s">
        <v>75</v>
      </c>
      <c r="H45" s="6" t="s">
        <v>72</v>
      </c>
      <c r="I45" s="6" t="s">
        <v>72</v>
      </c>
      <c r="J45" s="6" t="s">
        <v>72</v>
      </c>
      <c r="K45" s="6" t="s">
        <v>72</v>
      </c>
      <c r="L45" s="6" t="s">
        <v>72</v>
      </c>
      <c r="M45" s="6" t="s">
        <v>72</v>
      </c>
      <c r="N45" s="6" t="s">
        <v>75</v>
      </c>
      <c r="O45" s="6" t="s">
        <v>72</v>
      </c>
      <c r="P45" s="6" t="s">
        <v>72</v>
      </c>
      <c r="Q45" s="6" t="s">
        <v>72</v>
      </c>
      <c r="R45" s="6" t="s">
        <v>72</v>
      </c>
      <c r="S45" s="6" t="s">
        <v>72</v>
      </c>
      <c r="T45" s="6" t="s">
        <v>72</v>
      </c>
      <c r="U45" s="6" t="s">
        <v>75</v>
      </c>
      <c r="V45" s="6" t="s">
        <v>72</v>
      </c>
      <c r="W45" s="6" t="s">
        <v>72</v>
      </c>
      <c r="X45" s="6" t="s">
        <v>72</v>
      </c>
      <c r="Y45" s="6" t="s">
        <v>72</v>
      </c>
      <c r="Z45" s="6" t="s">
        <v>72</v>
      </c>
      <c r="AA45" s="6" t="s">
        <v>75</v>
      </c>
      <c r="AB45" s="6" t="s">
        <v>72</v>
      </c>
      <c r="AC45" s="6" t="s">
        <v>74</v>
      </c>
      <c r="AD45" s="6" t="s">
        <v>74</v>
      </c>
      <c r="AE45" s="6" t="s">
        <v>74</v>
      </c>
      <c r="AF45" s="6" t="s">
        <v>74</v>
      </c>
      <c r="AG45" s="6" t="s">
        <v>72</v>
      </c>
      <c r="AH45" s="6" t="s">
        <v>72</v>
      </c>
      <c r="AI45" s="6" t="s">
        <v>75</v>
      </c>
      <c r="AJ45" s="6" t="s">
        <v>72</v>
      </c>
      <c r="AK45" s="1">
        <f t="shared" si="3"/>
        <v>22</v>
      </c>
      <c r="AL45" s="1">
        <f t="shared" si="4"/>
        <v>0</v>
      </c>
      <c r="AM45" s="1">
        <f t="shared" si="5"/>
        <v>4</v>
      </c>
      <c r="AN45" s="1">
        <f t="shared" si="6"/>
        <v>5</v>
      </c>
      <c r="AO45" s="1">
        <f t="shared" si="7"/>
        <v>0</v>
      </c>
      <c r="AP45" s="1">
        <f t="shared" si="0"/>
        <v>31</v>
      </c>
      <c r="AQ45" s="1">
        <v>0</v>
      </c>
      <c r="AR45" s="1">
        <f t="shared" si="1"/>
        <v>0</v>
      </c>
      <c r="AS45" s="1">
        <v>0</v>
      </c>
      <c r="AT45" s="22">
        <f t="shared" si="2"/>
        <v>0</v>
      </c>
    </row>
    <row r="46" spans="1:46" x14ac:dyDescent="0.25">
      <c r="A46" s="16">
        <v>66</v>
      </c>
      <c r="B46" s="16" t="s">
        <v>125</v>
      </c>
      <c r="C46" s="16" t="s">
        <v>47</v>
      </c>
      <c r="D46" s="16" t="s">
        <v>100</v>
      </c>
      <c r="E46" s="43">
        <v>45544</v>
      </c>
      <c r="F46" s="6" t="s">
        <v>75</v>
      </c>
      <c r="G46" s="6" t="s">
        <v>72</v>
      </c>
      <c r="H46" s="6" t="s">
        <v>72</v>
      </c>
      <c r="I46" s="6" t="s">
        <v>74</v>
      </c>
      <c r="J46" s="6" t="s">
        <v>74</v>
      </c>
      <c r="K46" s="6" t="s">
        <v>74</v>
      </c>
      <c r="L46" s="6" t="s">
        <v>74</v>
      </c>
      <c r="M46" s="6" t="s">
        <v>75</v>
      </c>
      <c r="N46" s="6" t="s">
        <v>74</v>
      </c>
      <c r="O46" s="6" t="s">
        <v>74</v>
      </c>
      <c r="P46" s="6" t="s">
        <v>74</v>
      </c>
      <c r="Q46" s="6" t="s">
        <v>74</v>
      </c>
      <c r="R46" s="6" t="s">
        <v>72</v>
      </c>
      <c r="S46" s="6" t="s">
        <v>72</v>
      </c>
      <c r="T46" s="6" t="s">
        <v>75</v>
      </c>
      <c r="U46" s="6" t="s">
        <v>72</v>
      </c>
      <c r="V46" s="6" t="s">
        <v>72</v>
      </c>
      <c r="W46" s="6" t="s">
        <v>72</v>
      </c>
      <c r="X46" s="6" t="s">
        <v>72</v>
      </c>
      <c r="Y46" s="6" t="s">
        <v>72</v>
      </c>
      <c r="Z46" s="6" t="s">
        <v>73</v>
      </c>
      <c r="AA46" s="6" t="s">
        <v>75</v>
      </c>
      <c r="AB46" s="6" t="s">
        <v>73</v>
      </c>
      <c r="AC46" s="6" t="s">
        <v>74</v>
      </c>
      <c r="AD46" s="6" t="s">
        <v>72</v>
      </c>
      <c r="AE46" s="6" t="s">
        <v>72</v>
      </c>
      <c r="AF46" s="6" t="s">
        <v>72</v>
      </c>
      <c r="AG46" s="6" t="s">
        <v>72</v>
      </c>
      <c r="AH46" s="6" t="s">
        <v>75</v>
      </c>
      <c r="AI46" s="6" t="s">
        <v>72</v>
      </c>
      <c r="AJ46" s="6" t="s">
        <v>72</v>
      </c>
      <c r="AK46" s="1">
        <f t="shared" si="3"/>
        <v>15</v>
      </c>
      <c r="AL46" s="1">
        <f t="shared" si="4"/>
        <v>2</v>
      </c>
      <c r="AM46" s="1">
        <f t="shared" si="5"/>
        <v>9</v>
      </c>
      <c r="AN46" s="1">
        <f t="shared" si="6"/>
        <v>5</v>
      </c>
      <c r="AO46" s="1">
        <f t="shared" si="7"/>
        <v>0</v>
      </c>
      <c r="AP46" s="1">
        <f t="shared" si="0"/>
        <v>31</v>
      </c>
      <c r="AQ46" s="1">
        <v>3</v>
      </c>
      <c r="AR46" s="1">
        <f t="shared" si="1"/>
        <v>3</v>
      </c>
      <c r="AS46" s="1">
        <v>0</v>
      </c>
      <c r="AT46" s="22">
        <f t="shared" si="2"/>
        <v>-3</v>
      </c>
    </row>
    <row r="47" spans="1:46" x14ac:dyDescent="0.25">
      <c r="A47" s="16">
        <v>78</v>
      </c>
      <c r="B47" s="16" t="s">
        <v>142</v>
      </c>
      <c r="C47" s="16" t="s">
        <v>114</v>
      </c>
      <c r="D47" s="16" t="s">
        <v>100</v>
      </c>
      <c r="E47" s="43">
        <v>45537</v>
      </c>
      <c r="F47" s="6" t="s">
        <v>75</v>
      </c>
      <c r="G47" s="6" t="s">
        <v>72</v>
      </c>
      <c r="H47" s="6" t="s">
        <v>72</v>
      </c>
      <c r="I47" s="6" t="s">
        <v>72</v>
      </c>
      <c r="J47" s="6" t="s">
        <v>72</v>
      </c>
      <c r="K47" s="6" t="s">
        <v>72</v>
      </c>
      <c r="L47" s="6" t="s">
        <v>73</v>
      </c>
      <c r="M47" s="6" t="s">
        <v>75</v>
      </c>
      <c r="N47" s="6" t="s">
        <v>72</v>
      </c>
      <c r="O47" s="6" t="s">
        <v>72</v>
      </c>
      <c r="P47" s="6" t="s">
        <v>72</v>
      </c>
      <c r="Q47" s="6" t="s">
        <v>72</v>
      </c>
      <c r="R47" s="6" t="s">
        <v>72</v>
      </c>
      <c r="S47" s="6" t="s">
        <v>72</v>
      </c>
      <c r="T47" s="6" t="s">
        <v>75</v>
      </c>
      <c r="U47" s="6" t="s">
        <v>72</v>
      </c>
      <c r="V47" s="6" t="s">
        <v>72</v>
      </c>
      <c r="W47" s="6" t="s">
        <v>72</v>
      </c>
      <c r="X47" s="6" t="s">
        <v>72</v>
      </c>
      <c r="Y47" s="6" t="s">
        <v>72</v>
      </c>
      <c r="Z47" s="6" t="s">
        <v>72</v>
      </c>
      <c r="AA47" s="6" t="s">
        <v>75</v>
      </c>
      <c r="AB47" s="6" t="s">
        <v>72</v>
      </c>
      <c r="AC47" s="6" t="s">
        <v>72</v>
      </c>
      <c r="AD47" s="6" t="s">
        <v>72</v>
      </c>
      <c r="AE47" s="6" t="s">
        <v>72</v>
      </c>
      <c r="AF47" s="6" t="s">
        <v>72</v>
      </c>
      <c r="AG47" s="6" t="s">
        <v>72</v>
      </c>
      <c r="AH47" s="6" t="s">
        <v>75</v>
      </c>
      <c r="AI47" s="6" t="s">
        <v>72</v>
      </c>
      <c r="AJ47" s="6" t="s">
        <v>72</v>
      </c>
      <c r="AK47" s="1">
        <f t="shared" si="3"/>
        <v>25</v>
      </c>
      <c r="AL47" s="1">
        <f t="shared" si="4"/>
        <v>1</v>
      </c>
      <c r="AM47" s="1">
        <f t="shared" si="5"/>
        <v>0</v>
      </c>
      <c r="AN47" s="1">
        <f t="shared" si="6"/>
        <v>5</v>
      </c>
      <c r="AO47" s="1">
        <f t="shared" si="7"/>
        <v>0</v>
      </c>
      <c r="AP47" s="1">
        <f t="shared" si="0"/>
        <v>31</v>
      </c>
      <c r="AQ47" s="1">
        <v>0</v>
      </c>
      <c r="AR47" s="1">
        <f t="shared" si="1"/>
        <v>0</v>
      </c>
      <c r="AS47" s="1">
        <v>0</v>
      </c>
      <c r="AT47" s="22">
        <f t="shared" si="2"/>
        <v>0</v>
      </c>
    </row>
    <row r="48" spans="1:46" x14ac:dyDescent="0.25">
      <c r="A48" s="16">
        <v>58</v>
      </c>
      <c r="B48" s="16" t="s">
        <v>94</v>
      </c>
      <c r="C48" s="16" t="s">
        <v>114</v>
      </c>
      <c r="D48" s="16" t="s">
        <v>100</v>
      </c>
      <c r="E48" s="43">
        <v>45449</v>
      </c>
      <c r="F48" s="6" t="s">
        <v>75</v>
      </c>
      <c r="G48" s="6" t="s">
        <v>73</v>
      </c>
      <c r="H48" s="6" t="s">
        <v>73</v>
      </c>
      <c r="I48" s="6" t="s">
        <v>72</v>
      </c>
      <c r="J48" s="6" t="s">
        <v>72</v>
      </c>
      <c r="K48" s="6" t="s">
        <v>72</v>
      </c>
      <c r="L48" s="6" t="s">
        <v>73</v>
      </c>
      <c r="M48" s="6" t="s">
        <v>75</v>
      </c>
      <c r="N48" s="6" t="s">
        <v>72</v>
      </c>
      <c r="O48" s="6" t="s">
        <v>72</v>
      </c>
      <c r="P48" s="6" t="s">
        <v>72</v>
      </c>
      <c r="Q48" s="6" t="s">
        <v>72</v>
      </c>
      <c r="R48" s="6" t="s">
        <v>72</v>
      </c>
      <c r="S48" s="6" t="s">
        <v>72</v>
      </c>
      <c r="T48" s="6" t="s">
        <v>75</v>
      </c>
      <c r="U48" s="6" t="s">
        <v>72</v>
      </c>
      <c r="V48" s="6" t="s">
        <v>76</v>
      </c>
      <c r="W48" s="6" t="s">
        <v>72</v>
      </c>
      <c r="X48" s="6" t="s">
        <v>72</v>
      </c>
      <c r="Y48" s="6" t="s">
        <v>72</v>
      </c>
      <c r="Z48" s="6" t="s">
        <v>72</v>
      </c>
      <c r="AA48" s="6" t="s">
        <v>75</v>
      </c>
      <c r="AB48" s="6" t="s">
        <v>72</v>
      </c>
      <c r="AC48" s="6" t="s">
        <v>72</v>
      </c>
      <c r="AD48" s="6" t="s">
        <v>72</v>
      </c>
      <c r="AE48" s="6" t="s">
        <v>72</v>
      </c>
      <c r="AF48" s="6" t="s">
        <v>72</v>
      </c>
      <c r="AG48" s="6" t="s">
        <v>72</v>
      </c>
      <c r="AH48" s="6" t="s">
        <v>75</v>
      </c>
      <c r="AI48" s="6" t="s">
        <v>76</v>
      </c>
      <c r="AJ48" s="6" t="s">
        <v>76</v>
      </c>
      <c r="AK48" s="1">
        <f t="shared" si="3"/>
        <v>20</v>
      </c>
      <c r="AL48" s="1">
        <f t="shared" si="4"/>
        <v>3</v>
      </c>
      <c r="AM48" s="1">
        <f t="shared" si="5"/>
        <v>0</v>
      </c>
      <c r="AN48" s="1">
        <f t="shared" si="6"/>
        <v>5</v>
      </c>
      <c r="AO48" s="1">
        <f t="shared" si="7"/>
        <v>2</v>
      </c>
      <c r="AP48" s="1">
        <f t="shared" si="0"/>
        <v>30</v>
      </c>
      <c r="AQ48" s="1">
        <v>2</v>
      </c>
      <c r="AR48" s="1">
        <f t="shared" si="1"/>
        <v>4</v>
      </c>
      <c r="AS48" s="1">
        <v>6</v>
      </c>
      <c r="AT48" s="22">
        <f t="shared" si="2"/>
        <v>2</v>
      </c>
    </row>
    <row r="49" spans="1:46" x14ac:dyDescent="0.25">
      <c r="A49" s="16">
        <v>44</v>
      </c>
      <c r="B49" s="16" t="s">
        <v>48</v>
      </c>
      <c r="C49" s="16" t="s">
        <v>114</v>
      </c>
      <c r="D49" s="16" t="s">
        <v>104</v>
      </c>
      <c r="E49" s="43">
        <v>45221</v>
      </c>
      <c r="F49" s="6" t="s">
        <v>75</v>
      </c>
      <c r="G49" s="6" t="s">
        <v>73</v>
      </c>
      <c r="H49" s="6" t="s">
        <v>73</v>
      </c>
      <c r="I49" s="6" t="s">
        <v>72</v>
      </c>
      <c r="J49" s="6" t="s">
        <v>73</v>
      </c>
      <c r="K49" s="6" t="s">
        <v>72</v>
      </c>
      <c r="L49" s="6" t="s">
        <v>72</v>
      </c>
      <c r="M49" s="6" t="s">
        <v>75</v>
      </c>
      <c r="N49" s="6" t="s">
        <v>73</v>
      </c>
      <c r="O49" s="6" t="s">
        <v>73</v>
      </c>
      <c r="P49" s="6" t="s">
        <v>72</v>
      </c>
      <c r="Q49" s="6" t="s">
        <v>72</v>
      </c>
      <c r="R49" s="6" t="s">
        <v>73</v>
      </c>
      <c r="S49" s="6" t="s">
        <v>73</v>
      </c>
      <c r="T49" s="6" t="s">
        <v>75</v>
      </c>
      <c r="U49" s="6" t="s">
        <v>72</v>
      </c>
      <c r="V49" s="6" t="s">
        <v>72</v>
      </c>
      <c r="W49" s="6" t="s">
        <v>72</v>
      </c>
      <c r="X49" s="6" t="s">
        <v>73</v>
      </c>
      <c r="Y49" s="6" t="s">
        <v>73</v>
      </c>
      <c r="Z49" s="6" t="s">
        <v>73</v>
      </c>
      <c r="AA49" s="6" t="s">
        <v>75</v>
      </c>
      <c r="AB49" s="6" t="s">
        <v>72</v>
      </c>
      <c r="AC49" s="6" t="s">
        <v>72</v>
      </c>
      <c r="AD49" s="6" t="s">
        <v>73</v>
      </c>
      <c r="AE49" s="6" t="s">
        <v>72</v>
      </c>
      <c r="AF49" s="6" t="s">
        <v>73</v>
      </c>
      <c r="AG49" s="6" t="s">
        <v>76</v>
      </c>
      <c r="AH49" s="6" t="s">
        <v>75</v>
      </c>
      <c r="AI49" s="6" t="s">
        <v>72</v>
      </c>
      <c r="AJ49" s="6" t="s">
        <v>73</v>
      </c>
      <c r="AK49" s="1">
        <f t="shared" si="3"/>
        <v>12</v>
      </c>
      <c r="AL49" s="1">
        <f t="shared" si="4"/>
        <v>13</v>
      </c>
      <c r="AM49" s="1">
        <f t="shared" si="5"/>
        <v>0</v>
      </c>
      <c r="AN49" s="1">
        <f t="shared" si="6"/>
        <v>5</v>
      </c>
      <c r="AO49" s="1">
        <f t="shared" si="7"/>
        <v>1</v>
      </c>
      <c r="AP49" s="1">
        <f t="shared" si="0"/>
        <v>31</v>
      </c>
      <c r="AQ49" s="1">
        <v>8</v>
      </c>
      <c r="AR49" s="1">
        <f t="shared" si="1"/>
        <v>9</v>
      </c>
      <c r="AS49" s="1">
        <v>22</v>
      </c>
      <c r="AT49" s="22">
        <f t="shared" si="2"/>
        <v>13</v>
      </c>
    </row>
    <row r="50" spans="1:46" x14ac:dyDescent="0.25">
      <c r="A50" s="5">
        <v>95</v>
      </c>
      <c r="B50" s="5" t="s">
        <v>169</v>
      </c>
      <c r="C50" s="16" t="s">
        <v>114</v>
      </c>
      <c r="D50" s="16" t="s">
        <v>100</v>
      </c>
      <c r="E50" s="43">
        <v>45590</v>
      </c>
      <c r="F50" s="6" t="s">
        <v>75</v>
      </c>
      <c r="G50" s="6" t="s">
        <v>72</v>
      </c>
      <c r="H50" s="6" t="s">
        <v>72</v>
      </c>
      <c r="I50" s="6" t="s">
        <v>72</v>
      </c>
      <c r="J50" s="6" t="s">
        <v>72</v>
      </c>
      <c r="K50" s="6" t="s">
        <v>72</v>
      </c>
      <c r="L50" s="6" t="s">
        <v>72</v>
      </c>
      <c r="M50" s="6" t="s">
        <v>75</v>
      </c>
      <c r="N50" s="6" t="s">
        <v>72</v>
      </c>
      <c r="O50" s="6" t="s">
        <v>73</v>
      </c>
      <c r="P50" s="6" t="s">
        <v>73</v>
      </c>
      <c r="Q50" s="6" t="s">
        <v>72</v>
      </c>
      <c r="R50" s="6" t="s">
        <v>72</v>
      </c>
      <c r="S50" s="6" t="s">
        <v>73</v>
      </c>
      <c r="T50" s="6" t="s">
        <v>75</v>
      </c>
      <c r="U50" s="6" t="s">
        <v>72</v>
      </c>
      <c r="V50" s="6" t="s">
        <v>72</v>
      </c>
      <c r="W50" s="6" t="s">
        <v>72</v>
      </c>
      <c r="X50" s="6" t="s">
        <v>72</v>
      </c>
      <c r="Y50" s="6" t="s">
        <v>72</v>
      </c>
      <c r="Z50" s="6" t="s">
        <v>72</v>
      </c>
      <c r="AA50" s="6" t="s">
        <v>75</v>
      </c>
      <c r="AB50" s="6" t="s">
        <v>73</v>
      </c>
      <c r="AC50" s="6" t="s">
        <v>72</v>
      </c>
      <c r="AD50" s="6" t="s">
        <v>72</v>
      </c>
      <c r="AE50" s="6" t="s">
        <v>72</v>
      </c>
      <c r="AF50" s="6" t="s">
        <v>72</v>
      </c>
      <c r="AG50" s="6" t="s">
        <v>72</v>
      </c>
      <c r="AH50" s="6" t="s">
        <v>75</v>
      </c>
      <c r="AI50" s="6" t="s">
        <v>72</v>
      </c>
      <c r="AJ50" s="6" t="s">
        <v>73</v>
      </c>
      <c r="AK50" s="1">
        <f t="shared" si="3"/>
        <v>21</v>
      </c>
      <c r="AL50" s="1">
        <f t="shared" si="4"/>
        <v>5</v>
      </c>
      <c r="AM50" s="1">
        <f t="shared" si="5"/>
        <v>0</v>
      </c>
      <c r="AN50" s="1">
        <f t="shared" si="6"/>
        <v>5</v>
      </c>
      <c r="AO50" s="1">
        <f t="shared" si="7"/>
        <v>0</v>
      </c>
      <c r="AP50" s="1">
        <f t="shared" si="0"/>
        <v>31</v>
      </c>
      <c r="AQ50" s="1">
        <v>0</v>
      </c>
      <c r="AR50" s="1">
        <f t="shared" si="1"/>
        <v>0</v>
      </c>
      <c r="AS50" s="1">
        <v>0</v>
      </c>
      <c r="AT50" s="22">
        <f t="shared" si="2"/>
        <v>0</v>
      </c>
    </row>
    <row r="51" spans="1:46" x14ac:dyDescent="0.25">
      <c r="A51" s="16">
        <v>29</v>
      </c>
      <c r="B51" s="16" t="s">
        <v>52</v>
      </c>
      <c r="C51" s="16" t="s">
        <v>114</v>
      </c>
      <c r="D51" s="16" t="s">
        <v>100</v>
      </c>
      <c r="E51" s="43">
        <v>45362</v>
      </c>
      <c r="F51" s="6" t="s">
        <v>75</v>
      </c>
      <c r="G51" s="6" t="s">
        <v>72</v>
      </c>
      <c r="H51" s="6" t="s">
        <v>72</v>
      </c>
      <c r="I51" s="6" t="s">
        <v>72</v>
      </c>
      <c r="J51" s="6" t="s">
        <v>72</v>
      </c>
      <c r="K51" s="6" t="s">
        <v>72</v>
      </c>
      <c r="L51" s="6" t="s">
        <v>72</v>
      </c>
      <c r="M51" s="6" t="s">
        <v>75</v>
      </c>
      <c r="N51" s="6" t="s">
        <v>72</v>
      </c>
      <c r="O51" s="6" t="s">
        <v>76</v>
      </c>
      <c r="P51" s="6" t="s">
        <v>72</v>
      </c>
      <c r="Q51" s="6" t="s">
        <v>72</v>
      </c>
      <c r="R51" s="6" t="s">
        <v>72</v>
      </c>
      <c r="S51" s="6" t="s">
        <v>73</v>
      </c>
      <c r="T51" s="6" t="s">
        <v>75</v>
      </c>
      <c r="U51" s="6" t="s">
        <v>72</v>
      </c>
      <c r="V51" s="6" t="s">
        <v>72</v>
      </c>
      <c r="W51" s="6" t="s">
        <v>72</v>
      </c>
      <c r="X51" s="6" t="s">
        <v>72</v>
      </c>
      <c r="Y51" s="6" t="s">
        <v>72</v>
      </c>
      <c r="Z51" s="6" t="s">
        <v>72</v>
      </c>
      <c r="AA51" s="6" t="s">
        <v>75</v>
      </c>
      <c r="AB51" s="6" t="s">
        <v>72</v>
      </c>
      <c r="AC51" s="6" t="s">
        <v>72</v>
      </c>
      <c r="AD51" s="6" t="s">
        <v>73</v>
      </c>
      <c r="AE51" s="6" t="s">
        <v>72</v>
      </c>
      <c r="AF51" s="6" t="s">
        <v>72</v>
      </c>
      <c r="AG51" s="6" t="s">
        <v>76</v>
      </c>
      <c r="AH51" s="6" t="s">
        <v>75</v>
      </c>
      <c r="AI51" s="6" t="s">
        <v>72</v>
      </c>
      <c r="AJ51" s="6" t="s">
        <v>72</v>
      </c>
      <c r="AK51" s="1">
        <f t="shared" si="3"/>
        <v>22</v>
      </c>
      <c r="AL51" s="1">
        <f t="shared" si="4"/>
        <v>2</v>
      </c>
      <c r="AM51" s="1">
        <f t="shared" si="5"/>
        <v>0</v>
      </c>
      <c r="AN51" s="1">
        <f t="shared" si="6"/>
        <v>5</v>
      </c>
      <c r="AO51" s="1">
        <f t="shared" si="7"/>
        <v>2</v>
      </c>
      <c r="AP51" s="1">
        <f t="shared" si="0"/>
        <v>31</v>
      </c>
      <c r="AQ51" s="1">
        <v>10</v>
      </c>
      <c r="AR51" s="1">
        <f t="shared" si="1"/>
        <v>12</v>
      </c>
      <c r="AS51" s="1">
        <v>12</v>
      </c>
      <c r="AT51" s="22">
        <f t="shared" si="2"/>
        <v>0</v>
      </c>
    </row>
    <row r="52" spans="1:46" x14ac:dyDescent="0.25">
      <c r="A52" s="16">
        <v>22</v>
      </c>
      <c r="B52" s="16" t="s">
        <v>33</v>
      </c>
      <c r="C52" s="16" t="s">
        <v>114</v>
      </c>
      <c r="D52" s="16" t="s">
        <v>100</v>
      </c>
      <c r="E52" s="43">
        <v>45166</v>
      </c>
      <c r="F52" s="6" t="s">
        <v>75</v>
      </c>
      <c r="G52" s="6" t="s">
        <v>72</v>
      </c>
      <c r="H52" s="6" t="s">
        <v>73</v>
      </c>
      <c r="I52" s="6" t="s">
        <v>72</v>
      </c>
      <c r="J52" s="6" t="s">
        <v>73</v>
      </c>
      <c r="K52" s="6" t="s">
        <v>72</v>
      </c>
      <c r="L52" s="6" t="s">
        <v>73</v>
      </c>
      <c r="M52" s="6" t="s">
        <v>75</v>
      </c>
      <c r="N52" s="6" t="s">
        <v>72</v>
      </c>
      <c r="O52" s="6" t="s">
        <v>72</v>
      </c>
      <c r="P52" s="6" t="s">
        <v>72</v>
      </c>
      <c r="Q52" s="6" t="s">
        <v>72</v>
      </c>
      <c r="R52" s="6" t="s">
        <v>73</v>
      </c>
      <c r="S52" s="6" t="s">
        <v>73</v>
      </c>
      <c r="T52" s="6" t="s">
        <v>75</v>
      </c>
      <c r="U52" s="6" t="s">
        <v>72</v>
      </c>
      <c r="V52" s="6" t="s">
        <v>72</v>
      </c>
      <c r="W52" s="6" t="s">
        <v>72</v>
      </c>
      <c r="X52" s="6" t="s">
        <v>72</v>
      </c>
      <c r="Y52" s="6" t="s">
        <v>73</v>
      </c>
      <c r="Z52" s="6" t="s">
        <v>73</v>
      </c>
      <c r="AA52" s="6" t="s">
        <v>75</v>
      </c>
      <c r="AB52" s="6" t="s">
        <v>73</v>
      </c>
      <c r="AC52" s="6" t="s">
        <v>72</v>
      </c>
      <c r="AD52" s="6" t="s">
        <v>73</v>
      </c>
      <c r="AE52" s="6" t="s">
        <v>72</v>
      </c>
      <c r="AF52" s="6" t="s">
        <v>72</v>
      </c>
      <c r="AG52" s="6" t="s">
        <v>72</v>
      </c>
      <c r="AH52" s="6" t="s">
        <v>75</v>
      </c>
      <c r="AI52" s="6" t="s">
        <v>72</v>
      </c>
      <c r="AJ52" s="6" t="s">
        <v>72</v>
      </c>
      <c r="AK52" s="1">
        <f t="shared" si="3"/>
        <v>17</v>
      </c>
      <c r="AL52" s="1">
        <f t="shared" si="4"/>
        <v>9</v>
      </c>
      <c r="AM52" s="1">
        <f t="shared" si="5"/>
        <v>0</v>
      </c>
      <c r="AN52" s="1">
        <f t="shared" si="6"/>
        <v>5</v>
      </c>
      <c r="AO52" s="1">
        <f t="shared" si="7"/>
        <v>0</v>
      </c>
      <c r="AP52" s="1">
        <f t="shared" si="0"/>
        <v>31</v>
      </c>
      <c r="AQ52" s="1">
        <v>6</v>
      </c>
      <c r="AR52" s="1">
        <f t="shared" si="1"/>
        <v>6</v>
      </c>
      <c r="AS52" s="1">
        <v>22</v>
      </c>
      <c r="AT52" s="22">
        <f t="shared" si="2"/>
        <v>16</v>
      </c>
    </row>
    <row r="53" spans="1:46" x14ac:dyDescent="0.25">
      <c r="A53" s="16">
        <v>45</v>
      </c>
      <c r="B53" s="1" t="s">
        <v>71</v>
      </c>
      <c r="C53" s="16" t="s">
        <v>114</v>
      </c>
      <c r="D53" s="16" t="s">
        <v>100</v>
      </c>
      <c r="E53" s="43">
        <v>45313</v>
      </c>
      <c r="F53" s="6" t="s">
        <v>75</v>
      </c>
      <c r="G53" s="6" t="s">
        <v>73</v>
      </c>
      <c r="H53" s="6" t="s">
        <v>72</v>
      </c>
      <c r="I53" s="6" t="s">
        <v>72</v>
      </c>
      <c r="J53" s="6" t="s">
        <v>72</v>
      </c>
      <c r="K53" s="6" t="s">
        <v>72</v>
      </c>
      <c r="L53" s="6" t="s">
        <v>72</v>
      </c>
      <c r="M53" s="6" t="s">
        <v>75</v>
      </c>
      <c r="N53" s="6" t="s">
        <v>72</v>
      </c>
      <c r="O53" s="6" t="s">
        <v>72</v>
      </c>
      <c r="P53" s="6" t="s">
        <v>72</v>
      </c>
      <c r="Q53" s="6" t="s">
        <v>72</v>
      </c>
      <c r="R53" s="6" t="s">
        <v>72</v>
      </c>
      <c r="S53" s="6" t="s">
        <v>72</v>
      </c>
      <c r="T53" s="6" t="s">
        <v>75</v>
      </c>
      <c r="U53" s="6" t="s">
        <v>73</v>
      </c>
      <c r="V53" s="6" t="s">
        <v>72</v>
      </c>
      <c r="W53" s="6" t="s">
        <v>72</v>
      </c>
      <c r="X53" s="6" t="s">
        <v>72</v>
      </c>
      <c r="Y53" s="6" t="s">
        <v>72</v>
      </c>
      <c r="Z53" s="6" t="s">
        <v>76</v>
      </c>
      <c r="AA53" s="6" t="s">
        <v>75</v>
      </c>
      <c r="AB53" s="6" t="s">
        <v>72</v>
      </c>
      <c r="AC53" s="6" t="s">
        <v>72</v>
      </c>
      <c r="AD53" s="6" t="s">
        <v>72</v>
      </c>
      <c r="AE53" s="6" t="s">
        <v>72</v>
      </c>
      <c r="AF53" s="6" t="s">
        <v>72</v>
      </c>
      <c r="AG53" s="6" t="s">
        <v>72</v>
      </c>
      <c r="AH53" s="6" t="s">
        <v>75</v>
      </c>
      <c r="AI53" s="6" t="s">
        <v>72</v>
      </c>
      <c r="AJ53" s="6" t="s">
        <v>72</v>
      </c>
      <c r="AK53" s="1">
        <f t="shared" si="3"/>
        <v>23</v>
      </c>
      <c r="AL53" s="1">
        <f t="shared" si="4"/>
        <v>2</v>
      </c>
      <c r="AM53" s="1">
        <f t="shared" si="5"/>
        <v>0</v>
      </c>
      <c r="AN53" s="1">
        <f t="shared" si="6"/>
        <v>5</v>
      </c>
      <c r="AO53" s="1">
        <f t="shared" si="7"/>
        <v>1</v>
      </c>
      <c r="AP53" s="1">
        <f t="shared" si="0"/>
        <v>31</v>
      </c>
      <c r="AQ53" s="1">
        <v>5</v>
      </c>
      <c r="AR53" s="1">
        <f t="shared" si="1"/>
        <v>6</v>
      </c>
      <c r="AS53" s="1">
        <v>16</v>
      </c>
      <c r="AT53" s="22">
        <f t="shared" si="2"/>
        <v>10</v>
      </c>
    </row>
    <row r="54" spans="1:46" x14ac:dyDescent="0.25">
      <c r="A54" s="16">
        <v>28</v>
      </c>
      <c r="B54" s="16" t="s">
        <v>54</v>
      </c>
      <c r="C54" s="16" t="s">
        <v>114</v>
      </c>
      <c r="D54" s="16" t="s">
        <v>100</v>
      </c>
      <c r="E54" s="43">
        <v>44678</v>
      </c>
      <c r="F54" s="6" t="s">
        <v>75</v>
      </c>
      <c r="G54" s="6" t="s">
        <v>73</v>
      </c>
      <c r="H54" s="6" t="s">
        <v>72</v>
      </c>
      <c r="I54" s="6" t="s">
        <v>73</v>
      </c>
      <c r="J54" s="6" t="s">
        <v>73</v>
      </c>
      <c r="K54" s="6" t="s">
        <v>73</v>
      </c>
      <c r="L54" s="6" t="s">
        <v>72</v>
      </c>
      <c r="M54" s="6" t="s">
        <v>75</v>
      </c>
      <c r="N54" s="6" t="s">
        <v>72</v>
      </c>
      <c r="O54" s="6" t="s">
        <v>72</v>
      </c>
      <c r="P54" s="6" t="s">
        <v>72</v>
      </c>
      <c r="Q54" s="6" t="s">
        <v>72</v>
      </c>
      <c r="R54" s="6" t="s">
        <v>73</v>
      </c>
      <c r="S54" s="6" t="s">
        <v>76</v>
      </c>
      <c r="T54" s="6" t="s">
        <v>75</v>
      </c>
      <c r="U54" s="6" t="s">
        <v>73</v>
      </c>
      <c r="V54" s="6" t="s">
        <v>72</v>
      </c>
      <c r="W54" s="6" t="s">
        <v>72</v>
      </c>
      <c r="X54" s="6" t="s">
        <v>72</v>
      </c>
      <c r="Y54" s="6" t="s">
        <v>72</v>
      </c>
      <c r="Z54" s="6" t="s">
        <v>72</v>
      </c>
      <c r="AA54" s="6" t="s">
        <v>75</v>
      </c>
      <c r="AB54" s="6" t="s">
        <v>73</v>
      </c>
      <c r="AC54" s="6" t="s">
        <v>76</v>
      </c>
      <c r="AD54" s="6" t="s">
        <v>72</v>
      </c>
      <c r="AE54" s="6" t="s">
        <v>72</v>
      </c>
      <c r="AF54" s="6" t="s">
        <v>72</v>
      </c>
      <c r="AG54" s="6" t="s">
        <v>72</v>
      </c>
      <c r="AH54" s="6" t="s">
        <v>75</v>
      </c>
      <c r="AI54" s="6" t="s">
        <v>72</v>
      </c>
      <c r="AJ54" s="6" t="s">
        <v>72</v>
      </c>
      <c r="AK54" s="1">
        <f t="shared" si="3"/>
        <v>17</v>
      </c>
      <c r="AL54" s="1">
        <f t="shared" si="4"/>
        <v>7</v>
      </c>
      <c r="AM54" s="1">
        <f t="shared" si="5"/>
        <v>0</v>
      </c>
      <c r="AN54" s="1">
        <f t="shared" si="6"/>
        <v>5</v>
      </c>
      <c r="AO54" s="1">
        <f t="shared" si="7"/>
        <v>2</v>
      </c>
      <c r="AP54" s="1">
        <f t="shared" si="0"/>
        <v>31</v>
      </c>
      <c r="AQ54" s="1">
        <v>14</v>
      </c>
      <c r="AR54" s="1">
        <f t="shared" si="1"/>
        <v>16</v>
      </c>
      <c r="AS54" s="1">
        <v>22</v>
      </c>
      <c r="AT54" s="22">
        <f t="shared" si="2"/>
        <v>6</v>
      </c>
    </row>
    <row r="55" spans="1:46" x14ac:dyDescent="0.25">
      <c r="A55" s="16">
        <v>63</v>
      </c>
      <c r="B55" s="16" t="s">
        <v>117</v>
      </c>
      <c r="C55" s="16" t="s">
        <v>115</v>
      </c>
      <c r="D55" s="16" t="s">
        <v>100</v>
      </c>
      <c r="E55" s="43">
        <v>45475</v>
      </c>
      <c r="F55" s="6" t="s">
        <v>75</v>
      </c>
      <c r="G55" s="6" t="s">
        <v>72</v>
      </c>
      <c r="H55" s="6" t="s">
        <v>72</v>
      </c>
      <c r="I55" s="6" t="s">
        <v>72</v>
      </c>
      <c r="J55" s="6" t="s">
        <v>72</v>
      </c>
      <c r="K55" s="6" t="s">
        <v>72</v>
      </c>
      <c r="L55" s="6" t="s">
        <v>72</v>
      </c>
      <c r="M55" s="6" t="s">
        <v>75</v>
      </c>
      <c r="N55" s="6" t="s">
        <v>72</v>
      </c>
      <c r="O55" s="6" t="s">
        <v>72</v>
      </c>
      <c r="P55" s="6" t="s">
        <v>72</v>
      </c>
      <c r="Q55" s="6" t="s">
        <v>72</v>
      </c>
      <c r="R55" s="6" t="s">
        <v>72</v>
      </c>
      <c r="S55" s="6" t="s">
        <v>72</v>
      </c>
      <c r="T55" s="6" t="s">
        <v>75</v>
      </c>
      <c r="U55" s="6" t="s">
        <v>72</v>
      </c>
      <c r="V55" s="6" t="s">
        <v>72</v>
      </c>
      <c r="W55" s="6" t="s">
        <v>72</v>
      </c>
      <c r="X55" s="6" t="s">
        <v>72</v>
      </c>
      <c r="Y55" s="6" t="s">
        <v>72</v>
      </c>
      <c r="Z55" s="6" t="s">
        <v>72</v>
      </c>
      <c r="AA55" s="6" t="s">
        <v>72</v>
      </c>
      <c r="AB55" s="6" t="s">
        <v>75</v>
      </c>
      <c r="AC55" s="6" t="s">
        <v>72</v>
      </c>
      <c r="AD55" s="6" t="s">
        <v>72</v>
      </c>
      <c r="AE55" s="6" t="s">
        <v>72</v>
      </c>
      <c r="AF55" s="6" t="s">
        <v>72</v>
      </c>
      <c r="AG55" s="6" t="s">
        <v>72</v>
      </c>
      <c r="AH55" s="6" t="s">
        <v>72</v>
      </c>
      <c r="AI55" s="6" t="s">
        <v>75</v>
      </c>
      <c r="AJ55" s="6" t="s">
        <v>72</v>
      </c>
      <c r="AK55" s="1">
        <f t="shared" si="3"/>
        <v>26</v>
      </c>
      <c r="AL55" s="1">
        <f t="shared" si="4"/>
        <v>0</v>
      </c>
      <c r="AM55" s="1">
        <f t="shared" si="5"/>
        <v>0</v>
      </c>
      <c r="AN55" s="1">
        <f t="shared" si="6"/>
        <v>5</v>
      </c>
      <c r="AO55" s="1">
        <f t="shared" si="7"/>
        <v>0</v>
      </c>
      <c r="AP55" s="1">
        <f t="shared" si="0"/>
        <v>31</v>
      </c>
      <c r="AQ55" s="1">
        <v>0</v>
      </c>
      <c r="AR55" s="1">
        <f t="shared" si="1"/>
        <v>0</v>
      </c>
      <c r="AS55" s="1">
        <v>4</v>
      </c>
      <c r="AT55" s="22">
        <f t="shared" si="2"/>
        <v>4</v>
      </c>
    </row>
    <row r="56" spans="1:46" x14ac:dyDescent="0.25">
      <c r="A56" s="16">
        <v>26</v>
      </c>
      <c r="B56" s="16" t="s">
        <v>57</v>
      </c>
      <c r="C56" s="16" t="s">
        <v>115</v>
      </c>
      <c r="D56" s="16" t="s">
        <v>100</v>
      </c>
      <c r="E56" s="43">
        <v>45356</v>
      </c>
      <c r="F56" s="6" t="s">
        <v>75</v>
      </c>
      <c r="G56" s="6" t="s">
        <v>72</v>
      </c>
      <c r="H56" s="6" t="s">
        <v>73</v>
      </c>
      <c r="I56" s="6" t="s">
        <v>73</v>
      </c>
      <c r="J56" s="6" t="s">
        <v>72</v>
      </c>
      <c r="K56" s="6" t="s">
        <v>72</v>
      </c>
      <c r="L56" s="6" t="s">
        <v>72</v>
      </c>
      <c r="M56" s="6" t="s">
        <v>75</v>
      </c>
      <c r="N56" s="6" t="s">
        <v>72</v>
      </c>
      <c r="O56" s="6" t="s">
        <v>72</v>
      </c>
      <c r="P56" s="6" t="s">
        <v>72</v>
      </c>
      <c r="Q56" s="6" t="s">
        <v>72</v>
      </c>
      <c r="R56" s="6" t="s">
        <v>72</v>
      </c>
      <c r="S56" s="6" t="s">
        <v>72</v>
      </c>
      <c r="T56" s="6" t="s">
        <v>75</v>
      </c>
      <c r="U56" s="6" t="s">
        <v>72</v>
      </c>
      <c r="V56" s="6" t="s">
        <v>72</v>
      </c>
      <c r="W56" s="6" t="s">
        <v>72</v>
      </c>
      <c r="X56" s="6" t="s">
        <v>76</v>
      </c>
      <c r="Y56" s="6" t="s">
        <v>73</v>
      </c>
      <c r="Z56" s="6" t="s">
        <v>73</v>
      </c>
      <c r="AA56" s="6" t="s">
        <v>74</v>
      </c>
      <c r="AB56" s="6" t="s">
        <v>74</v>
      </c>
      <c r="AC56" s="6" t="s">
        <v>74</v>
      </c>
      <c r="AD56" s="6" t="s">
        <v>72</v>
      </c>
      <c r="AE56" s="6" t="s">
        <v>72</v>
      </c>
      <c r="AF56" s="6" t="s">
        <v>72</v>
      </c>
      <c r="AG56" s="6" t="s">
        <v>72</v>
      </c>
      <c r="AH56" s="6" t="s">
        <v>75</v>
      </c>
      <c r="AI56" s="6" t="s">
        <v>72</v>
      </c>
      <c r="AJ56" s="6" t="s">
        <v>72</v>
      </c>
      <c r="AK56" s="1">
        <f t="shared" si="3"/>
        <v>19</v>
      </c>
      <c r="AL56" s="1">
        <f t="shared" si="4"/>
        <v>4</v>
      </c>
      <c r="AM56" s="1">
        <f t="shared" si="5"/>
        <v>3</v>
      </c>
      <c r="AN56" s="1">
        <f t="shared" si="6"/>
        <v>4</v>
      </c>
      <c r="AO56" s="1">
        <f t="shared" si="7"/>
        <v>1</v>
      </c>
      <c r="AP56" s="1">
        <f t="shared" si="0"/>
        <v>31</v>
      </c>
      <c r="AQ56" s="1">
        <v>2</v>
      </c>
      <c r="AR56" s="1">
        <f t="shared" si="1"/>
        <v>3</v>
      </c>
      <c r="AS56" s="1">
        <v>12</v>
      </c>
      <c r="AT56" s="22">
        <f t="shared" si="2"/>
        <v>9</v>
      </c>
    </row>
    <row r="57" spans="1:46" x14ac:dyDescent="0.25">
      <c r="A57" s="16">
        <v>27</v>
      </c>
      <c r="B57" s="16" t="s">
        <v>50</v>
      </c>
      <c r="C57" s="16" t="s">
        <v>115</v>
      </c>
      <c r="D57" s="16" t="s">
        <v>100</v>
      </c>
      <c r="E57" s="43">
        <v>44759</v>
      </c>
      <c r="F57" s="6" t="s">
        <v>72</v>
      </c>
      <c r="G57" s="6" t="s">
        <v>75</v>
      </c>
      <c r="H57" s="6" t="s">
        <v>72</v>
      </c>
      <c r="I57" s="6" t="s">
        <v>72</v>
      </c>
      <c r="J57" s="6" t="s">
        <v>72</v>
      </c>
      <c r="K57" s="6" t="s">
        <v>72</v>
      </c>
      <c r="L57" s="6" t="s">
        <v>72</v>
      </c>
      <c r="M57" s="6" t="s">
        <v>72</v>
      </c>
      <c r="N57" s="6" t="s">
        <v>75</v>
      </c>
      <c r="O57" s="6" t="s">
        <v>72</v>
      </c>
      <c r="P57" s="6" t="s">
        <v>72</v>
      </c>
      <c r="Q57" s="6" t="s">
        <v>72</v>
      </c>
      <c r="R57" s="6" t="s">
        <v>72</v>
      </c>
      <c r="S57" s="6" t="s">
        <v>72</v>
      </c>
      <c r="T57" s="6" t="s">
        <v>72</v>
      </c>
      <c r="U57" s="6" t="s">
        <v>75</v>
      </c>
      <c r="V57" s="6" t="s">
        <v>72</v>
      </c>
      <c r="W57" s="6" t="s">
        <v>72</v>
      </c>
      <c r="X57" s="6" t="s">
        <v>72</v>
      </c>
      <c r="Y57" s="6" t="s">
        <v>72</v>
      </c>
      <c r="Z57" s="6" t="s">
        <v>72</v>
      </c>
      <c r="AA57" s="6" t="s">
        <v>72</v>
      </c>
      <c r="AB57" s="6" t="s">
        <v>75</v>
      </c>
      <c r="AC57" s="6" t="s">
        <v>72</v>
      </c>
      <c r="AD57" s="6" t="s">
        <v>72</v>
      </c>
      <c r="AE57" s="6" t="s">
        <v>72</v>
      </c>
      <c r="AF57" s="6" t="s">
        <v>72</v>
      </c>
      <c r="AG57" s="6" t="s">
        <v>72</v>
      </c>
      <c r="AH57" s="6" t="s">
        <v>73</v>
      </c>
      <c r="AI57" s="6" t="s">
        <v>75</v>
      </c>
      <c r="AJ57" s="6" t="s">
        <v>72</v>
      </c>
      <c r="AK57" s="1">
        <f t="shared" si="3"/>
        <v>25</v>
      </c>
      <c r="AL57" s="1">
        <f t="shared" si="4"/>
        <v>1</v>
      </c>
      <c r="AM57" s="1">
        <f t="shared" si="5"/>
        <v>0</v>
      </c>
      <c r="AN57" s="1">
        <f t="shared" si="6"/>
        <v>5</v>
      </c>
      <c r="AO57" s="1">
        <f t="shared" si="7"/>
        <v>0</v>
      </c>
      <c r="AP57" s="1">
        <f t="shared" si="0"/>
        <v>31</v>
      </c>
      <c r="AQ57" s="1">
        <v>4</v>
      </c>
      <c r="AR57" s="1">
        <f t="shared" si="1"/>
        <v>4</v>
      </c>
      <c r="AS57" s="1">
        <v>22</v>
      </c>
      <c r="AT57" s="22">
        <f t="shared" si="2"/>
        <v>18</v>
      </c>
    </row>
    <row r="58" spans="1:46" x14ac:dyDescent="0.25">
      <c r="A58" s="16">
        <v>24</v>
      </c>
      <c r="B58" s="1" t="s">
        <v>64</v>
      </c>
      <c r="C58" s="16" t="s">
        <v>115</v>
      </c>
      <c r="D58" s="16" t="s">
        <v>100</v>
      </c>
      <c r="E58" s="43">
        <v>45082</v>
      </c>
      <c r="F58" s="6" t="s">
        <v>72</v>
      </c>
      <c r="G58" s="6" t="s">
        <v>75</v>
      </c>
      <c r="H58" s="6" t="s">
        <v>72</v>
      </c>
      <c r="I58" s="6" t="s">
        <v>72</v>
      </c>
      <c r="J58" s="6" t="s">
        <v>72</v>
      </c>
      <c r="K58" s="6" t="s">
        <v>72</v>
      </c>
      <c r="L58" s="6" t="s">
        <v>72</v>
      </c>
      <c r="M58" s="6" t="s">
        <v>72</v>
      </c>
      <c r="N58" s="6" t="s">
        <v>75</v>
      </c>
      <c r="O58" s="6" t="s">
        <v>72</v>
      </c>
      <c r="P58" s="6" t="s">
        <v>72</v>
      </c>
      <c r="Q58" s="6" t="s">
        <v>76</v>
      </c>
      <c r="R58" s="6" t="s">
        <v>72</v>
      </c>
      <c r="S58" s="6" t="s">
        <v>73</v>
      </c>
      <c r="T58" s="6" t="s">
        <v>72</v>
      </c>
      <c r="U58" s="6" t="s">
        <v>75</v>
      </c>
      <c r="V58" s="6" t="s">
        <v>72</v>
      </c>
      <c r="W58" s="6" t="s">
        <v>76</v>
      </c>
      <c r="X58" s="6" t="s">
        <v>72</v>
      </c>
      <c r="Y58" s="6" t="s">
        <v>72</v>
      </c>
      <c r="Z58" s="6" t="s">
        <v>72</v>
      </c>
      <c r="AA58" s="6" t="s">
        <v>75</v>
      </c>
      <c r="AB58" s="6" t="s">
        <v>72</v>
      </c>
      <c r="AC58" s="6" t="s">
        <v>72</v>
      </c>
      <c r="AD58" s="6" t="s">
        <v>72</v>
      </c>
      <c r="AE58" s="6" t="s">
        <v>72</v>
      </c>
      <c r="AF58" s="6" t="s">
        <v>72</v>
      </c>
      <c r="AG58" s="6" t="s">
        <v>72</v>
      </c>
      <c r="AH58" s="6" t="s">
        <v>75</v>
      </c>
      <c r="AI58" s="6" t="s">
        <v>72</v>
      </c>
      <c r="AJ58" s="6" t="s">
        <v>72</v>
      </c>
      <c r="AK58" s="1">
        <f t="shared" si="3"/>
        <v>23</v>
      </c>
      <c r="AL58" s="1">
        <f t="shared" si="4"/>
        <v>1</v>
      </c>
      <c r="AM58" s="1">
        <f t="shared" si="5"/>
        <v>0</v>
      </c>
      <c r="AN58" s="1">
        <f t="shared" si="6"/>
        <v>5</v>
      </c>
      <c r="AO58" s="1">
        <f t="shared" si="7"/>
        <v>2</v>
      </c>
      <c r="AP58" s="1">
        <f t="shared" si="0"/>
        <v>31</v>
      </c>
      <c r="AQ58" s="1">
        <v>18</v>
      </c>
      <c r="AR58" s="1">
        <f t="shared" si="1"/>
        <v>20</v>
      </c>
      <c r="AS58" s="1">
        <v>22</v>
      </c>
      <c r="AT58" s="22">
        <f t="shared" si="2"/>
        <v>2</v>
      </c>
    </row>
    <row r="59" spans="1:46" x14ac:dyDescent="0.25">
      <c r="A59" s="16">
        <v>60</v>
      </c>
      <c r="B59" s="16" t="s">
        <v>98</v>
      </c>
      <c r="C59" s="16" t="s">
        <v>116</v>
      </c>
      <c r="D59" s="16" t="s">
        <v>100</v>
      </c>
      <c r="E59" s="43">
        <v>45464</v>
      </c>
      <c r="F59" s="6" t="s">
        <v>73</v>
      </c>
      <c r="G59" s="6" t="s">
        <v>75</v>
      </c>
      <c r="H59" s="6" t="s">
        <v>72</v>
      </c>
      <c r="I59" s="6" t="s">
        <v>72</v>
      </c>
      <c r="J59" s="6" t="s">
        <v>72</v>
      </c>
      <c r="K59" s="6" t="s">
        <v>72</v>
      </c>
      <c r="L59" s="6" t="s">
        <v>72</v>
      </c>
      <c r="M59" s="6" t="s">
        <v>76</v>
      </c>
      <c r="N59" s="6" t="s">
        <v>75</v>
      </c>
      <c r="O59" s="6" t="s">
        <v>73</v>
      </c>
      <c r="P59" s="6" t="s">
        <v>73</v>
      </c>
      <c r="Q59" s="6" t="s">
        <v>72</v>
      </c>
      <c r="R59" s="6" t="s">
        <v>72</v>
      </c>
      <c r="S59" s="6" t="s">
        <v>72</v>
      </c>
      <c r="T59" s="6" t="s">
        <v>72</v>
      </c>
      <c r="U59" s="6" t="s">
        <v>75</v>
      </c>
      <c r="V59" s="6" t="s">
        <v>72</v>
      </c>
      <c r="W59" s="6" t="s">
        <v>72</v>
      </c>
      <c r="X59" s="6" t="s">
        <v>72</v>
      </c>
      <c r="Y59" s="6" t="s">
        <v>72</v>
      </c>
      <c r="Z59" s="6" t="s">
        <v>73</v>
      </c>
      <c r="AA59" s="6" t="s">
        <v>72</v>
      </c>
      <c r="AB59" s="6" t="s">
        <v>75</v>
      </c>
      <c r="AC59" s="6" t="s">
        <v>72</v>
      </c>
      <c r="AD59" s="6" t="s">
        <v>72</v>
      </c>
      <c r="AE59" s="6" t="s">
        <v>72</v>
      </c>
      <c r="AF59" s="6" t="s">
        <v>72</v>
      </c>
      <c r="AG59" s="6" t="s">
        <v>72</v>
      </c>
      <c r="AH59" s="6" t="s">
        <v>73</v>
      </c>
      <c r="AI59" s="6" t="s">
        <v>75</v>
      </c>
      <c r="AJ59" s="6" t="s">
        <v>72</v>
      </c>
      <c r="AK59" s="1">
        <f t="shared" si="3"/>
        <v>20</v>
      </c>
      <c r="AL59" s="1">
        <f t="shared" si="4"/>
        <v>5</v>
      </c>
      <c r="AM59" s="1">
        <f t="shared" si="5"/>
        <v>0</v>
      </c>
      <c r="AN59" s="1">
        <f t="shared" si="6"/>
        <v>5</v>
      </c>
      <c r="AO59" s="1">
        <f t="shared" si="7"/>
        <v>1</v>
      </c>
      <c r="AP59" s="1">
        <f t="shared" si="0"/>
        <v>31</v>
      </c>
      <c r="AQ59" s="1">
        <v>1</v>
      </c>
      <c r="AR59" s="1">
        <f t="shared" si="1"/>
        <v>2</v>
      </c>
      <c r="AS59" s="1">
        <v>6</v>
      </c>
      <c r="AT59" s="22">
        <f t="shared" si="2"/>
        <v>4</v>
      </c>
    </row>
    <row r="60" spans="1:46" x14ac:dyDescent="0.25">
      <c r="A60" s="16">
        <v>31</v>
      </c>
      <c r="B60" s="16" t="s">
        <v>58</v>
      </c>
      <c r="C60" s="16" t="s">
        <v>116</v>
      </c>
      <c r="D60" s="16" t="s">
        <v>100</v>
      </c>
      <c r="E60" s="43">
        <v>45418</v>
      </c>
      <c r="F60" s="6" t="s">
        <v>76</v>
      </c>
      <c r="G60" s="6" t="s">
        <v>75</v>
      </c>
      <c r="H60" s="6" t="s">
        <v>72</v>
      </c>
      <c r="I60" s="6" t="s">
        <v>72</v>
      </c>
      <c r="J60" s="6" t="s">
        <v>73</v>
      </c>
      <c r="K60" s="6" t="s">
        <v>73</v>
      </c>
      <c r="L60" s="6" t="s">
        <v>72</v>
      </c>
      <c r="M60" s="6" t="s">
        <v>75</v>
      </c>
      <c r="N60" s="6" t="s">
        <v>72</v>
      </c>
      <c r="O60" s="6" t="s">
        <v>72</v>
      </c>
      <c r="P60" s="6" t="s">
        <v>72</v>
      </c>
      <c r="Q60" s="6" t="s">
        <v>72</v>
      </c>
      <c r="R60" s="6" t="s">
        <v>72</v>
      </c>
      <c r="S60" s="6" t="s">
        <v>73</v>
      </c>
      <c r="T60" s="6" t="s">
        <v>72</v>
      </c>
      <c r="U60" s="6" t="s">
        <v>75</v>
      </c>
      <c r="V60" s="6" t="s">
        <v>72</v>
      </c>
      <c r="W60" s="6" t="s">
        <v>72</v>
      </c>
      <c r="X60" s="6" t="s">
        <v>73</v>
      </c>
      <c r="Y60" s="6" t="s">
        <v>72</v>
      </c>
      <c r="Z60" s="6" t="s">
        <v>72</v>
      </c>
      <c r="AA60" s="6" t="s">
        <v>72</v>
      </c>
      <c r="AB60" s="6" t="s">
        <v>75</v>
      </c>
      <c r="AC60" s="6" t="s">
        <v>72</v>
      </c>
      <c r="AD60" s="6" t="s">
        <v>72</v>
      </c>
      <c r="AE60" s="6" t="s">
        <v>72</v>
      </c>
      <c r="AF60" s="6" t="s">
        <v>72</v>
      </c>
      <c r="AG60" s="6" t="s">
        <v>72</v>
      </c>
      <c r="AH60" s="6" t="s">
        <v>76</v>
      </c>
      <c r="AI60" s="6" t="s">
        <v>75</v>
      </c>
      <c r="AJ60" s="6" t="s">
        <v>73</v>
      </c>
      <c r="AK60" s="1">
        <f t="shared" si="3"/>
        <v>19</v>
      </c>
      <c r="AL60" s="1">
        <f t="shared" si="4"/>
        <v>5</v>
      </c>
      <c r="AM60" s="1">
        <f t="shared" si="5"/>
        <v>0</v>
      </c>
      <c r="AN60" s="1">
        <f t="shared" si="6"/>
        <v>5</v>
      </c>
      <c r="AO60" s="1">
        <f t="shared" si="7"/>
        <v>2</v>
      </c>
      <c r="AP60" s="1">
        <f t="shared" si="0"/>
        <v>31</v>
      </c>
      <c r="AQ60" s="1">
        <v>8</v>
      </c>
      <c r="AR60" s="1">
        <f t="shared" si="1"/>
        <v>10</v>
      </c>
      <c r="AS60" s="1">
        <v>8</v>
      </c>
      <c r="AT60" s="22">
        <f t="shared" si="2"/>
        <v>-2</v>
      </c>
    </row>
    <row r="61" spans="1:46" x14ac:dyDescent="0.25">
      <c r="A61" s="16">
        <v>25</v>
      </c>
      <c r="B61" s="16" t="s">
        <v>49</v>
      </c>
      <c r="C61" s="16" t="s">
        <v>146</v>
      </c>
      <c r="D61" s="16" t="s">
        <v>110</v>
      </c>
      <c r="E61" s="43">
        <v>45264</v>
      </c>
      <c r="F61" s="6" t="s">
        <v>72</v>
      </c>
      <c r="G61" s="6" t="s">
        <v>75</v>
      </c>
      <c r="H61" s="6" t="s">
        <v>72</v>
      </c>
      <c r="I61" s="6" t="s">
        <v>72</v>
      </c>
      <c r="J61" s="6" t="s">
        <v>72</v>
      </c>
      <c r="K61" s="6" t="s">
        <v>72</v>
      </c>
      <c r="L61" s="6" t="s">
        <v>72</v>
      </c>
      <c r="M61" s="6" t="s">
        <v>72</v>
      </c>
      <c r="N61" s="6" t="s">
        <v>75</v>
      </c>
      <c r="O61" s="6" t="s">
        <v>72</v>
      </c>
      <c r="P61" s="6" t="s">
        <v>72</v>
      </c>
      <c r="Q61" s="6" t="s">
        <v>72</v>
      </c>
      <c r="R61" s="6" t="s">
        <v>73</v>
      </c>
      <c r="S61" s="6" t="s">
        <v>72</v>
      </c>
      <c r="T61" s="6" t="s">
        <v>72</v>
      </c>
      <c r="U61" s="6" t="s">
        <v>75</v>
      </c>
      <c r="V61" s="6" t="s">
        <v>72</v>
      </c>
      <c r="W61" s="6" t="s">
        <v>76</v>
      </c>
      <c r="X61" s="6" t="s">
        <v>72</v>
      </c>
      <c r="Y61" s="6" t="s">
        <v>72</v>
      </c>
      <c r="Z61" s="6" t="s">
        <v>72</v>
      </c>
      <c r="AA61" s="6" t="s">
        <v>72</v>
      </c>
      <c r="AB61" s="6" t="s">
        <v>75</v>
      </c>
      <c r="AC61" s="6" t="s">
        <v>72</v>
      </c>
      <c r="AD61" s="6" t="s">
        <v>72</v>
      </c>
      <c r="AE61" s="6" t="s">
        <v>72</v>
      </c>
      <c r="AF61" s="6" t="s">
        <v>72</v>
      </c>
      <c r="AG61" s="6" t="s">
        <v>73</v>
      </c>
      <c r="AH61" s="6" t="s">
        <v>72</v>
      </c>
      <c r="AI61" s="6" t="s">
        <v>75</v>
      </c>
      <c r="AJ61" s="6" t="s">
        <v>72</v>
      </c>
      <c r="AK61" s="1">
        <f t="shared" si="3"/>
        <v>23</v>
      </c>
      <c r="AL61" s="1">
        <f t="shared" si="4"/>
        <v>2</v>
      </c>
      <c r="AM61" s="1">
        <f t="shared" si="5"/>
        <v>0</v>
      </c>
      <c r="AN61" s="1">
        <f t="shared" si="6"/>
        <v>5</v>
      </c>
      <c r="AO61" s="1">
        <f t="shared" si="7"/>
        <v>1</v>
      </c>
      <c r="AP61" s="1">
        <f t="shared" si="0"/>
        <v>31</v>
      </c>
      <c r="AQ61" s="1">
        <v>6</v>
      </c>
      <c r="AR61" s="1">
        <f t="shared" si="1"/>
        <v>7</v>
      </c>
      <c r="AS61" s="1">
        <v>16</v>
      </c>
      <c r="AT61" s="22">
        <f t="shared" si="2"/>
        <v>9</v>
      </c>
    </row>
    <row r="62" spans="1:46" x14ac:dyDescent="0.25">
      <c r="A62" s="16">
        <v>101</v>
      </c>
      <c r="B62" s="16" t="s">
        <v>59</v>
      </c>
      <c r="C62" s="16" t="s">
        <v>132</v>
      </c>
      <c r="D62" s="16" t="s">
        <v>105</v>
      </c>
      <c r="E62" s="43">
        <v>45382</v>
      </c>
      <c r="F62" s="6" t="s">
        <v>73</v>
      </c>
      <c r="G62" s="6" t="s">
        <v>75</v>
      </c>
      <c r="H62" s="6" t="s">
        <v>73</v>
      </c>
      <c r="I62" s="6" t="s">
        <v>72</v>
      </c>
      <c r="J62" s="6" t="s">
        <v>72</v>
      </c>
      <c r="K62" s="6" t="s">
        <v>72</v>
      </c>
      <c r="L62" s="6" t="s">
        <v>72</v>
      </c>
      <c r="M62" s="6" t="s">
        <v>72</v>
      </c>
      <c r="N62" s="6" t="s">
        <v>75</v>
      </c>
      <c r="O62" s="6" t="s">
        <v>72</v>
      </c>
      <c r="P62" s="6" t="s">
        <v>73</v>
      </c>
      <c r="Q62" s="6" t="s">
        <v>72</v>
      </c>
      <c r="R62" s="6" t="s">
        <v>72</v>
      </c>
      <c r="S62" s="6" t="s">
        <v>72</v>
      </c>
      <c r="T62" s="6" t="s">
        <v>73</v>
      </c>
      <c r="U62" s="6" t="s">
        <v>75</v>
      </c>
      <c r="V62" s="6" t="s">
        <v>72</v>
      </c>
      <c r="W62" s="6" t="s">
        <v>72</v>
      </c>
      <c r="X62" s="6" t="s">
        <v>72</v>
      </c>
      <c r="Y62" s="6" t="s">
        <v>72</v>
      </c>
      <c r="Z62" s="6" t="s">
        <v>73</v>
      </c>
      <c r="AA62" s="6" t="s">
        <v>72</v>
      </c>
      <c r="AB62" s="6" t="s">
        <v>75</v>
      </c>
      <c r="AC62" s="6" t="s">
        <v>73</v>
      </c>
      <c r="AD62" s="6" t="s">
        <v>72</v>
      </c>
      <c r="AE62" s="6" t="s">
        <v>72</v>
      </c>
      <c r="AF62" s="6" t="s">
        <v>72</v>
      </c>
      <c r="AG62" s="6" t="s">
        <v>72</v>
      </c>
      <c r="AH62" s="6" t="s">
        <v>73</v>
      </c>
      <c r="AI62" s="6" t="s">
        <v>75</v>
      </c>
      <c r="AJ62" s="6" t="s">
        <v>73</v>
      </c>
      <c r="AK62" s="1">
        <f t="shared" si="3"/>
        <v>18</v>
      </c>
      <c r="AL62" s="1">
        <f t="shared" si="4"/>
        <v>8</v>
      </c>
      <c r="AM62" s="1">
        <f t="shared" si="5"/>
        <v>0</v>
      </c>
      <c r="AN62" s="1">
        <f t="shared" si="6"/>
        <v>5</v>
      </c>
      <c r="AO62" s="1">
        <f t="shared" si="7"/>
        <v>0</v>
      </c>
      <c r="AP62" s="1">
        <f t="shared" si="0"/>
        <v>31</v>
      </c>
      <c r="AQ62" s="1">
        <v>5</v>
      </c>
      <c r="AR62" s="1">
        <f t="shared" si="1"/>
        <v>5</v>
      </c>
      <c r="AS62" s="1">
        <v>4</v>
      </c>
      <c r="AT62" s="22">
        <f t="shared" si="2"/>
        <v>-1</v>
      </c>
    </row>
    <row r="63" spans="1:46" x14ac:dyDescent="0.25">
      <c r="A63" s="5">
        <v>17</v>
      </c>
      <c r="B63" s="5" t="s">
        <v>83</v>
      </c>
      <c r="C63" s="16" t="s">
        <v>62</v>
      </c>
      <c r="D63" s="16" t="s">
        <v>111</v>
      </c>
      <c r="E63" s="43">
        <v>45417</v>
      </c>
      <c r="F63" s="6" t="s">
        <v>72</v>
      </c>
      <c r="G63" s="6" t="s">
        <v>75</v>
      </c>
      <c r="H63" s="6" t="s">
        <v>72</v>
      </c>
      <c r="I63" s="6" t="s">
        <v>72</v>
      </c>
      <c r="J63" s="6" t="s">
        <v>72</v>
      </c>
      <c r="K63" s="6" t="s">
        <v>72</v>
      </c>
      <c r="L63" s="6" t="s">
        <v>76</v>
      </c>
      <c r="M63" s="6" t="s">
        <v>72</v>
      </c>
      <c r="N63" s="6" t="s">
        <v>75</v>
      </c>
      <c r="O63" s="6" t="s">
        <v>72</v>
      </c>
      <c r="P63" s="6" t="s">
        <v>72</v>
      </c>
      <c r="Q63" s="6" t="s">
        <v>72</v>
      </c>
      <c r="R63" s="6" t="s">
        <v>72</v>
      </c>
      <c r="S63" s="6" t="s">
        <v>72</v>
      </c>
      <c r="T63" s="6" t="s">
        <v>72</v>
      </c>
      <c r="U63" s="6" t="s">
        <v>75</v>
      </c>
      <c r="V63" s="6" t="s">
        <v>72</v>
      </c>
      <c r="W63" s="6" t="s">
        <v>72</v>
      </c>
      <c r="X63" s="6" t="s">
        <v>72</v>
      </c>
      <c r="Y63" s="6" t="s">
        <v>72</v>
      </c>
      <c r="Z63" s="6" t="s">
        <v>72</v>
      </c>
      <c r="AA63" s="6" t="s">
        <v>72</v>
      </c>
      <c r="AB63" s="6" t="s">
        <v>75</v>
      </c>
      <c r="AC63" s="6" t="s">
        <v>72</v>
      </c>
      <c r="AD63" s="6" t="s">
        <v>72</v>
      </c>
      <c r="AE63" s="6" t="s">
        <v>72</v>
      </c>
      <c r="AF63" s="6" t="s">
        <v>72</v>
      </c>
      <c r="AG63" s="6" t="s">
        <v>72</v>
      </c>
      <c r="AH63" s="6" t="s">
        <v>72</v>
      </c>
      <c r="AI63" s="6" t="s">
        <v>75</v>
      </c>
      <c r="AJ63" s="6" t="s">
        <v>72</v>
      </c>
      <c r="AK63" s="1">
        <f t="shared" si="3"/>
        <v>25</v>
      </c>
      <c r="AL63" s="1">
        <f t="shared" si="4"/>
        <v>0</v>
      </c>
      <c r="AM63" s="1">
        <f t="shared" si="5"/>
        <v>0</v>
      </c>
      <c r="AN63" s="1">
        <f t="shared" si="6"/>
        <v>5</v>
      </c>
      <c r="AO63" s="1">
        <f t="shared" si="7"/>
        <v>1</v>
      </c>
      <c r="AP63" s="1">
        <f t="shared" si="0"/>
        <v>31</v>
      </c>
      <c r="AQ63" s="1">
        <v>1</v>
      </c>
      <c r="AR63" s="1">
        <f t="shared" si="1"/>
        <v>2</v>
      </c>
      <c r="AS63" s="1">
        <v>8</v>
      </c>
      <c r="AT63" s="22">
        <f t="shared" si="2"/>
        <v>6</v>
      </c>
    </row>
    <row r="64" spans="1:46" x14ac:dyDescent="0.25">
      <c r="A64" s="16">
        <v>81</v>
      </c>
      <c r="B64" s="16" t="s">
        <v>148</v>
      </c>
      <c r="C64" s="16" t="s">
        <v>62</v>
      </c>
      <c r="D64" s="16" t="s">
        <v>111</v>
      </c>
      <c r="E64" s="43">
        <v>45555</v>
      </c>
      <c r="F64" s="6" t="s">
        <v>75</v>
      </c>
      <c r="G64" s="6" t="s">
        <v>72</v>
      </c>
      <c r="H64" s="6" t="s">
        <v>72</v>
      </c>
      <c r="I64" s="6" t="s">
        <v>72</v>
      </c>
      <c r="J64" s="6" t="s">
        <v>72</v>
      </c>
      <c r="K64" s="6" t="s">
        <v>72</v>
      </c>
      <c r="L64" s="6" t="s">
        <v>72</v>
      </c>
      <c r="M64" s="6" t="s">
        <v>75</v>
      </c>
      <c r="N64" s="6" t="s">
        <v>72</v>
      </c>
      <c r="O64" s="6" t="s">
        <v>72</v>
      </c>
      <c r="P64" s="6" t="s">
        <v>72</v>
      </c>
      <c r="Q64" s="6" t="s">
        <v>72</v>
      </c>
      <c r="R64" s="6" t="s">
        <v>72</v>
      </c>
      <c r="S64" s="6" t="s">
        <v>72</v>
      </c>
      <c r="T64" s="6" t="s">
        <v>75</v>
      </c>
      <c r="U64" s="6" t="s">
        <v>72</v>
      </c>
      <c r="V64" s="6" t="s">
        <v>72</v>
      </c>
      <c r="W64" s="6" t="s">
        <v>72</v>
      </c>
      <c r="X64" s="6" t="s">
        <v>72</v>
      </c>
      <c r="Y64" s="6" t="s">
        <v>72</v>
      </c>
      <c r="Z64" s="6" t="s">
        <v>72</v>
      </c>
      <c r="AA64" s="6" t="s">
        <v>72</v>
      </c>
      <c r="AB64" s="6" t="s">
        <v>72</v>
      </c>
      <c r="AC64" s="6" t="s">
        <v>72</v>
      </c>
      <c r="AD64" s="6" t="s">
        <v>75</v>
      </c>
      <c r="AE64" s="6" t="s">
        <v>72</v>
      </c>
      <c r="AF64" s="6" t="s">
        <v>72</v>
      </c>
      <c r="AG64" s="6" t="s">
        <v>72</v>
      </c>
      <c r="AH64" s="6" t="s">
        <v>72</v>
      </c>
      <c r="AI64" s="6" t="s">
        <v>72</v>
      </c>
      <c r="AJ64" s="6" t="s">
        <v>72</v>
      </c>
      <c r="AK64" s="1">
        <f t="shared" si="3"/>
        <v>27</v>
      </c>
      <c r="AL64" s="1">
        <f t="shared" si="4"/>
        <v>0</v>
      </c>
      <c r="AM64" s="1">
        <f t="shared" si="5"/>
        <v>0</v>
      </c>
      <c r="AN64" s="1">
        <f t="shared" si="6"/>
        <v>4</v>
      </c>
      <c r="AO64" s="1">
        <f t="shared" ref="AO64:AO73" si="16">COUNTIF(C64:AI64,"PAID LEAVE")</f>
        <v>0</v>
      </c>
      <c r="AP64" s="1">
        <f t="shared" ref="AP64:AP70" si="17">SUM(AK64:AO64)</f>
        <v>31</v>
      </c>
      <c r="AQ64" s="1">
        <v>0</v>
      </c>
      <c r="AR64" s="1">
        <f t="shared" ref="AR64:AR73" si="18">AQ64+AO64</f>
        <v>0</v>
      </c>
      <c r="AS64" s="1">
        <v>12</v>
      </c>
      <c r="AT64" s="22">
        <f t="shared" ref="AT64:AT73" si="19">AS64-AR64</f>
        <v>12</v>
      </c>
    </row>
    <row r="65" spans="1:46" x14ac:dyDescent="0.25">
      <c r="A65" s="16">
        <v>98</v>
      </c>
      <c r="B65" s="16" t="s">
        <v>171</v>
      </c>
      <c r="C65" s="16" t="s">
        <v>62</v>
      </c>
      <c r="D65" s="16" t="s">
        <v>111</v>
      </c>
      <c r="E65" s="43">
        <v>45610</v>
      </c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6" t="s">
        <v>72</v>
      </c>
      <c r="AA65" s="6" t="s">
        <v>72</v>
      </c>
      <c r="AB65" s="6" t="s">
        <v>72</v>
      </c>
      <c r="AC65" s="6" t="s">
        <v>72</v>
      </c>
      <c r="AD65" s="6" t="s">
        <v>72</v>
      </c>
      <c r="AE65" s="6" t="s">
        <v>72</v>
      </c>
      <c r="AF65" s="6" t="s">
        <v>72</v>
      </c>
      <c r="AG65" s="6" t="s">
        <v>72</v>
      </c>
      <c r="AH65" s="6" t="s">
        <v>72</v>
      </c>
      <c r="AI65" s="6" t="s">
        <v>72</v>
      </c>
      <c r="AJ65" s="6" t="s">
        <v>72</v>
      </c>
      <c r="AK65" s="1">
        <f t="shared" si="3"/>
        <v>11</v>
      </c>
      <c r="AL65" s="1">
        <f t="shared" si="4"/>
        <v>0</v>
      </c>
      <c r="AM65" s="1">
        <f t="shared" si="5"/>
        <v>0</v>
      </c>
      <c r="AN65" s="1">
        <f t="shared" si="6"/>
        <v>0</v>
      </c>
      <c r="AO65" s="1">
        <f t="shared" si="16"/>
        <v>0</v>
      </c>
      <c r="AP65" s="1">
        <f t="shared" si="17"/>
        <v>11</v>
      </c>
      <c r="AQ65" s="1">
        <v>0</v>
      </c>
      <c r="AR65" s="1">
        <f t="shared" si="18"/>
        <v>0</v>
      </c>
      <c r="AS65" s="1">
        <v>0</v>
      </c>
      <c r="AT65" s="22">
        <f t="shared" si="19"/>
        <v>0</v>
      </c>
    </row>
    <row r="66" spans="1:46" x14ac:dyDescent="0.25">
      <c r="A66" s="16">
        <v>21</v>
      </c>
      <c r="B66" s="16" t="s">
        <v>165</v>
      </c>
      <c r="C66" s="16" t="s">
        <v>62</v>
      </c>
      <c r="D66" s="16" t="s">
        <v>166</v>
      </c>
      <c r="E66" s="43">
        <v>45413</v>
      </c>
      <c r="F66" s="6" t="s">
        <v>72</v>
      </c>
      <c r="G66" s="6" t="s">
        <v>75</v>
      </c>
      <c r="H66" s="6" t="s">
        <v>72</v>
      </c>
      <c r="I66" s="6" t="s">
        <v>72</v>
      </c>
      <c r="J66" s="6" t="s">
        <v>72</v>
      </c>
      <c r="K66" s="6" t="s">
        <v>72</v>
      </c>
      <c r="L66" s="6" t="s">
        <v>72</v>
      </c>
      <c r="M66" s="6" t="s">
        <v>72</v>
      </c>
      <c r="N66" s="6" t="s">
        <v>75</v>
      </c>
      <c r="O66" s="6" t="s">
        <v>72</v>
      </c>
      <c r="P66" s="6" t="s">
        <v>72</v>
      </c>
      <c r="Q66" s="6" t="s">
        <v>72</v>
      </c>
      <c r="R66" s="6" t="s">
        <v>72</v>
      </c>
      <c r="S66" s="6" t="s">
        <v>72</v>
      </c>
      <c r="T66" s="6" t="s">
        <v>72</v>
      </c>
      <c r="U66" s="6" t="s">
        <v>75</v>
      </c>
      <c r="V66" s="6" t="s">
        <v>74</v>
      </c>
      <c r="W66" s="6" t="s">
        <v>72</v>
      </c>
      <c r="X66" s="6" t="s">
        <v>72</v>
      </c>
      <c r="Y66" s="6" t="s">
        <v>72</v>
      </c>
      <c r="Z66" s="6" t="s">
        <v>72</v>
      </c>
      <c r="AA66" s="6" t="s">
        <v>72</v>
      </c>
      <c r="AB66" s="6" t="s">
        <v>72</v>
      </c>
      <c r="AC66" s="6" t="s">
        <v>72</v>
      </c>
      <c r="AD66" s="6" t="s">
        <v>72</v>
      </c>
      <c r="AE66" s="6" t="s">
        <v>72</v>
      </c>
      <c r="AF66" s="6" t="s">
        <v>72</v>
      </c>
      <c r="AG66" s="6" t="s">
        <v>72</v>
      </c>
      <c r="AH66" s="6" t="s">
        <v>72</v>
      </c>
      <c r="AI66" s="6" t="s">
        <v>75</v>
      </c>
      <c r="AJ66" s="6" t="s">
        <v>72</v>
      </c>
      <c r="AK66" s="1">
        <f t="shared" ref="AK66:AK73" si="20">COUNTIF(F66:AJ66,"PRESENT")</f>
        <v>26</v>
      </c>
      <c r="AL66" s="1">
        <f t="shared" ref="AL66:AL73" si="21">COUNTIF(F66:AJ66,"LATE")</f>
        <v>0</v>
      </c>
      <c r="AM66" s="1">
        <f t="shared" ref="AM66:AM73" si="22">COUNTIF(F66:AJ66,"ABSENT")</f>
        <v>1</v>
      </c>
      <c r="AN66" s="1">
        <f t="shared" ref="AN66:AN73" si="23">COUNTIF(F66:AJ66,"HOLIDAY")</f>
        <v>4</v>
      </c>
      <c r="AO66" s="1">
        <f t="shared" si="16"/>
        <v>0</v>
      </c>
      <c r="AP66" s="1">
        <f t="shared" si="17"/>
        <v>31</v>
      </c>
      <c r="AQ66" s="1">
        <v>0</v>
      </c>
      <c r="AR66" s="1">
        <f t="shared" si="18"/>
        <v>0</v>
      </c>
      <c r="AS66" s="1">
        <v>0</v>
      </c>
      <c r="AT66" s="22">
        <f t="shared" si="19"/>
        <v>0</v>
      </c>
    </row>
    <row r="67" spans="1:46" x14ac:dyDescent="0.25">
      <c r="A67" s="16">
        <v>74</v>
      </c>
      <c r="B67" s="16" t="s">
        <v>167</v>
      </c>
      <c r="C67" s="16" t="s">
        <v>62</v>
      </c>
      <c r="D67" s="16" t="s">
        <v>166</v>
      </c>
      <c r="E67" s="46">
        <v>45505</v>
      </c>
      <c r="F67" s="6" t="s">
        <v>72</v>
      </c>
      <c r="G67" s="6" t="s">
        <v>72</v>
      </c>
      <c r="H67" s="6" t="s">
        <v>72</v>
      </c>
      <c r="I67" s="6" t="s">
        <v>72</v>
      </c>
      <c r="J67" s="6" t="s">
        <v>72</v>
      </c>
      <c r="K67" s="6" t="s">
        <v>72</v>
      </c>
      <c r="L67" s="6" t="s">
        <v>75</v>
      </c>
      <c r="M67" s="6" t="s">
        <v>72</v>
      </c>
      <c r="N67" s="6" t="s">
        <v>72</v>
      </c>
      <c r="O67" s="6" t="s">
        <v>75</v>
      </c>
      <c r="P67" s="6" t="s">
        <v>72</v>
      </c>
      <c r="Q67" s="6" t="s">
        <v>72</v>
      </c>
      <c r="R67" s="6" t="s">
        <v>72</v>
      </c>
      <c r="S67" s="6" t="s">
        <v>72</v>
      </c>
      <c r="T67" s="6" t="s">
        <v>72</v>
      </c>
      <c r="U67" s="6" t="s">
        <v>72</v>
      </c>
      <c r="V67" s="6" t="s">
        <v>72</v>
      </c>
      <c r="W67" s="6" t="s">
        <v>72</v>
      </c>
      <c r="X67" s="6" t="s">
        <v>72</v>
      </c>
      <c r="Y67" s="6" t="s">
        <v>72</v>
      </c>
      <c r="Z67" s="6" t="s">
        <v>74</v>
      </c>
      <c r="AA67" s="6" t="s">
        <v>74</v>
      </c>
      <c r="AB67" s="6" t="s">
        <v>72</v>
      </c>
      <c r="AC67" s="6" t="s">
        <v>74</v>
      </c>
      <c r="AD67" s="6" t="s">
        <v>74</v>
      </c>
      <c r="AE67" s="6" t="s">
        <v>72</v>
      </c>
      <c r="AF67" s="6" t="s">
        <v>72</v>
      </c>
      <c r="AG67" s="6" t="s">
        <v>72</v>
      </c>
      <c r="AH67" s="6" t="s">
        <v>72</v>
      </c>
      <c r="AI67" s="6" t="s">
        <v>75</v>
      </c>
      <c r="AJ67" s="6" t="s">
        <v>72</v>
      </c>
      <c r="AK67" s="1">
        <f t="shared" si="20"/>
        <v>24</v>
      </c>
      <c r="AL67" s="1">
        <f t="shared" si="21"/>
        <v>0</v>
      </c>
      <c r="AM67" s="1">
        <f t="shared" si="22"/>
        <v>4</v>
      </c>
      <c r="AN67" s="1">
        <f t="shared" si="23"/>
        <v>3</v>
      </c>
      <c r="AO67" s="1">
        <f t="shared" si="16"/>
        <v>0</v>
      </c>
      <c r="AP67" s="1">
        <f t="shared" si="17"/>
        <v>31</v>
      </c>
      <c r="AQ67" s="1">
        <v>0</v>
      </c>
      <c r="AR67" s="1">
        <f t="shared" si="18"/>
        <v>0</v>
      </c>
      <c r="AS67" s="1">
        <v>0</v>
      </c>
      <c r="AT67" s="22">
        <f t="shared" si="19"/>
        <v>0</v>
      </c>
    </row>
    <row r="68" spans="1:46" x14ac:dyDescent="0.25">
      <c r="A68" s="16">
        <v>2</v>
      </c>
      <c r="B68" s="16" t="s">
        <v>19</v>
      </c>
      <c r="C68" s="16" t="s">
        <v>112</v>
      </c>
      <c r="D68" s="16" t="s">
        <v>104</v>
      </c>
      <c r="E68" s="43">
        <v>44319</v>
      </c>
      <c r="F68" s="6" t="s">
        <v>73</v>
      </c>
      <c r="G68" s="6" t="s">
        <v>75</v>
      </c>
      <c r="H68" s="6" t="s">
        <v>72</v>
      </c>
      <c r="I68" s="6" t="s">
        <v>72</v>
      </c>
      <c r="J68" s="6" t="s">
        <v>72</v>
      </c>
      <c r="K68" s="6" t="s">
        <v>72</v>
      </c>
      <c r="L68" s="6" t="s">
        <v>72</v>
      </c>
      <c r="M68" s="6" t="s">
        <v>76</v>
      </c>
      <c r="N68" s="6" t="s">
        <v>75</v>
      </c>
      <c r="O68" s="6" t="s">
        <v>72</v>
      </c>
      <c r="P68" s="6" t="s">
        <v>72</v>
      </c>
      <c r="Q68" s="6" t="s">
        <v>72</v>
      </c>
      <c r="R68" s="6" t="s">
        <v>72</v>
      </c>
      <c r="S68" s="6" t="s">
        <v>72</v>
      </c>
      <c r="T68" s="6" t="s">
        <v>76</v>
      </c>
      <c r="U68" s="6" t="s">
        <v>75</v>
      </c>
      <c r="V68" s="6" t="s">
        <v>72</v>
      </c>
      <c r="W68" s="6" t="s">
        <v>72</v>
      </c>
      <c r="X68" s="6" t="s">
        <v>72</v>
      </c>
      <c r="Y68" s="6" t="s">
        <v>72</v>
      </c>
      <c r="Z68" s="6" t="s">
        <v>72</v>
      </c>
      <c r="AA68" s="6" t="s">
        <v>73</v>
      </c>
      <c r="AB68" s="6" t="s">
        <v>75</v>
      </c>
      <c r="AC68" s="6" t="s">
        <v>72</v>
      </c>
      <c r="AD68" s="6" t="s">
        <v>73</v>
      </c>
      <c r="AE68" s="6" t="s">
        <v>72</v>
      </c>
      <c r="AF68" s="6" t="s">
        <v>72</v>
      </c>
      <c r="AG68" s="6" t="s">
        <v>72</v>
      </c>
      <c r="AH68" s="6" t="s">
        <v>73</v>
      </c>
      <c r="AI68" s="6" t="s">
        <v>75</v>
      </c>
      <c r="AJ68" s="6" t="s">
        <v>72</v>
      </c>
      <c r="AK68" s="1">
        <f t="shared" si="20"/>
        <v>20</v>
      </c>
      <c r="AL68" s="1">
        <f t="shared" si="21"/>
        <v>4</v>
      </c>
      <c r="AM68" s="1">
        <f t="shared" si="22"/>
        <v>0</v>
      </c>
      <c r="AN68" s="1">
        <f t="shared" si="23"/>
        <v>5</v>
      </c>
      <c r="AO68" s="1">
        <f t="shared" si="16"/>
        <v>2</v>
      </c>
      <c r="AP68" s="1">
        <f t="shared" si="17"/>
        <v>31</v>
      </c>
      <c r="AQ68" s="1">
        <v>11</v>
      </c>
      <c r="AR68" s="1">
        <f t="shared" si="18"/>
        <v>13</v>
      </c>
      <c r="AS68" s="1">
        <v>22</v>
      </c>
      <c r="AT68" s="22">
        <f t="shared" si="19"/>
        <v>9</v>
      </c>
    </row>
    <row r="69" spans="1:46" x14ac:dyDescent="0.25">
      <c r="A69" s="16">
        <v>62</v>
      </c>
      <c r="B69" s="16" t="s">
        <v>118</v>
      </c>
      <c r="C69" s="16" t="s">
        <v>112</v>
      </c>
      <c r="D69" s="16" t="s">
        <v>100</v>
      </c>
      <c r="E69" s="43">
        <v>45474</v>
      </c>
      <c r="F69" s="6" t="s">
        <v>72</v>
      </c>
      <c r="G69" s="6" t="s">
        <v>75</v>
      </c>
      <c r="H69" s="6" t="s">
        <v>72</v>
      </c>
      <c r="I69" s="6" t="s">
        <v>72</v>
      </c>
      <c r="J69" s="6" t="s">
        <v>72</v>
      </c>
      <c r="K69" s="6" t="s">
        <v>72</v>
      </c>
      <c r="L69" s="6" t="s">
        <v>72</v>
      </c>
      <c r="M69" s="6" t="s">
        <v>76</v>
      </c>
      <c r="N69" s="6" t="s">
        <v>75</v>
      </c>
      <c r="O69" s="6" t="s">
        <v>72</v>
      </c>
      <c r="P69" s="6" t="s">
        <v>72</v>
      </c>
      <c r="Q69" s="6" t="s">
        <v>72</v>
      </c>
      <c r="R69" s="6" t="s">
        <v>72</v>
      </c>
      <c r="S69" s="6" t="s">
        <v>72</v>
      </c>
      <c r="T69" s="6" t="s">
        <v>72</v>
      </c>
      <c r="U69" s="6" t="s">
        <v>75</v>
      </c>
      <c r="V69" s="6" t="s">
        <v>72</v>
      </c>
      <c r="W69" s="6" t="s">
        <v>72</v>
      </c>
      <c r="X69" s="6" t="s">
        <v>72</v>
      </c>
      <c r="Y69" s="6" t="s">
        <v>72</v>
      </c>
      <c r="Z69" s="6" t="s">
        <v>72</v>
      </c>
      <c r="AA69" s="6" t="s">
        <v>76</v>
      </c>
      <c r="AB69" s="6" t="s">
        <v>75</v>
      </c>
      <c r="AC69" s="6" t="s">
        <v>72</v>
      </c>
      <c r="AD69" s="6" t="s">
        <v>72</v>
      </c>
      <c r="AE69" s="6" t="s">
        <v>72</v>
      </c>
      <c r="AF69" s="6" t="s">
        <v>72</v>
      </c>
      <c r="AG69" s="6" t="s">
        <v>72</v>
      </c>
      <c r="AH69" s="6" t="s">
        <v>72</v>
      </c>
      <c r="AI69" s="6" t="s">
        <v>75</v>
      </c>
      <c r="AJ69" s="6" t="s">
        <v>76</v>
      </c>
      <c r="AK69" s="1">
        <f t="shared" si="20"/>
        <v>23</v>
      </c>
      <c r="AL69" s="1">
        <f t="shared" si="21"/>
        <v>0</v>
      </c>
      <c r="AM69" s="1">
        <f t="shared" si="22"/>
        <v>0</v>
      </c>
      <c r="AN69" s="1">
        <f t="shared" si="23"/>
        <v>5</v>
      </c>
      <c r="AO69" s="1">
        <f t="shared" si="16"/>
        <v>2</v>
      </c>
      <c r="AP69" s="1">
        <f t="shared" si="17"/>
        <v>30</v>
      </c>
      <c r="AQ69" s="1">
        <v>1</v>
      </c>
      <c r="AR69" s="1">
        <f t="shared" si="18"/>
        <v>3</v>
      </c>
      <c r="AS69" s="1">
        <v>4</v>
      </c>
      <c r="AT69" s="22">
        <f t="shared" si="19"/>
        <v>1</v>
      </c>
    </row>
    <row r="70" spans="1:46" x14ac:dyDescent="0.25">
      <c r="A70" s="16">
        <v>7</v>
      </c>
      <c r="B70" s="16" t="s">
        <v>39</v>
      </c>
      <c r="C70" s="16" t="s">
        <v>113</v>
      </c>
      <c r="D70" s="16" t="s">
        <v>107</v>
      </c>
      <c r="E70" s="43">
        <v>44711</v>
      </c>
      <c r="F70" s="6" t="s">
        <v>73</v>
      </c>
      <c r="G70" s="6" t="s">
        <v>75</v>
      </c>
      <c r="H70" s="6" t="s">
        <v>72</v>
      </c>
      <c r="I70" s="6" t="s">
        <v>72</v>
      </c>
      <c r="J70" s="6" t="s">
        <v>73</v>
      </c>
      <c r="K70" s="6" t="s">
        <v>73</v>
      </c>
      <c r="L70" s="6" t="s">
        <v>72</v>
      </c>
      <c r="M70" s="6" t="s">
        <v>73</v>
      </c>
      <c r="N70" s="6" t="s">
        <v>75</v>
      </c>
      <c r="O70" s="6" t="s">
        <v>73</v>
      </c>
      <c r="P70" s="6" t="s">
        <v>72</v>
      </c>
      <c r="Q70" s="6" t="s">
        <v>72</v>
      </c>
      <c r="R70" s="6" t="s">
        <v>72</v>
      </c>
      <c r="S70" s="6" t="s">
        <v>73</v>
      </c>
      <c r="T70" s="6" t="s">
        <v>72</v>
      </c>
      <c r="U70" s="6" t="s">
        <v>75</v>
      </c>
      <c r="V70" s="6" t="s">
        <v>73</v>
      </c>
      <c r="W70" s="6" t="s">
        <v>72</v>
      </c>
      <c r="X70" s="6" t="s">
        <v>72</v>
      </c>
      <c r="Y70" s="6" t="s">
        <v>76</v>
      </c>
      <c r="Z70" s="6" t="s">
        <v>72</v>
      </c>
      <c r="AA70" s="6" t="s">
        <v>72</v>
      </c>
      <c r="AB70" s="6" t="s">
        <v>75</v>
      </c>
      <c r="AC70" s="6" t="s">
        <v>72</v>
      </c>
      <c r="AD70" s="6" t="s">
        <v>72</v>
      </c>
      <c r="AE70" s="6" t="s">
        <v>72</v>
      </c>
      <c r="AF70" s="6" t="s">
        <v>72</v>
      </c>
      <c r="AG70" s="6" t="s">
        <v>72</v>
      </c>
      <c r="AH70" s="6" t="s">
        <v>75</v>
      </c>
      <c r="AI70" s="6" t="s">
        <v>72</v>
      </c>
      <c r="AJ70" s="6" t="s">
        <v>72</v>
      </c>
      <c r="AK70" s="1">
        <f t="shared" si="20"/>
        <v>18</v>
      </c>
      <c r="AL70" s="1">
        <f t="shared" si="21"/>
        <v>7</v>
      </c>
      <c r="AM70" s="1">
        <f t="shared" si="22"/>
        <v>0</v>
      </c>
      <c r="AN70" s="1">
        <f t="shared" si="23"/>
        <v>5</v>
      </c>
      <c r="AO70" s="1">
        <f t="shared" si="16"/>
        <v>1</v>
      </c>
      <c r="AP70" s="1">
        <f t="shared" si="17"/>
        <v>31</v>
      </c>
      <c r="AQ70" s="1">
        <v>12</v>
      </c>
      <c r="AR70" s="1">
        <f t="shared" si="18"/>
        <v>13</v>
      </c>
      <c r="AS70" s="1">
        <v>22</v>
      </c>
      <c r="AT70" s="22">
        <f t="shared" si="19"/>
        <v>9</v>
      </c>
    </row>
    <row r="71" spans="1:46" x14ac:dyDescent="0.25">
      <c r="A71" s="16">
        <v>8</v>
      </c>
      <c r="B71" s="16" t="s">
        <v>43</v>
      </c>
      <c r="C71" s="16" t="s">
        <v>113</v>
      </c>
      <c r="D71" s="16" t="s">
        <v>107</v>
      </c>
      <c r="E71" s="43">
        <v>45413</v>
      </c>
      <c r="F71" s="6" t="s">
        <v>72</v>
      </c>
      <c r="G71" s="6" t="s">
        <v>75</v>
      </c>
      <c r="H71" s="6" t="s">
        <v>72</v>
      </c>
      <c r="I71" s="6" t="s">
        <v>72</v>
      </c>
      <c r="J71" s="6" t="s">
        <v>72</v>
      </c>
      <c r="K71" s="6" t="s">
        <v>72</v>
      </c>
      <c r="L71" s="6" t="s">
        <v>72</v>
      </c>
      <c r="M71" s="6" t="s">
        <v>72</v>
      </c>
      <c r="N71" s="6" t="s">
        <v>75</v>
      </c>
      <c r="O71" s="6" t="s">
        <v>72</v>
      </c>
      <c r="P71" s="6" t="s">
        <v>72</v>
      </c>
      <c r="Q71" s="6" t="s">
        <v>72</v>
      </c>
      <c r="R71" s="6" t="s">
        <v>72</v>
      </c>
      <c r="S71" s="6" t="s">
        <v>72</v>
      </c>
      <c r="T71" s="6" t="s">
        <v>72</v>
      </c>
      <c r="U71" s="6" t="s">
        <v>75</v>
      </c>
      <c r="V71" s="6" t="s">
        <v>72</v>
      </c>
      <c r="W71" s="6" t="s">
        <v>72</v>
      </c>
      <c r="X71" s="6" t="s">
        <v>72</v>
      </c>
      <c r="Y71" s="6" t="s">
        <v>72</v>
      </c>
      <c r="Z71" s="6" t="s">
        <v>72</v>
      </c>
      <c r="AA71" s="6" t="s">
        <v>72</v>
      </c>
      <c r="AB71" s="6" t="s">
        <v>75</v>
      </c>
      <c r="AC71" s="6" t="s">
        <v>72</v>
      </c>
      <c r="AD71" s="6" t="s">
        <v>72</v>
      </c>
      <c r="AE71" s="6" t="s">
        <v>72</v>
      </c>
      <c r="AF71" s="6" t="s">
        <v>72</v>
      </c>
      <c r="AG71" s="6" t="s">
        <v>73</v>
      </c>
      <c r="AH71" s="6" t="s">
        <v>72</v>
      </c>
      <c r="AI71" s="6" t="s">
        <v>75</v>
      </c>
      <c r="AJ71" s="6" t="s">
        <v>72</v>
      </c>
      <c r="AK71" s="1">
        <f t="shared" si="20"/>
        <v>25</v>
      </c>
      <c r="AL71" s="1">
        <f t="shared" si="21"/>
        <v>1</v>
      </c>
      <c r="AM71" s="1">
        <f t="shared" si="22"/>
        <v>0</v>
      </c>
      <c r="AN71" s="1">
        <f t="shared" si="23"/>
        <v>5</v>
      </c>
      <c r="AO71" s="1">
        <f t="shared" si="16"/>
        <v>0</v>
      </c>
      <c r="AP71" s="1">
        <f t="shared" ref="AP71:AP73" si="24">SUM(AK71:AO71)</f>
        <v>31</v>
      </c>
      <c r="AQ71" s="1">
        <v>8</v>
      </c>
      <c r="AR71" s="1">
        <f t="shared" si="18"/>
        <v>8</v>
      </c>
      <c r="AS71" s="1">
        <v>8</v>
      </c>
      <c r="AT71" s="22">
        <f t="shared" si="19"/>
        <v>0</v>
      </c>
    </row>
    <row r="72" spans="1:46" x14ac:dyDescent="0.25">
      <c r="A72" s="16">
        <v>5</v>
      </c>
      <c r="B72" s="16" t="s">
        <v>41</v>
      </c>
      <c r="C72" s="16" t="s">
        <v>113</v>
      </c>
      <c r="D72" s="16" t="s">
        <v>107</v>
      </c>
      <c r="E72" s="43">
        <v>45229</v>
      </c>
      <c r="F72" s="6" t="s">
        <v>75</v>
      </c>
      <c r="G72" s="6" t="s">
        <v>72</v>
      </c>
      <c r="H72" s="6" t="s">
        <v>72</v>
      </c>
      <c r="I72" s="6" t="s">
        <v>72</v>
      </c>
      <c r="J72" s="6" t="s">
        <v>76</v>
      </c>
      <c r="K72" s="6" t="s">
        <v>72</v>
      </c>
      <c r="L72" s="6" t="s">
        <v>72</v>
      </c>
      <c r="M72" s="6" t="s">
        <v>75</v>
      </c>
      <c r="N72" s="6" t="s">
        <v>72</v>
      </c>
      <c r="O72" s="6" t="s">
        <v>72</v>
      </c>
      <c r="P72" s="6" t="s">
        <v>72</v>
      </c>
      <c r="Q72" s="6" t="s">
        <v>72</v>
      </c>
      <c r="R72" s="6" t="s">
        <v>72</v>
      </c>
      <c r="S72" s="6" t="s">
        <v>72</v>
      </c>
      <c r="T72" s="6" t="s">
        <v>75</v>
      </c>
      <c r="U72" s="6" t="s">
        <v>73</v>
      </c>
      <c r="V72" s="6" t="s">
        <v>72</v>
      </c>
      <c r="W72" s="6" t="s">
        <v>72</v>
      </c>
      <c r="X72" s="6" t="s">
        <v>72</v>
      </c>
      <c r="Y72" s="6" t="s">
        <v>72</v>
      </c>
      <c r="Z72" s="6" t="s">
        <v>72</v>
      </c>
      <c r="AA72" s="6" t="s">
        <v>75</v>
      </c>
      <c r="AB72" s="6" t="s">
        <v>72</v>
      </c>
      <c r="AC72" s="6" t="s">
        <v>73</v>
      </c>
      <c r="AD72" s="6" t="s">
        <v>73</v>
      </c>
      <c r="AE72" s="6" t="s">
        <v>72</v>
      </c>
      <c r="AF72" s="6" t="s">
        <v>72</v>
      </c>
      <c r="AG72" s="6" t="s">
        <v>73</v>
      </c>
      <c r="AH72" s="6" t="s">
        <v>75</v>
      </c>
      <c r="AI72" s="6" t="s">
        <v>72</v>
      </c>
      <c r="AJ72" s="6" t="s">
        <v>76</v>
      </c>
      <c r="AK72" s="1">
        <f t="shared" si="20"/>
        <v>20</v>
      </c>
      <c r="AL72" s="1">
        <f t="shared" si="21"/>
        <v>4</v>
      </c>
      <c r="AM72" s="1">
        <f t="shared" si="22"/>
        <v>0</v>
      </c>
      <c r="AN72" s="1">
        <f t="shared" si="23"/>
        <v>5</v>
      </c>
      <c r="AO72" s="1">
        <f t="shared" si="16"/>
        <v>1</v>
      </c>
      <c r="AP72" s="1">
        <f t="shared" si="24"/>
        <v>30</v>
      </c>
      <c r="AQ72" s="1">
        <v>11</v>
      </c>
      <c r="AR72" s="1">
        <f t="shared" si="18"/>
        <v>12</v>
      </c>
      <c r="AS72" s="1">
        <v>22</v>
      </c>
      <c r="AT72" s="22">
        <f t="shared" si="19"/>
        <v>10</v>
      </c>
    </row>
    <row r="73" spans="1:46" x14ac:dyDescent="0.25">
      <c r="A73" s="16">
        <v>14</v>
      </c>
      <c r="B73" s="16" t="s">
        <v>42</v>
      </c>
      <c r="C73" s="16" t="s">
        <v>113</v>
      </c>
      <c r="D73" s="16" t="s">
        <v>107</v>
      </c>
      <c r="E73" s="43">
        <v>45362</v>
      </c>
      <c r="F73" s="6" t="s">
        <v>75</v>
      </c>
      <c r="G73" s="6" t="s">
        <v>76</v>
      </c>
      <c r="H73" s="6" t="s">
        <v>76</v>
      </c>
      <c r="I73" s="6" t="s">
        <v>72</v>
      </c>
      <c r="J73" s="6" t="s">
        <v>72</v>
      </c>
      <c r="K73" s="6" t="s">
        <v>72</v>
      </c>
      <c r="L73" s="6" t="s">
        <v>72</v>
      </c>
      <c r="M73" s="6" t="s">
        <v>75</v>
      </c>
      <c r="N73" s="6" t="s">
        <v>72</v>
      </c>
      <c r="O73" s="6" t="s">
        <v>72</v>
      </c>
      <c r="P73" s="6" t="s">
        <v>72</v>
      </c>
      <c r="Q73" s="6" t="s">
        <v>72</v>
      </c>
      <c r="R73" s="6" t="s">
        <v>72</v>
      </c>
      <c r="S73" s="6" t="s">
        <v>72</v>
      </c>
      <c r="T73" s="6" t="s">
        <v>75</v>
      </c>
      <c r="U73" s="6" t="s">
        <v>72</v>
      </c>
      <c r="V73" s="6" t="s">
        <v>72</v>
      </c>
      <c r="W73" s="6" t="s">
        <v>72</v>
      </c>
      <c r="X73" s="6" t="s">
        <v>72</v>
      </c>
      <c r="Y73" s="6" t="s">
        <v>72</v>
      </c>
      <c r="Z73" s="6" t="s">
        <v>72</v>
      </c>
      <c r="AA73" s="6" t="s">
        <v>75</v>
      </c>
      <c r="AB73" s="6" t="s">
        <v>76</v>
      </c>
      <c r="AC73" s="6" t="s">
        <v>72</v>
      </c>
      <c r="AD73" s="6" t="s">
        <v>72</v>
      </c>
      <c r="AE73" s="6" t="s">
        <v>72</v>
      </c>
      <c r="AF73" s="6" t="s">
        <v>72</v>
      </c>
      <c r="AG73" s="6" t="s">
        <v>72</v>
      </c>
      <c r="AH73" s="6" t="s">
        <v>75</v>
      </c>
      <c r="AI73" s="6" t="s">
        <v>73</v>
      </c>
      <c r="AJ73" s="6" t="s">
        <v>72</v>
      </c>
      <c r="AK73" s="1">
        <f t="shared" si="20"/>
        <v>22</v>
      </c>
      <c r="AL73" s="1">
        <f t="shared" si="21"/>
        <v>1</v>
      </c>
      <c r="AM73" s="1">
        <f t="shared" si="22"/>
        <v>0</v>
      </c>
      <c r="AN73" s="1">
        <f t="shared" si="23"/>
        <v>5</v>
      </c>
      <c r="AO73" s="1">
        <f t="shared" si="16"/>
        <v>3</v>
      </c>
      <c r="AP73" s="1">
        <f t="shared" si="24"/>
        <v>31</v>
      </c>
      <c r="AQ73" s="1">
        <v>5</v>
      </c>
      <c r="AR73" s="1">
        <f t="shared" si="18"/>
        <v>8</v>
      </c>
      <c r="AS73" s="1">
        <v>12</v>
      </c>
      <c r="AT73" s="22">
        <f t="shared" si="19"/>
        <v>4</v>
      </c>
    </row>
    <row r="74" spans="1:46" x14ac:dyDescent="0.25">
      <c r="A74" s="49">
        <v>37</v>
      </c>
      <c r="B74" s="49" t="s">
        <v>11</v>
      </c>
      <c r="C74" s="50" t="s">
        <v>95</v>
      </c>
      <c r="D74" s="50" t="s">
        <v>95</v>
      </c>
      <c r="E74" s="48">
        <v>45376</v>
      </c>
      <c r="F74" s="6" t="s">
        <v>75</v>
      </c>
      <c r="G74" s="6" t="s">
        <v>75</v>
      </c>
      <c r="H74" s="6" t="s">
        <v>72</v>
      </c>
      <c r="I74" s="6" t="s">
        <v>72</v>
      </c>
      <c r="J74" s="6" t="s">
        <v>72</v>
      </c>
      <c r="K74" s="6" t="s">
        <v>72</v>
      </c>
      <c r="L74" s="6" t="s">
        <v>73</v>
      </c>
      <c r="M74" s="6" t="s">
        <v>75</v>
      </c>
      <c r="N74" s="6" t="s">
        <v>75</v>
      </c>
      <c r="O74" s="6" t="s">
        <v>76</v>
      </c>
      <c r="P74" s="6" t="s">
        <v>76</v>
      </c>
      <c r="Q74" s="6" t="s">
        <v>74</v>
      </c>
      <c r="R74" s="6" t="s">
        <v>72</v>
      </c>
      <c r="S74" s="6" t="s">
        <v>72</v>
      </c>
      <c r="T74" s="6" t="s">
        <v>75</v>
      </c>
      <c r="U74" s="6" t="s">
        <v>75</v>
      </c>
      <c r="V74" s="50" t="s">
        <v>95</v>
      </c>
      <c r="W74" s="50" t="s">
        <v>95</v>
      </c>
      <c r="X74" s="50" t="s">
        <v>95</v>
      </c>
      <c r="Y74" s="50" t="s">
        <v>95</v>
      </c>
      <c r="Z74" s="50" t="s">
        <v>95</v>
      </c>
      <c r="AA74" s="50" t="s">
        <v>95</v>
      </c>
      <c r="AB74" s="50" t="s">
        <v>95</v>
      </c>
      <c r="AC74" s="50" t="s">
        <v>95</v>
      </c>
      <c r="AD74" s="50" t="s">
        <v>95</v>
      </c>
      <c r="AE74" s="50" t="s">
        <v>95</v>
      </c>
      <c r="AF74" s="50" t="s">
        <v>95</v>
      </c>
      <c r="AG74" s="50" t="s">
        <v>95</v>
      </c>
      <c r="AH74" s="50" t="s">
        <v>95</v>
      </c>
      <c r="AI74" s="50" t="s">
        <v>95</v>
      </c>
      <c r="AJ74" s="50" t="s">
        <v>95</v>
      </c>
      <c r="AK74" s="1">
        <f>COUNTIF(F74:AJ74,"PRESENT")</f>
        <v>6</v>
      </c>
      <c r="AL74" s="1">
        <f>COUNTIF(F74:AJ74,"LATE")</f>
        <v>1</v>
      </c>
      <c r="AM74" s="1">
        <f>COUNTIF(F74:AJ74,"ABSENT")</f>
        <v>1</v>
      </c>
      <c r="AN74" s="1">
        <f>COUNTIF(F74:AJ74,"HOLIDAY")</f>
        <v>6</v>
      </c>
      <c r="AO74" s="1">
        <f>COUNTIF(C74:AI74,"PAID LEAVE")</f>
        <v>2</v>
      </c>
      <c r="AP74" s="1">
        <f>SUM(AK74:AO74)</f>
        <v>16</v>
      </c>
      <c r="AQ74" s="1">
        <v>10</v>
      </c>
      <c r="AR74" s="1">
        <f>AQ74+AO74</f>
        <v>12</v>
      </c>
      <c r="AS74" s="1">
        <v>12</v>
      </c>
      <c r="AT74" s="22">
        <f>AS74-AR74</f>
        <v>0</v>
      </c>
    </row>
    <row r="75" spans="1:46" x14ac:dyDescent="0.25">
      <c r="A75" s="49">
        <v>16</v>
      </c>
      <c r="B75" s="49" t="s">
        <v>61</v>
      </c>
      <c r="C75" s="50" t="s">
        <v>93</v>
      </c>
      <c r="D75" s="50" t="s">
        <v>93</v>
      </c>
      <c r="E75" s="48">
        <v>45362</v>
      </c>
      <c r="F75" s="6" t="s">
        <v>72</v>
      </c>
      <c r="G75" s="6" t="s">
        <v>75</v>
      </c>
      <c r="H75" s="6" t="s">
        <v>73</v>
      </c>
      <c r="I75" s="6" t="s">
        <v>72</v>
      </c>
      <c r="J75" s="6" t="s">
        <v>76</v>
      </c>
      <c r="K75" s="6" t="s">
        <v>72</v>
      </c>
      <c r="L75" s="6" t="s">
        <v>72</v>
      </c>
      <c r="M75" s="6" t="s">
        <v>72</v>
      </c>
      <c r="N75" s="6" t="s">
        <v>75</v>
      </c>
      <c r="O75" s="50" t="s">
        <v>72</v>
      </c>
      <c r="P75" s="50" t="s">
        <v>72</v>
      </c>
      <c r="Q75" s="50" t="s">
        <v>72</v>
      </c>
      <c r="R75" s="50" t="s">
        <v>74</v>
      </c>
      <c r="S75" s="50" t="s">
        <v>74</v>
      </c>
      <c r="T75" s="50" t="s">
        <v>74</v>
      </c>
      <c r="U75" s="50" t="s">
        <v>75</v>
      </c>
      <c r="V75" s="50" t="s">
        <v>93</v>
      </c>
      <c r="W75" s="50" t="s">
        <v>93</v>
      </c>
      <c r="X75" s="50" t="s">
        <v>93</v>
      </c>
      <c r="Y75" s="50" t="s">
        <v>93</v>
      </c>
      <c r="Z75" s="50" t="s">
        <v>93</v>
      </c>
      <c r="AA75" s="50" t="s">
        <v>93</v>
      </c>
      <c r="AB75" s="50" t="s">
        <v>93</v>
      </c>
      <c r="AC75" s="50" t="s">
        <v>93</v>
      </c>
      <c r="AD75" s="50" t="s">
        <v>93</v>
      </c>
      <c r="AE75" s="50" t="s">
        <v>93</v>
      </c>
      <c r="AF75" s="50" t="s">
        <v>93</v>
      </c>
      <c r="AG75" s="50" t="s">
        <v>93</v>
      </c>
      <c r="AH75" s="50" t="s">
        <v>93</v>
      </c>
      <c r="AI75" s="50" t="s">
        <v>93</v>
      </c>
      <c r="AJ75" s="50" t="s">
        <v>93</v>
      </c>
      <c r="AK75" s="1">
        <f>COUNTIF(F75:AJ75,"PRESENT")</f>
        <v>8</v>
      </c>
      <c r="AL75" s="1">
        <f>COUNTIF(F75:AJ75,"LATE")</f>
        <v>1</v>
      </c>
      <c r="AM75" s="1">
        <f>COUNTIF(F75:AJ75,"ABSENT")</f>
        <v>3</v>
      </c>
      <c r="AN75" s="1">
        <f>COUNTIF(F75:AJ75,"HOLIDAY")</f>
        <v>3</v>
      </c>
      <c r="AO75" s="1">
        <f>COUNTIF(C75:AI75,"PAID LEAVE")</f>
        <v>1</v>
      </c>
      <c r="AP75" s="1">
        <f>SUM(AK75:AO75)</f>
        <v>16</v>
      </c>
      <c r="AQ75" s="1">
        <v>5</v>
      </c>
      <c r="AR75" s="1">
        <f>AQ75+AO75</f>
        <v>6</v>
      </c>
      <c r="AS75" s="1">
        <v>12</v>
      </c>
      <c r="AT75" s="22">
        <f>AS75-AR75</f>
        <v>6</v>
      </c>
    </row>
    <row r="76" spans="1:46" x14ac:dyDescent="0.25">
      <c r="A76" s="49">
        <v>83</v>
      </c>
      <c r="B76" s="49" t="s">
        <v>150</v>
      </c>
      <c r="C76" s="50" t="s">
        <v>95</v>
      </c>
      <c r="D76" s="50" t="s">
        <v>95</v>
      </c>
      <c r="E76" s="48">
        <v>45566</v>
      </c>
      <c r="F76" s="6" t="s">
        <v>75</v>
      </c>
      <c r="G76" s="6" t="s">
        <v>75</v>
      </c>
      <c r="H76" s="6" t="s">
        <v>72</v>
      </c>
      <c r="I76" s="6" t="s">
        <v>72</v>
      </c>
      <c r="J76" s="6" t="s">
        <v>72</v>
      </c>
      <c r="K76" s="6" t="s">
        <v>72</v>
      </c>
      <c r="L76" s="6" t="s">
        <v>72</v>
      </c>
      <c r="M76" s="6" t="s">
        <v>75</v>
      </c>
      <c r="N76" s="6" t="s">
        <v>75</v>
      </c>
      <c r="O76" s="50" t="s">
        <v>95</v>
      </c>
      <c r="P76" s="50" t="s">
        <v>95</v>
      </c>
      <c r="Q76" s="50" t="s">
        <v>95</v>
      </c>
      <c r="R76" s="50" t="s">
        <v>95</v>
      </c>
      <c r="S76" s="50" t="s">
        <v>95</v>
      </c>
      <c r="T76" s="50" t="s">
        <v>95</v>
      </c>
      <c r="U76" s="50" t="s">
        <v>95</v>
      </c>
      <c r="V76" s="50" t="s">
        <v>95</v>
      </c>
      <c r="W76" s="50" t="s">
        <v>95</v>
      </c>
      <c r="X76" s="50" t="s">
        <v>95</v>
      </c>
      <c r="Y76" s="50" t="s">
        <v>95</v>
      </c>
      <c r="Z76" s="50" t="s">
        <v>95</v>
      </c>
      <c r="AA76" s="50" t="s">
        <v>95</v>
      </c>
      <c r="AB76" s="50" t="s">
        <v>95</v>
      </c>
      <c r="AC76" s="50" t="s">
        <v>95</v>
      </c>
      <c r="AD76" s="50" t="s">
        <v>95</v>
      </c>
      <c r="AE76" s="50" t="s">
        <v>95</v>
      </c>
      <c r="AF76" s="50" t="s">
        <v>95</v>
      </c>
      <c r="AG76" s="50" t="s">
        <v>95</v>
      </c>
      <c r="AH76" s="50" t="s">
        <v>95</v>
      </c>
      <c r="AI76" s="50" t="s">
        <v>95</v>
      </c>
      <c r="AJ76" s="50" t="s">
        <v>95</v>
      </c>
      <c r="AK76" s="1">
        <f>COUNTIF(F76:AJ76,"PRESENT")</f>
        <v>5</v>
      </c>
      <c r="AL76" s="1">
        <f>COUNTIF(F76:AJ76,"LATE")</f>
        <v>0</v>
      </c>
      <c r="AM76" s="1">
        <f>COUNTIF(F76:AJ76,"ABSENT")</f>
        <v>0</v>
      </c>
      <c r="AN76" s="1">
        <f>COUNTIF(F76:AJ76,"HOLIDAY")</f>
        <v>4</v>
      </c>
      <c r="AO76" s="1">
        <f>COUNTIF(C76:AI76,"PAID LEAVE")</f>
        <v>0</v>
      </c>
      <c r="AP76" s="1">
        <f>SUM(AK76:AO76)</f>
        <v>9</v>
      </c>
      <c r="AQ76" s="1">
        <v>1</v>
      </c>
      <c r="AR76" s="1">
        <f>AQ76+AO76</f>
        <v>1</v>
      </c>
      <c r="AS76" s="1">
        <v>0</v>
      </c>
      <c r="AT76" s="22">
        <f>AS76-AR76</f>
        <v>-1</v>
      </c>
    </row>
    <row r="77" spans="1:46" x14ac:dyDescent="0.25">
      <c r="A77" s="49">
        <v>77</v>
      </c>
      <c r="B77" s="49" t="s">
        <v>141</v>
      </c>
      <c r="C77" s="50" t="s">
        <v>95</v>
      </c>
      <c r="D77" s="50" t="s">
        <v>95</v>
      </c>
      <c r="E77" s="48">
        <v>45530</v>
      </c>
      <c r="F77" s="6" t="s">
        <v>72</v>
      </c>
      <c r="G77" s="6" t="s">
        <v>75</v>
      </c>
      <c r="H77" s="6" t="s">
        <v>72</v>
      </c>
      <c r="I77" s="6" t="s">
        <v>73</v>
      </c>
      <c r="J77" s="6" t="s">
        <v>72</v>
      </c>
      <c r="K77" s="6" t="s">
        <v>73</v>
      </c>
      <c r="L77" s="6" t="s">
        <v>76</v>
      </c>
      <c r="M77" s="6" t="s">
        <v>76</v>
      </c>
      <c r="N77" s="6" t="s">
        <v>75</v>
      </c>
      <c r="O77" s="6" t="s">
        <v>73</v>
      </c>
      <c r="P77" s="38" t="s">
        <v>95</v>
      </c>
      <c r="Q77" s="38" t="s">
        <v>95</v>
      </c>
      <c r="R77" s="38" t="s">
        <v>95</v>
      </c>
      <c r="S77" s="38" t="s">
        <v>95</v>
      </c>
      <c r="T77" s="38" t="s">
        <v>95</v>
      </c>
      <c r="U77" s="38" t="s">
        <v>95</v>
      </c>
      <c r="V77" s="38" t="s">
        <v>95</v>
      </c>
      <c r="W77" s="38" t="s">
        <v>95</v>
      </c>
      <c r="X77" s="38" t="s">
        <v>95</v>
      </c>
      <c r="Y77" s="38" t="s">
        <v>95</v>
      </c>
      <c r="Z77" s="38" t="s">
        <v>95</v>
      </c>
      <c r="AA77" s="38" t="s">
        <v>95</v>
      </c>
      <c r="AB77" s="38" t="s">
        <v>95</v>
      </c>
      <c r="AC77" s="38" t="s">
        <v>95</v>
      </c>
      <c r="AD77" s="38" t="s">
        <v>95</v>
      </c>
      <c r="AE77" s="38" t="s">
        <v>95</v>
      </c>
      <c r="AF77" s="38" t="s">
        <v>95</v>
      </c>
      <c r="AG77" s="38" t="s">
        <v>95</v>
      </c>
      <c r="AH77" s="38" t="s">
        <v>95</v>
      </c>
      <c r="AI77" s="38" t="s">
        <v>95</v>
      </c>
      <c r="AJ77" s="38" t="s">
        <v>95</v>
      </c>
      <c r="AK77" s="1">
        <f>COUNTIF(F77:AJ77,"PRESENT")</f>
        <v>3</v>
      </c>
      <c r="AL77" s="1">
        <f>COUNTIF(F77:AJ77,"LATE")</f>
        <v>3</v>
      </c>
      <c r="AM77" s="1">
        <f>COUNTIF(F77:AJ77,"ABSENT")</f>
        <v>0</v>
      </c>
      <c r="AN77" s="1">
        <f>COUNTIF(F77:AJ77,"HOLIDAY")</f>
        <v>2</v>
      </c>
      <c r="AO77" s="1">
        <f>COUNTIF(C77:AI77,"PAID LEAVE")</f>
        <v>2</v>
      </c>
      <c r="AP77" s="1">
        <f>SUM(AK77:AO77)</f>
        <v>10</v>
      </c>
      <c r="AQ77" s="1">
        <v>0</v>
      </c>
      <c r="AR77" s="1">
        <f>AQ77+AO77</f>
        <v>2</v>
      </c>
      <c r="AS77" s="1">
        <v>2</v>
      </c>
      <c r="AT77" s="22">
        <f>AS77-AR77</f>
        <v>0</v>
      </c>
    </row>
  </sheetData>
  <conditionalFormatting sqref="A10">
    <cfRule type="duplicateValues" dxfId="1520" priority="623"/>
  </conditionalFormatting>
  <conditionalFormatting sqref="A12:A49 A74:A77 A51:A72 A2:A9">
    <cfRule type="duplicateValues" dxfId="1519" priority="2135"/>
  </conditionalFormatting>
  <conditionalFormatting sqref="C74:D74">
    <cfRule type="containsText" dxfId="1518" priority="43" operator="containsText" text="A">
      <formula>NOT(ISERROR(SEARCH("A",C74)))</formula>
    </cfRule>
    <cfRule type="containsText" dxfId="1517" priority="24" operator="containsText" text="PRESENT">
      <formula>NOT(ISERROR(SEARCH("PRESENT",C74)))</formula>
    </cfRule>
    <cfRule type="containsText" dxfId="1516" priority="25" operator="containsText" text="PAID LEAVE">
      <formula>NOT(ISERROR(SEARCH("PAID LEAVE",C74)))</formula>
    </cfRule>
    <cfRule type="containsText" dxfId="1515" priority="26" operator="containsText" text="H">
      <formula>NOT(ISERROR(SEARCH("H",C74)))</formula>
    </cfRule>
    <cfRule type="containsText" dxfId="1514" priority="31" operator="containsText" text="PRESENT">
      <formula>NOT(ISERROR(SEARCH("PRESENT",C74)))</formula>
    </cfRule>
    <cfRule type="containsText" dxfId="1513" priority="27" operator="containsText" text="Late">
      <formula>NOT(ISERROR(SEARCH("Late",C74)))</formula>
    </cfRule>
    <cfRule type="containsText" dxfId="1512" priority="28" operator="containsText" text="PL">
      <formula>NOT(ISERROR(SEARCH("PL",C74)))</formula>
    </cfRule>
    <cfRule type="containsText" dxfId="1511" priority="29" operator="containsText" text="A">
      <formula>NOT(ISERROR(SEARCH("A",C74)))</formula>
    </cfRule>
    <cfRule type="containsText" dxfId="1510" priority="30" operator="containsText" text="P">
      <formula>NOT(ISERROR(SEARCH("P",C74)))</formula>
    </cfRule>
    <cfRule type="containsText" dxfId="1509" priority="32" operator="containsText" text="PAID LEAVE">
      <formula>NOT(ISERROR(SEARCH("PAID LEAVE",C74)))</formula>
    </cfRule>
    <cfRule type="containsText" dxfId="1508" priority="33" operator="containsText" text="PRESENT">
      <formula>NOT(ISERROR(SEARCH("PRESENT",C74)))</formula>
    </cfRule>
    <cfRule type="containsText" dxfId="1507" priority="34" operator="containsText" text="H">
      <formula>NOT(ISERROR(SEARCH("H",C74)))</formula>
    </cfRule>
    <cfRule type="containsText" dxfId="1506" priority="35" operator="containsText" text="Late">
      <formula>NOT(ISERROR(SEARCH("Late",C74)))</formula>
    </cfRule>
    <cfRule type="containsText" dxfId="1505" priority="36" operator="containsText" text="PL">
      <formula>NOT(ISERROR(SEARCH("PL",C74)))</formula>
    </cfRule>
    <cfRule type="containsText" dxfId="1504" priority="37" operator="containsText" text="A">
      <formula>NOT(ISERROR(SEARCH("A",C74)))</formula>
    </cfRule>
    <cfRule type="containsText" dxfId="1503" priority="38" operator="containsText" text="P">
      <formula>NOT(ISERROR(SEARCH("P",C74)))</formula>
    </cfRule>
    <cfRule type="containsText" dxfId="1502" priority="39" operator="containsText" text="PRESENT">
      <formula>NOT(ISERROR(SEARCH("PRESENT",C74)))</formula>
    </cfRule>
    <cfRule type="containsText" dxfId="1501" priority="40" operator="containsText" text="H">
      <formula>NOT(ISERROR(SEARCH("H",C74)))</formula>
    </cfRule>
    <cfRule type="containsText" dxfId="1500" priority="41" operator="containsText" text="Late">
      <formula>NOT(ISERROR(SEARCH("Late",C74)))</formula>
    </cfRule>
    <cfRule type="containsText" dxfId="1499" priority="42" operator="containsText" text="PL">
      <formula>NOT(ISERROR(SEARCH("PL",C74)))</formula>
    </cfRule>
    <cfRule type="containsText" dxfId="1498" priority="44" operator="containsText" text="P">
      <formula>NOT(ISERROR(SEARCH("P",C74)))</formula>
    </cfRule>
  </conditionalFormatting>
  <conditionalFormatting sqref="C74:D76">
    <cfRule type="containsText" dxfId="1497" priority="45" operator="containsText" text="PRESENT">
      <formula>NOT(ISERROR(SEARCH("PRESENT",C74)))</formula>
    </cfRule>
  </conditionalFormatting>
  <conditionalFormatting sqref="C74:D77">
    <cfRule type="containsText" dxfId="1496" priority="22" operator="containsText" text="PAID LEAVE">
      <formula>NOT(ISERROR(SEARCH("PAID LEAVE",C74)))</formula>
    </cfRule>
    <cfRule type="cellIs" dxfId="1495" priority="23" operator="equal">
      <formula>"PRESENT"</formula>
    </cfRule>
    <cfRule type="containsText" dxfId="1494" priority="20" operator="containsText" text="PAID LEAVE">
      <formula>NOT(ISERROR(SEARCH("PAID LEAVE",C74)))</formula>
    </cfRule>
    <cfRule type="containsText" dxfId="1493" priority="21" operator="containsText" text="PAID LEAVE">
      <formula>NOT(ISERROR(SEARCH("PAID LEAVE",C74)))</formula>
    </cfRule>
  </conditionalFormatting>
  <conditionalFormatting sqref="C75:D76">
    <cfRule type="containsText" dxfId="1492" priority="173" operator="containsText" text="Late">
      <formula>NOT(ISERROR(SEARCH("Late",C75)))</formula>
    </cfRule>
    <cfRule type="containsText" dxfId="1491" priority="172" operator="containsText" text="H">
      <formula>NOT(ISERROR(SEARCH("H",C75)))</formula>
    </cfRule>
    <cfRule type="containsText" dxfId="1490" priority="170" operator="containsText" text="PAID LEAVE">
      <formula>NOT(ISERROR(SEARCH("PAID LEAVE",C75)))</formula>
    </cfRule>
    <cfRule type="containsText" dxfId="1489" priority="169" operator="containsText" text="PRESENT">
      <formula>NOT(ISERROR(SEARCH("PRESENT",C75)))</formula>
    </cfRule>
    <cfRule type="containsText" dxfId="1488" priority="168" operator="containsText" text="P">
      <formula>NOT(ISERROR(SEARCH("P",C75)))</formula>
    </cfRule>
    <cfRule type="containsText" dxfId="1487" priority="167" operator="containsText" text="A">
      <formula>NOT(ISERROR(SEARCH("A",C75)))</formula>
    </cfRule>
    <cfRule type="containsText" dxfId="1486" priority="171" operator="containsText" text="PRESENT">
      <formula>NOT(ISERROR(SEARCH("PRESENT",C75)))</formula>
    </cfRule>
    <cfRule type="containsText" dxfId="1485" priority="163" operator="containsText" text="PAID LEAVE">
      <formula>NOT(ISERROR(SEARCH("PAID LEAVE",C75)))</formula>
    </cfRule>
    <cfRule type="containsText" dxfId="1484" priority="166" operator="containsText" text="PL">
      <formula>NOT(ISERROR(SEARCH("PL",C75)))</formula>
    </cfRule>
    <cfRule type="containsText" dxfId="1483" priority="175" operator="containsText" text="A">
      <formula>NOT(ISERROR(SEARCH("A",C75)))</formula>
    </cfRule>
    <cfRule type="containsText" dxfId="1482" priority="174" operator="containsText" text="PL">
      <formula>NOT(ISERROR(SEARCH("PL",C75)))</formula>
    </cfRule>
    <cfRule type="containsText" dxfId="1481" priority="165" operator="containsText" text="Late">
      <formula>NOT(ISERROR(SEARCH("Late",C75)))</formula>
    </cfRule>
    <cfRule type="containsText" dxfId="1480" priority="164" operator="containsText" text="H">
      <formula>NOT(ISERROR(SEARCH("H",C75)))</formula>
    </cfRule>
    <cfRule type="containsText" dxfId="1479" priority="182" operator="containsText" text="P">
      <formula>NOT(ISERROR(SEARCH("P",C75)))</formula>
    </cfRule>
    <cfRule type="containsText" dxfId="1478" priority="181" operator="containsText" text="A">
      <formula>NOT(ISERROR(SEARCH("A",C75)))</formula>
    </cfRule>
    <cfRule type="containsText" dxfId="1477" priority="180" operator="containsText" text="PL">
      <formula>NOT(ISERROR(SEARCH("PL",C75)))</formula>
    </cfRule>
    <cfRule type="containsText" dxfId="1476" priority="179" operator="containsText" text="Late">
      <formula>NOT(ISERROR(SEARCH("Late",C75)))</formula>
    </cfRule>
    <cfRule type="containsText" dxfId="1475" priority="178" operator="containsText" text="H">
      <formula>NOT(ISERROR(SEARCH("H",C75)))</formula>
    </cfRule>
    <cfRule type="containsText" dxfId="1474" priority="177" operator="containsText" text="PRESENT">
      <formula>NOT(ISERROR(SEARCH("PRESENT",C75)))</formula>
    </cfRule>
    <cfRule type="containsText" dxfId="1473" priority="176" operator="containsText" text="P">
      <formula>NOT(ISERROR(SEARCH("P",C75)))</formula>
    </cfRule>
  </conditionalFormatting>
  <conditionalFormatting sqref="C75:D77">
    <cfRule type="containsText" dxfId="1472" priority="183" operator="containsText" text="PRESENT">
      <formula>NOT(ISERROR(SEARCH("PRESENT",C75)))</formula>
    </cfRule>
  </conditionalFormatting>
  <conditionalFormatting sqref="C77:D77">
    <cfRule type="containsText" dxfId="1471" priority="248" operator="containsText" text="Late">
      <formula>NOT(ISERROR(SEARCH("Late",C77)))</formula>
    </cfRule>
    <cfRule type="containsText" dxfId="1470" priority="247" operator="containsText" text="H">
      <formula>NOT(ISERROR(SEARCH("H",C77)))</formula>
    </cfRule>
    <cfRule type="containsText" dxfId="1469" priority="246" operator="containsText" text="PRESENT">
      <formula>NOT(ISERROR(SEARCH("PRESENT",C77)))</formula>
    </cfRule>
    <cfRule type="containsText" dxfId="1468" priority="245" operator="containsText" text="P">
      <formula>NOT(ISERROR(SEARCH("P",C77)))</formula>
    </cfRule>
    <cfRule type="containsText" dxfId="1467" priority="244" operator="containsText" text="A">
      <formula>NOT(ISERROR(SEARCH("A",C77)))</formula>
    </cfRule>
    <cfRule type="containsText" dxfId="1466" priority="243" operator="containsText" text="PL">
      <formula>NOT(ISERROR(SEARCH("PL",C77)))</formula>
    </cfRule>
    <cfRule type="containsText" dxfId="1465" priority="242" operator="containsText" text="Late">
      <formula>NOT(ISERROR(SEARCH("Late",C77)))</formula>
    </cfRule>
    <cfRule type="containsText" dxfId="1464" priority="241" operator="containsText" text="H">
      <formula>NOT(ISERROR(SEARCH("H",C77)))</formula>
    </cfRule>
    <cfRule type="containsText" dxfId="1463" priority="240" operator="containsText" text="PRESENT">
      <formula>NOT(ISERROR(SEARCH("PRESENT",C77)))</formula>
    </cfRule>
    <cfRule type="containsText" dxfId="1462" priority="239" operator="containsText" text="PAID LEAVE">
      <formula>NOT(ISERROR(SEARCH("PAID LEAVE",C77)))</formula>
    </cfRule>
    <cfRule type="containsText" dxfId="1461" priority="237" operator="containsText" text="PRESENT">
      <formula>NOT(ISERROR(SEARCH("PRESENT",C77)))</formula>
    </cfRule>
    <cfRule type="containsText" dxfId="1460" priority="236" operator="containsText" text="P">
      <formula>NOT(ISERROR(SEARCH("P",C77)))</formula>
    </cfRule>
    <cfRule type="containsText" dxfId="1459" priority="235" operator="containsText" text="A">
      <formula>NOT(ISERROR(SEARCH("A",C77)))</formula>
    </cfRule>
    <cfRule type="containsText" dxfId="1458" priority="234" operator="containsText" text="PL">
      <formula>NOT(ISERROR(SEARCH("PL",C77)))</formula>
    </cfRule>
    <cfRule type="containsText" dxfId="1457" priority="233" operator="containsText" text="Late">
      <formula>NOT(ISERROR(SEARCH("Late",C77)))</formula>
    </cfRule>
    <cfRule type="containsText" dxfId="1456" priority="232" operator="containsText" text="H">
      <formula>NOT(ISERROR(SEARCH("H",C77)))</formula>
    </cfRule>
    <cfRule type="containsText" dxfId="1455" priority="231" operator="containsText" text="PAID LEAVE">
      <formula>NOT(ISERROR(SEARCH("PAID LEAVE",C77)))</formula>
    </cfRule>
    <cfRule type="containsText" dxfId="1454" priority="252" operator="containsText" text="PRESENT">
      <formula>NOT(ISERROR(SEARCH("PRESENT",C77)))</formula>
    </cfRule>
    <cfRule type="containsText" dxfId="1453" priority="251" operator="containsText" text="P">
      <formula>NOT(ISERROR(SEARCH("P",C77)))</formula>
    </cfRule>
    <cfRule type="containsText" dxfId="1452" priority="250" operator="containsText" text="A">
      <formula>NOT(ISERROR(SEARCH("A",C77)))</formula>
    </cfRule>
    <cfRule type="containsText" dxfId="1451" priority="249" operator="containsText" text="PL">
      <formula>NOT(ISERROR(SEARCH("PL",C77)))</formula>
    </cfRule>
  </conditionalFormatting>
  <conditionalFormatting sqref="F45:F48 F59:F64 F66:F69 G26:J27 F75 K77:AJ77 K59:AJ59 L26 G23:K25 K26:K28">
    <cfRule type="containsText" dxfId="1450" priority="549" operator="containsText" text="H">
      <formula>NOT(ISERROR(SEARCH("H",F23)))</formula>
    </cfRule>
  </conditionalFormatting>
  <conditionalFormatting sqref="F49 F51:F57 Q58:AJ59 F59:F64 F66:F69 F71:AJ72 F75:F77 Q77:AJ77">
    <cfRule type="containsText" dxfId="1449" priority="477" operator="containsText" text="PL">
      <formula>NOT(ISERROR(SEARCH("PL",F49)))</formula>
    </cfRule>
    <cfRule type="containsText" dxfId="1448" priority="478" operator="containsText" text="A">
      <formula>NOT(ISERROR(SEARCH("A",F49)))</formula>
    </cfRule>
    <cfRule type="containsText" dxfId="1447" priority="479" operator="containsText" text="P">
      <formula>NOT(ISERROR(SEARCH("P",F49)))</formula>
    </cfRule>
  </conditionalFormatting>
  <conditionalFormatting sqref="F49 F51:F57 Q58:AJ59 F75:F77 Q77:AJ77 F71:AJ72">
    <cfRule type="containsText" dxfId="1446" priority="475" operator="containsText" text="H">
      <formula>NOT(ISERROR(SEARCH("H",F49)))</formula>
    </cfRule>
  </conditionalFormatting>
  <conditionalFormatting sqref="F49 F51:F57 Q58:AJ59 F71:AJ72 F75:F77 Q77:AJ77 F59:F64 F66:F69">
    <cfRule type="containsText" dxfId="1445" priority="476" operator="containsText" text="Late">
      <formula>NOT(ISERROR(SEARCH("Late",F49)))</formula>
    </cfRule>
  </conditionalFormatting>
  <conditionalFormatting sqref="F73:F77 G75:U75 G60:K64 L63:AJ63 L64:M64 S64:AJ64 U66:AJ67 L66:M68 S66:T68 G66:K67">
    <cfRule type="containsText" dxfId="1444" priority="520" operator="containsText" text="H">
      <formula>NOT(ISERROR(SEARCH("H",F60)))</formula>
    </cfRule>
  </conditionalFormatting>
  <conditionalFormatting sqref="F39:G39 O39 U39:X41 F40">
    <cfRule type="containsText" dxfId="1443" priority="539" operator="containsText" text="PRESENT">
      <formula>NOT(ISERROR(SEARCH("PRESENT",F39)))</formula>
    </cfRule>
  </conditionalFormatting>
  <conditionalFormatting sqref="F10:H11 AA29:AA31">
    <cfRule type="containsText" dxfId="1442" priority="620" operator="containsText" text="A">
      <formula>NOT(ISERROR(SEARCH("A",F10)))</formula>
    </cfRule>
    <cfRule type="containsText" dxfId="1441" priority="618" operator="containsText" text="Late">
      <formula>NOT(ISERROR(SEARCH("Late",F10)))</formula>
    </cfRule>
    <cfRule type="containsText" dxfId="1440" priority="616" operator="containsText" text="PAID LEAVE">
      <formula>NOT(ISERROR(SEARCH("PAID LEAVE",F10)))</formula>
    </cfRule>
    <cfRule type="containsText" dxfId="1439" priority="619" operator="containsText" text="PL">
      <formula>NOT(ISERROR(SEARCH("PL",F10)))</formula>
    </cfRule>
    <cfRule type="containsText" dxfId="1438" priority="617" operator="containsText" text="H">
      <formula>NOT(ISERROR(SEARCH("H",F10)))</formula>
    </cfRule>
    <cfRule type="containsText" dxfId="1437" priority="622" operator="containsText" text="PRESENT">
      <formula>NOT(ISERROR(SEARCH("PRESENT",F10)))</formula>
    </cfRule>
    <cfRule type="containsText" dxfId="1436" priority="621" operator="containsText" text="P">
      <formula>NOT(ISERROR(SEARCH("P",F10)))</formula>
    </cfRule>
  </conditionalFormatting>
  <conditionalFormatting sqref="F41:H41 F60:K63 F75:U75 L66:M68 S66:AJ68 L63:AJ63 L64:M64 S64:AJ64 AA15:AA16">
    <cfRule type="containsText" dxfId="1435" priority="601" operator="containsText" text="PAID LEAVE">
      <formula>NOT(ISERROR(SEARCH("PAID LEAVE",F15)))</formula>
    </cfRule>
  </conditionalFormatting>
  <conditionalFormatting sqref="F70:H70 AA34:AA36">
    <cfRule type="containsText" dxfId="1434" priority="579" operator="containsText" text="PAID LEAVE">
      <formula>NOT(ISERROR(SEARCH("PAID LEAVE",F34)))</formula>
    </cfRule>
  </conditionalFormatting>
  <conditionalFormatting sqref="F64:K64 L66:AE67 F66:K69 F45:AJ49 F12:F14">
    <cfRule type="containsText" dxfId="1433" priority="548" operator="containsText" text="PRESENT">
      <formula>NOT(ISERROR(SEARCH("PRESENT",F12)))</formula>
    </cfRule>
  </conditionalFormatting>
  <conditionalFormatting sqref="F17:M17 AD2:AE49 AA15:AA16 F34:M35 Y34:AJ35 AD50:AF50 F60:N63 AD60:AE65 L63:AJ64 L66:AJ73">
    <cfRule type="containsText" dxfId="1432" priority="414" operator="containsText" text="PRESENT">
      <formula>NOT(ISERROR(SEARCH("PRESENT",F2)))</formula>
    </cfRule>
  </conditionalFormatting>
  <conditionalFormatting sqref="F36:M36">
    <cfRule type="containsText" dxfId="1431" priority="337" operator="containsText" text="PRESENT">
      <formula>NOT(ISERROR(SEARCH("PRESENT",F36)))</formula>
    </cfRule>
  </conditionalFormatting>
  <conditionalFormatting sqref="F31:N31">
    <cfRule type="containsText" dxfId="1430" priority="425" operator="containsText" text="PRESENT">
      <formula>NOT(ISERROR(SEARCH("PRESENT",F31)))</formula>
    </cfRule>
  </conditionalFormatting>
  <conditionalFormatting sqref="F28:O29">
    <cfRule type="containsText" dxfId="1429" priority="782" operator="containsText" text="PRESENT">
      <formula>NOT(ISERROR(SEARCH("PRESENT",F28)))</formula>
    </cfRule>
  </conditionalFormatting>
  <conditionalFormatting sqref="F18:S22">
    <cfRule type="containsText" dxfId="1428" priority="720" operator="containsText" text="PRESENT">
      <formula>NOT(ISERROR(SEARCH("PRESENT",F18)))</formula>
    </cfRule>
  </conditionalFormatting>
  <conditionalFormatting sqref="F24:S24">
    <cfRule type="containsText" dxfId="1427" priority="774" operator="containsText" text="PRESENT">
      <formula>NOT(ISERROR(SEARCH("PRESENT",F24)))</formula>
    </cfRule>
  </conditionalFormatting>
  <conditionalFormatting sqref="F41:S41">
    <cfRule type="containsText" dxfId="1426" priority="607" operator="containsText" text="PRESENT">
      <formula>NOT(ISERROR(SEARCH("PRESENT",F41)))</formula>
    </cfRule>
  </conditionalFormatting>
  <conditionalFormatting sqref="F15:T15">
    <cfRule type="containsText" dxfId="1425" priority="713" operator="containsText" text="PRESENT">
      <formula>NOT(ISERROR(SEARCH("PRESENT",F15)))</formula>
    </cfRule>
  </conditionalFormatting>
  <conditionalFormatting sqref="F25:T25">
    <cfRule type="containsText" dxfId="1424" priority="760" operator="containsText" text="PRESENT">
      <formula>NOT(ISERROR(SEARCH("PRESENT",F25)))</formula>
    </cfRule>
  </conditionalFormatting>
  <conditionalFormatting sqref="F23:U23">
    <cfRule type="containsText" dxfId="1423" priority="728" operator="containsText" text="PRESENT">
      <formula>NOT(ISERROR(SEARCH("PRESENT",F23)))</formula>
    </cfRule>
  </conditionalFormatting>
  <conditionalFormatting sqref="F75:U75 F76:AJ76">
    <cfRule type="containsText" dxfId="1422" priority="156" operator="containsText" text="P">
      <formula>NOT(ISERROR(SEARCH("P",F75)))</formula>
    </cfRule>
    <cfRule type="containsText" dxfId="1421" priority="155" operator="containsText" text="A">
      <formula>NOT(ISERROR(SEARCH("A",F75)))</formula>
    </cfRule>
    <cfRule type="containsText" dxfId="1420" priority="153" operator="containsText" text="Late">
      <formula>NOT(ISERROR(SEARCH("Late",F75)))</formula>
    </cfRule>
    <cfRule type="containsText" dxfId="1419" priority="152" operator="containsText" text="H">
      <formula>NOT(ISERROR(SEARCH("H",F75)))</formula>
    </cfRule>
    <cfRule type="containsText" dxfId="1418" priority="154" operator="containsText" text="PL">
      <formula>NOT(ISERROR(SEARCH("PL",F75)))</formula>
    </cfRule>
  </conditionalFormatting>
  <conditionalFormatting sqref="F10:X10 Z10:AJ10 F11:AJ11">
    <cfRule type="containsText" dxfId="1417" priority="615" operator="containsText" text="PRESENT">
      <formula>NOT(ISERROR(SEARCH("PRESENT",F10)))</formula>
    </cfRule>
  </conditionalFormatting>
  <conditionalFormatting sqref="F70:X70">
    <cfRule type="containsText" dxfId="1416" priority="585" operator="containsText" text="PRESENT">
      <formula>NOT(ISERROR(SEARCH("PRESENT",F70)))</formula>
    </cfRule>
  </conditionalFormatting>
  <conditionalFormatting sqref="F42:AD42">
    <cfRule type="containsText" dxfId="1415" priority="366" operator="containsText" text="PRESENT">
      <formula>NOT(ISERROR(SEARCH("PRESENT",F42)))</formula>
    </cfRule>
  </conditionalFormatting>
  <conditionalFormatting sqref="F44:AF44">
    <cfRule type="containsText" dxfId="1414" priority="323" operator="containsText" text="PRESENT">
      <formula>NOT(ISERROR(SEARCH("PRESENT",F44)))</formula>
    </cfRule>
  </conditionalFormatting>
  <conditionalFormatting sqref="F50:AH50">
    <cfRule type="containsText" dxfId="1413" priority="281" operator="containsText" text="PRESENT">
      <formula>NOT(ISERROR(SEARCH("PRESENT",F50)))</formula>
    </cfRule>
  </conditionalFormatting>
  <conditionalFormatting sqref="F2:AJ23 AF2:AJ73 Z6:AB64 AC6:AE73 F24:U24 W24:AJ24 F25:AJ31 F32:W32 Y32:AJ32 F33:AJ73 F74:U75 F75:N76 F77:AJ77">
    <cfRule type="containsText" dxfId="1412" priority="377" operator="containsText" text="Late">
      <formula>NOT(ISERROR(SEARCH("Late",F2)))</formula>
    </cfRule>
    <cfRule type="containsText" dxfId="1411" priority="378" operator="containsText" text="PL">
      <formula>NOT(ISERROR(SEARCH("PL",F2)))</formula>
    </cfRule>
    <cfRule type="containsText" dxfId="1410" priority="380" operator="containsText" text="P">
      <formula>NOT(ISERROR(SEARCH("P",F2)))</formula>
    </cfRule>
    <cfRule type="containsText" dxfId="1409" priority="372" operator="containsText" text="PAID LEAVE">
      <formula>NOT(ISERROR(SEARCH("PAID LEAVE",F2)))</formula>
    </cfRule>
    <cfRule type="containsText" dxfId="1408" priority="379" operator="containsText" text="A">
      <formula>NOT(ISERROR(SEARCH("A",F2)))</formula>
    </cfRule>
    <cfRule type="containsText" dxfId="1407" priority="373" operator="containsText" text="PRESENT">
      <formula>NOT(ISERROR(SEARCH("PRESENT",F2)))</formula>
    </cfRule>
    <cfRule type="cellIs" dxfId="1406" priority="374" operator="equal">
      <formula>"PRESENT"</formula>
    </cfRule>
    <cfRule type="containsText" dxfId="1405" priority="375" operator="containsText" text="PAID LEAVE">
      <formula>NOT(ISERROR(SEARCH("PAID LEAVE",F2)))</formula>
    </cfRule>
    <cfRule type="containsText" dxfId="1404" priority="376" operator="containsText" text="H">
      <formula>NOT(ISERROR(SEARCH("H",F2)))</formula>
    </cfRule>
  </conditionalFormatting>
  <conditionalFormatting sqref="F2:AJ23 AF2:AJ73 Z6:AB64 AC6:AE73 F24:U24 W24:AJ24 F25:AJ31 Y29:AJ32 F32:W32 F33:AJ73 F74:U75 F75:N76 F77:AJ77">
    <cfRule type="containsText" dxfId="1403" priority="381" operator="containsText" text="PRESENT">
      <formula>NOT(ISERROR(SEARCH("PRESENT",F2)))</formula>
    </cfRule>
  </conditionalFormatting>
  <conditionalFormatting sqref="F33:AJ73 F2:AJ23 Z6:AB64 AC6:AE73 AF2:AJ73 F74:U75 F75:N76 F24:U24 W24:AJ24 F25:AJ31 F32:W32 Y32:AJ32 F77:AJ77">
    <cfRule type="containsText" dxfId="1402" priority="370" operator="containsText" text="PAID LEAVE">
      <formula>NOT(ISERROR(SEARCH("PAID LEAVE",F2)))</formula>
    </cfRule>
    <cfRule type="containsText" dxfId="1401" priority="371" operator="containsText" text="PAID LEAVE">
      <formula>NOT(ISERROR(SEARCH("PAID LEAVE",F2)))</formula>
    </cfRule>
  </conditionalFormatting>
  <conditionalFormatting sqref="F36:AJ36">
    <cfRule type="containsText" dxfId="1400" priority="330" operator="containsText" text="PRESENT">
      <formula>NOT(ISERROR(SEARCH("PRESENT",F36)))</formula>
    </cfRule>
  </conditionalFormatting>
  <conditionalFormatting sqref="F41:AJ41">
    <cfRule type="containsText" dxfId="1399" priority="600" operator="containsText" text="PRESENT">
      <formula>NOT(ISERROR(SEARCH("PRESENT",F41)))</formula>
    </cfRule>
  </conditionalFormatting>
  <conditionalFormatting sqref="F49:AJ49 F51:AJ54 F58:AJ59 F77:AJ77">
    <cfRule type="containsText" dxfId="1398" priority="474" operator="containsText" text="P">
      <formula>NOT(ISERROR(SEARCH("P",F49)))</formula>
    </cfRule>
    <cfRule type="containsText" dxfId="1397" priority="470" operator="containsText" text="H">
      <formula>NOT(ISERROR(SEARCH("H",F49)))</formula>
    </cfRule>
    <cfRule type="containsText" dxfId="1396" priority="471" operator="containsText" text="Late">
      <formula>NOT(ISERROR(SEARCH("Late",F49)))</formula>
    </cfRule>
    <cfRule type="containsText" dxfId="1395" priority="472" operator="containsText" text="PL">
      <formula>NOT(ISERROR(SEARCH("PL",F49)))</formula>
    </cfRule>
    <cfRule type="containsText" dxfId="1394" priority="473" operator="containsText" text="A">
      <formula>NOT(ISERROR(SEARCH("A",F49)))</formula>
    </cfRule>
  </conditionalFormatting>
  <conditionalFormatting sqref="F49:AJ49 F51:AJ54">
    <cfRule type="containsText" dxfId="1393" priority="469" operator="containsText" text="PRESENT">
      <formula>NOT(ISERROR(SEARCH("PRESENT",F49)))</formula>
    </cfRule>
  </conditionalFormatting>
  <conditionalFormatting sqref="F70:AJ70">
    <cfRule type="containsText" dxfId="1392" priority="578" operator="containsText" text="PRESENT">
      <formula>NOT(ISERROR(SEARCH("PRESENT",F70)))</formula>
    </cfRule>
  </conditionalFormatting>
  <conditionalFormatting sqref="F73:AJ73 F74:U75 F75:N76 F77:AJ77">
    <cfRule type="containsText" dxfId="1391" priority="514" operator="containsText" text="PRESENT">
      <formula>NOT(ISERROR(SEARCH("PRESENT",F73)))</formula>
    </cfRule>
    <cfRule type="containsText" dxfId="1390" priority="515" operator="containsText" text="H">
      <formula>NOT(ISERROR(SEARCH("H",F73)))</formula>
    </cfRule>
    <cfRule type="containsText" dxfId="1389" priority="518" operator="containsText" text="A">
      <formula>NOT(ISERROR(SEARCH("A",F73)))</formula>
    </cfRule>
    <cfRule type="containsText" dxfId="1388" priority="517" operator="containsText" text="PL">
      <formula>NOT(ISERROR(SEARCH("PL",F73)))</formula>
    </cfRule>
    <cfRule type="containsText" dxfId="1387" priority="516" operator="containsText" text="Late">
      <formula>NOT(ISERROR(SEARCH("Late",F73)))</formula>
    </cfRule>
    <cfRule type="containsText" dxfId="1386" priority="519" operator="containsText" text="P">
      <formula>NOT(ISERROR(SEARCH("P",F73)))</formula>
    </cfRule>
  </conditionalFormatting>
  <conditionalFormatting sqref="G16">
    <cfRule type="containsText" dxfId="1385" priority="544" operator="containsText" text="PRESENT">
      <formula>NOT(ISERROR(SEARCH("PRESENT",G16)))</formula>
    </cfRule>
  </conditionalFormatting>
  <conditionalFormatting sqref="G27">
    <cfRule type="containsText" dxfId="1384" priority="912" operator="containsText" text="PAID LEAVE">
      <formula>NOT(ISERROR(SEARCH("PAID LEAVE",G27)))</formula>
    </cfRule>
    <cfRule type="containsText" dxfId="1383" priority="913" operator="containsText" text="PRESENT">
      <formula>NOT(ISERROR(SEARCH("PRESENT",G27)))</formula>
    </cfRule>
    <cfRule type="containsText" dxfId="1382" priority="915" operator="containsText" text="Late">
      <formula>NOT(ISERROR(SEARCH("Late",G27)))</formula>
    </cfRule>
    <cfRule type="containsText" dxfId="1381" priority="918" operator="containsText" text="P">
      <formula>NOT(ISERROR(SEARCH("P",G27)))</formula>
    </cfRule>
    <cfRule type="containsText" dxfId="1380" priority="914" operator="containsText" text="H">
      <formula>NOT(ISERROR(SEARCH("H",G27)))</formula>
    </cfRule>
    <cfRule type="containsText" dxfId="1379" priority="917" operator="containsText" text="A">
      <formula>NOT(ISERROR(SEARCH("A",G27)))</formula>
    </cfRule>
    <cfRule type="containsText" dxfId="1378" priority="916" operator="containsText" text="PL">
      <formula>NOT(ISERROR(SEARCH("PL",G27)))</formula>
    </cfRule>
  </conditionalFormatting>
  <conditionalFormatting sqref="G69">
    <cfRule type="containsText" dxfId="1377" priority="803" operator="containsText" text="PRESENT">
      <formula>NOT(ISERROR(SEARCH("PRESENT",G69)))</formula>
    </cfRule>
  </conditionalFormatting>
  <conditionalFormatting sqref="G28:J28">
    <cfRule type="containsText" dxfId="1376" priority="926" operator="containsText" text="Late">
      <formula>NOT(ISERROR(SEARCH("Late",G28)))</formula>
    </cfRule>
    <cfRule type="containsText" dxfId="1375" priority="925" operator="containsText" text="H">
      <formula>NOT(ISERROR(SEARCH("H",G28)))</formula>
    </cfRule>
    <cfRule type="containsText" dxfId="1374" priority="927" operator="containsText" text="PL">
      <formula>NOT(ISERROR(SEARCH("PL",G28)))</formula>
    </cfRule>
    <cfRule type="containsText" dxfId="1373" priority="929" operator="containsText" text="P">
      <formula>NOT(ISERROR(SEARCH("P",G28)))</formula>
    </cfRule>
    <cfRule type="containsText" dxfId="1372" priority="928" operator="containsText" text="A">
      <formula>NOT(ISERROR(SEARCH("A",G28)))</formula>
    </cfRule>
  </conditionalFormatting>
  <conditionalFormatting sqref="G75:J76">
    <cfRule type="containsText" dxfId="1371" priority="224" operator="containsText" text="A">
      <formula>NOT(ISERROR(SEARCH("A",G75)))</formula>
    </cfRule>
    <cfRule type="containsText" dxfId="1370" priority="223" operator="containsText" text="PL">
      <formula>NOT(ISERROR(SEARCH("PL",G75)))</formula>
    </cfRule>
    <cfRule type="containsText" dxfId="1369" priority="222" operator="containsText" text="Late">
      <formula>NOT(ISERROR(SEARCH("Late",G75)))</formula>
    </cfRule>
    <cfRule type="containsText" dxfId="1368" priority="221" operator="containsText" text="H">
      <formula>NOT(ISERROR(SEARCH("H",G75)))</formula>
    </cfRule>
    <cfRule type="containsText" dxfId="1367" priority="225" operator="containsText" text="P">
      <formula>NOT(ISERROR(SEARCH("P",G75)))</formula>
    </cfRule>
  </conditionalFormatting>
  <conditionalFormatting sqref="G77:J77 F59:J59 L24 O24:S24 N26:Q26 L25:O25 Q25:T25 S26:AJ26 L23:Q23 S23 W23:Z24 G57:AJ57 AB23:AJ24 X27:AJ27">
    <cfRule type="containsText" dxfId="1366" priority="932" operator="containsText" text="H">
      <formula>NOT(ISERROR(SEARCH("H",F23)))</formula>
    </cfRule>
  </conditionalFormatting>
  <conditionalFormatting sqref="G23:K25 L26 G26:J27 K26:K28 F45:F48 K59:AJ59 K77:AJ77">
    <cfRule type="containsText" dxfId="1365" priority="551" operator="containsText" text="PL">
      <formula>NOT(ISERROR(SEARCH("PL",F23)))</formula>
    </cfRule>
    <cfRule type="containsText" dxfId="1364" priority="550" operator="containsText" text="Late">
      <formula>NOT(ISERROR(SEARCH("Late",F23)))</formula>
    </cfRule>
    <cfRule type="containsText" dxfId="1363" priority="553" operator="containsText" text="P">
      <formula>NOT(ISERROR(SEARCH("P",F23)))</formula>
    </cfRule>
    <cfRule type="containsText" dxfId="1362" priority="552" operator="containsText" text="A">
      <formula>NOT(ISERROR(SEARCH("A",F23)))</formula>
    </cfRule>
  </conditionalFormatting>
  <conditionalFormatting sqref="G60:K64 L63:AJ63 L64:M64 S64:AJ64 G66:K67 U66:AJ67 L66:M68 S66:T68 F73:F77 G75:U75">
    <cfRule type="containsText" dxfId="1361" priority="522" operator="containsText" text="PL">
      <formula>NOT(ISERROR(SEARCH("PL",F60)))</formula>
    </cfRule>
    <cfRule type="containsText" dxfId="1360" priority="524" operator="containsText" text="P">
      <formula>NOT(ISERROR(SEARCH("P",F60)))</formula>
    </cfRule>
    <cfRule type="containsText" dxfId="1359" priority="523" operator="containsText" text="A">
      <formula>NOT(ISERROR(SEARCH("A",F60)))</formula>
    </cfRule>
    <cfRule type="containsText" dxfId="1358" priority="521" operator="containsText" text="Late">
      <formula>NOT(ISERROR(SEARCH("Late",F60)))</formula>
    </cfRule>
  </conditionalFormatting>
  <conditionalFormatting sqref="G13:L13">
    <cfRule type="containsText" dxfId="1357" priority="547" operator="containsText" text="PRESENT">
      <formula>NOT(ISERROR(SEARCH("PRESENT",G13)))</formula>
    </cfRule>
  </conditionalFormatting>
  <conditionalFormatting sqref="G30:L30">
    <cfRule type="containsText" dxfId="1356" priority="542" operator="containsText" text="PRESENT">
      <formula>NOT(ISERROR(SEARCH("PRESENT",G30)))</formula>
    </cfRule>
  </conditionalFormatting>
  <conditionalFormatting sqref="G75:N76">
    <cfRule type="containsText" dxfId="1355" priority="220" operator="containsText" text="PRESENT">
      <formula>NOT(ISERROR(SEARCH("PRESENT",G75)))</formula>
    </cfRule>
  </conditionalFormatting>
  <conditionalFormatting sqref="G77:AJ77">
    <cfRule type="containsText" dxfId="1354" priority="931" operator="containsText" text="PRESENT">
      <formula>NOT(ISERROR(SEARCH("PRESENT",G77)))</formula>
    </cfRule>
  </conditionalFormatting>
  <conditionalFormatting sqref="H26:I26">
    <cfRule type="containsText" dxfId="1353" priority="543" operator="containsText" text="PRESENT">
      <formula>NOT(ISERROR(SEARCH("PRESENT",H26)))</formula>
    </cfRule>
  </conditionalFormatting>
  <conditionalFormatting sqref="H14:L14">
    <cfRule type="containsText" dxfId="1352" priority="545" operator="containsText" text="PRESENT">
      <formula>NOT(ISERROR(SEARCH("PRESENT",H14)))</formula>
    </cfRule>
  </conditionalFormatting>
  <conditionalFormatting sqref="I66">
    <cfRule type="containsText" dxfId="1351" priority="329" operator="containsText" text="PRESENT">
      <formula>NOT(ISERROR(SEARCH("PRESENT",I66)))</formula>
    </cfRule>
  </conditionalFormatting>
  <conditionalFormatting sqref="I32:K33">
    <cfRule type="containsText" dxfId="1350" priority="541" operator="containsText" text="PRESENT">
      <formula>NOT(ISERROR(SEARCH("PRESENT",I32)))</formula>
    </cfRule>
  </conditionalFormatting>
  <conditionalFormatting sqref="I12:L12">
    <cfRule type="containsText" dxfId="1349" priority="546" operator="containsText" text="PRESENT">
      <formula>NOT(ISERROR(SEARCH("PRESENT",I12)))</formula>
    </cfRule>
  </conditionalFormatting>
  <conditionalFormatting sqref="I10:X10 Z10:AJ10 I11:AJ11 L34:M35 L74:M74">
    <cfRule type="containsText" dxfId="1348" priority="610" operator="containsText" text="H">
      <formula>NOT(ISERROR(SEARCH("H",I10)))</formula>
    </cfRule>
    <cfRule type="containsText" dxfId="1347" priority="614" operator="containsText" text="P">
      <formula>NOT(ISERROR(SEARCH("P",I10)))</formula>
    </cfRule>
    <cfRule type="containsText" dxfId="1346" priority="612" operator="containsText" text="PL">
      <formula>NOT(ISERROR(SEARCH("PL",I10)))</formula>
    </cfRule>
    <cfRule type="containsText" dxfId="1345" priority="611" operator="containsText" text="Late">
      <formula>NOT(ISERROR(SEARCH("Late",I10)))</formula>
    </cfRule>
    <cfRule type="containsText" dxfId="1344" priority="613" operator="containsText" text="A">
      <formula>NOT(ISERROR(SEARCH("A",I10)))</formula>
    </cfRule>
  </conditionalFormatting>
  <conditionalFormatting sqref="I10:X10 Z10:AJ10 I11:AJ11 L74:M74 L34:M35">
    <cfRule type="containsText" dxfId="1343" priority="609" operator="containsText" text="PAID LEAVE">
      <formula>NOT(ISERROR(SEARCH("PAID LEAVE",I10)))</formula>
    </cfRule>
  </conditionalFormatting>
  <conditionalFormatting sqref="I41:AJ41">
    <cfRule type="containsText" dxfId="1342" priority="599" operator="containsText" text="P">
      <formula>NOT(ISERROR(SEARCH("P",I41)))</formula>
    </cfRule>
    <cfRule type="containsText" dxfId="1341" priority="598" operator="containsText" text="A">
      <formula>NOT(ISERROR(SEARCH("A",I41)))</formula>
    </cfRule>
    <cfRule type="containsText" dxfId="1340" priority="597" operator="containsText" text="PL">
      <formula>NOT(ISERROR(SEARCH("PL",I41)))</formula>
    </cfRule>
    <cfRule type="containsText" dxfId="1339" priority="596" operator="containsText" text="Late">
      <formula>NOT(ISERROR(SEARCH("Late",I41)))</formula>
    </cfRule>
    <cfRule type="containsText" dxfId="1338" priority="595" operator="containsText" text="H">
      <formula>NOT(ISERROR(SEARCH("H",I41)))</formula>
    </cfRule>
    <cfRule type="containsText" dxfId="1337" priority="593" operator="containsText" text="PRESENT">
      <formula>NOT(ISERROR(SEARCH("PRESENT",I41)))</formula>
    </cfRule>
    <cfRule type="containsText" dxfId="1336" priority="594" operator="containsText" text="PAID LEAVE">
      <formula>NOT(ISERROR(SEARCH("PAID LEAVE",I41)))</formula>
    </cfRule>
  </conditionalFormatting>
  <conditionalFormatting sqref="I70:AJ70">
    <cfRule type="containsText" dxfId="1335" priority="573" operator="containsText" text="H">
      <formula>NOT(ISERROR(SEARCH("H",I70)))</formula>
    </cfRule>
    <cfRule type="containsText" dxfId="1334" priority="574" operator="containsText" text="Late">
      <formula>NOT(ISERROR(SEARCH("Late",I70)))</formula>
    </cfRule>
    <cfRule type="containsText" dxfId="1333" priority="577" operator="containsText" text="P">
      <formula>NOT(ISERROR(SEARCH("P",I70)))</formula>
    </cfRule>
    <cfRule type="containsText" dxfId="1332" priority="575" operator="containsText" text="PL">
      <formula>NOT(ISERROR(SEARCH("PL",I70)))</formula>
    </cfRule>
    <cfRule type="containsText" dxfId="1331" priority="576" operator="containsText" text="A">
      <formula>NOT(ISERROR(SEARCH("A",I70)))</formula>
    </cfRule>
    <cfRule type="containsText" dxfId="1330" priority="571" operator="containsText" text="PRESENT">
      <formula>NOT(ISERROR(SEARCH("PRESENT",I70)))</formula>
    </cfRule>
    <cfRule type="containsText" dxfId="1329" priority="572" operator="containsText" text="PAID LEAVE">
      <formula>NOT(ISERROR(SEARCH("PAID LEAVE",I70)))</formula>
    </cfRule>
  </conditionalFormatting>
  <conditionalFormatting sqref="J67">
    <cfRule type="containsText" dxfId="1328" priority="327" operator="containsText" text="PRESENT">
      <formula>NOT(ISERROR(SEARCH("PRESENT",J67)))</formula>
    </cfRule>
  </conditionalFormatting>
  <conditionalFormatting sqref="J27:K27">
    <cfRule type="containsText" dxfId="1327" priority="906" operator="containsText" text="PRESENT">
      <formula>NOT(ISERROR(SEARCH("PRESENT",J27)))</formula>
    </cfRule>
    <cfRule type="containsText" dxfId="1326" priority="905" operator="containsText" text="PAID LEAVE">
      <formula>NOT(ISERROR(SEARCH("PAID LEAVE",J27)))</formula>
    </cfRule>
  </conditionalFormatting>
  <conditionalFormatting sqref="J27:V27">
    <cfRule type="containsText" dxfId="1325" priority="911" operator="containsText" text="P">
      <formula>NOT(ISERROR(SEARCH("P",J27)))</formula>
    </cfRule>
    <cfRule type="containsText" dxfId="1324" priority="907" operator="containsText" text="H">
      <formula>NOT(ISERROR(SEARCH("H",J27)))</formula>
    </cfRule>
    <cfRule type="containsText" dxfId="1323" priority="908" operator="containsText" text="Late">
      <formula>NOT(ISERROR(SEARCH("Late",J27)))</formula>
    </cfRule>
    <cfRule type="containsText" dxfId="1322" priority="909" operator="containsText" text="PL">
      <formula>NOT(ISERROR(SEARCH("PL",J27)))</formula>
    </cfRule>
    <cfRule type="containsText" dxfId="1321" priority="910" operator="containsText" text="A">
      <formula>NOT(ISERROR(SEARCH("A",J27)))</formula>
    </cfRule>
  </conditionalFormatting>
  <conditionalFormatting sqref="K23">
    <cfRule type="containsText" dxfId="1320" priority="382" operator="containsText" text="PRESENT">
      <formula>NOT(ISERROR(SEARCH("PRESENT",K23)))</formula>
    </cfRule>
  </conditionalFormatting>
  <conditionalFormatting sqref="K75:N76">
    <cfRule type="containsText" dxfId="1319" priority="215" operator="containsText" text="H">
      <formula>NOT(ISERROR(SEARCH("H",K75)))</formula>
    </cfRule>
    <cfRule type="containsText" dxfId="1318" priority="219" operator="containsText" text="P">
      <formula>NOT(ISERROR(SEARCH("P",K75)))</formula>
    </cfRule>
    <cfRule type="containsText" dxfId="1317" priority="218" operator="containsText" text="A">
      <formula>NOT(ISERROR(SEARCH("A",K75)))</formula>
    </cfRule>
    <cfRule type="containsText" dxfId="1316" priority="217" operator="containsText" text="PL">
      <formula>NOT(ISERROR(SEARCH("PL",K75)))</formula>
    </cfRule>
    <cfRule type="containsText" dxfId="1315" priority="216" operator="containsText" text="Late">
      <formula>NOT(ISERROR(SEARCH("Late",K75)))</formula>
    </cfRule>
  </conditionalFormatting>
  <conditionalFormatting sqref="L16 L18:N22">
    <cfRule type="containsText" dxfId="1314" priority="495" operator="containsText" text="PRESENT">
      <formula>NOT(ISERROR(SEARCH("PRESENT",L16)))</formula>
    </cfRule>
  </conditionalFormatting>
  <conditionalFormatting sqref="L26">
    <cfRule type="containsText" dxfId="1313" priority="444" operator="containsText" text="A">
      <formula>NOT(ISERROR(SEARCH("A",L26)))</formula>
    </cfRule>
    <cfRule type="containsText" dxfId="1312" priority="443" operator="containsText" text="PL">
      <formula>NOT(ISERROR(SEARCH("PL",L26)))</formula>
    </cfRule>
    <cfRule type="containsText" dxfId="1311" priority="442" operator="containsText" text="Late">
      <formula>NOT(ISERROR(SEARCH("Late",L26)))</formula>
    </cfRule>
    <cfRule type="containsText" dxfId="1310" priority="453" operator="containsText" text="PL">
      <formula>NOT(ISERROR(SEARCH("PL",L26)))</formula>
    </cfRule>
    <cfRule type="containsText" dxfId="1309" priority="441" operator="containsText" text="H">
      <formula>NOT(ISERROR(SEARCH("H",L26)))</formula>
    </cfRule>
    <cfRule type="containsText" dxfId="1308" priority="440" operator="containsText" text="PAID LEAVE">
      <formula>NOT(ISERROR(SEARCH("PAID LEAVE",L26)))</formula>
    </cfRule>
    <cfRule type="containsText" dxfId="1307" priority="455" operator="containsText" text="P">
      <formula>NOT(ISERROR(SEARCH("P",L26)))</formula>
    </cfRule>
    <cfRule type="containsText" dxfId="1306" priority="454" operator="containsText" text="A">
      <formula>NOT(ISERROR(SEARCH("A",L26)))</formula>
    </cfRule>
    <cfRule type="containsText" dxfId="1305" priority="452" operator="containsText" text="Late">
      <formula>NOT(ISERROR(SEARCH("Late",L26)))</formula>
    </cfRule>
    <cfRule type="containsText" dxfId="1304" priority="451" operator="containsText" text="H">
      <formula>NOT(ISERROR(SEARCH("H",L26)))</formula>
    </cfRule>
    <cfRule type="containsText" dxfId="1303" priority="450" operator="containsText" text="P">
      <formula>NOT(ISERROR(SEARCH("P",L26)))</formula>
    </cfRule>
    <cfRule type="containsText" dxfId="1302" priority="449" operator="containsText" text="A">
      <formula>NOT(ISERROR(SEARCH("A",L26)))</formula>
    </cfRule>
    <cfRule type="containsText" dxfId="1301" priority="448" operator="containsText" text="PL">
      <formula>NOT(ISERROR(SEARCH("PL",L26)))</formula>
    </cfRule>
    <cfRule type="containsText" dxfId="1300" priority="447" operator="containsText" text="Late">
      <formula>NOT(ISERROR(SEARCH("Late",L26)))</formula>
    </cfRule>
    <cfRule type="containsText" dxfId="1299" priority="446" operator="containsText" text="H">
      <formula>NOT(ISERROR(SEARCH("H",L26)))</formula>
    </cfRule>
    <cfRule type="containsText" dxfId="1298" priority="445" operator="containsText" text="P">
      <formula>NOT(ISERROR(SEARCH("P",L26)))</formula>
    </cfRule>
  </conditionalFormatting>
  <conditionalFormatting sqref="L28">
    <cfRule type="containsText" dxfId="1297" priority="493" operator="containsText" text="PRESENT">
      <formula>NOT(ISERROR(SEARCH("PRESENT",L28)))</formula>
    </cfRule>
  </conditionalFormatting>
  <conditionalFormatting sqref="L31:L33 F37:F38">
    <cfRule type="containsText" dxfId="1296" priority="540" operator="containsText" text="PRESENT">
      <formula>NOT(ISERROR(SEARCH("PRESENT",F31)))</formula>
    </cfRule>
  </conditionalFormatting>
  <conditionalFormatting sqref="L37:L38">
    <cfRule type="containsText" dxfId="1295" priority="492" operator="containsText" text="PRESENT">
      <formula>NOT(ISERROR(SEARCH("PRESENT",L37)))</formula>
    </cfRule>
  </conditionalFormatting>
  <conditionalFormatting sqref="L45:L46">
    <cfRule type="containsText" dxfId="1294" priority="491" operator="containsText" text="PRESENT">
      <formula>NOT(ISERROR(SEARCH("PRESENT",L45)))</formula>
    </cfRule>
  </conditionalFormatting>
  <conditionalFormatting sqref="L55:L58 L48">
    <cfRule type="containsText" dxfId="1293" priority="490" operator="containsText" text="PRESENT">
      <formula>NOT(ISERROR(SEARCH("PRESENT",L48)))</formula>
    </cfRule>
  </conditionalFormatting>
  <conditionalFormatting sqref="L61">
    <cfRule type="containsText" dxfId="1292" priority="489" operator="containsText" text="PRESENT">
      <formula>NOT(ISERROR(SEARCH("PRESENT",L61)))</formula>
    </cfRule>
  </conditionalFormatting>
  <conditionalFormatting sqref="L69:L71">
    <cfRule type="containsText" dxfId="1291" priority="488" operator="containsText" text="PRESENT">
      <formula>NOT(ISERROR(SEARCH("PRESENT",L69)))</formula>
    </cfRule>
  </conditionalFormatting>
  <conditionalFormatting sqref="L17:M17">
    <cfRule type="containsText" dxfId="1290" priority="409" operator="containsText" text="H">
      <formula>NOT(ISERROR(SEARCH("H",L17)))</formula>
    </cfRule>
    <cfRule type="containsText" dxfId="1289" priority="410" operator="containsText" text="Late">
      <formula>NOT(ISERROR(SEARCH("Late",L17)))</formula>
    </cfRule>
    <cfRule type="containsText" dxfId="1288" priority="411" operator="containsText" text="PL">
      <formula>NOT(ISERROR(SEARCH("PL",L17)))</formula>
    </cfRule>
    <cfRule type="containsText" dxfId="1287" priority="412" operator="containsText" text="A">
      <formula>NOT(ISERROR(SEARCH("A",L17)))</formula>
    </cfRule>
    <cfRule type="containsText" dxfId="1286" priority="413" operator="containsText" text="P">
      <formula>NOT(ISERROR(SEARCH("P",L17)))</formula>
    </cfRule>
    <cfRule type="containsText" dxfId="1285" priority="408" operator="containsText" text="PAID LEAVE">
      <formula>NOT(ISERROR(SEARCH("PAID LEAVE",L17)))</formula>
    </cfRule>
    <cfRule type="containsText" dxfId="1284" priority="399" operator="containsText" text="PRESENT">
      <formula>NOT(ISERROR(SEARCH("PRESENT",L17)))</formula>
    </cfRule>
  </conditionalFormatting>
  <conditionalFormatting sqref="L36:M36">
    <cfRule type="containsText" dxfId="1283" priority="336" operator="containsText" text="P">
      <formula>NOT(ISERROR(SEARCH("P",L36)))</formula>
    </cfRule>
    <cfRule type="containsText" dxfId="1282" priority="335" operator="containsText" text="A">
      <formula>NOT(ISERROR(SEARCH("A",L36)))</formula>
    </cfRule>
    <cfRule type="containsText" dxfId="1281" priority="333" operator="containsText" text="Late">
      <formula>NOT(ISERROR(SEARCH("Late",L36)))</formula>
    </cfRule>
    <cfRule type="containsText" dxfId="1280" priority="331" operator="containsText" text="PAID LEAVE">
      <formula>NOT(ISERROR(SEARCH("PAID LEAVE",L36)))</formula>
    </cfRule>
    <cfRule type="containsText" dxfId="1279" priority="334" operator="containsText" text="PL">
      <formula>NOT(ISERROR(SEARCH("PL",L36)))</formula>
    </cfRule>
    <cfRule type="containsText" dxfId="1278" priority="332" operator="containsText" text="H">
      <formula>NOT(ISERROR(SEARCH("H",L36)))</formula>
    </cfRule>
  </conditionalFormatting>
  <conditionalFormatting sqref="L40:M40">
    <cfRule type="containsText" dxfId="1277" priority="486" operator="containsText" text="PRESENT">
      <formula>NOT(ISERROR(SEARCH("PRESENT",L40)))</formula>
    </cfRule>
  </conditionalFormatting>
  <conditionalFormatting sqref="L49:M49 O49 S49:T49 N51:N53 P51:R53 L51:M54 O51:O54 S51:T54">
    <cfRule type="containsText" dxfId="1276" priority="465" operator="containsText" text="Late">
      <formula>NOT(ISERROR(SEARCH("Late",L49)))</formula>
    </cfRule>
    <cfRule type="containsText" dxfId="1275" priority="463" operator="containsText" text="PAID LEAVE">
      <formula>NOT(ISERROR(SEARCH("PAID LEAVE",L49)))</formula>
    </cfRule>
    <cfRule type="containsText" dxfId="1274" priority="462" operator="containsText" text="PRESENT">
      <formula>NOT(ISERROR(SEARCH("PRESENT",L49)))</formula>
    </cfRule>
    <cfRule type="containsText" dxfId="1273" priority="464" operator="containsText" text="H">
      <formula>NOT(ISERROR(SEARCH("H",L49)))</formula>
    </cfRule>
    <cfRule type="containsText" dxfId="1272" priority="466" operator="containsText" text="PL">
      <formula>NOT(ISERROR(SEARCH("PL",L49)))</formula>
    </cfRule>
    <cfRule type="containsText" dxfId="1271" priority="467" operator="containsText" text="A">
      <formula>NOT(ISERROR(SEARCH("A",L49)))</formula>
    </cfRule>
    <cfRule type="containsText" dxfId="1270" priority="468" operator="containsText" text="P">
      <formula>NOT(ISERROR(SEARCH("P",L49)))</formula>
    </cfRule>
  </conditionalFormatting>
  <conditionalFormatting sqref="L71:M77 S71:T75 S77:T77">
    <cfRule type="containsText" dxfId="1269" priority="508" operator="containsText" text="PAID LEAVE">
      <formula>NOT(ISERROR(SEARCH("PAID LEAVE",L71)))</formula>
    </cfRule>
  </conditionalFormatting>
  <conditionalFormatting sqref="L74:M74 I10:X10 Z10:AJ10 I11:AJ11">
    <cfRule type="containsText" dxfId="1268" priority="608" operator="containsText" text="PRESENT">
      <formula>NOT(ISERROR(SEARCH("PRESENT",I10)))</formula>
    </cfRule>
  </conditionalFormatting>
  <conditionalFormatting sqref="L42:N42">
    <cfRule type="containsText" dxfId="1267" priority="345" operator="containsText" text="PRESENT">
      <formula>NOT(ISERROR(SEARCH("PRESENT",L42)))</formula>
    </cfRule>
  </conditionalFormatting>
  <conditionalFormatting sqref="L44:N44">
    <cfRule type="containsText" dxfId="1266" priority="302" operator="containsText" text="PRESENT">
      <formula>NOT(ISERROR(SEARCH("PRESENT",L44)))</formula>
    </cfRule>
  </conditionalFormatting>
  <conditionalFormatting sqref="L50:N50">
    <cfRule type="containsText" dxfId="1265" priority="260" operator="containsText" text="PRESENT">
      <formula>NOT(ISERROR(SEARCH("PRESENT",L50)))</formula>
    </cfRule>
  </conditionalFormatting>
  <conditionalFormatting sqref="L60:N60">
    <cfRule type="containsText" dxfId="1264" priority="853" operator="containsText" text="PRESENT">
      <formula>NOT(ISERROR(SEARCH("PRESENT",L60)))</formula>
    </cfRule>
    <cfRule type="containsText" dxfId="1263" priority="851" operator="containsText" text="PRESENT">
      <formula>NOT(ISERROR(SEARCH("PRESENT",L60)))</formula>
    </cfRule>
    <cfRule type="containsText" dxfId="1262" priority="850" operator="containsText" text="P">
      <formula>NOT(ISERROR(SEARCH("P",L60)))</formula>
    </cfRule>
    <cfRule type="containsText" dxfId="1261" priority="849" operator="containsText" text="A">
      <formula>NOT(ISERROR(SEARCH("A",L60)))</formula>
    </cfRule>
    <cfRule type="containsText" dxfId="1260" priority="848" operator="containsText" text="PL">
      <formula>NOT(ISERROR(SEARCH("PL",L60)))</formula>
    </cfRule>
    <cfRule type="containsText" dxfId="1259" priority="847" operator="containsText" text="Late">
      <formula>NOT(ISERROR(SEARCH("Late",L60)))</formula>
    </cfRule>
    <cfRule type="containsText" dxfId="1258" priority="846" operator="containsText" text="H">
      <formula>NOT(ISERROR(SEARCH("H",L60)))</formula>
    </cfRule>
    <cfRule type="containsText" dxfId="1257" priority="854" operator="containsText" text="H">
      <formula>NOT(ISERROR(SEARCH("H",L60)))</formula>
    </cfRule>
    <cfRule type="containsText" dxfId="1256" priority="845" operator="containsText" text="PRESENT">
      <formula>NOT(ISERROR(SEARCH("PRESENT",L60)))</formula>
    </cfRule>
    <cfRule type="containsText" dxfId="1255" priority="855" operator="containsText" text="Late">
      <formula>NOT(ISERROR(SEARCH("Late",L60)))</formula>
    </cfRule>
    <cfRule type="containsText" dxfId="1254" priority="856" operator="containsText" text="PL">
      <formula>NOT(ISERROR(SEARCH("PL",L60)))</formula>
    </cfRule>
    <cfRule type="containsText" dxfId="1253" priority="857" operator="containsText" text="A">
      <formula>NOT(ISERROR(SEARCH("A",L60)))</formula>
    </cfRule>
    <cfRule type="containsText" dxfId="1252" priority="858" operator="containsText" text="P">
      <formula>NOT(ISERROR(SEARCH("P",L60)))</formula>
    </cfRule>
    <cfRule type="containsText" dxfId="1251" priority="852" operator="containsText" text="PAID LEAVE">
      <formula>NOT(ISERROR(SEARCH("PAID LEAVE",L60)))</formula>
    </cfRule>
  </conditionalFormatting>
  <conditionalFormatting sqref="L60:N64 L66:N67 L75:N75">
    <cfRule type="containsText" dxfId="1250" priority="837" operator="containsText" text="PAID LEAVE">
      <formula>NOT(ISERROR(SEARCH("PAID LEAVE",L60)))</formula>
    </cfRule>
  </conditionalFormatting>
  <conditionalFormatting sqref="L61:N64 L66:N67 L75:N75">
    <cfRule type="containsText" dxfId="1249" priority="841" operator="containsText" text="PL">
      <formula>NOT(ISERROR(SEARCH("PL",L61)))</formula>
    </cfRule>
    <cfRule type="containsText" dxfId="1248" priority="842" operator="containsText" text="A">
      <formula>NOT(ISERROR(SEARCH("A",L61)))</formula>
    </cfRule>
    <cfRule type="containsText" dxfId="1247" priority="843" operator="containsText" text="P">
      <formula>NOT(ISERROR(SEARCH("P",L61)))</formula>
    </cfRule>
    <cfRule type="containsText" dxfId="1246" priority="830" operator="containsText" text="PRESENT">
      <formula>NOT(ISERROR(SEARCH("PRESENT",L61)))</formula>
    </cfRule>
    <cfRule type="containsText" dxfId="1245" priority="828" operator="containsText" text="PRESENT">
      <formula>NOT(ISERROR(SEARCH("PRESENT",L61)))</formula>
    </cfRule>
    <cfRule type="containsText" dxfId="1244" priority="839" operator="containsText" text="H">
      <formula>NOT(ISERROR(SEARCH("H",L61)))</formula>
    </cfRule>
    <cfRule type="containsText" dxfId="1243" priority="834" operator="containsText" text="A">
      <formula>NOT(ISERROR(SEARCH("A",L61)))</formula>
    </cfRule>
    <cfRule type="containsText" dxfId="1242" priority="836" operator="containsText" text="PRESENT">
      <formula>NOT(ISERROR(SEARCH("PRESENT",L61)))</formula>
    </cfRule>
    <cfRule type="containsText" dxfId="1241" priority="840" operator="containsText" text="Late">
      <formula>NOT(ISERROR(SEARCH("Late",L61)))</formula>
    </cfRule>
    <cfRule type="containsText" dxfId="1240" priority="835" operator="containsText" text="P">
      <formula>NOT(ISERROR(SEARCH("P",L61)))</formula>
    </cfRule>
    <cfRule type="containsText" dxfId="1239" priority="832" operator="containsText" text="Late">
      <formula>NOT(ISERROR(SEARCH("Late",L61)))</formula>
    </cfRule>
    <cfRule type="containsText" dxfId="1238" priority="831" operator="containsText" text="H">
      <formula>NOT(ISERROR(SEARCH("H",L61)))</formula>
    </cfRule>
    <cfRule type="containsText" dxfId="1237" priority="829" operator="containsText" text="PAID LEAVE">
      <formula>NOT(ISERROR(SEARCH("PAID LEAVE",L61)))</formula>
    </cfRule>
    <cfRule type="containsText" dxfId="1236" priority="833" operator="containsText" text="PL">
      <formula>NOT(ISERROR(SEARCH("PL",L61)))</formula>
    </cfRule>
  </conditionalFormatting>
  <conditionalFormatting sqref="L64:N64 L66:N67">
    <cfRule type="containsText" dxfId="1235" priority="838" operator="containsText" text="PRESENT">
      <formula>NOT(ISERROR(SEARCH("PRESENT",L64)))</formula>
    </cfRule>
  </conditionalFormatting>
  <conditionalFormatting sqref="L23:Q23 S23 W23:Z24 AB23:AJ24 L24 O24:S24 L25:O25 Q25:T25 N26:Q26 S26:AJ26 X27:AJ27 G57:AJ57 F59:J59 G77:J77">
    <cfRule type="containsText" dxfId="1234" priority="936" operator="containsText" text="P">
      <formula>NOT(ISERROR(SEARCH("P",F23)))</formula>
    </cfRule>
    <cfRule type="containsText" dxfId="1233" priority="935" operator="containsText" text="A">
      <formula>NOT(ISERROR(SEARCH("A",F23)))</formula>
    </cfRule>
    <cfRule type="containsText" dxfId="1232" priority="934" operator="containsText" text="PL">
      <formula>NOT(ISERROR(SEARCH("PL",F23)))</formula>
    </cfRule>
    <cfRule type="containsText" dxfId="1231" priority="933" operator="containsText" text="Late">
      <formula>NOT(ISERROR(SEARCH("Late",F23)))</formula>
    </cfRule>
  </conditionalFormatting>
  <conditionalFormatting sqref="L66:AE67">
    <cfRule type="containsText" dxfId="1230" priority="943" operator="containsText" text="P">
      <formula>NOT(ISERROR(SEARCH("P",L66)))</formula>
    </cfRule>
    <cfRule type="containsText" dxfId="1229" priority="942" operator="containsText" text="A">
      <formula>NOT(ISERROR(SEARCH("A",L66)))</formula>
    </cfRule>
    <cfRule type="containsText" dxfId="1228" priority="941" operator="containsText" text="PL">
      <formula>NOT(ISERROR(SEARCH("PL",L66)))</formula>
    </cfRule>
    <cfRule type="containsText" dxfId="1227" priority="940" operator="containsText" text="Late">
      <formula>NOT(ISERROR(SEARCH("Late",L66)))</formula>
    </cfRule>
    <cfRule type="containsText" dxfId="1226" priority="939" operator="containsText" text="H">
      <formula>NOT(ISERROR(SEARCH("H",L66)))</formula>
    </cfRule>
  </conditionalFormatting>
  <conditionalFormatting sqref="L60:AJ62 F64:R64 F66:T67 F75:N76 AF68 AB16 F58:AJ59 F77:AJ77">
    <cfRule type="containsText" dxfId="1225" priority="860" operator="containsText" text="PAID LEAVE">
      <formula>NOT(ISERROR(SEARCH("PAID LEAVE",F16)))</formula>
    </cfRule>
  </conditionalFormatting>
  <conditionalFormatting sqref="L60:AJ62 F64:R64 F66:AE67">
    <cfRule type="containsText" dxfId="1224" priority="859" operator="containsText" text="PRESENT">
      <formula>NOT(ISERROR(SEARCH("PRESENT",F60)))</formula>
    </cfRule>
  </conditionalFormatting>
  <conditionalFormatting sqref="L60:AJ62 G64:R64 G66:R67 AF68">
    <cfRule type="containsText" dxfId="1223" priority="861" operator="containsText" text="H">
      <formula>NOT(ISERROR(SEARCH("H",G60)))</formula>
    </cfRule>
    <cfRule type="containsText" dxfId="1222" priority="862" operator="containsText" text="Late">
      <formula>NOT(ISERROR(SEARCH("Late",G60)))</formula>
    </cfRule>
    <cfRule type="containsText" dxfId="1221" priority="863" operator="containsText" text="PL">
      <formula>NOT(ISERROR(SEARCH("PL",G60)))</formula>
    </cfRule>
    <cfRule type="containsText" dxfId="1220" priority="865" operator="containsText" text="P">
      <formula>NOT(ISERROR(SEARCH("P",G60)))</formula>
    </cfRule>
    <cfRule type="containsText" dxfId="1219" priority="864" operator="containsText" text="A">
      <formula>NOT(ISERROR(SEARCH("A",G60)))</formula>
    </cfRule>
  </conditionalFormatting>
  <conditionalFormatting sqref="L62:AJ62 F64:R64 F66:T67 AF68">
    <cfRule type="containsText" dxfId="1218" priority="924" operator="containsText" text="PRESENT">
      <formula>NOT(ISERROR(SEARCH("PRESENT",F62)))</formula>
    </cfRule>
  </conditionalFormatting>
  <conditionalFormatting sqref="M18:M23">
    <cfRule type="containsText" dxfId="1217" priority="487" operator="containsText" text="PRESENT">
      <formula>NOT(ISERROR(SEARCH("PRESENT",M18)))</formula>
    </cfRule>
  </conditionalFormatting>
  <conditionalFormatting sqref="M26">
    <cfRule type="containsText" dxfId="1216" priority="763" operator="containsText" text="Late">
      <formula>NOT(ISERROR(SEARCH("Late",M26)))</formula>
    </cfRule>
    <cfRule type="containsText" dxfId="1215" priority="762" operator="containsText" text="H">
      <formula>NOT(ISERROR(SEARCH("H",M26)))</formula>
    </cfRule>
    <cfRule type="containsText" dxfId="1214" priority="761" operator="containsText" text="PAID LEAVE">
      <formula>NOT(ISERROR(SEARCH("PAID LEAVE",M26)))</formula>
    </cfRule>
    <cfRule type="containsText" dxfId="1213" priority="764" operator="containsText" text="PL">
      <formula>NOT(ISERROR(SEARCH("PL",M26)))</formula>
    </cfRule>
    <cfRule type="containsText" dxfId="1212" priority="765" operator="containsText" text="A">
      <formula>NOT(ISERROR(SEARCH("A",M26)))</formula>
    </cfRule>
    <cfRule type="containsText" dxfId="1211" priority="766" operator="containsText" text="P">
      <formula>NOT(ISERROR(SEARCH("P",M26)))</formula>
    </cfRule>
  </conditionalFormatting>
  <conditionalFormatting sqref="M32">
    <cfRule type="containsText" dxfId="1210" priority="792" operator="containsText" text="H">
      <formula>NOT(ISERROR(SEARCH("H",M32)))</formula>
    </cfRule>
    <cfRule type="containsText" dxfId="1209" priority="793" operator="containsText" text="Late">
      <formula>NOT(ISERROR(SEARCH("Late",M32)))</formula>
    </cfRule>
    <cfRule type="containsText" dxfId="1208" priority="791" operator="containsText" text="PAID LEAVE">
      <formula>NOT(ISERROR(SEARCH("PAID LEAVE",M32)))</formula>
    </cfRule>
    <cfRule type="containsText" dxfId="1207" priority="794" operator="containsText" text="PL">
      <formula>NOT(ISERROR(SEARCH("PL",M32)))</formula>
    </cfRule>
    <cfRule type="containsText" dxfId="1206" priority="795" operator="containsText" text="A">
      <formula>NOT(ISERROR(SEARCH("A",M32)))</formula>
    </cfRule>
    <cfRule type="containsText" dxfId="1205" priority="796" operator="containsText" text="P">
      <formula>NOT(ISERROR(SEARCH("P",M32)))</formula>
    </cfRule>
  </conditionalFormatting>
  <conditionalFormatting sqref="M56:M57">
    <cfRule type="containsText" dxfId="1204" priority="485" operator="containsText" text="PRESENT">
      <formula>NOT(ISERROR(SEARCH("PRESENT",M56)))</formula>
    </cfRule>
  </conditionalFormatting>
  <conditionalFormatting sqref="M18:N22">
    <cfRule type="containsText" dxfId="1203" priority="717" operator="containsText" text="PL">
      <formula>NOT(ISERROR(SEARCH("PL",M18)))</formula>
    </cfRule>
    <cfRule type="containsText" dxfId="1202" priority="715" operator="containsText" text="H">
      <formula>NOT(ISERROR(SEARCH("H",M18)))</formula>
    </cfRule>
    <cfRule type="containsText" dxfId="1201" priority="714" operator="containsText" text="PAID LEAVE">
      <formula>NOT(ISERROR(SEARCH("PAID LEAVE",M18)))</formula>
    </cfRule>
    <cfRule type="containsText" dxfId="1200" priority="716" operator="containsText" text="Late">
      <formula>NOT(ISERROR(SEARCH("Late",M18)))</formula>
    </cfRule>
    <cfRule type="containsText" dxfId="1199" priority="719" operator="containsText" text="P">
      <formula>NOT(ISERROR(SEARCH("P",M18)))</formula>
    </cfRule>
    <cfRule type="containsText" dxfId="1198" priority="718" operator="containsText" text="A">
      <formula>NOT(ISERROR(SEARCH("A",M18)))</formula>
    </cfRule>
  </conditionalFormatting>
  <conditionalFormatting sqref="M24:N24">
    <cfRule type="containsText" dxfId="1197" priority="772" operator="containsText" text="A">
      <formula>NOT(ISERROR(SEARCH("A",M24)))</formula>
    </cfRule>
    <cfRule type="containsText" dxfId="1196" priority="773" operator="containsText" text="P">
      <formula>NOT(ISERROR(SEARCH("P",M24)))</formula>
    </cfRule>
    <cfRule type="containsText" dxfId="1195" priority="770" operator="containsText" text="Late">
      <formula>NOT(ISERROR(SEARCH("Late",M24)))</formula>
    </cfRule>
    <cfRule type="containsText" dxfId="1194" priority="768" operator="containsText" text="PAID LEAVE">
      <formula>NOT(ISERROR(SEARCH("PAID LEAVE",M24)))</formula>
    </cfRule>
    <cfRule type="containsText" dxfId="1193" priority="769" operator="containsText" text="H">
      <formula>NOT(ISERROR(SEARCH("H",M24)))</formula>
    </cfRule>
    <cfRule type="containsText" dxfId="1192" priority="771" operator="containsText" text="PL">
      <formula>NOT(ISERROR(SEARCH("PL",M24)))</formula>
    </cfRule>
  </conditionalFormatting>
  <conditionalFormatting sqref="M42:N42">
    <cfRule type="containsText" dxfId="1191" priority="365" operator="containsText" text="P">
      <formula>NOT(ISERROR(SEARCH("P",M42)))</formula>
    </cfRule>
    <cfRule type="containsText" dxfId="1190" priority="364" operator="containsText" text="A">
      <formula>NOT(ISERROR(SEARCH("A",M42)))</formula>
    </cfRule>
    <cfRule type="containsText" dxfId="1189" priority="363" operator="containsText" text="PL">
      <formula>NOT(ISERROR(SEARCH("PL",M42)))</formula>
    </cfRule>
    <cfRule type="containsText" dxfId="1188" priority="362" operator="containsText" text="Late">
      <formula>NOT(ISERROR(SEARCH("Late",M42)))</formula>
    </cfRule>
    <cfRule type="containsText" dxfId="1187" priority="361" operator="containsText" text="H">
      <formula>NOT(ISERROR(SEARCH("H",M42)))</formula>
    </cfRule>
    <cfRule type="containsText" dxfId="1186" priority="360" operator="containsText" text="PAID LEAVE">
      <formula>NOT(ISERROR(SEARCH("PAID LEAVE",M42)))</formula>
    </cfRule>
  </conditionalFormatting>
  <conditionalFormatting sqref="M44:N44">
    <cfRule type="containsText" dxfId="1185" priority="317" operator="containsText" text="PAID LEAVE">
      <formula>NOT(ISERROR(SEARCH("PAID LEAVE",M44)))</formula>
    </cfRule>
    <cfRule type="containsText" dxfId="1184" priority="318" operator="containsText" text="H">
      <formula>NOT(ISERROR(SEARCH("H",M44)))</formula>
    </cfRule>
    <cfRule type="containsText" dxfId="1183" priority="319" operator="containsText" text="Late">
      <formula>NOT(ISERROR(SEARCH("Late",M44)))</formula>
    </cfRule>
    <cfRule type="containsText" dxfId="1182" priority="320" operator="containsText" text="PL">
      <formula>NOT(ISERROR(SEARCH("PL",M44)))</formula>
    </cfRule>
    <cfRule type="containsText" dxfId="1181" priority="321" operator="containsText" text="A">
      <formula>NOT(ISERROR(SEARCH("A",M44)))</formula>
    </cfRule>
    <cfRule type="containsText" dxfId="1180" priority="322" operator="containsText" text="P">
      <formula>NOT(ISERROR(SEARCH("P",M44)))</formula>
    </cfRule>
  </conditionalFormatting>
  <conditionalFormatting sqref="M50:N50">
    <cfRule type="containsText" dxfId="1179" priority="280" operator="containsText" text="P">
      <formula>NOT(ISERROR(SEARCH("P",M50)))</formula>
    </cfRule>
    <cfRule type="containsText" dxfId="1178" priority="276" operator="containsText" text="H">
      <formula>NOT(ISERROR(SEARCH("H",M50)))</formula>
    </cfRule>
    <cfRule type="containsText" dxfId="1177" priority="275" operator="containsText" text="PAID LEAVE">
      <formula>NOT(ISERROR(SEARCH("PAID LEAVE",M50)))</formula>
    </cfRule>
    <cfRule type="containsText" dxfId="1176" priority="277" operator="containsText" text="Late">
      <formula>NOT(ISERROR(SEARCH("Late",M50)))</formula>
    </cfRule>
    <cfRule type="containsText" dxfId="1175" priority="278" operator="containsText" text="PL">
      <formula>NOT(ISERROR(SEARCH("PL",M50)))</formula>
    </cfRule>
    <cfRule type="containsText" dxfId="1174" priority="279" operator="containsText" text="A">
      <formula>NOT(ISERROR(SEARCH("A",M50)))</formula>
    </cfRule>
  </conditionalFormatting>
  <conditionalFormatting sqref="M28:O29">
    <cfRule type="containsText" dxfId="1173" priority="781" operator="containsText" text="P">
      <formula>NOT(ISERROR(SEARCH("P",M28)))</formula>
    </cfRule>
    <cfRule type="containsText" dxfId="1172" priority="780" operator="containsText" text="A">
      <formula>NOT(ISERROR(SEARCH("A",M28)))</formula>
    </cfRule>
    <cfRule type="containsText" dxfId="1171" priority="779" operator="containsText" text="PL">
      <formula>NOT(ISERROR(SEARCH("PL",M28)))</formula>
    </cfRule>
    <cfRule type="containsText" dxfId="1170" priority="777" operator="containsText" text="H">
      <formula>NOT(ISERROR(SEARCH("H",M28)))</formula>
    </cfRule>
    <cfRule type="containsText" dxfId="1169" priority="776" operator="containsText" text="PAID LEAVE">
      <formula>NOT(ISERROR(SEARCH("PAID LEAVE",M28)))</formula>
    </cfRule>
    <cfRule type="containsText" dxfId="1168" priority="775" operator="containsText" text="PRESENT">
      <formula>NOT(ISERROR(SEARCH("PRESENT",M28)))</formula>
    </cfRule>
    <cfRule type="containsText" dxfId="1167" priority="778" operator="containsText" text="Late">
      <formula>NOT(ISERROR(SEARCH("Late",M28)))</formula>
    </cfRule>
  </conditionalFormatting>
  <conditionalFormatting sqref="M26:Q26">
    <cfRule type="containsText" dxfId="1166" priority="767" operator="containsText" text="PRESENT">
      <formula>NOT(ISERROR(SEARCH("PRESENT",M26)))</formula>
    </cfRule>
  </conditionalFormatting>
  <conditionalFormatting sqref="N31">
    <cfRule type="containsText" dxfId="1165" priority="422" operator="containsText" text="PL">
      <formula>NOT(ISERROR(SEARCH("PL",N31)))</formula>
    </cfRule>
    <cfRule type="containsText" dxfId="1164" priority="420" operator="containsText" text="H">
      <formula>NOT(ISERROR(SEARCH("H",N31)))</formula>
    </cfRule>
    <cfRule type="containsText" dxfId="1163" priority="421" operator="containsText" text="Late">
      <formula>NOT(ISERROR(SEARCH("Late",N31)))</formula>
    </cfRule>
    <cfRule type="containsText" dxfId="1162" priority="423" operator="containsText" text="A">
      <formula>NOT(ISERROR(SEARCH("A",N31)))</formula>
    </cfRule>
    <cfRule type="containsText" dxfId="1161" priority="424" operator="containsText" text="P">
      <formula>NOT(ISERROR(SEARCH("P",N31)))</formula>
    </cfRule>
    <cfRule type="containsText" dxfId="1160" priority="419" operator="containsText" text="PAID LEAVE">
      <formula>NOT(ISERROR(SEARCH("PAID LEAVE",N31)))</formula>
    </cfRule>
    <cfRule type="containsText" dxfId="1159" priority="418" operator="containsText" text="PRESENT">
      <formula>NOT(ISERROR(SEARCH("PRESENT",N31)))</formula>
    </cfRule>
  </conditionalFormatting>
  <conditionalFormatting sqref="N60">
    <cfRule type="containsText" dxfId="1158" priority="815" operator="containsText" text="H">
      <formula>NOT(ISERROR(SEARCH("H",N60)))</formula>
    </cfRule>
    <cfRule type="containsText" dxfId="1157" priority="816" operator="containsText" text="Late">
      <formula>NOT(ISERROR(SEARCH("Late",N60)))</formula>
    </cfRule>
    <cfRule type="containsText" dxfId="1156" priority="817" operator="containsText" text="PL">
      <formula>NOT(ISERROR(SEARCH("PL",N60)))</formula>
    </cfRule>
    <cfRule type="containsText" dxfId="1155" priority="818" operator="containsText" text="A">
      <formula>NOT(ISERROR(SEARCH("A",N60)))</formula>
    </cfRule>
    <cfRule type="containsText" dxfId="1154" priority="819" operator="containsText" text="P">
      <formula>NOT(ISERROR(SEARCH("P",N60)))</formula>
    </cfRule>
    <cfRule type="containsText" dxfId="1153" priority="820" operator="containsText" text="PRESENT">
      <formula>NOT(ISERROR(SEARCH("PRESENT",N60)))</formula>
    </cfRule>
    <cfRule type="containsText" dxfId="1152" priority="821" operator="containsText" text="PAID LEAVE">
      <formula>NOT(ISERROR(SEARCH("PAID LEAVE",N60)))</formula>
    </cfRule>
    <cfRule type="containsText" dxfId="1151" priority="812" operator="containsText" text="PRESENT">
      <formula>NOT(ISERROR(SEARCH("PRESENT",N60)))</formula>
    </cfRule>
    <cfRule type="containsText" dxfId="1150" priority="824" operator="containsText" text="Late">
      <formula>NOT(ISERROR(SEARCH("Late",N60)))</formula>
    </cfRule>
    <cfRule type="containsText" dxfId="1149" priority="813" operator="containsText" text="PAID LEAVE">
      <formula>NOT(ISERROR(SEARCH("PAID LEAVE",N60)))</formula>
    </cfRule>
    <cfRule type="containsText" dxfId="1148" priority="825" operator="containsText" text="PL">
      <formula>NOT(ISERROR(SEARCH("PL",N60)))</formula>
    </cfRule>
    <cfRule type="containsText" dxfId="1147" priority="826" operator="containsText" text="A">
      <formula>NOT(ISERROR(SEARCH("A",N60)))</formula>
    </cfRule>
    <cfRule type="containsText" dxfId="1146" priority="814" operator="containsText" text="PRESENT">
      <formula>NOT(ISERROR(SEARCH("PRESENT",N60)))</formula>
    </cfRule>
    <cfRule type="containsText" dxfId="1145" priority="827" operator="containsText" text="P">
      <formula>NOT(ISERROR(SEARCH("P",N60)))</formula>
    </cfRule>
    <cfRule type="containsText" dxfId="1144" priority="822" operator="containsText" text="PRESENT">
      <formula>NOT(ISERROR(SEARCH("PRESENT",N60)))</formula>
    </cfRule>
    <cfRule type="containsText" dxfId="1143" priority="823" operator="containsText" text="H">
      <formula>NOT(ISERROR(SEARCH("H",N60)))</formula>
    </cfRule>
  </conditionalFormatting>
  <conditionalFormatting sqref="N68:R68 F68:K69 L69:AJ69 U68:AJ68">
    <cfRule type="containsText" dxfId="1142" priority="806" operator="containsText" text="H">
      <formula>NOT(ISERROR(SEARCH("H",F68)))</formula>
    </cfRule>
  </conditionalFormatting>
  <conditionalFormatting sqref="N68:R68 F68:K69 L69:AJ69">
    <cfRule type="containsText" dxfId="1141" priority="811" operator="containsText" text="PRESENT">
      <formula>NOT(ISERROR(SEARCH("PRESENT",F68)))</formula>
    </cfRule>
    <cfRule type="containsText" dxfId="1140" priority="805" operator="containsText" text="PAID LEAVE">
      <formula>NOT(ISERROR(SEARCH("PAID LEAVE",F68)))</formula>
    </cfRule>
  </conditionalFormatting>
  <conditionalFormatting sqref="N68:R68 U68:AJ68 F68:K69 L69:AJ69">
    <cfRule type="containsText" dxfId="1139" priority="810" operator="containsText" text="P">
      <formula>NOT(ISERROR(SEARCH("P",F68)))</formula>
    </cfRule>
    <cfRule type="containsText" dxfId="1138" priority="808" operator="containsText" text="PL">
      <formula>NOT(ISERROR(SEARCH("PL",F68)))</formula>
    </cfRule>
    <cfRule type="containsText" dxfId="1137" priority="809" operator="containsText" text="A">
      <formula>NOT(ISERROR(SEARCH("A",F68)))</formula>
    </cfRule>
    <cfRule type="containsText" dxfId="1136" priority="807" operator="containsText" text="Late">
      <formula>NOT(ISERROR(SEARCH("Late",F68)))</formula>
    </cfRule>
  </conditionalFormatting>
  <conditionalFormatting sqref="N68:S68">
    <cfRule type="containsText" dxfId="1135" priority="804" operator="containsText" text="PRESENT">
      <formula>NOT(ISERROR(SEARCH("PRESENT",N68)))</formula>
    </cfRule>
  </conditionalFormatting>
  <conditionalFormatting sqref="O71:O75 O77">
    <cfRule type="containsText" dxfId="1134" priority="496" operator="containsText" text="PAID LEAVE">
      <formula>NOT(ISERROR(SEARCH("PAID LEAVE",O71)))</formula>
    </cfRule>
    <cfRule type="containsText" dxfId="1133" priority="498" operator="containsText" text="Late">
      <formula>NOT(ISERROR(SEARCH("Late",O71)))</formula>
    </cfRule>
    <cfRule type="containsText" dxfId="1132" priority="499" operator="containsText" text="PL">
      <formula>NOT(ISERROR(SEARCH("PL",O71)))</formula>
    </cfRule>
    <cfRule type="containsText" dxfId="1131" priority="500" operator="containsText" text="A">
      <formula>NOT(ISERROR(SEARCH("A",O71)))</formula>
    </cfRule>
    <cfRule type="containsText" dxfId="1130" priority="501" operator="containsText" text="P">
      <formula>NOT(ISERROR(SEARCH("P",O71)))</formula>
    </cfRule>
    <cfRule type="containsText" dxfId="1129" priority="497" operator="containsText" text="H">
      <formula>NOT(ISERROR(SEARCH("H",O71)))</formula>
    </cfRule>
  </conditionalFormatting>
  <conditionalFormatting sqref="O31:T31">
    <cfRule type="containsText" dxfId="1128" priority="752" operator="containsText" text="PRESENT">
      <formula>NOT(ISERROR(SEARCH("PRESENT",O31)))</formula>
    </cfRule>
  </conditionalFormatting>
  <conditionalFormatting sqref="O75:U75 O76:AJ76">
    <cfRule type="containsText" dxfId="1127" priority="141" operator="containsText" text="A">
      <formula>NOT(ISERROR(SEARCH("A",O75)))</formula>
    </cfRule>
    <cfRule type="containsText" dxfId="1126" priority="137" operator="containsText" text="PAID LEAVE">
      <formula>NOT(ISERROR(SEARCH("PAID LEAVE",O75)))</formula>
    </cfRule>
    <cfRule type="containsText" dxfId="1125" priority="138" operator="containsText" text="H">
      <formula>NOT(ISERROR(SEARCH("H",O75)))</formula>
    </cfRule>
    <cfRule type="containsText" dxfId="1124" priority="139" operator="containsText" text="Late">
      <formula>NOT(ISERROR(SEARCH("Late",O75)))</formula>
    </cfRule>
    <cfRule type="containsText" dxfId="1123" priority="140" operator="containsText" text="PL">
      <formula>NOT(ISERROR(SEARCH("PL",O75)))</formula>
    </cfRule>
    <cfRule type="containsText" dxfId="1122" priority="142" operator="containsText" text="P">
      <formula>NOT(ISERROR(SEARCH("P",O75)))</formula>
    </cfRule>
    <cfRule type="containsText" dxfId="1121" priority="143" operator="containsText" text="PRESENT">
      <formula>NOT(ISERROR(SEARCH("PRESENT",O75)))</formula>
    </cfRule>
    <cfRule type="containsText" dxfId="1120" priority="144" operator="containsText" text="PAID LEAVE">
      <formula>NOT(ISERROR(SEARCH("PAID LEAVE",O75)))</formula>
    </cfRule>
    <cfRule type="containsText" dxfId="1119" priority="145" operator="containsText" text="PRESENT">
      <formula>NOT(ISERROR(SEARCH("PRESENT",O75)))</formula>
    </cfRule>
    <cfRule type="containsText" dxfId="1118" priority="146" operator="containsText" text="H">
      <formula>NOT(ISERROR(SEARCH("H",O75)))</formula>
    </cfRule>
    <cfRule type="containsText" dxfId="1117" priority="147" operator="containsText" text="Late">
      <formula>NOT(ISERROR(SEARCH("Late",O75)))</formula>
    </cfRule>
    <cfRule type="containsText" dxfId="1116" priority="148" operator="containsText" text="PL">
      <formula>NOT(ISERROR(SEARCH("PL",O75)))</formula>
    </cfRule>
    <cfRule type="containsText" dxfId="1115" priority="149" operator="containsText" text="A">
      <formula>NOT(ISERROR(SEARCH("A",O75)))</formula>
    </cfRule>
    <cfRule type="containsText" dxfId="1114" priority="150" operator="containsText" text="P">
      <formula>NOT(ISERROR(SEARCH("P",O75)))</formula>
    </cfRule>
    <cfRule type="containsText" dxfId="1113" priority="151" operator="containsText" text="PRESENT">
      <formula>NOT(ISERROR(SEARCH("PRESENT",O75)))</formula>
    </cfRule>
    <cfRule type="containsText" dxfId="1112" priority="157" operator="containsText" text="PRESENT">
      <formula>NOT(ISERROR(SEARCH("PRESENT",O75)))</formula>
    </cfRule>
    <cfRule type="cellIs" dxfId="1111" priority="136" operator="equal">
      <formula>"PRESENT"</formula>
    </cfRule>
    <cfRule type="containsText" dxfId="1110" priority="135" operator="containsText" text="PRESENT">
      <formula>NOT(ISERROR(SEARCH("PRESENT",O75)))</formula>
    </cfRule>
    <cfRule type="containsText" dxfId="1109" priority="132" operator="containsText" text="PAID LEAVE">
      <formula>NOT(ISERROR(SEARCH("PAID LEAVE",O75)))</formula>
    </cfRule>
    <cfRule type="containsText" dxfId="1108" priority="133" operator="containsText" text="PAID LEAVE">
      <formula>NOT(ISERROR(SEARCH("PAID LEAVE",O75)))</formula>
    </cfRule>
    <cfRule type="containsText" dxfId="1107" priority="134" operator="containsText" text="PAID LEAVE">
      <formula>NOT(ISERROR(SEARCH("PAID LEAVE",O75)))</formula>
    </cfRule>
  </conditionalFormatting>
  <conditionalFormatting sqref="P25">
    <cfRule type="containsText" dxfId="1106" priority="754" operator="containsText" text="PAID LEAVE">
      <formula>NOT(ISERROR(SEARCH("PAID LEAVE",P25)))</formula>
    </cfRule>
    <cfRule type="containsText" dxfId="1105" priority="755" operator="containsText" text="H">
      <formula>NOT(ISERROR(SEARCH("H",P25)))</formula>
    </cfRule>
    <cfRule type="containsText" dxfId="1104" priority="756" operator="containsText" text="Late">
      <formula>NOT(ISERROR(SEARCH("Late",P25)))</formula>
    </cfRule>
    <cfRule type="containsText" dxfId="1103" priority="759" operator="containsText" text="P">
      <formula>NOT(ISERROR(SEARCH("P",P25)))</formula>
    </cfRule>
    <cfRule type="containsText" dxfId="1102" priority="757" operator="containsText" text="PL">
      <formula>NOT(ISERROR(SEARCH("PL",P25)))</formula>
    </cfRule>
    <cfRule type="containsText" dxfId="1101" priority="753" operator="containsText" text="PRESENT">
      <formula>NOT(ISERROR(SEARCH("PRESENT",P25)))</formula>
    </cfRule>
    <cfRule type="containsText" dxfId="1100" priority="758" operator="containsText" text="A">
      <formula>NOT(ISERROR(SEARCH("A",P25)))</formula>
    </cfRule>
  </conditionalFormatting>
  <conditionalFormatting sqref="P66">
    <cfRule type="containsText" dxfId="1099" priority="328" operator="containsText" text="PRESENT">
      <formula>NOT(ISERROR(SEARCH("PRESENT",P66)))</formula>
    </cfRule>
  </conditionalFormatting>
  <conditionalFormatting sqref="P28:S28">
    <cfRule type="containsText" dxfId="1098" priority="744" operator="containsText" text="PRESENT">
      <formula>NOT(ISERROR(SEARCH("PRESENT",P28)))</formula>
    </cfRule>
  </conditionalFormatting>
  <conditionalFormatting sqref="Q37:Q38">
    <cfRule type="containsText" dxfId="1097" priority="481" operator="containsText" text="PRESENT">
      <formula>NOT(ISERROR(SEARCH("PRESENT",Q37)))</formula>
    </cfRule>
  </conditionalFormatting>
  <conditionalFormatting sqref="Q49">
    <cfRule type="containsText" dxfId="1096" priority="431" operator="containsText" text="A">
      <formula>NOT(ISERROR(SEARCH("A",Q49)))</formula>
    </cfRule>
    <cfRule type="containsText" dxfId="1095" priority="436" operator="containsText" text="PL">
      <formula>NOT(ISERROR(SEARCH("PL",Q49)))</formula>
    </cfRule>
    <cfRule type="containsText" dxfId="1094" priority="430" operator="containsText" text="PL">
      <formula>NOT(ISERROR(SEARCH("PL",Q49)))</formula>
    </cfRule>
    <cfRule type="containsText" dxfId="1093" priority="429" operator="containsText" text="Late">
      <formula>NOT(ISERROR(SEARCH("Late",Q49)))</formula>
    </cfRule>
    <cfRule type="containsText" dxfId="1092" priority="428" operator="containsText" text="H">
      <formula>NOT(ISERROR(SEARCH("H",Q49)))</formula>
    </cfRule>
    <cfRule type="containsText" dxfId="1091" priority="427" operator="containsText" text="PAID LEAVE">
      <formula>NOT(ISERROR(SEARCH("PAID LEAVE",Q49)))</formula>
    </cfRule>
    <cfRule type="containsText" dxfId="1090" priority="426" operator="containsText" text="PRESENT">
      <formula>NOT(ISERROR(SEARCH("PRESENT",Q49)))</formula>
    </cfRule>
    <cfRule type="containsText" dxfId="1089" priority="438" operator="containsText" text="P">
      <formula>NOT(ISERROR(SEARCH("P",Q49)))</formula>
    </cfRule>
    <cfRule type="containsText" dxfId="1088" priority="437" operator="containsText" text="A">
      <formula>NOT(ISERROR(SEARCH("A",Q49)))</formula>
    </cfRule>
    <cfRule type="containsText" dxfId="1087" priority="435" operator="containsText" text="Late">
      <formula>NOT(ISERROR(SEARCH("Late",Q49)))</formula>
    </cfRule>
    <cfRule type="containsText" dxfId="1086" priority="434" operator="containsText" text="H">
      <formula>NOT(ISERROR(SEARCH("H",Q49)))</formula>
    </cfRule>
    <cfRule type="containsText" dxfId="1085" priority="433" operator="containsText" text="PRESENT">
      <formula>NOT(ISERROR(SEARCH("PRESENT",Q49)))</formula>
    </cfRule>
    <cfRule type="containsText" dxfId="1084" priority="432" operator="containsText" text="P">
      <formula>NOT(ISERROR(SEARCH("P",Q49)))</formula>
    </cfRule>
  </conditionalFormatting>
  <conditionalFormatting sqref="Q67">
    <cfRule type="containsText" dxfId="1083" priority="326" operator="containsText" text="PRESENT">
      <formula>NOT(ISERROR(SEARCH("PRESENT",Q67)))</formula>
    </cfRule>
  </conditionalFormatting>
  <conditionalFormatting sqref="R15">
    <cfRule type="containsText" dxfId="1082" priority="706" operator="containsText" text="PRESENT">
      <formula>NOT(ISERROR(SEARCH("PRESENT",R15)))</formula>
    </cfRule>
    <cfRule type="containsText" dxfId="1081" priority="707" operator="containsText" text="PAID LEAVE">
      <formula>NOT(ISERROR(SEARCH("PAID LEAVE",R15)))</formula>
    </cfRule>
    <cfRule type="containsText" dxfId="1080" priority="712" operator="containsText" text="P">
      <formula>NOT(ISERROR(SEARCH("P",R15)))</formula>
    </cfRule>
    <cfRule type="containsText" dxfId="1079" priority="711" operator="containsText" text="A">
      <formula>NOT(ISERROR(SEARCH("A",R15)))</formula>
    </cfRule>
    <cfRule type="containsText" dxfId="1078" priority="710" operator="containsText" text="PL">
      <formula>NOT(ISERROR(SEARCH("PL",R15)))</formula>
    </cfRule>
    <cfRule type="containsText" dxfId="1077" priority="709" operator="containsText" text="Late">
      <formula>NOT(ISERROR(SEARCH("Late",R15)))</formula>
    </cfRule>
    <cfRule type="containsText" dxfId="1076" priority="708" operator="containsText" text="H">
      <formula>NOT(ISERROR(SEARCH("H",R15)))</formula>
    </cfRule>
  </conditionalFormatting>
  <conditionalFormatting sqref="R23">
    <cfRule type="containsText" dxfId="1075" priority="721" operator="containsText" text="PRESENT">
      <formula>NOT(ISERROR(SEARCH("PRESENT",R23)))</formula>
    </cfRule>
    <cfRule type="containsText" dxfId="1074" priority="727" operator="containsText" text="P">
      <formula>NOT(ISERROR(SEARCH("P",R23)))</formula>
    </cfRule>
    <cfRule type="containsText" dxfId="1073" priority="726" operator="containsText" text="A">
      <formula>NOT(ISERROR(SEARCH("A",R23)))</formula>
    </cfRule>
    <cfRule type="containsText" dxfId="1072" priority="725" operator="containsText" text="PL">
      <formula>NOT(ISERROR(SEARCH("PL",R23)))</formula>
    </cfRule>
    <cfRule type="containsText" dxfId="1071" priority="724" operator="containsText" text="Late">
      <formula>NOT(ISERROR(SEARCH("Late",R23)))</formula>
    </cfRule>
    <cfRule type="containsText" dxfId="1070" priority="723" operator="containsText" text="H">
      <formula>NOT(ISERROR(SEARCH("H",R23)))</formula>
    </cfRule>
    <cfRule type="containsText" dxfId="1069" priority="722" operator="containsText" text="PAID LEAVE">
      <formula>NOT(ISERROR(SEARCH("PAID LEAVE",R23)))</formula>
    </cfRule>
  </conditionalFormatting>
  <conditionalFormatting sqref="R26">
    <cfRule type="containsText" dxfId="1068" priority="734" operator="containsText" text="A">
      <formula>NOT(ISERROR(SEARCH("A",R26)))</formula>
    </cfRule>
    <cfRule type="containsText" dxfId="1067" priority="735" operator="containsText" text="P">
      <formula>NOT(ISERROR(SEARCH("P",R26)))</formula>
    </cfRule>
    <cfRule type="containsText" dxfId="1066" priority="733" operator="containsText" text="PL">
      <formula>NOT(ISERROR(SEARCH("PL",R26)))</formula>
    </cfRule>
    <cfRule type="containsText" dxfId="1065" priority="731" operator="containsText" text="H">
      <formula>NOT(ISERROR(SEARCH("H",R26)))</formula>
    </cfRule>
    <cfRule type="containsText" dxfId="1064" priority="729" operator="containsText" text="PRESENT">
      <formula>NOT(ISERROR(SEARCH("PRESENT",R26)))</formula>
    </cfRule>
    <cfRule type="containsText" dxfId="1063" priority="730" operator="containsText" text="PAID LEAVE">
      <formula>NOT(ISERROR(SEARCH("PAID LEAVE",R26)))</formula>
    </cfRule>
    <cfRule type="containsText" dxfId="1062" priority="732" operator="containsText" text="Late">
      <formula>NOT(ISERROR(SEARCH("Late",R26)))</formula>
    </cfRule>
  </conditionalFormatting>
  <conditionalFormatting sqref="R28">
    <cfRule type="containsText" dxfId="1061" priority="743" operator="containsText" text="P">
      <formula>NOT(ISERROR(SEARCH("P",R28)))</formula>
    </cfRule>
    <cfRule type="containsText" dxfId="1060" priority="742" operator="containsText" text="A">
      <formula>NOT(ISERROR(SEARCH("A",R28)))</formula>
    </cfRule>
    <cfRule type="containsText" dxfId="1059" priority="741" operator="containsText" text="PL">
      <formula>NOT(ISERROR(SEARCH("PL",R28)))</formula>
    </cfRule>
    <cfRule type="containsText" dxfId="1058" priority="740" operator="containsText" text="Late">
      <formula>NOT(ISERROR(SEARCH("Late",R28)))</formula>
    </cfRule>
    <cfRule type="containsText" dxfId="1057" priority="737" operator="containsText" text="PRESENT">
      <formula>NOT(ISERROR(SEARCH("PRESENT",R28)))</formula>
    </cfRule>
    <cfRule type="containsText" dxfId="1056" priority="738" operator="containsText" text="PAID LEAVE">
      <formula>NOT(ISERROR(SEARCH("PAID LEAVE",R28)))</formula>
    </cfRule>
    <cfRule type="containsText" dxfId="1055" priority="739" operator="containsText" text="H">
      <formula>NOT(ISERROR(SEARCH("H",R28)))</formula>
    </cfRule>
  </conditionalFormatting>
  <conditionalFormatting sqref="R31">
    <cfRule type="containsText" dxfId="1054" priority="749" operator="containsText" text="PL">
      <formula>NOT(ISERROR(SEARCH("PL",R31)))</formula>
    </cfRule>
    <cfRule type="containsText" dxfId="1053" priority="751" operator="containsText" text="P">
      <formula>NOT(ISERROR(SEARCH("P",R31)))</formula>
    </cfRule>
    <cfRule type="containsText" dxfId="1052" priority="746" operator="containsText" text="PAID LEAVE">
      <formula>NOT(ISERROR(SEARCH("PAID LEAVE",R31)))</formula>
    </cfRule>
    <cfRule type="containsText" dxfId="1051" priority="747" operator="containsText" text="H">
      <formula>NOT(ISERROR(SEARCH("H",R31)))</formula>
    </cfRule>
    <cfRule type="containsText" dxfId="1050" priority="745" operator="containsText" text="PRESENT">
      <formula>NOT(ISERROR(SEARCH("PRESENT",R31)))</formula>
    </cfRule>
    <cfRule type="containsText" dxfId="1049" priority="748" operator="containsText" text="Late">
      <formula>NOT(ISERROR(SEARCH("Late",R31)))</formula>
    </cfRule>
    <cfRule type="containsText" dxfId="1048" priority="750" operator="containsText" text="A">
      <formula>NOT(ISERROR(SEARCH("A",R31)))</formula>
    </cfRule>
  </conditionalFormatting>
  <conditionalFormatting sqref="R26:AJ26">
    <cfRule type="containsText" dxfId="1047" priority="736" operator="containsText" text="PRESENT">
      <formula>NOT(ISERROR(SEARCH("PRESENT",R26)))</formula>
    </cfRule>
  </conditionalFormatting>
  <conditionalFormatting sqref="S75">
    <cfRule type="containsText" dxfId="1046" priority="288" operator="containsText" text="P">
      <formula>NOT(ISERROR(SEARCH("P",S75)))</formula>
    </cfRule>
    <cfRule type="containsText" dxfId="1045" priority="291" operator="containsText" text="Late">
      <formula>NOT(ISERROR(SEARCH("Late",S75)))</formula>
    </cfRule>
    <cfRule type="containsText" dxfId="1044" priority="287" operator="containsText" text="A">
      <formula>NOT(ISERROR(SEARCH("A",S75)))</formula>
    </cfRule>
    <cfRule type="containsText" dxfId="1043" priority="286" operator="containsText" text="PL">
      <formula>NOT(ISERROR(SEARCH("PL",S75)))</formula>
    </cfRule>
    <cfRule type="containsText" dxfId="1042" priority="285" operator="containsText" text="Late">
      <formula>NOT(ISERROR(SEARCH("Late",S75)))</formula>
    </cfRule>
    <cfRule type="containsText" dxfId="1041" priority="284" operator="containsText" text="H">
      <formula>NOT(ISERROR(SEARCH("H",S75)))</formula>
    </cfRule>
    <cfRule type="containsText" dxfId="1040" priority="283" operator="containsText" text="PAID LEAVE">
      <formula>NOT(ISERROR(SEARCH("PAID LEAVE",S75)))</formula>
    </cfRule>
    <cfRule type="containsText" dxfId="1039" priority="131" operator="containsText" text="PRESENT">
      <formula>NOT(ISERROR(SEARCH("PRESENT",S75)))</formula>
    </cfRule>
    <cfRule type="containsText" dxfId="1038" priority="290" operator="containsText" text="H">
      <formula>NOT(ISERROR(SEARCH("H",S75)))</formula>
    </cfRule>
    <cfRule type="containsText" dxfId="1037" priority="292" operator="containsText" text="PL">
      <formula>NOT(ISERROR(SEARCH("PL",S75)))</formula>
    </cfRule>
    <cfRule type="containsText" dxfId="1036" priority="293" operator="containsText" text="A">
      <formula>NOT(ISERROR(SEARCH("A",S75)))</formula>
    </cfRule>
    <cfRule type="containsText" dxfId="1035" priority="294" operator="containsText" text="P">
      <formula>NOT(ISERROR(SEARCH("P",S75)))</formula>
    </cfRule>
    <cfRule type="containsText" dxfId="1034" priority="289" operator="containsText" text="PRESENT">
      <formula>NOT(ISERROR(SEARCH("PRESENT",S75)))</formula>
    </cfRule>
    <cfRule type="containsText" dxfId="1033" priority="124" operator="containsText" text="PRESENT">
      <formula>NOT(ISERROR(SEARCH("PRESENT",S75)))</formula>
    </cfRule>
    <cfRule type="containsText" dxfId="1032" priority="125" operator="containsText" text="PAID LEAVE">
      <formula>NOT(ISERROR(SEARCH("PAID LEAVE",S75)))</formula>
    </cfRule>
    <cfRule type="containsText" dxfId="1031" priority="126" operator="containsText" text="H">
      <formula>NOT(ISERROR(SEARCH("H",S75)))</formula>
    </cfRule>
    <cfRule type="containsText" dxfId="1030" priority="127" operator="containsText" text="Late">
      <formula>NOT(ISERROR(SEARCH("Late",S75)))</formula>
    </cfRule>
    <cfRule type="containsText" dxfId="1029" priority="128" operator="containsText" text="PL">
      <formula>NOT(ISERROR(SEARCH("PL",S75)))</formula>
    </cfRule>
    <cfRule type="containsText" dxfId="1028" priority="129" operator="containsText" text="A">
      <formula>NOT(ISERROR(SEARCH("A",S75)))</formula>
    </cfRule>
    <cfRule type="containsText" dxfId="1027" priority="130" operator="containsText" text="P">
      <formula>NOT(ISERROR(SEARCH("P",S75)))</formula>
    </cfRule>
  </conditionalFormatting>
  <conditionalFormatting sqref="S71:T75 L71:M77 S77:T77">
    <cfRule type="containsText" dxfId="1026" priority="512" operator="containsText" text="A">
      <formula>NOT(ISERROR(SEARCH("A",L71)))</formula>
    </cfRule>
    <cfRule type="containsText" dxfId="1025" priority="511" operator="containsText" text="PL">
      <formula>NOT(ISERROR(SEARCH("PL",L71)))</formula>
    </cfRule>
    <cfRule type="containsText" dxfId="1024" priority="510" operator="containsText" text="Late">
      <formula>NOT(ISERROR(SEARCH("Late",L71)))</formula>
    </cfRule>
    <cfRule type="containsText" dxfId="1023" priority="509" operator="containsText" text="H">
      <formula>NOT(ISERROR(SEARCH("H",L71)))</formula>
    </cfRule>
    <cfRule type="containsText" dxfId="1022" priority="513" operator="containsText" text="P">
      <formula>NOT(ISERROR(SEARCH("P",L71)))</formula>
    </cfRule>
  </conditionalFormatting>
  <conditionalFormatting sqref="T18:T24">
    <cfRule type="containsText" dxfId="1021" priority="704" operator="containsText" text="A">
      <formula>NOT(ISERROR(SEARCH("A",T18)))</formula>
    </cfRule>
    <cfRule type="containsText" dxfId="1020" priority="705" operator="containsText" text="P">
      <formula>NOT(ISERROR(SEARCH("P",T18)))</formula>
    </cfRule>
    <cfRule type="containsText" dxfId="1019" priority="699" operator="containsText" text="PRESENT">
      <formula>NOT(ISERROR(SEARCH("PRESENT",T18)))</formula>
    </cfRule>
    <cfRule type="containsText" dxfId="1018" priority="700" operator="containsText" text="PAID LEAVE">
      <formula>NOT(ISERROR(SEARCH("PAID LEAVE",T18)))</formula>
    </cfRule>
    <cfRule type="containsText" dxfId="1017" priority="701" operator="containsText" text="H">
      <formula>NOT(ISERROR(SEARCH("H",T18)))</formula>
    </cfRule>
    <cfRule type="containsText" dxfId="1016" priority="702" operator="containsText" text="Late">
      <formula>NOT(ISERROR(SEARCH("Late",T18)))</formula>
    </cfRule>
    <cfRule type="containsText" dxfId="1015" priority="703" operator="containsText" text="PL">
      <formula>NOT(ISERROR(SEARCH("PL",T18)))</formula>
    </cfRule>
  </conditionalFormatting>
  <conditionalFormatting sqref="T28">
    <cfRule type="containsText" dxfId="1014" priority="678" operator="containsText" text="Late">
      <formula>NOT(ISERROR(SEARCH("Late",T28)))</formula>
    </cfRule>
    <cfRule type="containsText" dxfId="1013" priority="681" operator="containsText" text="P">
      <formula>NOT(ISERROR(SEARCH("P",T28)))</formula>
    </cfRule>
    <cfRule type="containsText" dxfId="1012" priority="680" operator="containsText" text="A">
      <formula>NOT(ISERROR(SEARCH("A",T28)))</formula>
    </cfRule>
    <cfRule type="containsText" dxfId="1011" priority="679" operator="containsText" text="PL">
      <formula>NOT(ISERROR(SEARCH("PL",T28)))</formula>
    </cfRule>
    <cfRule type="containsText" dxfId="1010" priority="677" operator="containsText" text="H">
      <formula>NOT(ISERROR(SEARCH("H",T28)))</formula>
    </cfRule>
    <cfRule type="containsText" dxfId="1009" priority="676" operator="containsText" text="PAID LEAVE">
      <formula>NOT(ISERROR(SEARCH("PAID LEAVE",T28)))</formula>
    </cfRule>
    <cfRule type="containsText" dxfId="1008" priority="675" operator="containsText" text="PRESENT">
      <formula>NOT(ISERROR(SEARCH("PRESENT",T28)))</formula>
    </cfRule>
  </conditionalFormatting>
  <conditionalFormatting sqref="T42">
    <cfRule type="containsText" dxfId="1007" priority="359" operator="containsText" text="P">
      <formula>NOT(ISERROR(SEARCH("P",T42)))</formula>
    </cfRule>
    <cfRule type="containsText" dxfId="1006" priority="354" operator="containsText" text="PAID LEAVE">
      <formula>NOT(ISERROR(SEARCH("PAID LEAVE",T42)))</formula>
    </cfRule>
    <cfRule type="containsText" dxfId="1005" priority="355" operator="containsText" text="H">
      <formula>NOT(ISERROR(SEARCH("H",T42)))</formula>
    </cfRule>
    <cfRule type="containsText" dxfId="1004" priority="356" operator="containsText" text="Late">
      <formula>NOT(ISERROR(SEARCH("Late",T42)))</formula>
    </cfRule>
    <cfRule type="containsText" dxfId="1003" priority="357" operator="containsText" text="PL">
      <formula>NOT(ISERROR(SEARCH("PL",T42)))</formula>
    </cfRule>
    <cfRule type="containsText" dxfId="1002" priority="358" operator="containsText" text="A">
      <formula>NOT(ISERROR(SEARCH("A",T42)))</formula>
    </cfRule>
  </conditionalFormatting>
  <conditionalFormatting sqref="T44">
    <cfRule type="containsText" dxfId="1001" priority="316" operator="containsText" text="P">
      <formula>NOT(ISERROR(SEARCH("P",T44)))</formula>
    </cfRule>
    <cfRule type="containsText" dxfId="1000" priority="311" operator="containsText" text="PAID LEAVE">
      <formula>NOT(ISERROR(SEARCH("PAID LEAVE",T44)))</formula>
    </cfRule>
    <cfRule type="containsText" dxfId="999" priority="312" operator="containsText" text="H">
      <formula>NOT(ISERROR(SEARCH("H",T44)))</formula>
    </cfRule>
    <cfRule type="containsText" dxfId="998" priority="313" operator="containsText" text="Late">
      <formula>NOT(ISERROR(SEARCH("Late",T44)))</formula>
    </cfRule>
    <cfRule type="containsText" dxfId="997" priority="314" operator="containsText" text="PL">
      <formula>NOT(ISERROR(SEARCH("PL",T44)))</formula>
    </cfRule>
    <cfRule type="containsText" dxfId="996" priority="315" operator="containsText" text="A">
      <formula>NOT(ISERROR(SEARCH("A",T44)))</formula>
    </cfRule>
  </conditionalFormatting>
  <conditionalFormatting sqref="T50">
    <cfRule type="containsText" dxfId="995" priority="269" operator="containsText" text="PAID LEAVE">
      <formula>NOT(ISERROR(SEARCH("PAID LEAVE",T50)))</formula>
    </cfRule>
    <cfRule type="containsText" dxfId="994" priority="270" operator="containsText" text="H">
      <formula>NOT(ISERROR(SEARCH("H",T50)))</formula>
    </cfRule>
    <cfRule type="containsText" dxfId="993" priority="271" operator="containsText" text="Late">
      <formula>NOT(ISERROR(SEARCH("Late",T50)))</formula>
    </cfRule>
    <cfRule type="containsText" dxfId="992" priority="272" operator="containsText" text="PL">
      <formula>NOT(ISERROR(SEARCH("PL",T50)))</formula>
    </cfRule>
    <cfRule type="containsText" dxfId="991" priority="274" operator="containsText" text="P">
      <formula>NOT(ISERROR(SEARCH("P",T50)))</formula>
    </cfRule>
    <cfRule type="containsText" dxfId="990" priority="273" operator="containsText" text="A">
      <formula>NOT(ISERROR(SEARCH("A",T50)))</formula>
    </cfRule>
  </conditionalFormatting>
  <conditionalFormatting sqref="T70">
    <cfRule type="containsText" dxfId="989" priority="937" operator="containsText" text="PAID LEAVE">
      <formula>NOT(ISERROR(SEARCH("PAID LEAVE",T70)))</formula>
    </cfRule>
  </conditionalFormatting>
  <conditionalFormatting sqref="T28:V28">
    <cfRule type="containsText" dxfId="988" priority="682" operator="containsText" text="PRESENT">
      <formula>NOT(ISERROR(SEARCH("PRESENT",T28)))</formula>
    </cfRule>
  </conditionalFormatting>
  <conditionalFormatting sqref="T42:Z42">
    <cfRule type="containsText" dxfId="987" priority="353" operator="containsText" text="PRESENT">
      <formula>NOT(ISERROR(SEARCH("PRESENT",T42)))</formula>
    </cfRule>
  </conditionalFormatting>
  <conditionalFormatting sqref="T44:Z44">
    <cfRule type="containsText" dxfId="986" priority="310" operator="containsText" text="PRESENT">
      <formula>NOT(ISERROR(SEARCH("PRESENT",T44)))</formula>
    </cfRule>
  </conditionalFormatting>
  <conditionalFormatting sqref="T50:Z50">
    <cfRule type="containsText" dxfId="985" priority="268" operator="containsText" text="PRESENT">
      <formula>NOT(ISERROR(SEARCH("PRESENT",T50)))</formula>
    </cfRule>
  </conditionalFormatting>
  <conditionalFormatting sqref="U15:V15">
    <cfRule type="containsText" dxfId="984" priority="692" operator="containsText" text="PAID LEAVE">
      <formula>NOT(ISERROR(SEARCH("PAID LEAVE",U15)))</formula>
    </cfRule>
    <cfRule type="containsText" dxfId="983" priority="691" operator="containsText" text="PRESENT">
      <formula>NOT(ISERROR(SEARCH("PRESENT",U15)))</formula>
    </cfRule>
    <cfRule type="containsText" dxfId="982" priority="694" operator="containsText" text="Late">
      <formula>NOT(ISERROR(SEARCH("Late",U15)))</formula>
    </cfRule>
    <cfRule type="containsText" dxfId="981" priority="693" operator="containsText" text="H">
      <formula>NOT(ISERROR(SEARCH("H",U15)))</formula>
    </cfRule>
    <cfRule type="containsText" dxfId="980" priority="696" operator="containsText" text="A">
      <formula>NOT(ISERROR(SEARCH("A",U15)))</formula>
    </cfRule>
    <cfRule type="containsText" dxfId="979" priority="697" operator="containsText" text="P">
      <formula>NOT(ISERROR(SEARCH("P",U15)))</formula>
    </cfRule>
    <cfRule type="containsText" dxfId="978" priority="695" operator="containsText" text="PL">
      <formula>NOT(ISERROR(SEARCH("PL",U15)))</formula>
    </cfRule>
  </conditionalFormatting>
  <conditionalFormatting sqref="U18:V23 U24 U25:V25">
    <cfRule type="containsText" dxfId="977" priority="690" operator="containsText" text="PRESENT">
      <formula>NOT(ISERROR(SEARCH("PRESENT",U18)))</formula>
    </cfRule>
  </conditionalFormatting>
  <conditionalFormatting sqref="U23:V23 U24 U25:AJ25">
    <cfRule type="containsText" dxfId="976" priority="688" operator="containsText" text="A">
      <formula>NOT(ISERROR(SEARCH("A",U23)))</formula>
    </cfRule>
    <cfRule type="containsText" dxfId="975" priority="686" operator="containsText" text="Late">
      <formula>NOT(ISERROR(SEARCH("Late",U23)))</formula>
    </cfRule>
    <cfRule type="containsText" dxfId="974" priority="685" operator="containsText" text="H">
      <formula>NOT(ISERROR(SEARCH("H",U23)))</formula>
    </cfRule>
    <cfRule type="containsText" dxfId="973" priority="689" operator="containsText" text="P">
      <formula>NOT(ISERROR(SEARCH("P",U23)))</formula>
    </cfRule>
    <cfRule type="containsText" dxfId="972" priority="687" operator="containsText" text="PL">
      <formula>NOT(ISERROR(SEARCH("PL",U23)))</formula>
    </cfRule>
  </conditionalFormatting>
  <conditionalFormatting sqref="U23:V23 U25:V25 U24">
    <cfRule type="containsText" dxfId="971" priority="684" operator="containsText" text="PAID LEAVE">
      <formula>NOT(ISERROR(SEARCH("PAID LEAVE",U23)))</formula>
    </cfRule>
  </conditionalFormatting>
  <conditionalFormatting sqref="U23:V23 U25:V25">
    <cfRule type="containsText" dxfId="970" priority="683" operator="containsText" text="PRESENT">
      <formula>NOT(ISERROR(SEARCH("PRESENT",U23)))</formula>
    </cfRule>
  </conditionalFormatting>
  <conditionalFormatting sqref="U31:V31">
    <cfRule type="containsText" dxfId="969" priority="668" operator="containsText" text="PAID LEAVE">
      <formula>NOT(ISERROR(SEARCH("PAID LEAVE",U31)))</formula>
    </cfRule>
    <cfRule type="containsText" dxfId="968" priority="670" operator="containsText" text="Late">
      <formula>NOT(ISERROR(SEARCH("Late",U31)))</formula>
    </cfRule>
    <cfRule type="containsText" dxfId="967" priority="671" operator="containsText" text="PL">
      <formula>NOT(ISERROR(SEARCH("PL",U31)))</formula>
    </cfRule>
    <cfRule type="containsText" dxfId="966" priority="672" operator="containsText" text="A">
      <formula>NOT(ISERROR(SEARCH("A",U31)))</formula>
    </cfRule>
    <cfRule type="containsText" dxfId="965" priority="673" operator="containsText" text="P">
      <formula>NOT(ISERROR(SEARCH("P",U31)))</formula>
    </cfRule>
    <cfRule type="containsText" dxfId="964" priority="667" operator="containsText" text="PRESENT">
      <formula>NOT(ISERROR(SEARCH("PRESENT",U31)))</formula>
    </cfRule>
    <cfRule type="containsText" dxfId="963" priority="669" operator="containsText" text="H">
      <formula>NOT(ISERROR(SEARCH("H",U31)))</formula>
    </cfRule>
  </conditionalFormatting>
  <conditionalFormatting sqref="U41:V41">
    <cfRule type="containsText" dxfId="962" priority="590" operator="containsText" text="PL">
      <formula>NOT(ISERROR(SEARCH("PL",U41)))</formula>
    </cfRule>
    <cfRule type="containsText" dxfId="961" priority="586" operator="containsText" text="PRESENT">
      <formula>NOT(ISERROR(SEARCH("PRESENT",U41)))</formula>
    </cfRule>
    <cfRule type="containsText" dxfId="960" priority="587" operator="containsText" text="PAID LEAVE">
      <formula>NOT(ISERROR(SEARCH("PAID LEAVE",U41)))</formula>
    </cfRule>
    <cfRule type="containsText" dxfId="959" priority="589" operator="containsText" text="Late">
      <formula>NOT(ISERROR(SEARCH("Late",U41)))</formula>
    </cfRule>
    <cfRule type="containsText" dxfId="958" priority="591" operator="containsText" text="A">
      <formula>NOT(ISERROR(SEARCH("A",U41)))</formula>
    </cfRule>
    <cfRule type="containsText" dxfId="957" priority="588" operator="containsText" text="H">
      <formula>NOT(ISERROR(SEARCH("H",U41)))</formula>
    </cfRule>
    <cfRule type="containsText" dxfId="956" priority="592" operator="containsText" text="P">
      <formula>NOT(ISERROR(SEARCH("P",U41)))</formula>
    </cfRule>
  </conditionalFormatting>
  <conditionalFormatting sqref="U70:V70">
    <cfRule type="containsText" dxfId="955" priority="565" operator="containsText" text="PAID LEAVE">
      <formula>NOT(ISERROR(SEARCH("PAID LEAVE",U70)))</formula>
    </cfRule>
    <cfRule type="containsText" dxfId="954" priority="564" operator="containsText" text="PRESENT">
      <formula>NOT(ISERROR(SEARCH("PRESENT",U70)))</formula>
    </cfRule>
    <cfRule type="containsText" dxfId="953" priority="567" operator="containsText" text="Late">
      <formula>NOT(ISERROR(SEARCH("Late",U70)))</formula>
    </cfRule>
    <cfRule type="containsText" dxfId="952" priority="568" operator="containsText" text="PL">
      <formula>NOT(ISERROR(SEARCH("PL",U70)))</formula>
    </cfRule>
    <cfRule type="containsText" dxfId="951" priority="566" operator="containsText" text="H">
      <formula>NOT(ISERROR(SEARCH("H",U70)))</formula>
    </cfRule>
    <cfRule type="containsText" dxfId="950" priority="569" operator="containsText" text="A">
      <formula>NOT(ISERROR(SEARCH("A",U70)))</formula>
    </cfRule>
    <cfRule type="containsText" dxfId="949" priority="570" operator="containsText" text="P">
      <formula>NOT(ISERROR(SEARCH("P",U70)))</formula>
    </cfRule>
  </conditionalFormatting>
  <conditionalFormatting sqref="U31:X31">
    <cfRule type="containsText" dxfId="948" priority="674" operator="containsText" text="PRESENT">
      <formula>NOT(ISERROR(SEARCH("PRESENT",U31)))</formula>
    </cfRule>
  </conditionalFormatting>
  <conditionalFormatting sqref="U15:Z15">
    <cfRule type="containsText" dxfId="947" priority="698" operator="containsText" text="PRESENT">
      <formula>NOT(ISERROR(SEARCH("PRESENT",U15)))</formula>
    </cfRule>
  </conditionalFormatting>
  <conditionalFormatting sqref="U68:AJ68">
    <cfRule type="containsText" dxfId="946" priority="415" operator="containsText" text="PRESENT">
      <formula>NOT(ISERROR(SEARCH("PRESENT",U68)))</formula>
    </cfRule>
  </conditionalFormatting>
  <conditionalFormatting sqref="V24">
    <cfRule type="containsText" dxfId="945" priority="10" operator="containsText" text="ABSENT">
      <formula>NOT(ISERROR(SEARCH("ABSENT",V24)))</formula>
    </cfRule>
    <cfRule type="containsText" dxfId="944" priority="11" operator="containsText" text="LEAVE">
      <formula>NOT(ISERROR(SEARCH("LEAVE",V24)))</formula>
    </cfRule>
    <cfRule type="containsText" dxfId="943" priority="12" operator="containsText" text="LATE">
      <formula>NOT(ISERROR(SEARCH("LATE",V24)))</formula>
    </cfRule>
    <cfRule type="containsText" dxfId="942" priority="13" operator="containsText" text="ON TIME">
      <formula>NOT(ISERROR(SEARCH("ON TIME",V24)))</formula>
    </cfRule>
    <cfRule type="containsText" dxfId="941" priority="9" operator="containsText" text="PRESENT">
      <formula>NOT(ISERROR(SEARCH("PRESENT",V24)))</formula>
    </cfRule>
    <cfRule type="containsText" dxfId="940" priority="8" operator="containsText" text="HOLIDAY">
      <formula>NOT(ISERROR(SEARCH("HOLIDAY",V24)))</formula>
    </cfRule>
  </conditionalFormatting>
  <conditionalFormatting sqref="V74:AJ74">
    <cfRule type="containsText" dxfId="939" priority="95" operator="containsText" text="A">
      <formula>NOT(ISERROR(SEARCH("A",V74)))</formula>
    </cfRule>
    <cfRule type="containsText" dxfId="938" priority="93" operator="containsText" text="Late">
      <formula>NOT(ISERROR(SEARCH("Late",V74)))</formula>
    </cfRule>
    <cfRule type="containsText" dxfId="937" priority="92" operator="containsText" text="H">
      <formula>NOT(ISERROR(SEARCH("H",V74)))</formula>
    </cfRule>
    <cfRule type="containsText" dxfId="936" priority="75" operator="containsText" text="PRESENT">
      <formula>NOT(ISERROR(SEARCH("PRESENT",V74)))</formula>
    </cfRule>
    <cfRule type="containsText" dxfId="935" priority="77" operator="containsText" text="PAID LEAVE">
      <formula>NOT(ISERROR(SEARCH("PAID LEAVE",V74)))</formula>
    </cfRule>
    <cfRule type="containsText" dxfId="934" priority="78" operator="containsText" text="H">
      <formula>NOT(ISERROR(SEARCH("H",V74)))</formula>
    </cfRule>
    <cfRule type="containsText" dxfId="933" priority="79" operator="containsText" text="Late">
      <formula>NOT(ISERROR(SEARCH("Late",V74)))</formula>
    </cfRule>
    <cfRule type="containsText" dxfId="932" priority="80" operator="containsText" text="PL">
      <formula>NOT(ISERROR(SEARCH("PL",V74)))</formula>
    </cfRule>
    <cfRule type="containsText" dxfId="931" priority="81" operator="containsText" text="A">
      <formula>NOT(ISERROR(SEARCH("A",V74)))</formula>
    </cfRule>
    <cfRule type="containsText" dxfId="930" priority="94" operator="containsText" text="PL">
      <formula>NOT(ISERROR(SEARCH("PL",V74)))</formula>
    </cfRule>
    <cfRule type="containsText" dxfId="929" priority="82" operator="containsText" text="P">
      <formula>NOT(ISERROR(SEARCH("P",V74)))</formula>
    </cfRule>
    <cfRule type="containsText" dxfId="928" priority="83" operator="containsText" text="PRESENT">
      <formula>NOT(ISERROR(SEARCH("PRESENT",V74)))</formula>
    </cfRule>
    <cfRule type="containsText" dxfId="927" priority="84" operator="containsText" text="PAID LEAVE">
      <formula>NOT(ISERROR(SEARCH("PAID LEAVE",V74)))</formula>
    </cfRule>
    <cfRule type="containsText" dxfId="926" priority="85" operator="containsText" text="PRESENT">
      <formula>NOT(ISERROR(SEARCH("PRESENT",V74)))</formula>
    </cfRule>
    <cfRule type="containsText" dxfId="925" priority="86" operator="containsText" text="H">
      <formula>NOT(ISERROR(SEARCH("H",V74)))</formula>
    </cfRule>
    <cfRule type="containsText" dxfId="924" priority="87" operator="containsText" text="Late">
      <formula>NOT(ISERROR(SEARCH("Late",V74)))</formula>
    </cfRule>
    <cfRule type="containsText" dxfId="923" priority="88" operator="containsText" text="PL">
      <formula>NOT(ISERROR(SEARCH("PL",V74)))</formula>
    </cfRule>
    <cfRule type="containsText" dxfId="922" priority="96" operator="containsText" text="P">
      <formula>NOT(ISERROR(SEARCH("P",V74)))</formula>
    </cfRule>
    <cfRule type="containsText" dxfId="921" priority="89" operator="containsText" text="A">
      <formula>NOT(ISERROR(SEARCH("A",V74)))</formula>
    </cfRule>
    <cfRule type="containsText" dxfId="920" priority="90" operator="containsText" text="P">
      <formula>NOT(ISERROR(SEARCH("P",V74)))</formula>
    </cfRule>
    <cfRule type="containsText" dxfId="919" priority="91" operator="containsText" text="PRESENT">
      <formula>NOT(ISERROR(SEARCH("PRESENT",V74)))</formula>
    </cfRule>
  </conditionalFormatting>
  <conditionalFormatting sqref="V74:AJ75">
    <cfRule type="containsText" dxfId="918" priority="73" operator="containsText" text="PAID LEAVE">
      <formula>NOT(ISERROR(SEARCH("PAID LEAVE",V74)))</formula>
    </cfRule>
    <cfRule type="containsText" dxfId="917" priority="74" operator="containsText" text="PAID LEAVE">
      <formula>NOT(ISERROR(SEARCH("PAID LEAVE",V74)))</formula>
    </cfRule>
    <cfRule type="cellIs" dxfId="916" priority="76" operator="equal">
      <formula>"PRESENT"</formula>
    </cfRule>
    <cfRule type="containsText" dxfId="915" priority="72" operator="containsText" text="PAID LEAVE">
      <formula>NOT(ISERROR(SEARCH("PAID LEAVE",V74)))</formula>
    </cfRule>
    <cfRule type="containsText" dxfId="914" priority="97" operator="containsText" text="PRESENT">
      <formula>NOT(ISERROR(SEARCH("PRESENT",V74)))</formula>
    </cfRule>
  </conditionalFormatting>
  <conditionalFormatting sqref="V75:AJ75">
    <cfRule type="containsText" dxfId="913" priority="109" operator="containsText" text="PRESENT">
      <formula>NOT(ISERROR(SEARCH("PRESENT",V75)))</formula>
    </cfRule>
    <cfRule type="containsText" dxfId="912" priority="123" operator="containsText" text="PRESENT">
      <formula>NOT(ISERROR(SEARCH("PRESENT",V75)))</formula>
    </cfRule>
    <cfRule type="containsText" dxfId="911" priority="122" operator="containsText" text="P">
      <formula>NOT(ISERROR(SEARCH("P",V75)))</formula>
    </cfRule>
    <cfRule type="containsText" dxfId="910" priority="121" operator="containsText" text="A">
      <formula>NOT(ISERROR(SEARCH("A",V75)))</formula>
    </cfRule>
    <cfRule type="containsText" dxfId="909" priority="120" operator="containsText" text="PL">
      <formula>NOT(ISERROR(SEARCH("PL",V75)))</formula>
    </cfRule>
    <cfRule type="containsText" dxfId="908" priority="119" operator="containsText" text="Late">
      <formula>NOT(ISERROR(SEARCH("Late",V75)))</formula>
    </cfRule>
    <cfRule type="containsText" dxfId="907" priority="117" operator="containsText" text="PRESENT">
      <formula>NOT(ISERROR(SEARCH("PRESENT",V75)))</formula>
    </cfRule>
    <cfRule type="containsText" dxfId="906" priority="116" operator="containsText" text="P">
      <formula>NOT(ISERROR(SEARCH("P",V75)))</formula>
    </cfRule>
    <cfRule type="containsText" dxfId="905" priority="115" operator="containsText" text="A">
      <formula>NOT(ISERROR(SEARCH("A",V75)))</formula>
    </cfRule>
    <cfRule type="containsText" dxfId="904" priority="114" operator="containsText" text="PL">
      <formula>NOT(ISERROR(SEARCH("PL",V75)))</formula>
    </cfRule>
    <cfRule type="containsText" dxfId="903" priority="113" operator="containsText" text="Late">
      <formula>NOT(ISERROR(SEARCH("Late",V75)))</formula>
    </cfRule>
    <cfRule type="containsText" dxfId="902" priority="112" operator="containsText" text="H">
      <formula>NOT(ISERROR(SEARCH("H",V75)))</formula>
    </cfRule>
    <cfRule type="containsText" dxfId="901" priority="111" operator="containsText" text="PRESENT">
      <formula>NOT(ISERROR(SEARCH("PRESENT",V75)))</formula>
    </cfRule>
    <cfRule type="containsText" dxfId="900" priority="110" operator="containsText" text="PAID LEAVE">
      <formula>NOT(ISERROR(SEARCH("PAID LEAVE",V75)))</formula>
    </cfRule>
    <cfRule type="containsText" dxfId="899" priority="108" operator="containsText" text="P">
      <formula>NOT(ISERROR(SEARCH("P",V75)))</formula>
    </cfRule>
    <cfRule type="containsText" dxfId="898" priority="107" operator="containsText" text="A">
      <formula>NOT(ISERROR(SEARCH("A",V75)))</formula>
    </cfRule>
    <cfRule type="containsText" dxfId="897" priority="106" operator="containsText" text="PL">
      <formula>NOT(ISERROR(SEARCH("PL",V75)))</formula>
    </cfRule>
    <cfRule type="containsText" dxfId="896" priority="105" operator="containsText" text="Late">
      <formula>NOT(ISERROR(SEARCH("Late",V75)))</formula>
    </cfRule>
    <cfRule type="containsText" dxfId="895" priority="104" operator="containsText" text="H">
      <formula>NOT(ISERROR(SEARCH("H",V75)))</formula>
    </cfRule>
    <cfRule type="containsText" dxfId="894" priority="103" operator="containsText" text="PAID LEAVE">
      <formula>NOT(ISERROR(SEARCH("PAID LEAVE",V75)))</formula>
    </cfRule>
    <cfRule type="containsText" dxfId="893" priority="118" operator="containsText" text="H">
      <formula>NOT(ISERROR(SEARCH("H",V75)))</formula>
    </cfRule>
  </conditionalFormatting>
  <conditionalFormatting sqref="W18:W22">
    <cfRule type="containsText" dxfId="892" priority="660" operator="containsText" text="PAID LEAVE">
      <formula>NOT(ISERROR(SEARCH("PAID LEAVE",W18)))</formula>
    </cfRule>
    <cfRule type="containsText" dxfId="891" priority="662" operator="containsText" text="Late">
      <formula>NOT(ISERROR(SEARCH("Late",W18)))</formula>
    </cfRule>
    <cfRule type="containsText" dxfId="890" priority="661" operator="containsText" text="H">
      <formula>NOT(ISERROR(SEARCH("H",W18)))</formula>
    </cfRule>
    <cfRule type="containsText" dxfId="889" priority="659" operator="containsText" text="PRESENT">
      <formula>NOT(ISERROR(SEARCH("PRESENT",W18)))</formula>
    </cfRule>
    <cfRule type="containsText" dxfId="888" priority="663" operator="containsText" text="PL">
      <formula>NOT(ISERROR(SEARCH("PL",W18)))</formula>
    </cfRule>
    <cfRule type="containsText" dxfId="887" priority="664" operator="containsText" text="A">
      <formula>NOT(ISERROR(SEARCH("A",W18)))</formula>
    </cfRule>
    <cfRule type="containsText" dxfId="886" priority="665" operator="containsText" text="P">
      <formula>NOT(ISERROR(SEARCH("P",W18)))</formula>
    </cfRule>
  </conditionalFormatting>
  <conditionalFormatting sqref="W27:W28">
    <cfRule type="containsText" dxfId="885" priority="789" operator="containsText" text="P">
      <formula>NOT(ISERROR(SEARCH("P",W27)))</formula>
    </cfRule>
    <cfRule type="containsText" dxfId="884" priority="788" operator="containsText" text="A">
      <formula>NOT(ISERROR(SEARCH("A",W27)))</formula>
    </cfRule>
    <cfRule type="containsText" dxfId="883" priority="787" operator="containsText" text="PL">
      <formula>NOT(ISERROR(SEARCH("PL",W27)))</formula>
    </cfRule>
    <cfRule type="containsText" dxfId="882" priority="786" operator="containsText" text="Late">
      <formula>NOT(ISERROR(SEARCH("Late",W27)))</formula>
    </cfRule>
    <cfRule type="containsText" dxfId="881" priority="785" operator="containsText" text="H">
      <formula>NOT(ISERROR(SEARCH("H",W27)))</formula>
    </cfRule>
    <cfRule type="containsText" dxfId="880" priority="784" operator="containsText" text="PAID LEAVE">
      <formula>NOT(ISERROR(SEARCH("PAID LEAVE",W27)))</formula>
    </cfRule>
    <cfRule type="containsText" dxfId="879" priority="783" operator="containsText" text="PRESENT">
      <formula>NOT(ISERROR(SEARCH("PRESENT",W27)))</formula>
    </cfRule>
    <cfRule type="containsText" dxfId="878" priority="790" operator="containsText" text="PRESENT">
      <formula>NOT(ISERROR(SEARCH("PRESENT",W27)))</formula>
    </cfRule>
  </conditionalFormatting>
  <conditionalFormatting sqref="W37:W38">
    <cfRule type="containsText" dxfId="877" priority="482" operator="containsText" text="PRESENT">
      <formula>NOT(ISERROR(SEARCH("PRESENT",W37)))</formula>
    </cfRule>
  </conditionalFormatting>
  <conditionalFormatting sqref="W42">
    <cfRule type="containsText" dxfId="876" priority="350" operator="containsText" text="PL">
      <formula>NOT(ISERROR(SEARCH("PL",W42)))</formula>
    </cfRule>
    <cfRule type="containsText" dxfId="875" priority="348" operator="containsText" text="H">
      <formula>NOT(ISERROR(SEARCH("H",W42)))</formula>
    </cfRule>
    <cfRule type="containsText" dxfId="874" priority="349" operator="containsText" text="Late">
      <formula>NOT(ISERROR(SEARCH("Late",W42)))</formula>
    </cfRule>
    <cfRule type="containsText" dxfId="873" priority="351" operator="containsText" text="A">
      <formula>NOT(ISERROR(SEARCH("A",W42)))</formula>
    </cfRule>
    <cfRule type="containsText" dxfId="872" priority="347" operator="containsText" text="PAID LEAVE">
      <formula>NOT(ISERROR(SEARCH("PAID LEAVE",W42)))</formula>
    </cfRule>
    <cfRule type="containsText" dxfId="871" priority="352" operator="containsText" text="P">
      <formula>NOT(ISERROR(SEARCH("P",W42)))</formula>
    </cfRule>
    <cfRule type="containsText" dxfId="870" priority="346" operator="containsText" text="PRESENT">
      <formula>NOT(ISERROR(SEARCH("PRESENT",W42)))</formula>
    </cfRule>
  </conditionalFormatting>
  <conditionalFormatting sqref="W44">
    <cfRule type="containsText" dxfId="869" priority="305" operator="containsText" text="H">
      <formula>NOT(ISERROR(SEARCH("H",W44)))</formula>
    </cfRule>
    <cfRule type="containsText" dxfId="868" priority="309" operator="containsText" text="P">
      <formula>NOT(ISERROR(SEARCH("P",W44)))</formula>
    </cfRule>
    <cfRule type="containsText" dxfId="867" priority="308" operator="containsText" text="A">
      <formula>NOT(ISERROR(SEARCH("A",W44)))</formula>
    </cfRule>
    <cfRule type="containsText" dxfId="866" priority="303" operator="containsText" text="PRESENT">
      <formula>NOT(ISERROR(SEARCH("PRESENT",W44)))</formula>
    </cfRule>
    <cfRule type="containsText" dxfId="865" priority="304" operator="containsText" text="PAID LEAVE">
      <formula>NOT(ISERROR(SEARCH("PAID LEAVE",W44)))</formula>
    </cfRule>
    <cfRule type="containsText" dxfId="864" priority="306" operator="containsText" text="Late">
      <formula>NOT(ISERROR(SEARCH("Late",W44)))</formula>
    </cfRule>
    <cfRule type="containsText" dxfId="863" priority="307" operator="containsText" text="PL">
      <formula>NOT(ISERROR(SEARCH("PL",W44)))</formula>
    </cfRule>
  </conditionalFormatting>
  <conditionalFormatting sqref="W50">
    <cfRule type="containsText" dxfId="862" priority="265" operator="containsText" text="PL">
      <formula>NOT(ISERROR(SEARCH("PL",W50)))</formula>
    </cfRule>
    <cfRule type="containsText" dxfId="861" priority="266" operator="containsText" text="A">
      <formula>NOT(ISERROR(SEARCH("A",W50)))</formula>
    </cfRule>
    <cfRule type="containsText" dxfId="860" priority="262" operator="containsText" text="PAID LEAVE">
      <formula>NOT(ISERROR(SEARCH("PAID LEAVE",W50)))</formula>
    </cfRule>
    <cfRule type="containsText" dxfId="859" priority="261" operator="containsText" text="PRESENT">
      <formula>NOT(ISERROR(SEARCH("PRESENT",W50)))</formula>
    </cfRule>
    <cfRule type="containsText" dxfId="858" priority="267" operator="containsText" text="P">
      <formula>NOT(ISERROR(SEARCH("P",W50)))</formula>
    </cfRule>
    <cfRule type="containsText" dxfId="857" priority="264" operator="containsText" text="Late">
      <formula>NOT(ISERROR(SEARCH("Late",W50)))</formula>
    </cfRule>
    <cfRule type="containsText" dxfId="856" priority="263" operator="containsText" text="H">
      <formula>NOT(ISERROR(SEARCH("H",W50)))</formula>
    </cfRule>
  </conditionalFormatting>
  <conditionalFormatting sqref="W18:Z24">
    <cfRule type="containsText" dxfId="855" priority="666" operator="containsText" text="PRESENT">
      <formula>NOT(ISERROR(SEARCH("PRESENT",W18)))</formula>
    </cfRule>
  </conditionalFormatting>
  <conditionalFormatting sqref="X28">
    <cfRule type="containsText" dxfId="854" priority="653" operator="containsText" text="H">
      <formula>NOT(ISERROR(SEARCH("H",X28)))</formula>
    </cfRule>
    <cfRule type="containsText" dxfId="853" priority="652" operator="containsText" text="PAID LEAVE">
      <formula>NOT(ISERROR(SEARCH("PAID LEAVE",X28)))</formula>
    </cfRule>
    <cfRule type="containsText" dxfId="852" priority="654" operator="containsText" text="Late">
      <formula>NOT(ISERROR(SEARCH("Late",X28)))</formula>
    </cfRule>
    <cfRule type="containsText" dxfId="851" priority="655" operator="containsText" text="PL">
      <formula>NOT(ISERROR(SEARCH("PL",X28)))</formula>
    </cfRule>
    <cfRule type="containsText" dxfId="850" priority="656" operator="containsText" text="A">
      <formula>NOT(ISERROR(SEARCH("A",X28)))</formula>
    </cfRule>
    <cfRule type="containsText" dxfId="849" priority="657" operator="containsText" text="P">
      <formula>NOT(ISERROR(SEARCH("P",X28)))</formula>
    </cfRule>
    <cfRule type="containsText" dxfId="848" priority="651" operator="containsText" text="PRESENT">
      <formula>NOT(ISERROR(SEARCH("PRESENT",X28)))</formula>
    </cfRule>
  </conditionalFormatting>
  <conditionalFormatting sqref="X32">
    <cfRule type="containsText" dxfId="847" priority="17" operator="containsText" text="LEAVE">
      <formula>NOT(ISERROR(SEARCH("LEAVE",X32)))</formula>
    </cfRule>
    <cfRule type="containsText" dxfId="846" priority="16" operator="containsText" text="ABSENT">
      <formula>NOT(ISERROR(SEARCH("ABSENT",X32)))</formula>
    </cfRule>
    <cfRule type="containsText" dxfId="845" priority="15" operator="containsText" text="PRESENT">
      <formula>NOT(ISERROR(SEARCH("PRESENT",X32)))</formula>
    </cfRule>
    <cfRule type="containsText" dxfId="844" priority="14" operator="containsText" text="HOLIDAY">
      <formula>NOT(ISERROR(SEARCH("HOLIDAY",X32)))</formula>
    </cfRule>
    <cfRule type="containsText" dxfId="843" priority="19" operator="containsText" text="ON TIME">
      <formula>NOT(ISERROR(SEARCH("ON TIME",X32)))</formula>
    </cfRule>
    <cfRule type="containsText" dxfId="842" priority="18" operator="containsText" text="LATE">
      <formula>NOT(ISERROR(SEARCH("LATE",X32)))</formula>
    </cfRule>
  </conditionalFormatting>
  <conditionalFormatting sqref="X67">
    <cfRule type="containsText" dxfId="841" priority="325" operator="containsText" text="PRESENT">
      <formula>NOT(ISERROR(SEARCH("PRESENT",X67)))</formula>
    </cfRule>
  </conditionalFormatting>
  <conditionalFormatting sqref="X70">
    <cfRule type="containsText" dxfId="840" priority="555" operator="containsText" text="PAID LEAVE">
      <formula>NOT(ISERROR(SEARCH("PAID LEAVE",X70)))</formula>
    </cfRule>
    <cfRule type="containsText" dxfId="839" priority="556" operator="containsText" text="H">
      <formula>NOT(ISERROR(SEARCH("H",X70)))</formula>
    </cfRule>
    <cfRule type="containsText" dxfId="838" priority="557" operator="containsText" text="Late">
      <formula>NOT(ISERROR(SEARCH("Late",X70)))</formula>
    </cfRule>
    <cfRule type="containsText" dxfId="837" priority="558" operator="containsText" text="PL">
      <formula>NOT(ISERROR(SEARCH("PL",X70)))</formula>
    </cfRule>
    <cfRule type="containsText" dxfId="836" priority="559" operator="containsText" text="A">
      <formula>NOT(ISERROR(SEARCH("A",X70)))</formula>
    </cfRule>
    <cfRule type="containsText" dxfId="835" priority="560" operator="containsText" text="P">
      <formula>NOT(ISERROR(SEARCH("P",X70)))</formula>
    </cfRule>
    <cfRule type="containsText" dxfId="834" priority="554" operator="containsText" text="PRESENT">
      <formula>NOT(ISERROR(SEARCH("PRESENT",X70)))</formula>
    </cfRule>
    <cfRule type="containsText" dxfId="833" priority="561" operator="containsText" text="PRESENT">
      <formula>NOT(ISERROR(SEARCH("PRESENT",X70)))</formula>
    </cfRule>
    <cfRule type="containsText" dxfId="832" priority="562" operator="containsText" text="PAID LEAVE">
      <formula>NOT(ISERROR(SEARCH("PAID LEAVE",X70)))</formula>
    </cfRule>
    <cfRule type="containsText" dxfId="831" priority="563" operator="containsText" text="PRESENT">
      <formula>NOT(ISERROR(SEARCH("PRESENT",X70)))</formula>
    </cfRule>
  </conditionalFormatting>
  <conditionalFormatting sqref="X28:AJ28">
    <cfRule type="containsText" dxfId="830" priority="658" operator="containsText" text="PRESENT">
      <formula>NOT(ISERROR(SEARCH("PRESENT",X28)))</formula>
    </cfRule>
  </conditionalFormatting>
  <conditionalFormatting sqref="Y23">
    <cfRule type="containsText" dxfId="829" priority="480" operator="containsText" text="PRESENT">
      <formula>NOT(ISERROR(SEARCH("PRESENT",Y23)))</formula>
    </cfRule>
  </conditionalFormatting>
  <conditionalFormatting sqref="Y39">
    <cfRule type="containsText" dxfId="828" priority="369" operator="containsText" text="PRESENT">
      <formula>NOT(ISERROR(SEARCH("PRESENT",Y39)))</formula>
    </cfRule>
  </conditionalFormatting>
  <conditionalFormatting sqref="Y23:Z23">
    <cfRule type="containsText" dxfId="827" priority="368" operator="containsText" text="PRESENT">
      <formula>NOT(ISERROR(SEARCH("PRESENT",Y23)))</formula>
    </cfRule>
  </conditionalFormatting>
  <conditionalFormatting sqref="Y31:Z31">
    <cfRule type="containsText" dxfId="826" priority="644" operator="containsText" text="PRESENT">
      <formula>NOT(ISERROR(SEARCH("PRESENT",Y31)))</formula>
    </cfRule>
    <cfRule type="containsText" dxfId="825" priority="648" operator="containsText" text="PL">
      <formula>NOT(ISERROR(SEARCH("PL",Y31)))</formula>
    </cfRule>
    <cfRule type="containsText" dxfId="824" priority="646" operator="containsText" text="H">
      <formula>NOT(ISERROR(SEARCH("H",Y31)))</formula>
    </cfRule>
    <cfRule type="containsText" dxfId="823" priority="650" operator="containsText" text="P">
      <formula>NOT(ISERROR(SEARCH("P",Y31)))</formula>
    </cfRule>
    <cfRule type="containsText" dxfId="822" priority="645" operator="containsText" text="PAID LEAVE">
      <formula>NOT(ISERROR(SEARCH("PAID LEAVE",Y31)))</formula>
    </cfRule>
    <cfRule type="containsText" dxfId="821" priority="647" operator="containsText" text="Late">
      <formula>NOT(ISERROR(SEARCH("Late",Y31)))</formula>
    </cfRule>
    <cfRule type="containsText" dxfId="820" priority="649" operator="containsText" text="A">
      <formula>NOT(ISERROR(SEARCH("A",Y31)))</formula>
    </cfRule>
  </conditionalFormatting>
  <conditionalFormatting sqref="Y17:AA17">
    <cfRule type="containsText" dxfId="819" priority="407" operator="containsText" text="PRESENT">
      <formula>NOT(ISERROR(SEARCH("PRESENT",Y17)))</formula>
    </cfRule>
  </conditionalFormatting>
  <conditionalFormatting sqref="Z53">
    <cfRule type="containsText" dxfId="818" priority="456" operator="containsText" text="PRESENT">
      <formula>NOT(ISERROR(SEARCH("PRESENT",Z53)))</formula>
    </cfRule>
    <cfRule type="containsText" dxfId="817" priority="439" operator="containsText" text="PAID LEAVE">
      <formula>NOT(ISERROR(SEARCH("PAID LEAVE",Z53)))</formula>
    </cfRule>
  </conditionalFormatting>
  <conditionalFormatting sqref="AA15:AA16 F41:H41">
    <cfRule type="containsText" dxfId="816" priority="605" operator="containsText" text="A">
      <formula>NOT(ISERROR(SEARCH("A",F15)))</formula>
    </cfRule>
    <cfRule type="containsText" dxfId="815" priority="604" operator="containsText" text="PL">
      <formula>NOT(ISERROR(SEARCH("PL",F15)))</formula>
    </cfRule>
    <cfRule type="containsText" dxfId="814" priority="603" operator="containsText" text="Late">
      <formula>NOT(ISERROR(SEARCH("Late",F15)))</formula>
    </cfRule>
    <cfRule type="containsText" dxfId="813" priority="602" operator="containsText" text="H">
      <formula>NOT(ISERROR(SEARCH("H",F15)))</formula>
    </cfRule>
    <cfRule type="containsText" dxfId="812" priority="606" operator="containsText" text="P">
      <formula>NOT(ISERROR(SEARCH("P",F15)))</formula>
    </cfRule>
  </conditionalFormatting>
  <conditionalFormatting sqref="AA17:AA24">
    <cfRule type="containsText" dxfId="811" priority="405" operator="containsText" text="A">
      <formula>NOT(ISERROR(SEARCH("A",AA17)))</formula>
    </cfRule>
    <cfRule type="containsText" dxfId="810" priority="406" operator="containsText" text="P">
      <formula>NOT(ISERROR(SEARCH("P",AA17)))</formula>
    </cfRule>
    <cfRule type="containsText" dxfId="809" priority="401" operator="containsText" text="PAID LEAVE">
      <formula>NOT(ISERROR(SEARCH("PAID LEAVE",AA17)))</formula>
    </cfRule>
    <cfRule type="containsText" dxfId="808" priority="402" operator="containsText" text="H">
      <formula>NOT(ISERROR(SEARCH("H",AA17)))</formula>
    </cfRule>
    <cfRule type="containsText" dxfId="807" priority="403" operator="containsText" text="Late">
      <formula>NOT(ISERROR(SEARCH("Late",AA17)))</formula>
    </cfRule>
    <cfRule type="containsText" dxfId="806" priority="404" operator="containsText" text="PL">
      <formula>NOT(ISERROR(SEARCH("PL",AA17)))</formula>
    </cfRule>
  </conditionalFormatting>
  <conditionalFormatting sqref="AA20">
    <cfRule type="containsText" dxfId="805" priority="367" operator="containsText" text="PRESENT">
      <formula>NOT(ISERROR(SEARCH("PRESENT",AA20)))</formula>
    </cfRule>
  </conditionalFormatting>
  <conditionalFormatting sqref="AA34:AA36 F70:H70">
    <cfRule type="containsText" dxfId="804" priority="584" operator="containsText" text="P">
      <formula>NOT(ISERROR(SEARCH("P",F34)))</formula>
    </cfRule>
    <cfRule type="containsText" dxfId="803" priority="581" operator="containsText" text="Late">
      <formula>NOT(ISERROR(SEARCH("Late",F34)))</formula>
    </cfRule>
    <cfRule type="containsText" dxfId="802" priority="580" operator="containsText" text="H">
      <formula>NOT(ISERROR(SEARCH("H",F34)))</formula>
    </cfRule>
    <cfRule type="containsText" dxfId="801" priority="582" operator="containsText" text="PL">
      <formula>NOT(ISERROR(SEARCH("PL",F34)))</formula>
    </cfRule>
    <cfRule type="containsText" dxfId="800" priority="583" operator="containsText" text="A">
      <formula>NOT(ISERROR(SEARCH("A",F34)))</formula>
    </cfRule>
  </conditionalFormatting>
  <conditionalFormatting sqref="AA42">
    <cfRule type="containsText" dxfId="799" priority="339" operator="containsText" text="PAID LEAVE">
      <formula>NOT(ISERROR(SEARCH("PAID LEAVE",AA42)))</formula>
    </cfRule>
    <cfRule type="containsText" dxfId="798" priority="343" operator="containsText" text="A">
      <formula>NOT(ISERROR(SEARCH("A",AA42)))</formula>
    </cfRule>
    <cfRule type="containsText" dxfId="797" priority="340" operator="containsText" text="H">
      <formula>NOT(ISERROR(SEARCH("H",AA42)))</formula>
    </cfRule>
    <cfRule type="containsText" dxfId="796" priority="342" operator="containsText" text="PL">
      <formula>NOT(ISERROR(SEARCH("PL",AA42)))</formula>
    </cfRule>
    <cfRule type="containsText" dxfId="795" priority="341" operator="containsText" text="Late">
      <formula>NOT(ISERROR(SEARCH("Late",AA42)))</formula>
    </cfRule>
    <cfRule type="containsText" dxfId="794" priority="344" operator="containsText" text="P">
      <formula>NOT(ISERROR(SEARCH("P",AA42)))</formula>
    </cfRule>
  </conditionalFormatting>
  <conditionalFormatting sqref="AA44">
    <cfRule type="containsText" dxfId="793" priority="300" operator="containsText" text="A">
      <formula>NOT(ISERROR(SEARCH("A",AA44)))</formula>
    </cfRule>
    <cfRule type="containsText" dxfId="792" priority="298" operator="containsText" text="Late">
      <formula>NOT(ISERROR(SEARCH("Late",AA44)))</formula>
    </cfRule>
    <cfRule type="containsText" dxfId="791" priority="301" operator="containsText" text="P">
      <formula>NOT(ISERROR(SEARCH("P",AA44)))</formula>
    </cfRule>
    <cfRule type="containsText" dxfId="790" priority="299" operator="containsText" text="PL">
      <formula>NOT(ISERROR(SEARCH("PL",AA44)))</formula>
    </cfRule>
    <cfRule type="containsText" dxfId="789" priority="296" operator="containsText" text="PAID LEAVE">
      <formula>NOT(ISERROR(SEARCH("PAID LEAVE",AA44)))</formula>
    </cfRule>
    <cfRule type="containsText" dxfId="788" priority="297" operator="containsText" text="H">
      <formula>NOT(ISERROR(SEARCH("H",AA44)))</formula>
    </cfRule>
  </conditionalFormatting>
  <conditionalFormatting sqref="AA50">
    <cfRule type="containsText" dxfId="787" priority="259" operator="containsText" text="P">
      <formula>NOT(ISERROR(SEARCH("P",AA50)))</formula>
    </cfRule>
    <cfRule type="containsText" dxfId="786" priority="258" operator="containsText" text="A">
      <formula>NOT(ISERROR(SEARCH("A",AA50)))</formula>
    </cfRule>
    <cfRule type="containsText" dxfId="785" priority="257" operator="containsText" text="PL">
      <formula>NOT(ISERROR(SEARCH("PL",AA50)))</formula>
    </cfRule>
    <cfRule type="containsText" dxfId="784" priority="256" operator="containsText" text="Late">
      <formula>NOT(ISERROR(SEARCH("Late",AA50)))</formula>
    </cfRule>
    <cfRule type="containsText" dxfId="783" priority="255" operator="containsText" text="H">
      <formula>NOT(ISERROR(SEARCH("H",AA50)))</formula>
    </cfRule>
    <cfRule type="containsText" dxfId="782" priority="254" operator="containsText" text="PAID LEAVE">
      <formula>NOT(ISERROR(SEARCH("PAID LEAVE",AA50)))</formula>
    </cfRule>
  </conditionalFormatting>
  <conditionalFormatting sqref="AA64 AA66:AA67">
    <cfRule type="containsText" dxfId="781" priority="922" operator="containsText" text="A">
      <formula>NOT(ISERROR(SEARCH("A",AA64)))</formula>
    </cfRule>
    <cfRule type="containsText" dxfId="780" priority="920" operator="containsText" text="Late">
      <formula>NOT(ISERROR(SEARCH("Late",AA64)))</formula>
    </cfRule>
    <cfRule type="containsText" dxfId="779" priority="921" operator="containsText" text="PL">
      <formula>NOT(ISERROR(SEARCH("PL",AA64)))</formula>
    </cfRule>
    <cfRule type="containsText" dxfId="778" priority="923" operator="containsText" text="P">
      <formula>NOT(ISERROR(SEARCH("P",AA64)))</formula>
    </cfRule>
  </conditionalFormatting>
  <conditionalFormatting sqref="AA66:AA67 AA64">
    <cfRule type="containsText" dxfId="777" priority="919" operator="containsText" text="H">
      <formula>NOT(ISERROR(SEARCH("H",AA64)))</formula>
    </cfRule>
  </conditionalFormatting>
  <conditionalFormatting sqref="AA17:AJ24">
    <cfRule type="containsText" dxfId="776" priority="400" operator="containsText" text="PRESENT">
      <formula>NOT(ISERROR(SEARCH("PRESENT",AA17)))</formula>
    </cfRule>
  </conditionalFormatting>
  <conditionalFormatting sqref="AA42:AJ42">
    <cfRule type="containsText" dxfId="775" priority="338" operator="containsText" text="PRESENT">
      <formula>NOT(ISERROR(SEARCH("PRESENT",AA42)))</formula>
    </cfRule>
  </conditionalFormatting>
  <conditionalFormatting sqref="AA44:AJ44">
    <cfRule type="containsText" dxfId="774" priority="295" operator="containsText" text="PRESENT">
      <formula>NOT(ISERROR(SEARCH("PRESENT",AA44)))</formula>
    </cfRule>
  </conditionalFormatting>
  <conditionalFormatting sqref="AA50:AJ50">
    <cfRule type="containsText" dxfId="773" priority="253" operator="containsText" text="PRESENT">
      <formula>NOT(ISERROR(SEARCH("PRESENT",AA50)))</formula>
    </cfRule>
  </conditionalFormatting>
  <conditionalFormatting sqref="AB16">
    <cfRule type="containsText" dxfId="772" priority="639" operator="containsText" text="Late">
      <formula>NOT(ISERROR(SEARCH("Late",AB16)))</formula>
    </cfRule>
    <cfRule type="containsText" dxfId="771" priority="638" operator="containsText" text="H">
      <formula>NOT(ISERROR(SEARCH("H",AB16)))</formula>
    </cfRule>
    <cfRule type="containsText" dxfId="770" priority="636" operator="containsText" text="PRESENT">
      <formula>NOT(ISERROR(SEARCH("PRESENT",AB16)))</formula>
    </cfRule>
    <cfRule type="containsText" dxfId="769" priority="640" operator="containsText" text="PL">
      <formula>NOT(ISERROR(SEARCH("PL",AB16)))</formula>
    </cfRule>
    <cfRule type="containsText" dxfId="768" priority="641" operator="containsText" text="A">
      <formula>NOT(ISERROR(SEARCH("A",AB16)))</formula>
    </cfRule>
    <cfRule type="containsText" dxfId="767" priority="642" operator="containsText" text="P">
      <formula>NOT(ISERROR(SEARCH("P",AB16)))</formula>
    </cfRule>
  </conditionalFormatting>
  <conditionalFormatting sqref="AB25">
    <cfRule type="containsText" dxfId="766" priority="531" operator="containsText" text="PRESENT">
      <formula>NOT(ISERROR(SEARCH("PRESENT",AB25)))</formula>
    </cfRule>
    <cfRule type="containsText" dxfId="765" priority="532" operator="containsText" text="PAID LEAVE">
      <formula>NOT(ISERROR(SEARCH("PAID LEAVE",AB25)))</formula>
    </cfRule>
    <cfRule type="containsText" dxfId="764" priority="533" operator="containsText" text="H">
      <formula>NOT(ISERROR(SEARCH("H",AB25)))</formula>
    </cfRule>
    <cfRule type="containsText" dxfId="763" priority="534" operator="containsText" text="Late">
      <formula>NOT(ISERROR(SEARCH("Late",AB25)))</formula>
    </cfRule>
    <cfRule type="containsText" dxfId="762" priority="535" operator="containsText" text="PL">
      <formula>NOT(ISERROR(SEARCH("PL",AB25)))</formula>
    </cfRule>
    <cfRule type="containsText" dxfId="761" priority="537" operator="containsText" text="P">
      <formula>NOT(ISERROR(SEARCH("P",AB25)))</formula>
    </cfRule>
    <cfRule type="containsText" dxfId="760" priority="538" operator="containsText" text="PRESENT">
      <formula>NOT(ISERROR(SEARCH("PRESENT",AB25)))</formula>
    </cfRule>
    <cfRule type="containsText" dxfId="759" priority="536" operator="containsText" text="A">
      <formula>NOT(ISERROR(SEARCH("A",AB25)))</formula>
    </cfRule>
  </conditionalFormatting>
  <conditionalFormatting sqref="AB16:AJ16">
    <cfRule type="containsText" dxfId="758" priority="643" operator="containsText" text="PRESENT">
      <formula>NOT(ISERROR(SEARCH("PRESENT",AB16)))</formula>
    </cfRule>
  </conditionalFormatting>
  <conditionalFormatting sqref="AD31">
    <cfRule type="containsText" dxfId="757" priority="631" operator="containsText" text="H">
      <formula>NOT(ISERROR(SEARCH("H",AD31)))</formula>
    </cfRule>
    <cfRule type="containsText" dxfId="756" priority="630" operator="containsText" text="PAID LEAVE">
      <formula>NOT(ISERROR(SEARCH("PAID LEAVE",AD31)))</formula>
    </cfRule>
    <cfRule type="containsText" dxfId="755" priority="632" operator="containsText" text="Late">
      <formula>NOT(ISERROR(SEARCH("Late",AD31)))</formula>
    </cfRule>
    <cfRule type="containsText" dxfId="754" priority="633" operator="containsText" text="PL">
      <formula>NOT(ISERROR(SEARCH("PL",AD31)))</formula>
    </cfRule>
    <cfRule type="containsText" dxfId="753" priority="634" operator="containsText" text="A">
      <formula>NOT(ISERROR(SEARCH("A",AD31)))</formula>
    </cfRule>
    <cfRule type="containsText" dxfId="752" priority="635" operator="containsText" text="P">
      <formula>NOT(ISERROR(SEARCH("P",AD31)))</formula>
    </cfRule>
  </conditionalFormatting>
  <conditionalFormatting sqref="AD49 AD51:AD54">
    <cfRule type="containsText" dxfId="751" priority="457" operator="containsText" text="H">
      <formula>NOT(ISERROR(SEARCH("H",AD49)))</formula>
    </cfRule>
    <cfRule type="containsText" dxfId="750" priority="458" operator="containsText" text="Late">
      <formula>NOT(ISERROR(SEARCH("Late",AD49)))</formula>
    </cfRule>
    <cfRule type="containsText" dxfId="749" priority="459" operator="containsText" text="PL">
      <formula>NOT(ISERROR(SEARCH("PL",AD49)))</formula>
    </cfRule>
    <cfRule type="containsText" dxfId="748" priority="460" operator="containsText" text="A">
      <formula>NOT(ISERROR(SEARCH("A",AD49)))</formula>
    </cfRule>
    <cfRule type="containsText" dxfId="747" priority="461" operator="containsText" text="P">
      <formula>NOT(ISERROR(SEARCH("P",AD49)))</formula>
    </cfRule>
  </conditionalFormatting>
  <conditionalFormatting sqref="AD73 AD77">
    <cfRule type="containsText" dxfId="746" priority="506" operator="containsText" text="A">
      <formula>NOT(ISERROR(SEARCH("A",AD73)))</formula>
    </cfRule>
    <cfRule type="containsText" dxfId="745" priority="507" operator="containsText" text="P">
      <formula>NOT(ISERROR(SEARCH("P",AD73)))</formula>
    </cfRule>
    <cfRule type="containsText" dxfId="744" priority="505" operator="containsText" text="PL">
      <formula>NOT(ISERROR(SEARCH("PL",AD73)))</formula>
    </cfRule>
    <cfRule type="containsText" dxfId="743" priority="504" operator="containsText" text="Late">
      <formula>NOT(ISERROR(SEARCH("Late",AD73)))</formula>
    </cfRule>
  </conditionalFormatting>
  <conditionalFormatting sqref="AD77 AD73">
    <cfRule type="containsText" dxfId="742" priority="503" operator="containsText" text="H">
      <formula>NOT(ISERROR(SEARCH("H",AD73)))</formula>
    </cfRule>
  </conditionalFormatting>
  <conditionalFormatting sqref="AD77">
    <cfRule type="containsText" dxfId="741" priority="502" operator="containsText" text="PRESENT">
      <formula>NOT(ISERROR(SEARCH("PRESENT",AD77)))</formula>
    </cfRule>
  </conditionalFormatting>
  <conditionalFormatting sqref="AE67">
    <cfRule type="containsText" dxfId="740" priority="324" operator="containsText" text="PRESENT">
      <formula>NOT(ISERROR(SEARCH("PRESENT",AE67)))</formula>
    </cfRule>
  </conditionalFormatting>
  <conditionalFormatting sqref="AF38">
    <cfRule type="containsText" dxfId="739" priority="1" operator="containsText" text="PRESENT">
      <formula>NOT(ISERROR(SEARCH("PRESENT",AF38)))</formula>
    </cfRule>
  </conditionalFormatting>
  <conditionalFormatting sqref="AG55">
    <cfRule type="containsText" dxfId="738" priority="416" operator="containsText" text="PRESENT">
      <formula>NOT(ISERROR(SEARCH("PRESENT",AG55)))</formula>
    </cfRule>
  </conditionalFormatting>
  <conditionalFormatting sqref="AI30:AJ30">
    <cfRule type="containsText" dxfId="737" priority="880" operator="containsText" text="Late">
      <formula>NOT(ISERROR(SEARCH("Late",AI30)))</formula>
    </cfRule>
    <cfRule type="containsText" dxfId="736" priority="883" operator="containsText" text="P">
      <formula>NOT(ISERROR(SEARCH("P",AI30)))</formula>
    </cfRule>
    <cfRule type="containsText" dxfId="735" priority="882" operator="containsText" text="A">
      <formula>NOT(ISERROR(SEARCH("A",AI30)))</formula>
    </cfRule>
    <cfRule type="containsText" dxfId="734" priority="879" operator="containsText" text="H">
      <formula>NOT(ISERROR(SEARCH("H",AI30)))</formula>
    </cfRule>
    <cfRule type="containsText" dxfId="733" priority="878" operator="containsText" text="PRESENT">
      <formula>NOT(ISERROR(SEARCH("PRESENT",AI30)))</formula>
    </cfRule>
    <cfRule type="containsText" dxfId="732" priority="877" operator="containsText" text="PAID LEAVE">
      <formula>NOT(ISERROR(SEARCH("PAID LEAVE",AI30)))</formula>
    </cfRule>
    <cfRule type="containsText" dxfId="731" priority="881" operator="containsText" text="PL">
      <formula>NOT(ISERROR(SEARCH("PL",AI30)))</formula>
    </cfRule>
  </conditionalFormatting>
  <pageMargins left="0.7" right="0.7" top="0.75" bottom="0.75" header="0.3" footer="0.3"/>
  <ignoredErrors>
    <ignoredError sqref="AK6:AN8 AK66:AN73 AK10:AN64 AK2:AN4 AK5:AN5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89AD-2696-4A49-8633-6E77D50CA7C2}">
  <dimension ref="A1:AS78"/>
  <sheetViews>
    <sheetView tabSelected="1" topLeftCell="J46" workbookViewId="0">
      <selection activeCell="V63" sqref="V63"/>
    </sheetView>
  </sheetViews>
  <sheetFormatPr defaultRowHeight="15" x14ac:dyDescent="0.25"/>
  <cols>
    <col min="1" max="1" width="11.28515625" customWidth="1"/>
    <col min="2" max="2" width="30.42578125" bestFit="1" customWidth="1"/>
    <col min="3" max="3" width="21.85546875" bestFit="1" customWidth="1"/>
    <col min="4" max="4" width="20.85546875" bestFit="1" customWidth="1"/>
    <col min="5" max="5" width="11.5703125" customWidth="1"/>
    <col min="6" max="7" width="11.140625" bestFit="1" customWidth="1"/>
    <col min="8" max="8" width="12.7109375" customWidth="1"/>
    <col min="9" max="11" width="12.140625" customWidth="1"/>
    <col min="12" max="20" width="11.140625" bestFit="1" customWidth="1"/>
    <col min="21" max="21" width="10.7109375" bestFit="1" customWidth="1"/>
    <col min="22" max="35" width="11.28515625" bestFit="1" customWidth="1"/>
    <col min="36" max="36" width="7.85546875" bestFit="1" customWidth="1"/>
    <col min="37" max="37" width="4.7109375" bestFit="1" customWidth="1"/>
    <col min="38" max="38" width="7.28515625" bestFit="1" customWidth="1"/>
    <col min="39" max="39" width="7.7109375" bestFit="1" customWidth="1"/>
    <col min="40" max="40" width="10.42578125" bestFit="1" customWidth="1"/>
    <col min="41" max="41" width="18.7109375" bestFit="1" customWidth="1"/>
    <col min="42" max="42" width="18.5703125" bestFit="1" customWidth="1"/>
    <col min="43" max="43" width="19.28515625" bestFit="1" customWidth="1"/>
    <col min="44" max="44" width="18.7109375" bestFit="1" customWidth="1"/>
    <col min="45" max="45" width="17" bestFit="1" customWidth="1"/>
  </cols>
  <sheetData>
    <row r="1" spans="1:45" x14ac:dyDescent="0.25">
      <c r="A1" s="2" t="s">
        <v>0</v>
      </c>
      <c r="B1" s="2" t="s">
        <v>1</v>
      </c>
      <c r="C1" s="2" t="s">
        <v>2</v>
      </c>
      <c r="D1" s="2" t="s">
        <v>99</v>
      </c>
      <c r="E1" s="2" t="s">
        <v>85</v>
      </c>
      <c r="F1" s="28">
        <v>45622</v>
      </c>
      <c r="G1" s="28">
        <v>45623</v>
      </c>
      <c r="H1" s="28">
        <v>45624</v>
      </c>
      <c r="I1" s="28">
        <v>45625</v>
      </c>
      <c r="J1" s="28">
        <v>45626</v>
      </c>
      <c r="K1" s="28">
        <v>45627</v>
      </c>
      <c r="L1" s="28">
        <v>45628</v>
      </c>
      <c r="M1" s="28">
        <v>45629</v>
      </c>
      <c r="N1" s="28">
        <v>45630</v>
      </c>
      <c r="O1" s="28">
        <v>45631</v>
      </c>
      <c r="P1" s="28">
        <v>45632</v>
      </c>
      <c r="Q1" s="28">
        <v>45633</v>
      </c>
      <c r="R1" s="28">
        <v>45634</v>
      </c>
      <c r="S1" s="28">
        <v>45635</v>
      </c>
      <c r="T1" s="28">
        <v>45636</v>
      </c>
      <c r="U1" s="28">
        <v>45637</v>
      </c>
      <c r="V1" s="28">
        <v>45638</v>
      </c>
      <c r="W1" s="28">
        <v>45639</v>
      </c>
      <c r="X1" s="28">
        <v>45640</v>
      </c>
      <c r="Y1" s="28">
        <v>45641</v>
      </c>
      <c r="Z1" s="28">
        <v>45642</v>
      </c>
      <c r="AA1" s="28">
        <v>45643</v>
      </c>
      <c r="AB1" s="28">
        <v>45644</v>
      </c>
      <c r="AC1" s="28">
        <v>45645</v>
      </c>
      <c r="AD1" s="28">
        <v>45646</v>
      </c>
      <c r="AE1" s="28">
        <v>45647</v>
      </c>
      <c r="AF1" s="28">
        <v>45648</v>
      </c>
      <c r="AG1" s="28">
        <v>45649</v>
      </c>
      <c r="AH1" s="28">
        <v>45650</v>
      </c>
      <c r="AI1" s="28">
        <v>45651</v>
      </c>
      <c r="AJ1" s="3" t="s">
        <v>3</v>
      </c>
      <c r="AK1" s="7" t="s">
        <v>4</v>
      </c>
      <c r="AL1" s="4" t="s">
        <v>5</v>
      </c>
      <c r="AM1" s="8" t="s">
        <v>6</v>
      </c>
      <c r="AN1" s="9" t="s">
        <v>7</v>
      </c>
      <c r="AO1" s="3" t="s">
        <v>86</v>
      </c>
      <c r="AP1" s="30" t="s">
        <v>81</v>
      </c>
      <c r="AQ1" s="25" t="s">
        <v>80</v>
      </c>
      <c r="AR1" s="29" t="s">
        <v>87</v>
      </c>
      <c r="AS1" s="31" t="s">
        <v>77</v>
      </c>
    </row>
    <row r="2" spans="1:45" x14ac:dyDescent="0.25">
      <c r="A2" s="16">
        <v>39</v>
      </c>
      <c r="B2" s="16" t="s">
        <v>10</v>
      </c>
      <c r="C2" s="16" t="s">
        <v>9</v>
      </c>
      <c r="D2" s="16" t="s">
        <v>100</v>
      </c>
      <c r="E2" s="43">
        <v>44732</v>
      </c>
      <c r="F2" s="6" t="s">
        <v>72</v>
      </c>
      <c r="G2" s="6" t="s">
        <v>72</v>
      </c>
      <c r="H2" s="6" t="s">
        <v>75</v>
      </c>
      <c r="I2" s="6" t="s">
        <v>72</v>
      </c>
      <c r="J2" s="6" t="s">
        <v>75</v>
      </c>
      <c r="K2" s="6" t="s">
        <v>75</v>
      </c>
      <c r="L2" s="6" t="s">
        <v>72</v>
      </c>
      <c r="M2" s="6" t="s">
        <v>72</v>
      </c>
      <c r="N2" s="6" t="s">
        <v>72</v>
      </c>
      <c r="O2" s="6" t="s">
        <v>72</v>
      </c>
      <c r="P2" s="6" t="s">
        <v>73</v>
      </c>
      <c r="Q2" s="6" t="s">
        <v>75</v>
      </c>
      <c r="R2" s="6" t="s">
        <v>75</v>
      </c>
      <c r="S2" s="6" t="s">
        <v>73</v>
      </c>
      <c r="T2" s="6" t="s">
        <v>73</v>
      </c>
      <c r="U2" s="6" t="s">
        <v>72</v>
      </c>
      <c r="V2" s="6" t="s">
        <v>73</v>
      </c>
      <c r="W2" s="6" t="s">
        <v>73</v>
      </c>
      <c r="X2" s="6" t="s">
        <v>75</v>
      </c>
      <c r="Y2" s="6" t="s">
        <v>75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1">
        <f t="shared" ref="AJ2:AJ34" si="0">COUNTIF(F2:AI2,"PRESENT")</f>
        <v>8</v>
      </c>
      <c r="AK2" s="1">
        <f t="shared" ref="AK2:AK34" si="1">COUNTIF(F2:AI2,"LATE")</f>
        <v>5</v>
      </c>
      <c r="AL2" s="1">
        <f t="shared" ref="AL2:AL34" si="2">COUNTIF(F2:AI2,"ABSENT")</f>
        <v>0</v>
      </c>
      <c r="AM2" s="1">
        <f t="shared" ref="AM2:AM34" si="3">COUNTIF(F2:AI2,"HOLIDAY")</f>
        <v>7</v>
      </c>
      <c r="AN2" s="1">
        <f t="shared" ref="AN2:AN34" si="4">COUNTIF(C2:AI2,"PAID LEAVE")</f>
        <v>0</v>
      </c>
      <c r="AO2" s="1">
        <f t="shared" ref="AO2:AO34" si="5">SUM(AJ2:AN2)</f>
        <v>20</v>
      </c>
      <c r="AP2" s="1">
        <v>8</v>
      </c>
      <c r="AQ2" s="1">
        <f t="shared" ref="AQ2:AQ34" si="6">AP2+AN2</f>
        <v>8</v>
      </c>
      <c r="AR2" s="1">
        <v>24</v>
      </c>
      <c r="AS2" s="22">
        <f t="shared" ref="AS2:AS34" si="7">AR2-AQ2</f>
        <v>16</v>
      </c>
    </row>
    <row r="3" spans="1:45" x14ac:dyDescent="0.25">
      <c r="A3" s="16">
        <v>40</v>
      </c>
      <c r="B3" s="5" t="s">
        <v>66</v>
      </c>
      <c r="C3" s="16" t="s">
        <v>9</v>
      </c>
      <c r="D3" s="16" t="s">
        <v>100</v>
      </c>
      <c r="E3" s="43">
        <v>45397</v>
      </c>
      <c r="F3" s="6" t="s">
        <v>72</v>
      </c>
      <c r="G3" s="6" t="s">
        <v>72</v>
      </c>
      <c r="H3" s="6" t="s">
        <v>75</v>
      </c>
      <c r="I3" s="6" t="s">
        <v>72</v>
      </c>
      <c r="J3" s="6" t="s">
        <v>75</v>
      </c>
      <c r="K3" s="6" t="s">
        <v>75</v>
      </c>
      <c r="L3" s="6" t="s">
        <v>72</v>
      </c>
      <c r="M3" s="6" t="s">
        <v>72</v>
      </c>
      <c r="N3" s="6" t="s">
        <v>73</v>
      </c>
      <c r="O3" s="6" t="s">
        <v>72</v>
      </c>
      <c r="P3" s="6" t="s">
        <v>72</v>
      </c>
      <c r="Q3" s="6" t="s">
        <v>75</v>
      </c>
      <c r="R3" s="6" t="s">
        <v>75</v>
      </c>
      <c r="S3" s="6" t="s">
        <v>72</v>
      </c>
      <c r="T3" s="6" t="s">
        <v>72</v>
      </c>
      <c r="U3" s="6" t="s">
        <v>72</v>
      </c>
      <c r="V3" s="6" t="s">
        <v>72</v>
      </c>
      <c r="W3" s="6" t="s">
        <v>72</v>
      </c>
      <c r="X3" s="6" t="s">
        <v>75</v>
      </c>
      <c r="Y3" s="6" t="s">
        <v>75</v>
      </c>
      <c r="Z3" s="6"/>
      <c r="AA3" s="6"/>
      <c r="AB3" s="6"/>
      <c r="AC3" s="6"/>
      <c r="AD3" s="6"/>
      <c r="AE3" s="6"/>
      <c r="AF3" s="6"/>
      <c r="AG3" s="6"/>
      <c r="AH3" s="6"/>
      <c r="AI3" s="6"/>
      <c r="AJ3" s="1">
        <f t="shared" si="0"/>
        <v>12</v>
      </c>
      <c r="AK3" s="1">
        <f t="shared" si="1"/>
        <v>1</v>
      </c>
      <c r="AL3" s="1">
        <f t="shared" si="2"/>
        <v>0</v>
      </c>
      <c r="AM3" s="1">
        <f t="shared" si="3"/>
        <v>7</v>
      </c>
      <c r="AN3" s="1">
        <f t="shared" si="4"/>
        <v>0</v>
      </c>
      <c r="AO3" s="1">
        <f t="shared" si="5"/>
        <v>20</v>
      </c>
      <c r="AP3" s="1">
        <v>17</v>
      </c>
      <c r="AQ3" s="1">
        <f t="shared" si="6"/>
        <v>17</v>
      </c>
      <c r="AR3" s="1">
        <v>12</v>
      </c>
      <c r="AS3" s="22">
        <f t="shared" si="7"/>
        <v>-5</v>
      </c>
    </row>
    <row r="4" spans="1:45" x14ac:dyDescent="0.25">
      <c r="A4" s="16">
        <v>42</v>
      </c>
      <c r="B4" s="16" t="s">
        <v>67</v>
      </c>
      <c r="C4" s="16" t="s">
        <v>9</v>
      </c>
      <c r="D4" s="16" t="s">
        <v>101</v>
      </c>
      <c r="E4" s="43">
        <v>45317</v>
      </c>
      <c r="F4" s="6" t="s">
        <v>72</v>
      </c>
      <c r="G4" s="6" t="s">
        <v>72</v>
      </c>
      <c r="H4" s="6" t="s">
        <v>75</v>
      </c>
      <c r="I4" s="6" t="s">
        <v>72</v>
      </c>
      <c r="J4" s="6" t="s">
        <v>75</v>
      </c>
      <c r="K4" s="6" t="s">
        <v>75</v>
      </c>
      <c r="L4" s="6" t="s">
        <v>72</v>
      </c>
      <c r="M4" s="6" t="s">
        <v>73</v>
      </c>
      <c r="N4" s="6" t="s">
        <v>72</v>
      </c>
      <c r="O4" s="6" t="s">
        <v>72</v>
      </c>
      <c r="P4" s="6" t="s">
        <v>73</v>
      </c>
      <c r="Q4" s="6" t="s">
        <v>75</v>
      </c>
      <c r="R4" s="6" t="s">
        <v>75</v>
      </c>
      <c r="S4" s="6" t="s">
        <v>73</v>
      </c>
      <c r="T4" s="6" t="s">
        <v>72</v>
      </c>
      <c r="U4" s="6" t="s">
        <v>72</v>
      </c>
      <c r="V4" s="6" t="s">
        <v>72</v>
      </c>
      <c r="W4" s="6" t="s">
        <v>72</v>
      </c>
      <c r="X4" s="6" t="s">
        <v>75</v>
      </c>
      <c r="Y4" s="6" t="s">
        <v>75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1">
        <f t="shared" si="0"/>
        <v>10</v>
      </c>
      <c r="AK4" s="1">
        <f t="shared" si="1"/>
        <v>3</v>
      </c>
      <c r="AL4" s="1">
        <f t="shared" si="2"/>
        <v>0</v>
      </c>
      <c r="AM4" s="1">
        <f t="shared" si="3"/>
        <v>7</v>
      </c>
      <c r="AN4" s="1">
        <f t="shared" si="4"/>
        <v>0</v>
      </c>
      <c r="AO4" s="1">
        <f t="shared" si="5"/>
        <v>20</v>
      </c>
      <c r="AP4" s="1">
        <v>7</v>
      </c>
      <c r="AQ4" s="1">
        <f t="shared" si="6"/>
        <v>7</v>
      </c>
      <c r="AR4" s="1">
        <v>18</v>
      </c>
      <c r="AS4" s="22">
        <f t="shared" si="7"/>
        <v>11</v>
      </c>
    </row>
    <row r="5" spans="1:45" x14ac:dyDescent="0.25">
      <c r="A5" s="16">
        <v>99</v>
      </c>
      <c r="B5" s="16" t="s">
        <v>172</v>
      </c>
      <c r="C5" s="16" t="s">
        <v>9</v>
      </c>
      <c r="D5" s="16" t="s">
        <v>100</v>
      </c>
      <c r="E5" s="43">
        <v>45617</v>
      </c>
      <c r="F5" s="6" t="s">
        <v>72</v>
      </c>
      <c r="G5" s="6" t="s">
        <v>72</v>
      </c>
      <c r="H5" s="6" t="s">
        <v>75</v>
      </c>
      <c r="I5" s="6" t="s">
        <v>72</v>
      </c>
      <c r="J5" s="6" t="s">
        <v>75</v>
      </c>
      <c r="K5" s="6" t="s">
        <v>75</v>
      </c>
      <c r="L5" s="6" t="s">
        <v>72</v>
      </c>
      <c r="M5" s="6" t="s">
        <v>72</v>
      </c>
      <c r="N5" s="6" t="s">
        <v>72</v>
      </c>
      <c r="O5" s="6" t="s">
        <v>72</v>
      </c>
      <c r="P5" s="6" t="s">
        <v>72</v>
      </c>
      <c r="Q5" s="6" t="s">
        <v>75</v>
      </c>
      <c r="R5" s="6" t="s">
        <v>75</v>
      </c>
      <c r="S5" s="6" t="s">
        <v>72</v>
      </c>
      <c r="T5" s="6" t="s">
        <v>72</v>
      </c>
      <c r="U5" s="6" t="s">
        <v>72</v>
      </c>
      <c r="V5" s="6" t="s">
        <v>72</v>
      </c>
      <c r="W5" s="6" t="s">
        <v>72</v>
      </c>
      <c r="X5" s="6" t="s">
        <v>75</v>
      </c>
      <c r="Y5" s="6" t="s">
        <v>75</v>
      </c>
      <c r="Z5" s="6"/>
      <c r="AA5" s="6"/>
      <c r="AB5" s="6"/>
      <c r="AC5" s="6"/>
      <c r="AD5" s="6"/>
      <c r="AE5" s="6"/>
      <c r="AF5" s="6"/>
      <c r="AG5" s="6"/>
      <c r="AH5" s="6"/>
      <c r="AI5" s="6"/>
      <c r="AJ5" s="1">
        <f t="shared" si="0"/>
        <v>13</v>
      </c>
      <c r="AK5" s="1">
        <f t="shared" si="1"/>
        <v>0</v>
      </c>
      <c r="AL5" s="1">
        <f t="shared" si="2"/>
        <v>0</v>
      </c>
      <c r="AM5" s="1">
        <f t="shared" si="3"/>
        <v>7</v>
      </c>
      <c r="AN5" s="1">
        <f t="shared" si="4"/>
        <v>0</v>
      </c>
      <c r="AO5" s="1">
        <f t="shared" si="5"/>
        <v>20</v>
      </c>
      <c r="AP5" s="1">
        <v>0</v>
      </c>
      <c r="AQ5" s="1">
        <f t="shared" si="6"/>
        <v>0</v>
      </c>
      <c r="AR5" s="1">
        <v>0</v>
      </c>
      <c r="AS5" s="22">
        <f t="shared" si="7"/>
        <v>0</v>
      </c>
    </row>
    <row r="6" spans="1:45" x14ac:dyDescent="0.25">
      <c r="A6" s="16">
        <v>49</v>
      </c>
      <c r="B6" s="16" t="s">
        <v>12</v>
      </c>
      <c r="C6" s="16" t="s">
        <v>9</v>
      </c>
      <c r="D6" s="16" t="s">
        <v>102</v>
      </c>
      <c r="E6" s="43">
        <v>43466</v>
      </c>
      <c r="F6" s="6" t="s">
        <v>72</v>
      </c>
      <c r="G6" s="6" t="s">
        <v>72</v>
      </c>
      <c r="H6" s="6" t="s">
        <v>75</v>
      </c>
      <c r="I6" s="6" t="s">
        <v>72</v>
      </c>
      <c r="J6" s="6" t="s">
        <v>75</v>
      </c>
      <c r="K6" s="6" t="s">
        <v>75</v>
      </c>
      <c r="L6" s="6" t="s">
        <v>72</v>
      </c>
      <c r="M6" s="6" t="s">
        <v>72</v>
      </c>
      <c r="N6" s="6" t="s">
        <v>72</v>
      </c>
      <c r="O6" s="6" t="s">
        <v>72</v>
      </c>
      <c r="P6" s="6" t="s">
        <v>73</v>
      </c>
      <c r="Q6" s="6" t="s">
        <v>75</v>
      </c>
      <c r="R6" s="6" t="s">
        <v>75</v>
      </c>
      <c r="S6" s="6" t="s">
        <v>72</v>
      </c>
      <c r="T6" s="6" t="s">
        <v>72</v>
      </c>
      <c r="U6" s="6" t="s">
        <v>72</v>
      </c>
      <c r="V6" s="6" t="s">
        <v>72</v>
      </c>
      <c r="W6" s="6" t="s">
        <v>72</v>
      </c>
      <c r="X6" s="6" t="s">
        <v>75</v>
      </c>
      <c r="Y6" s="6" t="s">
        <v>75</v>
      </c>
      <c r="Z6" s="6"/>
      <c r="AA6" s="6"/>
      <c r="AB6" s="6"/>
      <c r="AC6" s="6"/>
      <c r="AD6" s="6"/>
      <c r="AE6" s="6"/>
      <c r="AF6" s="6"/>
      <c r="AG6" s="6"/>
      <c r="AH6" s="6"/>
      <c r="AI6" s="6"/>
      <c r="AJ6" s="1">
        <f t="shared" si="0"/>
        <v>12</v>
      </c>
      <c r="AK6" s="1">
        <f t="shared" si="1"/>
        <v>1</v>
      </c>
      <c r="AL6" s="1">
        <f t="shared" si="2"/>
        <v>0</v>
      </c>
      <c r="AM6" s="1">
        <f t="shared" si="3"/>
        <v>7</v>
      </c>
      <c r="AN6" s="1">
        <f t="shared" si="4"/>
        <v>0</v>
      </c>
      <c r="AO6" s="1">
        <f t="shared" si="5"/>
        <v>20</v>
      </c>
      <c r="AP6" s="1">
        <v>10</v>
      </c>
      <c r="AQ6" s="1">
        <f t="shared" si="6"/>
        <v>10</v>
      </c>
      <c r="AR6" s="1">
        <v>24</v>
      </c>
      <c r="AS6" s="22">
        <f t="shared" si="7"/>
        <v>14</v>
      </c>
    </row>
    <row r="7" spans="1:45" x14ac:dyDescent="0.25">
      <c r="A7" s="16">
        <v>47</v>
      </c>
      <c r="B7" s="16" t="s">
        <v>13</v>
      </c>
      <c r="C7" s="16" t="s">
        <v>9</v>
      </c>
      <c r="D7" s="16" t="s">
        <v>103</v>
      </c>
      <c r="E7" s="43">
        <v>43466</v>
      </c>
      <c r="F7" s="6" t="s">
        <v>72</v>
      </c>
      <c r="G7" s="6" t="s">
        <v>72</v>
      </c>
      <c r="H7" s="6" t="s">
        <v>75</v>
      </c>
      <c r="I7" s="6" t="s">
        <v>72</v>
      </c>
      <c r="J7" s="6" t="s">
        <v>75</v>
      </c>
      <c r="K7" s="6" t="s">
        <v>75</v>
      </c>
      <c r="L7" s="6" t="s">
        <v>72</v>
      </c>
      <c r="M7" s="6" t="s">
        <v>72</v>
      </c>
      <c r="N7" s="6" t="s">
        <v>72</v>
      </c>
      <c r="O7" s="6" t="s">
        <v>72</v>
      </c>
      <c r="P7" s="6" t="s">
        <v>73</v>
      </c>
      <c r="Q7" s="6" t="s">
        <v>75</v>
      </c>
      <c r="R7" s="6" t="s">
        <v>75</v>
      </c>
      <c r="S7" s="6" t="s">
        <v>72</v>
      </c>
      <c r="T7" s="6" t="s">
        <v>72</v>
      </c>
      <c r="U7" s="6" t="s">
        <v>72</v>
      </c>
      <c r="V7" s="6" t="s">
        <v>72</v>
      </c>
      <c r="W7" s="6" t="s">
        <v>72</v>
      </c>
      <c r="X7" s="6" t="s">
        <v>75</v>
      </c>
      <c r="Y7" s="6" t="s">
        <v>75</v>
      </c>
      <c r="Z7" s="6"/>
      <c r="AA7" s="6"/>
      <c r="AB7" s="6"/>
      <c r="AC7" s="6"/>
      <c r="AD7" s="6"/>
      <c r="AE7" s="6"/>
      <c r="AF7" s="6"/>
      <c r="AG7" s="6"/>
      <c r="AH7" s="6"/>
      <c r="AI7" s="6"/>
      <c r="AJ7" s="1">
        <f t="shared" si="0"/>
        <v>12</v>
      </c>
      <c r="AK7" s="1">
        <f t="shared" si="1"/>
        <v>1</v>
      </c>
      <c r="AL7" s="1">
        <f t="shared" si="2"/>
        <v>0</v>
      </c>
      <c r="AM7" s="1">
        <f t="shared" si="3"/>
        <v>7</v>
      </c>
      <c r="AN7" s="1">
        <f t="shared" si="4"/>
        <v>0</v>
      </c>
      <c r="AO7" s="1">
        <f t="shared" si="5"/>
        <v>20</v>
      </c>
      <c r="AP7" s="1">
        <v>7</v>
      </c>
      <c r="AQ7" s="1">
        <f t="shared" si="6"/>
        <v>7</v>
      </c>
      <c r="AR7" s="1">
        <v>24</v>
      </c>
      <c r="AS7" s="22">
        <f t="shared" si="7"/>
        <v>17</v>
      </c>
    </row>
    <row r="8" spans="1:45" x14ac:dyDescent="0.25">
      <c r="A8" s="16">
        <v>41</v>
      </c>
      <c r="B8" s="16" t="s">
        <v>14</v>
      </c>
      <c r="C8" s="16" t="s">
        <v>9</v>
      </c>
      <c r="D8" s="16" t="s">
        <v>100</v>
      </c>
      <c r="E8" s="43">
        <v>45292</v>
      </c>
      <c r="F8" s="6" t="s">
        <v>72</v>
      </c>
      <c r="G8" s="6" t="s">
        <v>72</v>
      </c>
      <c r="H8" s="6" t="s">
        <v>75</v>
      </c>
      <c r="I8" s="6" t="s">
        <v>72</v>
      </c>
      <c r="J8" s="6" t="s">
        <v>75</v>
      </c>
      <c r="K8" s="6" t="s">
        <v>75</v>
      </c>
      <c r="L8" s="6" t="s">
        <v>73</v>
      </c>
      <c r="M8" s="6" t="s">
        <v>72</v>
      </c>
      <c r="N8" s="6" t="s">
        <v>72</v>
      </c>
      <c r="O8" s="6" t="s">
        <v>73</v>
      </c>
      <c r="P8" s="6" t="s">
        <v>72</v>
      </c>
      <c r="Q8" s="6" t="s">
        <v>75</v>
      </c>
      <c r="R8" s="6" t="s">
        <v>75</v>
      </c>
      <c r="S8" s="6" t="s">
        <v>72</v>
      </c>
      <c r="T8" s="6" t="s">
        <v>72</v>
      </c>
      <c r="U8" s="6" t="s">
        <v>72</v>
      </c>
      <c r="V8" s="6" t="s">
        <v>72</v>
      </c>
      <c r="W8" s="6" t="s">
        <v>72</v>
      </c>
      <c r="X8" s="6" t="s">
        <v>75</v>
      </c>
      <c r="Y8" s="6" t="s">
        <v>75</v>
      </c>
      <c r="Z8" s="6"/>
      <c r="AA8" s="6"/>
      <c r="AB8" s="6"/>
      <c r="AC8" s="6"/>
      <c r="AD8" s="6"/>
      <c r="AE8" s="6"/>
      <c r="AF8" s="6"/>
      <c r="AG8" s="6"/>
      <c r="AH8" s="6"/>
      <c r="AI8" s="6"/>
      <c r="AJ8" s="1">
        <f t="shared" si="0"/>
        <v>11</v>
      </c>
      <c r="AK8" s="1">
        <f t="shared" si="1"/>
        <v>2</v>
      </c>
      <c r="AL8" s="1">
        <f t="shared" si="2"/>
        <v>0</v>
      </c>
      <c r="AM8" s="1">
        <f t="shared" si="3"/>
        <v>7</v>
      </c>
      <c r="AN8" s="1">
        <f t="shared" si="4"/>
        <v>0</v>
      </c>
      <c r="AO8" s="1">
        <f t="shared" si="5"/>
        <v>20</v>
      </c>
      <c r="AP8" s="1">
        <v>9</v>
      </c>
      <c r="AQ8" s="1">
        <f t="shared" si="6"/>
        <v>9</v>
      </c>
      <c r="AR8" s="1">
        <v>18</v>
      </c>
      <c r="AS8" s="22">
        <f t="shared" si="7"/>
        <v>9</v>
      </c>
    </row>
    <row r="9" spans="1:45" x14ac:dyDescent="0.25">
      <c r="A9" s="16">
        <v>96</v>
      </c>
      <c r="B9" s="16" t="s">
        <v>170</v>
      </c>
      <c r="C9" s="16" t="s">
        <v>15</v>
      </c>
      <c r="D9" s="16" t="s">
        <v>130</v>
      </c>
      <c r="E9" s="43">
        <v>45600</v>
      </c>
      <c r="F9" s="6" t="s">
        <v>72</v>
      </c>
      <c r="G9" s="6" t="s">
        <v>74</v>
      </c>
      <c r="H9" s="6" t="s">
        <v>75</v>
      </c>
      <c r="I9" s="6" t="s">
        <v>72</v>
      </c>
      <c r="J9" s="6" t="s">
        <v>72</v>
      </c>
      <c r="K9" s="6" t="s">
        <v>75</v>
      </c>
      <c r="L9" s="6" t="s">
        <v>72</v>
      </c>
      <c r="M9" s="6" t="s">
        <v>72</v>
      </c>
      <c r="N9" s="6" t="s">
        <v>72</v>
      </c>
      <c r="O9" s="6" t="s">
        <v>72</v>
      </c>
      <c r="P9" s="6" t="s">
        <v>72</v>
      </c>
      <c r="Q9" s="6" t="s">
        <v>72</v>
      </c>
      <c r="R9" s="6" t="s">
        <v>75</v>
      </c>
      <c r="S9" s="6" t="s">
        <v>73</v>
      </c>
      <c r="T9" s="6" t="s">
        <v>72</v>
      </c>
      <c r="U9" s="6" t="s">
        <v>72</v>
      </c>
      <c r="V9" s="6" t="s">
        <v>72</v>
      </c>
      <c r="W9" s="6" t="s">
        <v>72</v>
      </c>
      <c r="X9" s="6" t="s">
        <v>72</v>
      </c>
      <c r="Y9" s="6" t="s">
        <v>75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1">
        <f t="shared" si="0"/>
        <v>14</v>
      </c>
      <c r="AK9" s="1">
        <f t="shared" si="1"/>
        <v>1</v>
      </c>
      <c r="AL9" s="1">
        <f t="shared" si="2"/>
        <v>1</v>
      </c>
      <c r="AM9" s="1">
        <f t="shared" si="3"/>
        <v>4</v>
      </c>
      <c r="AN9" s="1">
        <f t="shared" si="4"/>
        <v>0</v>
      </c>
      <c r="AO9" s="1">
        <f t="shared" si="5"/>
        <v>20</v>
      </c>
      <c r="AP9" s="1">
        <v>0</v>
      </c>
      <c r="AQ9" s="1">
        <f t="shared" si="6"/>
        <v>0</v>
      </c>
      <c r="AR9" s="1">
        <v>0</v>
      </c>
      <c r="AS9" s="22">
        <f t="shared" si="7"/>
        <v>0</v>
      </c>
    </row>
    <row r="10" spans="1:45" x14ac:dyDescent="0.25">
      <c r="A10" s="16">
        <v>38</v>
      </c>
      <c r="B10" s="1" t="s">
        <v>68</v>
      </c>
      <c r="C10" s="16" t="s">
        <v>15</v>
      </c>
      <c r="D10" s="16" t="s">
        <v>100</v>
      </c>
      <c r="E10" s="43">
        <v>45063</v>
      </c>
      <c r="F10" s="6" t="s">
        <v>72</v>
      </c>
      <c r="G10" s="6" t="s">
        <v>72</v>
      </c>
      <c r="H10" s="6" t="s">
        <v>75</v>
      </c>
      <c r="I10" s="6" t="s">
        <v>72</v>
      </c>
      <c r="J10" s="6" t="s">
        <v>75</v>
      </c>
      <c r="K10" s="6" t="s">
        <v>75</v>
      </c>
      <c r="L10" s="6" t="s">
        <v>72</v>
      </c>
      <c r="M10" s="6" t="s">
        <v>72</v>
      </c>
      <c r="N10" s="6" t="s">
        <v>72</v>
      </c>
      <c r="O10" s="6" t="s">
        <v>72</v>
      </c>
      <c r="P10" s="6" t="s">
        <v>72</v>
      </c>
      <c r="Q10" s="6" t="s">
        <v>75</v>
      </c>
      <c r="R10" s="6" t="s">
        <v>75</v>
      </c>
      <c r="S10" s="6" t="s">
        <v>76</v>
      </c>
      <c r="T10" s="6" t="s">
        <v>76</v>
      </c>
      <c r="U10" s="6" t="s">
        <v>72</v>
      </c>
      <c r="V10" s="6" t="s">
        <v>72</v>
      </c>
      <c r="W10" s="6" t="s">
        <v>72</v>
      </c>
      <c r="X10" s="6" t="s">
        <v>75</v>
      </c>
      <c r="Y10" s="6" t="s">
        <v>75</v>
      </c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1">
        <f t="shared" si="0"/>
        <v>11</v>
      </c>
      <c r="AK10" s="1">
        <f t="shared" si="1"/>
        <v>0</v>
      </c>
      <c r="AL10" s="1">
        <f t="shared" si="2"/>
        <v>0</v>
      </c>
      <c r="AM10" s="1">
        <f t="shared" si="3"/>
        <v>7</v>
      </c>
      <c r="AN10" s="1">
        <f t="shared" si="4"/>
        <v>2</v>
      </c>
      <c r="AO10" s="1">
        <f t="shared" si="5"/>
        <v>20</v>
      </c>
      <c r="AP10" s="1">
        <v>15</v>
      </c>
      <c r="AQ10" s="1">
        <f t="shared" si="6"/>
        <v>17</v>
      </c>
      <c r="AR10" s="1">
        <v>24</v>
      </c>
      <c r="AS10" s="22">
        <f t="shared" si="7"/>
        <v>7</v>
      </c>
    </row>
    <row r="11" spans="1:45" x14ac:dyDescent="0.25">
      <c r="A11" s="16">
        <v>68</v>
      </c>
      <c r="B11" s="16" t="s">
        <v>129</v>
      </c>
      <c r="C11" s="16" t="s">
        <v>15</v>
      </c>
      <c r="D11" s="16" t="s">
        <v>130</v>
      </c>
      <c r="E11" s="43">
        <v>45495</v>
      </c>
      <c r="F11" s="6" t="s">
        <v>72</v>
      </c>
      <c r="G11" s="6" t="s">
        <v>72</v>
      </c>
      <c r="H11" s="6" t="s">
        <v>75</v>
      </c>
      <c r="I11" s="6" t="s">
        <v>74</v>
      </c>
      <c r="J11" s="6" t="s">
        <v>75</v>
      </c>
      <c r="K11" s="6" t="s">
        <v>75</v>
      </c>
      <c r="L11" s="6" t="s">
        <v>72</v>
      </c>
      <c r="M11" s="6" t="s">
        <v>72</v>
      </c>
      <c r="N11" s="6" t="s">
        <v>73</v>
      </c>
      <c r="O11" s="6" t="s">
        <v>72</v>
      </c>
      <c r="P11" s="6" t="s">
        <v>76</v>
      </c>
      <c r="Q11" s="6" t="s">
        <v>75</v>
      </c>
      <c r="R11" s="6" t="s">
        <v>75</v>
      </c>
      <c r="S11" s="6" t="s">
        <v>72</v>
      </c>
      <c r="T11" s="6" t="s">
        <v>72</v>
      </c>
      <c r="U11" s="6" t="s">
        <v>72</v>
      </c>
      <c r="V11" s="6" t="s">
        <v>72</v>
      </c>
      <c r="W11" s="6" t="s">
        <v>72</v>
      </c>
      <c r="X11" s="6" t="s">
        <v>75</v>
      </c>
      <c r="Y11" s="6" t="s">
        <v>75</v>
      </c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1">
        <f t="shared" si="0"/>
        <v>10</v>
      </c>
      <c r="AK11" s="1">
        <f t="shared" si="1"/>
        <v>1</v>
      </c>
      <c r="AL11" s="1">
        <f t="shared" si="2"/>
        <v>1</v>
      </c>
      <c r="AM11" s="1">
        <f t="shared" si="3"/>
        <v>7</v>
      </c>
      <c r="AN11" s="1">
        <f t="shared" si="4"/>
        <v>1</v>
      </c>
      <c r="AO11" s="1">
        <f t="shared" si="5"/>
        <v>20</v>
      </c>
      <c r="AP11" s="1">
        <v>5</v>
      </c>
      <c r="AQ11" s="1">
        <f t="shared" si="6"/>
        <v>6</v>
      </c>
      <c r="AR11" s="1">
        <v>6</v>
      </c>
      <c r="AS11" s="22">
        <f t="shared" si="7"/>
        <v>0</v>
      </c>
    </row>
    <row r="12" spans="1:45" x14ac:dyDescent="0.25">
      <c r="A12" s="5">
        <v>105</v>
      </c>
      <c r="B12" s="5" t="s">
        <v>175</v>
      </c>
      <c r="C12" s="16" t="s">
        <v>15</v>
      </c>
      <c r="D12" s="16" t="s">
        <v>130</v>
      </c>
      <c r="E12" s="43">
        <v>45638</v>
      </c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6" t="s">
        <v>72</v>
      </c>
      <c r="W12" s="6" t="s">
        <v>72</v>
      </c>
      <c r="X12" s="6" t="s">
        <v>72</v>
      </c>
      <c r="Y12" s="6" t="s">
        <v>75</v>
      </c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1">
        <f t="shared" si="0"/>
        <v>3</v>
      </c>
      <c r="AK12" s="1">
        <f t="shared" si="1"/>
        <v>0</v>
      </c>
      <c r="AL12" s="1">
        <f t="shared" si="2"/>
        <v>0</v>
      </c>
      <c r="AM12" s="1">
        <f t="shared" si="3"/>
        <v>1</v>
      </c>
      <c r="AN12" s="1">
        <f t="shared" si="4"/>
        <v>0</v>
      </c>
      <c r="AO12" s="1">
        <f t="shared" si="5"/>
        <v>4</v>
      </c>
      <c r="AP12" s="1">
        <v>0</v>
      </c>
      <c r="AQ12" s="1">
        <f t="shared" si="6"/>
        <v>0</v>
      </c>
      <c r="AR12" s="1">
        <v>0</v>
      </c>
      <c r="AS12" s="22">
        <f t="shared" si="7"/>
        <v>0</v>
      </c>
    </row>
    <row r="13" spans="1:45" x14ac:dyDescent="0.25">
      <c r="A13" s="5">
        <v>100</v>
      </c>
      <c r="B13" s="5" t="s">
        <v>177</v>
      </c>
      <c r="C13" s="16" t="s">
        <v>18</v>
      </c>
      <c r="D13" s="16" t="s">
        <v>178</v>
      </c>
      <c r="E13" s="43">
        <v>45628</v>
      </c>
      <c r="F13" s="47"/>
      <c r="G13" s="47"/>
      <c r="H13" s="47"/>
      <c r="I13" s="47"/>
      <c r="J13" s="47"/>
      <c r="K13" s="47"/>
      <c r="L13" s="6" t="s">
        <v>72</v>
      </c>
      <c r="M13" s="6" t="s">
        <v>72</v>
      </c>
      <c r="N13" s="6" t="s">
        <v>72</v>
      </c>
      <c r="O13" s="6" t="s">
        <v>72</v>
      </c>
      <c r="P13" s="6" t="s">
        <v>72</v>
      </c>
      <c r="Q13" s="6" t="s">
        <v>72</v>
      </c>
      <c r="R13" s="6" t="s">
        <v>75</v>
      </c>
      <c r="S13" s="6" t="s">
        <v>72</v>
      </c>
      <c r="T13" s="6" t="s">
        <v>72</v>
      </c>
      <c r="U13" s="6" t="s">
        <v>72</v>
      </c>
      <c r="V13" s="6" t="s">
        <v>72</v>
      </c>
      <c r="W13" s="6" t="s">
        <v>72</v>
      </c>
      <c r="X13" s="6" t="s">
        <v>72</v>
      </c>
      <c r="Y13" s="6" t="s">
        <v>75</v>
      </c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1">
        <f t="shared" ref="AJ13" si="8">COUNTIF(F13:AI13,"PRESENT")</f>
        <v>12</v>
      </c>
      <c r="AK13" s="1">
        <f t="shared" ref="AK13" si="9">COUNTIF(F13:AI13,"LATE")</f>
        <v>0</v>
      </c>
      <c r="AL13" s="1">
        <f t="shared" ref="AL13" si="10">COUNTIF(F13:AI13,"ABSENT")</f>
        <v>0</v>
      </c>
      <c r="AM13" s="1">
        <f t="shared" ref="AM13" si="11">COUNTIF(F13:AI13,"HOLIDAY")</f>
        <v>2</v>
      </c>
      <c r="AN13" s="1">
        <f t="shared" ref="AN13" si="12">COUNTIF(C13:AI13,"PAID LEAVE")</f>
        <v>0</v>
      </c>
      <c r="AO13" s="1">
        <f t="shared" ref="AO13" si="13">SUM(AJ13:AN13)</f>
        <v>14</v>
      </c>
      <c r="AP13" s="1">
        <v>0</v>
      </c>
      <c r="AQ13" s="1">
        <f t="shared" ref="AQ13" si="14">AP13+AN13</f>
        <v>0</v>
      </c>
      <c r="AR13" s="1">
        <v>0</v>
      </c>
      <c r="AS13" s="22">
        <f t="shared" ref="AS13" si="15">AR13-AQ13</f>
        <v>0</v>
      </c>
    </row>
    <row r="14" spans="1:45" x14ac:dyDescent="0.25">
      <c r="A14" s="16">
        <v>34</v>
      </c>
      <c r="B14" s="16" t="s">
        <v>17</v>
      </c>
      <c r="C14" s="16" t="s">
        <v>18</v>
      </c>
      <c r="D14" s="16" t="s">
        <v>122</v>
      </c>
      <c r="E14" s="43">
        <v>45341</v>
      </c>
      <c r="F14" s="6" t="s">
        <v>72</v>
      </c>
      <c r="G14" s="6" t="s">
        <v>72</v>
      </c>
      <c r="H14" s="6" t="s">
        <v>75</v>
      </c>
      <c r="I14" s="6" t="s">
        <v>72</v>
      </c>
      <c r="J14" s="6" t="s">
        <v>75</v>
      </c>
      <c r="K14" s="6" t="s">
        <v>75</v>
      </c>
      <c r="L14" s="6" t="s">
        <v>72</v>
      </c>
      <c r="M14" s="6" t="s">
        <v>72</v>
      </c>
      <c r="N14" s="6" t="s">
        <v>72</v>
      </c>
      <c r="O14" s="6" t="s">
        <v>72</v>
      </c>
      <c r="P14" s="6" t="s">
        <v>72</v>
      </c>
      <c r="Q14" s="6" t="s">
        <v>72</v>
      </c>
      <c r="R14" s="6" t="s">
        <v>75</v>
      </c>
      <c r="S14" s="6" t="s">
        <v>72</v>
      </c>
      <c r="T14" s="6" t="s">
        <v>72</v>
      </c>
      <c r="U14" s="6" t="s">
        <v>72</v>
      </c>
      <c r="V14" s="6" t="s">
        <v>72</v>
      </c>
      <c r="W14" s="6" t="s">
        <v>73</v>
      </c>
      <c r="X14" s="6" t="s">
        <v>75</v>
      </c>
      <c r="Y14" s="6" t="s">
        <v>75</v>
      </c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1">
        <f t="shared" si="0"/>
        <v>13</v>
      </c>
      <c r="AK14" s="1">
        <f t="shared" si="1"/>
        <v>1</v>
      </c>
      <c r="AL14" s="1">
        <f t="shared" si="2"/>
        <v>0</v>
      </c>
      <c r="AM14" s="1">
        <f t="shared" si="3"/>
        <v>6</v>
      </c>
      <c r="AN14" s="1">
        <f t="shared" si="4"/>
        <v>0</v>
      </c>
      <c r="AO14" s="1">
        <f t="shared" si="5"/>
        <v>20</v>
      </c>
      <c r="AP14" s="1">
        <v>2</v>
      </c>
      <c r="AQ14" s="1">
        <f t="shared" si="6"/>
        <v>2</v>
      </c>
      <c r="AR14" s="1">
        <v>14</v>
      </c>
      <c r="AS14" s="22">
        <f t="shared" si="7"/>
        <v>12</v>
      </c>
    </row>
    <row r="15" spans="1:45" x14ac:dyDescent="0.25">
      <c r="A15" s="16">
        <v>35</v>
      </c>
      <c r="B15" s="16" t="s">
        <v>20</v>
      </c>
      <c r="C15" s="16" t="s">
        <v>18</v>
      </c>
      <c r="D15" s="16" t="s">
        <v>122</v>
      </c>
      <c r="E15" s="43">
        <v>45323</v>
      </c>
      <c r="F15" s="6" t="s">
        <v>72</v>
      </c>
      <c r="G15" s="6" t="s">
        <v>72</v>
      </c>
      <c r="H15" s="6" t="s">
        <v>72</v>
      </c>
      <c r="I15" s="6" t="s">
        <v>72</v>
      </c>
      <c r="J15" s="6" t="s">
        <v>72</v>
      </c>
      <c r="K15" s="6" t="s">
        <v>72</v>
      </c>
      <c r="L15" s="6" t="s">
        <v>72</v>
      </c>
      <c r="M15" s="6" t="s">
        <v>72</v>
      </c>
      <c r="N15" s="6" t="s">
        <v>72</v>
      </c>
      <c r="O15" s="6" t="s">
        <v>72</v>
      </c>
      <c r="P15" s="6" t="s">
        <v>72</v>
      </c>
      <c r="Q15" s="6" t="s">
        <v>75</v>
      </c>
      <c r="R15" s="6" t="s">
        <v>75</v>
      </c>
      <c r="S15" s="6" t="s">
        <v>72</v>
      </c>
      <c r="T15" s="6" t="s">
        <v>72</v>
      </c>
      <c r="U15" s="6" t="s">
        <v>72</v>
      </c>
      <c r="V15" s="6" t="s">
        <v>72</v>
      </c>
      <c r="W15" s="6" t="s">
        <v>72</v>
      </c>
      <c r="X15" s="6" t="s">
        <v>72</v>
      </c>
      <c r="Y15" s="6" t="s">
        <v>72</v>
      </c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1">
        <f t="shared" si="0"/>
        <v>18</v>
      </c>
      <c r="AK15" s="1">
        <f t="shared" si="1"/>
        <v>0</v>
      </c>
      <c r="AL15" s="1">
        <f t="shared" si="2"/>
        <v>0</v>
      </c>
      <c r="AM15" s="1">
        <f t="shared" si="3"/>
        <v>2</v>
      </c>
      <c r="AN15" s="1">
        <f t="shared" si="4"/>
        <v>0</v>
      </c>
      <c r="AO15" s="1">
        <f t="shared" si="5"/>
        <v>20</v>
      </c>
      <c r="AP15" s="1">
        <v>0</v>
      </c>
      <c r="AQ15" s="1">
        <f t="shared" si="6"/>
        <v>0</v>
      </c>
      <c r="AR15" s="1">
        <v>14</v>
      </c>
      <c r="AS15" s="22">
        <f t="shared" si="7"/>
        <v>14</v>
      </c>
    </row>
    <row r="16" spans="1:45" x14ac:dyDescent="0.25">
      <c r="A16" s="16">
        <v>51</v>
      </c>
      <c r="B16" s="16" t="s">
        <v>21</v>
      </c>
      <c r="C16" s="16" t="s">
        <v>22</v>
      </c>
      <c r="D16" s="16" t="s">
        <v>100</v>
      </c>
      <c r="E16" s="43">
        <v>45181</v>
      </c>
      <c r="F16" s="6" t="s">
        <v>72</v>
      </c>
      <c r="G16" s="6" t="s">
        <v>72</v>
      </c>
      <c r="H16" s="6" t="s">
        <v>75</v>
      </c>
      <c r="I16" s="6" t="s">
        <v>72</v>
      </c>
      <c r="J16" s="6" t="s">
        <v>72</v>
      </c>
      <c r="K16" s="6" t="s">
        <v>75</v>
      </c>
      <c r="L16" s="6" t="s">
        <v>72</v>
      </c>
      <c r="M16" s="6" t="s">
        <v>72</v>
      </c>
      <c r="N16" s="6" t="s">
        <v>72</v>
      </c>
      <c r="O16" s="6" t="s">
        <v>72</v>
      </c>
      <c r="P16" s="6" t="s">
        <v>72</v>
      </c>
      <c r="Q16" s="6" t="s">
        <v>72</v>
      </c>
      <c r="R16" s="6" t="s">
        <v>75</v>
      </c>
      <c r="S16" s="6" t="s">
        <v>72</v>
      </c>
      <c r="T16" s="6" t="s">
        <v>72</v>
      </c>
      <c r="U16" s="6" t="s">
        <v>72</v>
      </c>
      <c r="V16" s="6" t="s">
        <v>72</v>
      </c>
      <c r="W16" s="6" t="s">
        <v>72</v>
      </c>
      <c r="X16" s="6" t="s">
        <v>72</v>
      </c>
      <c r="Y16" s="6" t="s">
        <v>72</v>
      </c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1">
        <f t="shared" si="0"/>
        <v>17</v>
      </c>
      <c r="AK16" s="1">
        <f t="shared" si="1"/>
        <v>0</v>
      </c>
      <c r="AL16" s="1">
        <f t="shared" si="2"/>
        <v>0</v>
      </c>
      <c r="AM16" s="1">
        <f t="shared" si="3"/>
        <v>3</v>
      </c>
      <c r="AN16" s="1">
        <f t="shared" si="4"/>
        <v>0</v>
      </c>
      <c r="AO16" s="1">
        <f t="shared" si="5"/>
        <v>20</v>
      </c>
      <c r="AP16" s="1">
        <v>13</v>
      </c>
      <c r="AQ16" s="1">
        <f t="shared" si="6"/>
        <v>13</v>
      </c>
      <c r="AR16" s="1">
        <v>24</v>
      </c>
      <c r="AS16" s="22">
        <f t="shared" si="7"/>
        <v>11</v>
      </c>
    </row>
    <row r="17" spans="1:45" x14ac:dyDescent="0.25">
      <c r="A17" s="16">
        <v>50</v>
      </c>
      <c r="B17" s="16" t="s">
        <v>23</v>
      </c>
      <c r="C17" s="16" t="s">
        <v>22</v>
      </c>
      <c r="D17" s="16" t="s">
        <v>105</v>
      </c>
      <c r="E17" s="43">
        <v>45265</v>
      </c>
      <c r="F17" s="6" t="s">
        <v>72</v>
      </c>
      <c r="G17" s="6" t="s">
        <v>72</v>
      </c>
      <c r="H17" s="6" t="s">
        <v>75</v>
      </c>
      <c r="I17" s="6" t="s">
        <v>72</v>
      </c>
      <c r="J17" s="6" t="s">
        <v>72</v>
      </c>
      <c r="K17" s="6" t="s">
        <v>75</v>
      </c>
      <c r="L17" s="6" t="s">
        <v>72</v>
      </c>
      <c r="M17" s="6" t="s">
        <v>72</v>
      </c>
      <c r="N17" s="6" t="s">
        <v>72</v>
      </c>
      <c r="O17" s="6" t="s">
        <v>72</v>
      </c>
      <c r="P17" s="6" t="s">
        <v>72</v>
      </c>
      <c r="Q17" s="6" t="s">
        <v>72</v>
      </c>
      <c r="R17" s="6" t="s">
        <v>72</v>
      </c>
      <c r="S17" s="6" t="s">
        <v>72</v>
      </c>
      <c r="T17" s="6" t="s">
        <v>72</v>
      </c>
      <c r="U17" s="6" t="s">
        <v>72</v>
      </c>
      <c r="V17" s="6" t="s">
        <v>72</v>
      </c>
      <c r="W17" s="6" t="s">
        <v>72</v>
      </c>
      <c r="X17" s="6" t="s">
        <v>72</v>
      </c>
      <c r="Y17" s="6" t="s">
        <v>72</v>
      </c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1">
        <f t="shared" si="0"/>
        <v>18</v>
      </c>
      <c r="AK17" s="1">
        <f t="shared" si="1"/>
        <v>0</v>
      </c>
      <c r="AL17" s="1">
        <f t="shared" si="2"/>
        <v>0</v>
      </c>
      <c r="AM17" s="1">
        <f t="shared" si="3"/>
        <v>2</v>
      </c>
      <c r="AN17" s="1">
        <f t="shared" si="4"/>
        <v>0</v>
      </c>
      <c r="AO17" s="1">
        <f t="shared" si="5"/>
        <v>20</v>
      </c>
      <c r="AP17" s="1">
        <v>10</v>
      </c>
      <c r="AQ17" s="1">
        <f t="shared" si="6"/>
        <v>10</v>
      </c>
      <c r="AR17" s="1">
        <v>18</v>
      </c>
      <c r="AS17" s="22">
        <f t="shared" si="7"/>
        <v>8</v>
      </c>
    </row>
    <row r="18" spans="1:45" x14ac:dyDescent="0.25">
      <c r="A18" s="16">
        <v>64</v>
      </c>
      <c r="B18" s="16" t="s">
        <v>119</v>
      </c>
      <c r="C18" s="16" t="s">
        <v>22</v>
      </c>
      <c r="D18" s="16" t="s">
        <v>105</v>
      </c>
      <c r="E18" s="43">
        <v>45481</v>
      </c>
      <c r="F18" s="6" t="s">
        <v>72</v>
      </c>
      <c r="G18" s="6" t="s">
        <v>72</v>
      </c>
      <c r="H18" s="6" t="s">
        <v>72</v>
      </c>
      <c r="I18" s="6" t="s">
        <v>72</v>
      </c>
      <c r="J18" s="6" t="s">
        <v>72</v>
      </c>
      <c r="K18" s="6" t="s">
        <v>75</v>
      </c>
      <c r="L18" s="6" t="s">
        <v>72</v>
      </c>
      <c r="M18" s="6" t="s">
        <v>72</v>
      </c>
      <c r="N18" s="6" t="s">
        <v>72</v>
      </c>
      <c r="O18" s="6" t="s">
        <v>72</v>
      </c>
      <c r="P18" s="6" t="s">
        <v>72</v>
      </c>
      <c r="Q18" s="6" t="s">
        <v>76</v>
      </c>
      <c r="R18" s="6" t="s">
        <v>75</v>
      </c>
      <c r="S18" s="6" t="s">
        <v>72</v>
      </c>
      <c r="T18" s="6" t="s">
        <v>73</v>
      </c>
      <c r="U18" s="6" t="s">
        <v>73</v>
      </c>
      <c r="V18" s="6" t="s">
        <v>72</v>
      </c>
      <c r="W18" s="6" t="s">
        <v>72</v>
      </c>
      <c r="X18" s="6" t="s">
        <v>72</v>
      </c>
      <c r="Y18" s="6" t="s">
        <v>72</v>
      </c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1">
        <f t="shared" si="0"/>
        <v>15</v>
      </c>
      <c r="AK18" s="1">
        <f t="shared" si="1"/>
        <v>2</v>
      </c>
      <c r="AL18" s="1">
        <f t="shared" si="2"/>
        <v>0</v>
      </c>
      <c r="AM18" s="1">
        <f t="shared" si="3"/>
        <v>2</v>
      </c>
      <c r="AN18" s="1">
        <f t="shared" si="4"/>
        <v>1</v>
      </c>
      <c r="AO18" s="1">
        <f t="shared" si="5"/>
        <v>20</v>
      </c>
      <c r="AP18" s="1">
        <v>2</v>
      </c>
      <c r="AQ18" s="1">
        <f t="shared" si="6"/>
        <v>3</v>
      </c>
      <c r="AR18" s="1">
        <v>6</v>
      </c>
      <c r="AS18" s="22">
        <f t="shared" si="7"/>
        <v>3</v>
      </c>
    </row>
    <row r="19" spans="1:45" x14ac:dyDescent="0.25">
      <c r="A19" s="16">
        <v>20</v>
      </c>
      <c r="B19" s="16" t="s">
        <v>24</v>
      </c>
      <c r="C19" s="16" t="s">
        <v>22</v>
      </c>
      <c r="D19" s="16" t="s">
        <v>100</v>
      </c>
      <c r="E19" s="43">
        <v>45118</v>
      </c>
      <c r="F19" s="6" t="s">
        <v>72</v>
      </c>
      <c r="G19" s="6" t="s">
        <v>72</v>
      </c>
      <c r="H19" s="6" t="s">
        <v>72</v>
      </c>
      <c r="I19" s="6" t="s">
        <v>75</v>
      </c>
      <c r="J19" s="6" t="s">
        <v>72</v>
      </c>
      <c r="K19" s="6" t="s">
        <v>72</v>
      </c>
      <c r="L19" s="6" t="s">
        <v>72</v>
      </c>
      <c r="M19" s="6" t="s">
        <v>72</v>
      </c>
      <c r="N19" s="6" t="s">
        <v>72</v>
      </c>
      <c r="O19" s="6" t="s">
        <v>72</v>
      </c>
      <c r="P19" s="6" t="s">
        <v>75</v>
      </c>
      <c r="Q19" s="6" t="s">
        <v>72</v>
      </c>
      <c r="R19" s="6" t="s">
        <v>72</v>
      </c>
      <c r="S19" s="6" t="s">
        <v>73</v>
      </c>
      <c r="T19" s="6" t="s">
        <v>72</v>
      </c>
      <c r="U19" s="6" t="s">
        <v>72</v>
      </c>
      <c r="V19" s="6" t="s">
        <v>72</v>
      </c>
      <c r="W19" s="6" t="s">
        <v>75</v>
      </c>
      <c r="X19" s="6" t="s">
        <v>73</v>
      </c>
      <c r="Y19" s="6" t="s">
        <v>72</v>
      </c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1">
        <f t="shared" si="0"/>
        <v>15</v>
      </c>
      <c r="AK19" s="1">
        <f t="shared" si="1"/>
        <v>2</v>
      </c>
      <c r="AL19" s="1">
        <f t="shared" si="2"/>
        <v>0</v>
      </c>
      <c r="AM19" s="1">
        <f t="shared" si="3"/>
        <v>3</v>
      </c>
      <c r="AN19" s="1">
        <f t="shared" si="4"/>
        <v>0</v>
      </c>
      <c r="AO19" s="1">
        <f t="shared" si="5"/>
        <v>20</v>
      </c>
      <c r="AP19" s="1">
        <v>6</v>
      </c>
      <c r="AQ19" s="1">
        <f t="shared" si="6"/>
        <v>6</v>
      </c>
      <c r="AR19" s="1">
        <v>24</v>
      </c>
      <c r="AS19" s="22">
        <f t="shared" si="7"/>
        <v>18</v>
      </c>
    </row>
    <row r="20" spans="1:45" x14ac:dyDescent="0.25">
      <c r="A20" s="16">
        <v>90</v>
      </c>
      <c r="B20" s="16" t="s">
        <v>155</v>
      </c>
      <c r="C20" s="16" t="s">
        <v>22</v>
      </c>
      <c r="D20" s="16" t="s">
        <v>105</v>
      </c>
      <c r="E20" s="43">
        <v>45572</v>
      </c>
      <c r="F20" s="6" t="s">
        <v>73</v>
      </c>
      <c r="G20" s="6" t="s">
        <v>73</v>
      </c>
      <c r="H20" s="6" t="s">
        <v>75</v>
      </c>
      <c r="I20" s="6" t="s">
        <v>72</v>
      </c>
      <c r="J20" s="6" t="s">
        <v>73</v>
      </c>
      <c r="K20" s="6" t="s">
        <v>75</v>
      </c>
      <c r="L20" s="6" t="s">
        <v>72</v>
      </c>
      <c r="M20" s="6" t="s">
        <v>72</v>
      </c>
      <c r="N20" s="6" t="s">
        <v>72</v>
      </c>
      <c r="O20" s="6" t="s">
        <v>72</v>
      </c>
      <c r="P20" s="6" t="s">
        <v>72</v>
      </c>
      <c r="Q20" s="6" t="s">
        <v>72</v>
      </c>
      <c r="R20" s="6" t="s">
        <v>72</v>
      </c>
      <c r="S20" s="6" t="s">
        <v>72</v>
      </c>
      <c r="T20" s="6" t="s">
        <v>72</v>
      </c>
      <c r="U20" s="6" t="s">
        <v>72</v>
      </c>
      <c r="V20" s="6" t="s">
        <v>72</v>
      </c>
      <c r="W20" s="6" t="s">
        <v>72</v>
      </c>
      <c r="X20" s="6" t="s">
        <v>72</v>
      </c>
      <c r="Y20" s="6" t="s">
        <v>73</v>
      </c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1">
        <f t="shared" si="0"/>
        <v>14</v>
      </c>
      <c r="AK20" s="1">
        <f t="shared" si="1"/>
        <v>4</v>
      </c>
      <c r="AL20" s="1">
        <f t="shared" si="2"/>
        <v>0</v>
      </c>
      <c r="AM20" s="1">
        <f t="shared" si="3"/>
        <v>2</v>
      </c>
      <c r="AN20" s="1">
        <f t="shared" si="4"/>
        <v>0</v>
      </c>
      <c r="AO20" s="1">
        <f t="shared" si="5"/>
        <v>20</v>
      </c>
      <c r="AP20" s="1">
        <v>0</v>
      </c>
      <c r="AQ20" s="1">
        <f t="shared" si="6"/>
        <v>0</v>
      </c>
      <c r="AR20" s="1">
        <v>0</v>
      </c>
      <c r="AS20" s="22">
        <f t="shared" si="7"/>
        <v>0</v>
      </c>
    </row>
    <row r="21" spans="1:45" x14ac:dyDescent="0.25">
      <c r="A21" s="16">
        <v>82</v>
      </c>
      <c r="B21" s="16" t="s">
        <v>149</v>
      </c>
      <c r="C21" s="16" t="s">
        <v>22</v>
      </c>
      <c r="D21" s="16" t="s">
        <v>105</v>
      </c>
      <c r="E21" s="46">
        <v>45565</v>
      </c>
      <c r="F21" s="6" t="s">
        <v>72</v>
      </c>
      <c r="G21" s="6" t="s">
        <v>75</v>
      </c>
      <c r="H21" s="6" t="s">
        <v>73</v>
      </c>
      <c r="I21" s="6" t="s">
        <v>72</v>
      </c>
      <c r="J21" s="6" t="s">
        <v>73</v>
      </c>
      <c r="K21" s="6" t="s">
        <v>73</v>
      </c>
      <c r="L21" s="6" t="s">
        <v>73</v>
      </c>
      <c r="M21" s="6" t="s">
        <v>72</v>
      </c>
      <c r="N21" s="6" t="s">
        <v>75</v>
      </c>
      <c r="O21" s="6" t="s">
        <v>72</v>
      </c>
      <c r="P21" s="6" t="s">
        <v>72</v>
      </c>
      <c r="Q21" s="6" t="s">
        <v>72</v>
      </c>
      <c r="R21" s="6" t="s">
        <v>72</v>
      </c>
      <c r="S21" s="6" t="s">
        <v>73</v>
      </c>
      <c r="T21" s="6" t="s">
        <v>75</v>
      </c>
      <c r="U21" s="6" t="s">
        <v>73</v>
      </c>
      <c r="V21" s="6" t="s">
        <v>72</v>
      </c>
      <c r="W21" s="6" t="s">
        <v>72</v>
      </c>
      <c r="X21" s="6" t="s">
        <v>73</v>
      </c>
      <c r="Y21" s="6" t="s">
        <v>74</v>
      </c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1">
        <f t="shared" si="0"/>
        <v>9</v>
      </c>
      <c r="AK21" s="1">
        <f t="shared" si="1"/>
        <v>7</v>
      </c>
      <c r="AL21" s="1">
        <f t="shared" si="2"/>
        <v>1</v>
      </c>
      <c r="AM21" s="1">
        <f t="shared" si="3"/>
        <v>3</v>
      </c>
      <c r="AN21" s="1">
        <f t="shared" si="4"/>
        <v>0</v>
      </c>
      <c r="AO21" s="1">
        <f t="shared" si="5"/>
        <v>20</v>
      </c>
      <c r="AP21" s="1">
        <v>0</v>
      </c>
      <c r="AQ21" s="1">
        <f t="shared" si="6"/>
        <v>0</v>
      </c>
      <c r="AR21" s="1">
        <v>0</v>
      </c>
      <c r="AS21" s="22">
        <f t="shared" si="7"/>
        <v>0</v>
      </c>
    </row>
    <row r="22" spans="1:45" x14ac:dyDescent="0.25">
      <c r="A22" s="16">
        <v>4</v>
      </c>
      <c r="B22" s="1" t="s">
        <v>69</v>
      </c>
      <c r="C22" s="16" t="s">
        <v>22</v>
      </c>
      <c r="D22" s="16" t="s">
        <v>100</v>
      </c>
      <c r="E22" s="43">
        <v>44585</v>
      </c>
      <c r="F22" s="6" t="s">
        <v>72</v>
      </c>
      <c r="G22" s="6" t="s">
        <v>72</v>
      </c>
      <c r="H22" s="6" t="s">
        <v>75</v>
      </c>
      <c r="I22" s="6" t="s">
        <v>72</v>
      </c>
      <c r="J22" s="6" t="s">
        <v>73</v>
      </c>
      <c r="K22" s="6" t="s">
        <v>75</v>
      </c>
      <c r="L22" s="6" t="s">
        <v>72</v>
      </c>
      <c r="M22" s="6" t="s">
        <v>72</v>
      </c>
      <c r="N22" s="6" t="s">
        <v>72</v>
      </c>
      <c r="O22" s="6" t="s">
        <v>72</v>
      </c>
      <c r="P22" s="6" t="s">
        <v>72</v>
      </c>
      <c r="Q22" s="6" t="s">
        <v>74</v>
      </c>
      <c r="R22" s="6" t="s">
        <v>75</v>
      </c>
      <c r="S22" s="6" t="s">
        <v>72</v>
      </c>
      <c r="T22" s="6" t="s">
        <v>73</v>
      </c>
      <c r="U22" s="6" t="s">
        <v>73</v>
      </c>
      <c r="V22" s="6" t="s">
        <v>73</v>
      </c>
      <c r="W22" s="6" t="s">
        <v>72</v>
      </c>
      <c r="X22" s="6" t="s">
        <v>73</v>
      </c>
      <c r="Y22" s="6" t="s">
        <v>75</v>
      </c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1">
        <f t="shared" si="0"/>
        <v>10</v>
      </c>
      <c r="AK22" s="1">
        <f t="shared" si="1"/>
        <v>5</v>
      </c>
      <c r="AL22" s="1">
        <f t="shared" si="2"/>
        <v>1</v>
      </c>
      <c r="AM22" s="1">
        <f t="shared" si="3"/>
        <v>4</v>
      </c>
      <c r="AN22" s="1">
        <f t="shared" si="4"/>
        <v>0</v>
      </c>
      <c r="AO22" s="1">
        <f t="shared" si="5"/>
        <v>20</v>
      </c>
      <c r="AP22" s="1">
        <v>24</v>
      </c>
      <c r="AQ22" s="1">
        <f t="shared" si="6"/>
        <v>24</v>
      </c>
      <c r="AR22" s="1">
        <v>24</v>
      </c>
      <c r="AS22" s="22">
        <f t="shared" si="7"/>
        <v>0</v>
      </c>
    </row>
    <row r="23" spans="1:45" x14ac:dyDescent="0.25">
      <c r="A23" s="16">
        <v>52</v>
      </c>
      <c r="B23" s="16" t="s">
        <v>25</v>
      </c>
      <c r="C23" s="16" t="s">
        <v>22</v>
      </c>
      <c r="D23" s="16" t="s">
        <v>105</v>
      </c>
      <c r="E23" s="43">
        <v>45313</v>
      </c>
      <c r="F23" s="6" t="s">
        <v>72</v>
      </c>
      <c r="G23" s="6" t="s">
        <v>74</v>
      </c>
      <c r="H23" s="6" t="s">
        <v>75</v>
      </c>
      <c r="I23" s="6" t="s">
        <v>72</v>
      </c>
      <c r="J23" s="6" t="s">
        <v>75</v>
      </c>
      <c r="K23" s="6" t="s">
        <v>73</v>
      </c>
      <c r="L23" s="6" t="s">
        <v>72</v>
      </c>
      <c r="M23" s="6" t="s">
        <v>72</v>
      </c>
      <c r="N23" s="6" t="s">
        <v>72</v>
      </c>
      <c r="O23" s="6" t="s">
        <v>72</v>
      </c>
      <c r="P23" s="6" t="s">
        <v>72</v>
      </c>
      <c r="Q23" s="6" t="s">
        <v>72</v>
      </c>
      <c r="R23" s="6" t="s">
        <v>72</v>
      </c>
      <c r="S23" s="6" t="s">
        <v>72</v>
      </c>
      <c r="T23" s="6" t="s">
        <v>72</v>
      </c>
      <c r="U23" s="6" t="s">
        <v>72</v>
      </c>
      <c r="V23" s="6" t="s">
        <v>72</v>
      </c>
      <c r="W23" s="6" t="s">
        <v>73</v>
      </c>
      <c r="X23" s="6" t="s">
        <v>72</v>
      </c>
      <c r="Y23" s="6" t="s">
        <v>72</v>
      </c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1">
        <f t="shared" si="0"/>
        <v>15</v>
      </c>
      <c r="AK23" s="1">
        <f t="shared" si="1"/>
        <v>2</v>
      </c>
      <c r="AL23" s="1">
        <f t="shared" si="2"/>
        <v>1</v>
      </c>
      <c r="AM23" s="1">
        <f t="shared" si="3"/>
        <v>2</v>
      </c>
      <c r="AN23" s="1">
        <f t="shared" si="4"/>
        <v>0</v>
      </c>
      <c r="AO23" s="1">
        <f t="shared" si="5"/>
        <v>20</v>
      </c>
      <c r="AP23" s="1">
        <v>19</v>
      </c>
      <c r="AQ23" s="1">
        <f t="shared" si="6"/>
        <v>19</v>
      </c>
      <c r="AR23" s="1">
        <v>18</v>
      </c>
      <c r="AS23" s="22">
        <f t="shared" si="7"/>
        <v>-1</v>
      </c>
    </row>
    <row r="24" spans="1:45" x14ac:dyDescent="0.25">
      <c r="A24" s="16">
        <v>3</v>
      </c>
      <c r="B24" s="16" t="s">
        <v>28</v>
      </c>
      <c r="C24" s="16" t="s">
        <v>22</v>
      </c>
      <c r="D24" s="16" t="s">
        <v>106</v>
      </c>
      <c r="E24" s="43">
        <v>44858</v>
      </c>
      <c r="F24" s="6" t="s">
        <v>72</v>
      </c>
      <c r="G24" s="6" t="s">
        <v>72</v>
      </c>
      <c r="H24" s="6" t="s">
        <v>75</v>
      </c>
      <c r="I24" s="6" t="s">
        <v>75</v>
      </c>
      <c r="J24" s="6" t="s">
        <v>73</v>
      </c>
      <c r="K24" s="6" t="s">
        <v>72</v>
      </c>
      <c r="L24" s="6" t="s">
        <v>72</v>
      </c>
      <c r="M24" s="6" t="s">
        <v>72</v>
      </c>
      <c r="N24" s="6" t="s">
        <v>72</v>
      </c>
      <c r="O24" s="6" t="s">
        <v>76</v>
      </c>
      <c r="P24" s="6" t="s">
        <v>75</v>
      </c>
      <c r="Q24" s="6" t="s">
        <v>73</v>
      </c>
      <c r="R24" s="6" t="s">
        <v>72</v>
      </c>
      <c r="S24" s="6" t="s">
        <v>72</v>
      </c>
      <c r="T24" s="6" t="s">
        <v>73</v>
      </c>
      <c r="U24" s="6" t="s">
        <v>73</v>
      </c>
      <c r="V24" s="6" t="s">
        <v>73</v>
      </c>
      <c r="W24" s="6" t="s">
        <v>75</v>
      </c>
      <c r="X24" s="6" t="s">
        <v>73</v>
      </c>
      <c r="Y24" s="6" t="s">
        <v>72</v>
      </c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1">
        <f t="shared" si="0"/>
        <v>9</v>
      </c>
      <c r="AK24" s="1">
        <f t="shared" si="1"/>
        <v>6</v>
      </c>
      <c r="AL24" s="1">
        <f t="shared" si="2"/>
        <v>0</v>
      </c>
      <c r="AM24" s="1">
        <f t="shared" si="3"/>
        <v>4</v>
      </c>
      <c r="AN24" s="1">
        <f t="shared" si="4"/>
        <v>1</v>
      </c>
      <c r="AO24" s="1">
        <f t="shared" si="5"/>
        <v>20</v>
      </c>
      <c r="AP24" s="1">
        <v>17</v>
      </c>
      <c r="AQ24" s="1">
        <f t="shared" si="6"/>
        <v>18</v>
      </c>
      <c r="AR24" s="1">
        <v>24</v>
      </c>
      <c r="AS24" s="22">
        <f t="shared" si="7"/>
        <v>6</v>
      </c>
    </row>
    <row r="25" spans="1:45" x14ac:dyDescent="0.25">
      <c r="A25" s="16">
        <v>15</v>
      </c>
      <c r="B25" s="16" t="s">
        <v>29</v>
      </c>
      <c r="C25" s="16" t="s">
        <v>22</v>
      </c>
      <c r="D25" s="16" t="s">
        <v>100</v>
      </c>
      <c r="E25" s="43">
        <v>45139</v>
      </c>
      <c r="F25" s="6" t="s">
        <v>73</v>
      </c>
      <c r="G25" s="6" t="s">
        <v>72</v>
      </c>
      <c r="H25" s="6" t="s">
        <v>75</v>
      </c>
      <c r="I25" s="6" t="s">
        <v>72</v>
      </c>
      <c r="J25" s="6" t="s">
        <v>72</v>
      </c>
      <c r="K25" s="6" t="s">
        <v>75</v>
      </c>
      <c r="L25" s="6" t="s">
        <v>72</v>
      </c>
      <c r="M25" s="6" t="s">
        <v>72</v>
      </c>
      <c r="N25" s="6" t="s">
        <v>72</v>
      </c>
      <c r="O25" s="6" t="s">
        <v>72</v>
      </c>
      <c r="P25" s="6" t="s">
        <v>72</v>
      </c>
      <c r="Q25" s="6" t="s">
        <v>72</v>
      </c>
      <c r="R25" s="6" t="s">
        <v>72</v>
      </c>
      <c r="S25" s="6" t="s">
        <v>72</v>
      </c>
      <c r="T25" s="6" t="s">
        <v>72</v>
      </c>
      <c r="U25" s="6" t="s">
        <v>72</v>
      </c>
      <c r="V25" s="6" t="s">
        <v>72</v>
      </c>
      <c r="W25" s="6" t="s">
        <v>72</v>
      </c>
      <c r="X25" s="6" t="s">
        <v>72</v>
      </c>
      <c r="Y25" s="6" t="s">
        <v>72</v>
      </c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1">
        <f t="shared" si="0"/>
        <v>17</v>
      </c>
      <c r="AK25" s="1">
        <f t="shared" si="1"/>
        <v>1</v>
      </c>
      <c r="AL25" s="1">
        <f t="shared" si="2"/>
        <v>0</v>
      </c>
      <c r="AM25" s="1">
        <f t="shared" si="3"/>
        <v>2</v>
      </c>
      <c r="AN25" s="1">
        <f t="shared" si="4"/>
        <v>0</v>
      </c>
      <c r="AO25" s="1">
        <f t="shared" si="5"/>
        <v>20</v>
      </c>
      <c r="AP25" s="1">
        <v>8</v>
      </c>
      <c r="AQ25" s="1">
        <f t="shared" si="6"/>
        <v>8</v>
      </c>
      <c r="AR25" s="1">
        <v>24</v>
      </c>
      <c r="AS25" s="22">
        <f t="shared" si="7"/>
        <v>16</v>
      </c>
    </row>
    <row r="26" spans="1:45" x14ac:dyDescent="0.25">
      <c r="A26" s="16">
        <v>10</v>
      </c>
      <c r="B26" s="16" t="s">
        <v>30</v>
      </c>
      <c r="C26" s="16" t="s">
        <v>22</v>
      </c>
      <c r="D26" s="16" t="s">
        <v>105</v>
      </c>
      <c r="E26" s="43">
        <v>45265</v>
      </c>
      <c r="F26" s="6" t="s">
        <v>72</v>
      </c>
      <c r="G26" s="6" t="s">
        <v>72</v>
      </c>
      <c r="H26" s="6" t="s">
        <v>75</v>
      </c>
      <c r="I26" s="6" t="s">
        <v>72</v>
      </c>
      <c r="J26" s="6" t="s">
        <v>72</v>
      </c>
      <c r="K26" s="6" t="s">
        <v>72</v>
      </c>
      <c r="L26" s="6" t="s">
        <v>73</v>
      </c>
      <c r="M26" s="6" t="s">
        <v>72</v>
      </c>
      <c r="N26" s="6" t="s">
        <v>72</v>
      </c>
      <c r="O26" s="6" t="s">
        <v>75</v>
      </c>
      <c r="P26" s="6" t="s">
        <v>72</v>
      </c>
      <c r="Q26" s="6" t="s">
        <v>73</v>
      </c>
      <c r="R26" s="6" t="s">
        <v>72</v>
      </c>
      <c r="S26" s="6" t="s">
        <v>72</v>
      </c>
      <c r="T26" s="6" t="s">
        <v>72</v>
      </c>
      <c r="U26" s="6" t="s">
        <v>72</v>
      </c>
      <c r="V26" s="6" t="s">
        <v>75</v>
      </c>
      <c r="W26" s="6" t="s">
        <v>72</v>
      </c>
      <c r="X26" s="6" t="s">
        <v>72</v>
      </c>
      <c r="Y26" s="6" t="s">
        <v>72</v>
      </c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1">
        <f t="shared" si="0"/>
        <v>15</v>
      </c>
      <c r="AK26" s="1">
        <f t="shared" si="1"/>
        <v>2</v>
      </c>
      <c r="AL26" s="1">
        <f t="shared" si="2"/>
        <v>0</v>
      </c>
      <c r="AM26" s="1">
        <f t="shared" si="3"/>
        <v>3</v>
      </c>
      <c r="AN26" s="1">
        <f t="shared" si="4"/>
        <v>0</v>
      </c>
      <c r="AO26" s="1">
        <f t="shared" si="5"/>
        <v>20</v>
      </c>
      <c r="AP26" s="1">
        <v>7</v>
      </c>
      <c r="AQ26" s="1">
        <f t="shared" si="6"/>
        <v>7</v>
      </c>
      <c r="AR26" s="1">
        <v>18</v>
      </c>
      <c r="AS26" s="22">
        <f t="shared" si="7"/>
        <v>11</v>
      </c>
    </row>
    <row r="27" spans="1:45" x14ac:dyDescent="0.25">
      <c r="A27" s="16">
        <v>53</v>
      </c>
      <c r="B27" s="16" t="s">
        <v>31</v>
      </c>
      <c r="C27" s="16" t="s">
        <v>22</v>
      </c>
      <c r="D27" s="16" t="s">
        <v>100</v>
      </c>
      <c r="E27" s="43">
        <v>44726</v>
      </c>
      <c r="F27" s="6" t="s">
        <v>72</v>
      </c>
      <c r="G27" s="6" t="s">
        <v>72</v>
      </c>
      <c r="H27" s="6" t="s">
        <v>72</v>
      </c>
      <c r="I27" s="6" t="s">
        <v>72</v>
      </c>
      <c r="J27" s="6" t="s">
        <v>72</v>
      </c>
      <c r="K27" s="6" t="s">
        <v>72</v>
      </c>
      <c r="L27" s="6" t="s">
        <v>72</v>
      </c>
      <c r="M27" s="6" t="s">
        <v>72</v>
      </c>
      <c r="N27" s="6" t="s">
        <v>72</v>
      </c>
      <c r="O27" s="6" t="s">
        <v>72</v>
      </c>
      <c r="P27" s="6" t="s">
        <v>72</v>
      </c>
      <c r="Q27" s="6" t="s">
        <v>72</v>
      </c>
      <c r="R27" s="6" t="s">
        <v>75</v>
      </c>
      <c r="S27" s="6" t="s">
        <v>72</v>
      </c>
      <c r="T27" s="6" t="s">
        <v>72</v>
      </c>
      <c r="U27" s="6" t="s">
        <v>73</v>
      </c>
      <c r="V27" s="6" t="s">
        <v>76</v>
      </c>
      <c r="W27" s="6" t="s">
        <v>72</v>
      </c>
      <c r="X27" s="6" t="s">
        <v>72</v>
      </c>
      <c r="Y27" s="6" t="s">
        <v>75</v>
      </c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1">
        <f t="shared" si="0"/>
        <v>16</v>
      </c>
      <c r="AK27" s="1">
        <f t="shared" si="1"/>
        <v>1</v>
      </c>
      <c r="AL27" s="1">
        <f t="shared" si="2"/>
        <v>0</v>
      </c>
      <c r="AM27" s="1">
        <f t="shared" si="3"/>
        <v>2</v>
      </c>
      <c r="AN27" s="1">
        <f t="shared" si="4"/>
        <v>1</v>
      </c>
      <c r="AO27" s="1">
        <f t="shared" si="5"/>
        <v>20</v>
      </c>
      <c r="AP27" s="1">
        <v>19</v>
      </c>
      <c r="AQ27" s="1">
        <f t="shared" si="6"/>
        <v>20</v>
      </c>
      <c r="AR27" s="1">
        <v>24</v>
      </c>
      <c r="AS27" s="22">
        <f t="shared" si="7"/>
        <v>4</v>
      </c>
    </row>
    <row r="28" spans="1:45" x14ac:dyDescent="0.25">
      <c r="A28" s="16">
        <v>79</v>
      </c>
      <c r="B28" s="16" t="s">
        <v>144</v>
      </c>
      <c r="C28" s="16" t="s">
        <v>22</v>
      </c>
      <c r="D28" s="16" t="s">
        <v>105</v>
      </c>
      <c r="E28" s="46">
        <v>45544</v>
      </c>
      <c r="F28" s="6" t="s">
        <v>72</v>
      </c>
      <c r="G28" s="6" t="s">
        <v>75</v>
      </c>
      <c r="H28" s="6" t="s">
        <v>72</v>
      </c>
      <c r="I28" s="6" t="s">
        <v>72</v>
      </c>
      <c r="J28" s="6" t="s">
        <v>72</v>
      </c>
      <c r="K28" s="6" t="s">
        <v>72</v>
      </c>
      <c r="L28" s="6" t="s">
        <v>72</v>
      </c>
      <c r="M28" s="6" t="s">
        <v>75</v>
      </c>
      <c r="N28" s="6" t="s">
        <v>72</v>
      </c>
      <c r="O28" s="6" t="s">
        <v>72</v>
      </c>
      <c r="P28" s="6" t="s">
        <v>72</v>
      </c>
      <c r="Q28" s="6" t="s">
        <v>72</v>
      </c>
      <c r="R28" s="6" t="s">
        <v>72</v>
      </c>
      <c r="S28" s="6" t="s">
        <v>72</v>
      </c>
      <c r="T28" s="6" t="s">
        <v>75</v>
      </c>
      <c r="U28" s="6" t="s">
        <v>72</v>
      </c>
      <c r="V28" s="6" t="s">
        <v>72</v>
      </c>
      <c r="W28" s="6" t="s">
        <v>72</v>
      </c>
      <c r="X28" s="6" t="s">
        <v>72</v>
      </c>
      <c r="Y28" s="6" t="s">
        <v>73</v>
      </c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1">
        <f t="shared" si="0"/>
        <v>16</v>
      </c>
      <c r="AK28" s="1">
        <f t="shared" si="1"/>
        <v>1</v>
      </c>
      <c r="AL28" s="1">
        <f t="shared" si="2"/>
        <v>0</v>
      </c>
      <c r="AM28" s="1">
        <f t="shared" si="3"/>
        <v>3</v>
      </c>
      <c r="AN28" s="1">
        <f t="shared" si="4"/>
        <v>0</v>
      </c>
      <c r="AO28" s="1">
        <f t="shared" si="5"/>
        <v>20</v>
      </c>
      <c r="AP28" s="1">
        <v>0</v>
      </c>
      <c r="AQ28" s="1">
        <f t="shared" si="6"/>
        <v>0</v>
      </c>
      <c r="AR28" s="1">
        <v>4</v>
      </c>
      <c r="AS28" s="22">
        <f t="shared" si="7"/>
        <v>4</v>
      </c>
    </row>
    <row r="29" spans="1:45" x14ac:dyDescent="0.25">
      <c r="A29" s="5">
        <v>102</v>
      </c>
      <c r="B29" s="5" t="s">
        <v>173</v>
      </c>
      <c r="C29" s="16" t="s">
        <v>22</v>
      </c>
      <c r="D29" s="16" t="s">
        <v>105</v>
      </c>
      <c r="E29" s="43">
        <v>45635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6" t="s">
        <v>72</v>
      </c>
      <c r="T29" s="6" t="s">
        <v>73</v>
      </c>
      <c r="U29" s="6" t="s">
        <v>72</v>
      </c>
      <c r="V29" s="6" t="s">
        <v>73</v>
      </c>
      <c r="W29" s="6" t="s">
        <v>72</v>
      </c>
      <c r="X29" s="6" t="s">
        <v>75</v>
      </c>
      <c r="Y29" s="6" t="s">
        <v>72</v>
      </c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1">
        <f t="shared" si="0"/>
        <v>4</v>
      </c>
      <c r="AK29" s="1">
        <f t="shared" si="1"/>
        <v>2</v>
      </c>
      <c r="AL29" s="1">
        <f t="shared" si="2"/>
        <v>0</v>
      </c>
      <c r="AM29" s="1">
        <f t="shared" si="3"/>
        <v>1</v>
      </c>
      <c r="AN29" s="1">
        <f t="shared" si="4"/>
        <v>0</v>
      </c>
      <c r="AO29" s="1">
        <f t="shared" si="5"/>
        <v>7</v>
      </c>
      <c r="AP29" s="1">
        <v>0</v>
      </c>
      <c r="AQ29" s="1">
        <f t="shared" si="6"/>
        <v>0</v>
      </c>
      <c r="AR29" s="1">
        <v>0</v>
      </c>
      <c r="AS29" s="22">
        <f t="shared" si="7"/>
        <v>0</v>
      </c>
    </row>
    <row r="30" spans="1:45" x14ac:dyDescent="0.25">
      <c r="A30" s="5">
        <v>104</v>
      </c>
      <c r="B30" s="5" t="s">
        <v>174</v>
      </c>
      <c r="C30" s="16" t="s">
        <v>22</v>
      </c>
      <c r="D30" s="16" t="s">
        <v>105</v>
      </c>
      <c r="E30" s="43">
        <v>45637</v>
      </c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6" t="s">
        <v>72</v>
      </c>
      <c r="V30" s="6" t="s">
        <v>72</v>
      </c>
      <c r="W30" s="6" t="s">
        <v>73</v>
      </c>
      <c r="X30" s="6" t="s">
        <v>72</v>
      </c>
      <c r="Y30" s="6" t="s">
        <v>75</v>
      </c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1">
        <f t="shared" si="0"/>
        <v>3</v>
      </c>
      <c r="AK30" s="1">
        <f t="shared" si="1"/>
        <v>1</v>
      </c>
      <c r="AL30" s="1">
        <f t="shared" si="2"/>
        <v>0</v>
      </c>
      <c r="AM30" s="1">
        <f t="shared" si="3"/>
        <v>1</v>
      </c>
      <c r="AN30" s="1">
        <f t="shared" si="4"/>
        <v>0</v>
      </c>
      <c r="AO30" s="1">
        <f t="shared" si="5"/>
        <v>5</v>
      </c>
      <c r="AP30" s="1">
        <v>0</v>
      </c>
      <c r="AQ30" s="1">
        <f t="shared" si="6"/>
        <v>0</v>
      </c>
      <c r="AR30" s="1">
        <v>0</v>
      </c>
      <c r="AS30" s="22">
        <f t="shared" si="7"/>
        <v>0</v>
      </c>
    </row>
    <row r="31" spans="1:45" x14ac:dyDescent="0.25">
      <c r="A31" s="5">
        <v>103</v>
      </c>
      <c r="B31" s="5" t="s">
        <v>176</v>
      </c>
      <c r="C31" s="16" t="s">
        <v>22</v>
      </c>
      <c r="D31" s="16" t="s">
        <v>105</v>
      </c>
      <c r="E31" s="43">
        <v>45637</v>
      </c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6" t="s">
        <v>72</v>
      </c>
      <c r="W31" s="6" t="s">
        <v>72</v>
      </c>
      <c r="X31" s="6" t="s">
        <v>72</v>
      </c>
      <c r="Y31" s="6" t="s">
        <v>75</v>
      </c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1">
        <f t="shared" si="0"/>
        <v>3</v>
      </c>
      <c r="AK31" s="1">
        <f t="shared" si="1"/>
        <v>0</v>
      </c>
      <c r="AL31" s="1">
        <f t="shared" si="2"/>
        <v>0</v>
      </c>
      <c r="AM31" s="1">
        <f t="shared" si="3"/>
        <v>1</v>
      </c>
      <c r="AN31" s="1">
        <f t="shared" si="4"/>
        <v>0</v>
      </c>
      <c r="AO31" s="1">
        <f t="shared" si="5"/>
        <v>4</v>
      </c>
      <c r="AP31" s="1">
        <v>0</v>
      </c>
      <c r="AQ31" s="1">
        <f t="shared" si="6"/>
        <v>0</v>
      </c>
      <c r="AR31" s="1">
        <v>0</v>
      </c>
      <c r="AS31" s="22">
        <f t="shared" si="7"/>
        <v>0</v>
      </c>
    </row>
    <row r="32" spans="1:45" x14ac:dyDescent="0.25">
      <c r="A32" s="16">
        <v>6</v>
      </c>
      <c r="B32" s="1" t="s">
        <v>70</v>
      </c>
      <c r="C32" s="16" t="s">
        <v>22</v>
      </c>
      <c r="D32" s="16" t="s">
        <v>100</v>
      </c>
      <c r="E32" s="43">
        <v>44854</v>
      </c>
      <c r="F32" s="6" t="s">
        <v>72</v>
      </c>
      <c r="G32" s="6" t="s">
        <v>72</v>
      </c>
      <c r="H32" s="6" t="s">
        <v>75</v>
      </c>
      <c r="I32" s="6" t="s">
        <v>72</v>
      </c>
      <c r="J32" s="6" t="s">
        <v>72</v>
      </c>
      <c r="K32" s="6" t="s">
        <v>75</v>
      </c>
      <c r="L32" s="6" t="s">
        <v>72</v>
      </c>
      <c r="M32" s="6" t="s">
        <v>72</v>
      </c>
      <c r="N32" s="6" t="s">
        <v>72</v>
      </c>
      <c r="O32" s="6" t="s">
        <v>72</v>
      </c>
      <c r="P32" s="6" t="s">
        <v>72</v>
      </c>
      <c r="Q32" s="6" t="s">
        <v>72</v>
      </c>
      <c r="R32" s="6" t="s">
        <v>75</v>
      </c>
      <c r="S32" s="6" t="s">
        <v>72</v>
      </c>
      <c r="T32" s="6" t="s">
        <v>72</v>
      </c>
      <c r="U32" s="6" t="s">
        <v>72</v>
      </c>
      <c r="V32" s="6" t="s">
        <v>72</v>
      </c>
      <c r="W32" s="6" t="s">
        <v>72</v>
      </c>
      <c r="X32" s="6" t="s">
        <v>76</v>
      </c>
      <c r="Y32" s="6" t="s">
        <v>75</v>
      </c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">
        <f t="shared" si="0"/>
        <v>15</v>
      </c>
      <c r="AK32" s="1">
        <f t="shared" si="1"/>
        <v>0</v>
      </c>
      <c r="AL32" s="1">
        <f t="shared" si="2"/>
        <v>0</v>
      </c>
      <c r="AM32" s="1">
        <f t="shared" si="3"/>
        <v>4</v>
      </c>
      <c r="AN32" s="1">
        <f t="shared" si="4"/>
        <v>1</v>
      </c>
      <c r="AO32" s="1">
        <f t="shared" si="5"/>
        <v>20</v>
      </c>
      <c r="AP32" s="1">
        <v>13</v>
      </c>
      <c r="AQ32" s="1">
        <f t="shared" si="6"/>
        <v>14</v>
      </c>
      <c r="AR32" s="1">
        <v>24</v>
      </c>
      <c r="AS32" s="22">
        <f t="shared" si="7"/>
        <v>10</v>
      </c>
    </row>
    <row r="33" spans="1:45" x14ac:dyDescent="0.25">
      <c r="A33" s="16">
        <v>80</v>
      </c>
      <c r="B33" s="16" t="s">
        <v>143</v>
      </c>
      <c r="C33" s="16" t="s">
        <v>22</v>
      </c>
      <c r="D33" s="16" t="s">
        <v>105</v>
      </c>
      <c r="E33" s="46">
        <v>45544</v>
      </c>
      <c r="F33" s="6" t="s">
        <v>72</v>
      </c>
      <c r="G33" s="6" t="s">
        <v>72</v>
      </c>
      <c r="H33" s="6" t="s">
        <v>75</v>
      </c>
      <c r="I33" s="6" t="s">
        <v>72</v>
      </c>
      <c r="J33" s="6" t="s">
        <v>72</v>
      </c>
      <c r="K33" s="6" t="s">
        <v>75</v>
      </c>
      <c r="L33" s="6" t="s">
        <v>73</v>
      </c>
      <c r="M33" s="6" t="s">
        <v>72</v>
      </c>
      <c r="N33" s="6" t="s">
        <v>72</v>
      </c>
      <c r="O33" s="6" t="s">
        <v>72</v>
      </c>
      <c r="P33" s="6" t="s">
        <v>72</v>
      </c>
      <c r="Q33" s="6" t="s">
        <v>72</v>
      </c>
      <c r="R33" s="6" t="s">
        <v>75</v>
      </c>
      <c r="S33" s="6" t="s">
        <v>72</v>
      </c>
      <c r="T33" s="6" t="s">
        <v>76</v>
      </c>
      <c r="U33" s="6" t="s">
        <v>72</v>
      </c>
      <c r="V33" s="6" t="s">
        <v>72</v>
      </c>
      <c r="W33" s="6" t="s">
        <v>72</v>
      </c>
      <c r="X33" s="6" t="s">
        <v>72</v>
      </c>
      <c r="Y33" s="6" t="s">
        <v>75</v>
      </c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1">
        <f t="shared" si="0"/>
        <v>14</v>
      </c>
      <c r="AK33" s="1">
        <f t="shared" si="1"/>
        <v>1</v>
      </c>
      <c r="AL33" s="1">
        <f t="shared" si="2"/>
        <v>0</v>
      </c>
      <c r="AM33" s="1">
        <f t="shared" si="3"/>
        <v>4</v>
      </c>
      <c r="AN33" s="1">
        <f t="shared" si="4"/>
        <v>1</v>
      </c>
      <c r="AO33" s="1">
        <f t="shared" si="5"/>
        <v>20</v>
      </c>
      <c r="AP33" s="1">
        <v>0</v>
      </c>
      <c r="AQ33" s="1">
        <f t="shared" si="6"/>
        <v>1</v>
      </c>
      <c r="AR33" s="1">
        <v>4</v>
      </c>
      <c r="AS33" s="22">
        <f t="shared" si="7"/>
        <v>3</v>
      </c>
    </row>
    <row r="34" spans="1:45" x14ac:dyDescent="0.25">
      <c r="A34" s="16">
        <v>12</v>
      </c>
      <c r="B34" s="16" t="s">
        <v>35</v>
      </c>
      <c r="C34" s="16" t="s">
        <v>22</v>
      </c>
      <c r="D34" s="16" t="s">
        <v>105</v>
      </c>
      <c r="E34" s="43">
        <v>45306</v>
      </c>
      <c r="F34" s="6" t="s">
        <v>75</v>
      </c>
      <c r="G34" s="6" t="s">
        <v>72</v>
      </c>
      <c r="H34" s="6" t="s">
        <v>72</v>
      </c>
      <c r="I34" s="6" t="s">
        <v>72</v>
      </c>
      <c r="J34" s="6" t="s">
        <v>72</v>
      </c>
      <c r="K34" s="6" t="s">
        <v>72</v>
      </c>
      <c r="L34" s="6" t="s">
        <v>72</v>
      </c>
      <c r="M34" s="6" t="s">
        <v>72</v>
      </c>
      <c r="N34" s="6" t="s">
        <v>72</v>
      </c>
      <c r="O34" s="6" t="s">
        <v>75</v>
      </c>
      <c r="P34" s="6" t="s">
        <v>72</v>
      </c>
      <c r="Q34" s="6" t="s">
        <v>72</v>
      </c>
      <c r="R34" s="6" t="s">
        <v>72</v>
      </c>
      <c r="S34" s="6" t="s">
        <v>72</v>
      </c>
      <c r="T34" s="6" t="s">
        <v>72</v>
      </c>
      <c r="U34" s="6" t="s">
        <v>72</v>
      </c>
      <c r="V34" s="6" t="s">
        <v>75</v>
      </c>
      <c r="W34" s="6" t="s">
        <v>73</v>
      </c>
      <c r="X34" s="6" t="s">
        <v>72</v>
      </c>
      <c r="Y34" s="6" t="s">
        <v>72</v>
      </c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1">
        <f t="shared" si="0"/>
        <v>16</v>
      </c>
      <c r="AK34" s="1">
        <f t="shared" si="1"/>
        <v>1</v>
      </c>
      <c r="AL34" s="1">
        <f t="shared" si="2"/>
        <v>0</v>
      </c>
      <c r="AM34" s="1">
        <f t="shared" si="3"/>
        <v>3</v>
      </c>
      <c r="AN34" s="1">
        <f t="shared" si="4"/>
        <v>0</v>
      </c>
      <c r="AO34" s="1">
        <f t="shared" si="5"/>
        <v>20</v>
      </c>
      <c r="AP34" s="1">
        <v>15</v>
      </c>
      <c r="AQ34" s="1">
        <f t="shared" si="6"/>
        <v>15</v>
      </c>
      <c r="AR34" s="1">
        <v>18</v>
      </c>
      <c r="AS34" s="22">
        <f t="shared" si="7"/>
        <v>3</v>
      </c>
    </row>
    <row r="35" spans="1:45" x14ac:dyDescent="0.25">
      <c r="A35" s="16">
        <v>23</v>
      </c>
      <c r="B35" s="16" t="s">
        <v>36</v>
      </c>
      <c r="C35" s="16" t="s">
        <v>22</v>
      </c>
      <c r="D35" s="16" t="s">
        <v>100</v>
      </c>
      <c r="E35" s="43">
        <v>45271</v>
      </c>
      <c r="F35" s="6" t="s">
        <v>72</v>
      </c>
      <c r="G35" s="6" t="s">
        <v>72</v>
      </c>
      <c r="H35" s="6" t="s">
        <v>72</v>
      </c>
      <c r="I35" s="6" t="s">
        <v>72</v>
      </c>
      <c r="J35" s="6" t="s">
        <v>75</v>
      </c>
      <c r="K35" s="6" t="s">
        <v>72</v>
      </c>
      <c r="L35" s="6" t="s">
        <v>72</v>
      </c>
      <c r="M35" s="6" t="s">
        <v>72</v>
      </c>
      <c r="N35" s="6" t="s">
        <v>72</v>
      </c>
      <c r="O35" s="6" t="s">
        <v>72</v>
      </c>
      <c r="P35" s="6" t="s">
        <v>72</v>
      </c>
      <c r="Q35" s="6" t="s">
        <v>75</v>
      </c>
      <c r="R35" s="6" t="s">
        <v>72</v>
      </c>
      <c r="S35" s="6" t="s">
        <v>72</v>
      </c>
      <c r="T35" s="6" t="s">
        <v>72</v>
      </c>
      <c r="U35" s="6" t="s">
        <v>72</v>
      </c>
      <c r="V35" s="6" t="s">
        <v>72</v>
      </c>
      <c r="W35" s="6" t="s">
        <v>72</v>
      </c>
      <c r="X35" s="6" t="s">
        <v>75</v>
      </c>
      <c r="Y35" s="6" t="s">
        <v>72</v>
      </c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">
        <f t="shared" ref="AJ35:AJ65" si="16">COUNTIF(F35:AI35,"PRESENT")</f>
        <v>17</v>
      </c>
      <c r="AK35" s="1">
        <f t="shared" ref="AK35:AK65" si="17">COUNTIF(F35:AI35,"LATE")</f>
        <v>0</v>
      </c>
      <c r="AL35" s="1">
        <f t="shared" ref="AL35:AL65" si="18">COUNTIF(F35:AI35,"ABSENT")</f>
        <v>0</v>
      </c>
      <c r="AM35" s="1">
        <f t="shared" ref="AM35:AM65" si="19">COUNTIF(F35:AI35,"HOLIDAY")</f>
        <v>3</v>
      </c>
      <c r="AN35" s="1">
        <f t="shared" ref="AN35:AN65" si="20">COUNTIF(C35:AI35,"PAID LEAVE")</f>
        <v>0</v>
      </c>
      <c r="AO35" s="1">
        <f t="shared" ref="AO35:AO65" si="21">SUM(AJ35:AN35)</f>
        <v>20</v>
      </c>
      <c r="AP35" s="1">
        <v>17</v>
      </c>
      <c r="AQ35" s="1">
        <f t="shared" ref="AQ35:AQ65" si="22">AP35+AN35</f>
        <v>17</v>
      </c>
      <c r="AR35" s="1">
        <v>18</v>
      </c>
      <c r="AS35" s="22">
        <f t="shared" ref="AS35:AS65" si="23">AR35-AQ35</f>
        <v>1</v>
      </c>
    </row>
    <row r="36" spans="1:45" x14ac:dyDescent="0.25">
      <c r="A36" s="16">
        <v>54</v>
      </c>
      <c r="B36" s="16" t="s">
        <v>37</v>
      </c>
      <c r="C36" s="16" t="s">
        <v>22</v>
      </c>
      <c r="D36" s="16" t="s">
        <v>105</v>
      </c>
      <c r="E36" s="43">
        <v>44936</v>
      </c>
      <c r="F36" s="6" t="s">
        <v>76</v>
      </c>
      <c r="G36" s="6" t="s">
        <v>76</v>
      </c>
      <c r="H36" s="6" t="s">
        <v>75</v>
      </c>
      <c r="I36" s="6" t="s">
        <v>76</v>
      </c>
      <c r="J36" s="6" t="s">
        <v>76</v>
      </c>
      <c r="K36" s="6" t="s">
        <v>75</v>
      </c>
      <c r="L36" s="6" t="s">
        <v>76</v>
      </c>
      <c r="M36" s="6" t="s">
        <v>76</v>
      </c>
      <c r="N36" s="6" t="s">
        <v>76</v>
      </c>
      <c r="O36" s="6" t="s">
        <v>76</v>
      </c>
      <c r="P36" s="6" t="s">
        <v>76</v>
      </c>
      <c r="Q36" s="6" t="s">
        <v>76</v>
      </c>
      <c r="R36" s="6" t="s">
        <v>75</v>
      </c>
      <c r="S36" s="6" t="s">
        <v>72</v>
      </c>
      <c r="T36" s="6" t="s">
        <v>72</v>
      </c>
      <c r="U36" s="6" t="s">
        <v>72</v>
      </c>
      <c r="V36" s="6" t="s">
        <v>72</v>
      </c>
      <c r="W36" s="6" t="s">
        <v>72</v>
      </c>
      <c r="X36" s="6" t="s">
        <v>72</v>
      </c>
      <c r="Y36" s="6" t="s">
        <v>75</v>
      </c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">
        <f t="shared" si="16"/>
        <v>6</v>
      </c>
      <c r="AK36" s="1">
        <f t="shared" si="17"/>
        <v>0</v>
      </c>
      <c r="AL36" s="1">
        <f t="shared" si="18"/>
        <v>0</v>
      </c>
      <c r="AM36" s="1">
        <f t="shared" si="19"/>
        <v>4</v>
      </c>
      <c r="AN36" s="1">
        <f t="shared" si="20"/>
        <v>10</v>
      </c>
      <c r="AO36" s="1">
        <f t="shared" si="21"/>
        <v>20</v>
      </c>
      <c r="AP36" s="1">
        <v>12</v>
      </c>
      <c r="AQ36" s="1">
        <f t="shared" si="22"/>
        <v>22</v>
      </c>
      <c r="AR36" s="1">
        <v>24</v>
      </c>
      <c r="AS36" s="22">
        <f t="shared" si="23"/>
        <v>2</v>
      </c>
    </row>
    <row r="37" spans="1:45" x14ac:dyDescent="0.25">
      <c r="A37" s="5">
        <v>73</v>
      </c>
      <c r="B37" s="5" t="s">
        <v>137</v>
      </c>
      <c r="C37" s="16" t="s">
        <v>84</v>
      </c>
      <c r="D37" s="16" t="s">
        <v>100</v>
      </c>
      <c r="E37" s="43">
        <v>45518</v>
      </c>
      <c r="F37" s="6" t="s">
        <v>72</v>
      </c>
      <c r="G37" s="6" t="s">
        <v>72</v>
      </c>
      <c r="H37" s="6" t="s">
        <v>75</v>
      </c>
      <c r="I37" s="6" t="s">
        <v>72</v>
      </c>
      <c r="J37" s="6" t="s">
        <v>72</v>
      </c>
      <c r="K37" s="6" t="s">
        <v>75</v>
      </c>
      <c r="L37" s="6" t="s">
        <v>72</v>
      </c>
      <c r="M37" s="6" t="s">
        <v>72</v>
      </c>
      <c r="N37" s="6" t="s">
        <v>72</v>
      </c>
      <c r="O37" s="6" t="s">
        <v>72</v>
      </c>
      <c r="P37" s="6" t="s">
        <v>72</v>
      </c>
      <c r="Q37" s="6" t="s">
        <v>72</v>
      </c>
      <c r="R37" s="6" t="s">
        <v>75</v>
      </c>
      <c r="S37" s="6" t="s">
        <v>72</v>
      </c>
      <c r="T37" s="6" t="s">
        <v>72</v>
      </c>
      <c r="U37" s="6" t="s">
        <v>72</v>
      </c>
      <c r="V37" s="6" t="s">
        <v>73</v>
      </c>
      <c r="W37" s="6" t="s">
        <v>73</v>
      </c>
      <c r="X37" s="6" t="s">
        <v>72</v>
      </c>
      <c r="Y37" s="6" t="s">
        <v>75</v>
      </c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">
        <f t="shared" si="16"/>
        <v>14</v>
      </c>
      <c r="AK37" s="1">
        <f t="shared" si="17"/>
        <v>2</v>
      </c>
      <c r="AL37" s="1">
        <f t="shared" si="18"/>
        <v>0</v>
      </c>
      <c r="AM37" s="1">
        <f t="shared" si="19"/>
        <v>4</v>
      </c>
      <c r="AN37" s="1">
        <f t="shared" si="20"/>
        <v>0</v>
      </c>
      <c r="AO37" s="1">
        <f t="shared" si="21"/>
        <v>20</v>
      </c>
      <c r="AP37" s="1">
        <v>0</v>
      </c>
      <c r="AQ37" s="1">
        <f t="shared" si="22"/>
        <v>0</v>
      </c>
      <c r="AR37" s="1">
        <v>2</v>
      </c>
      <c r="AS37" s="22">
        <f t="shared" si="23"/>
        <v>2</v>
      </c>
    </row>
    <row r="38" spans="1:45" x14ac:dyDescent="0.25">
      <c r="A38" s="16">
        <v>46</v>
      </c>
      <c r="B38" s="16" t="s">
        <v>8</v>
      </c>
      <c r="C38" s="16" t="s">
        <v>84</v>
      </c>
      <c r="D38" s="16" t="s">
        <v>101</v>
      </c>
      <c r="E38" s="43">
        <v>44684</v>
      </c>
      <c r="F38" s="6" t="s">
        <v>72</v>
      </c>
      <c r="G38" s="6" t="s">
        <v>72</v>
      </c>
      <c r="H38" s="6" t="s">
        <v>75</v>
      </c>
      <c r="I38" s="6" t="s">
        <v>72</v>
      </c>
      <c r="J38" s="6" t="s">
        <v>73</v>
      </c>
      <c r="K38" s="6" t="s">
        <v>75</v>
      </c>
      <c r="L38" s="6" t="s">
        <v>72</v>
      </c>
      <c r="M38" s="6" t="s">
        <v>72</v>
      </c>
      <c r="N38" s="6" t="s">
        <v>72</v>
      </c>
      <c r="O38" s="6" t="s">
        <v>72</v>
      </c>
      <c r="P38" s="6" t="s">
        <v>72</v>
      </c>
      <c r="Q38" s="6" t="s">
        <v>76</v>
      </c>
      <c r="R38" s="6" t="s">
        <v>75</v>
      </c>
      <c r="S38" s="6" t="s">
        <v>72</v>
      </c>
      <c r="T38" s="6" t="s">
        <v>72</v>
      </c>
      <c r="U38" s="6" t="s">
        <v>72</v>
      </c>
      <c r="V38" s="6" t="s">
        <v>72</v>
      </c>
      <c r="W38" s="6" t="s">
        <v>73</v>
      </c>
      <c r="X38" s="6" t="s">
        <v>73</v>
      </c>
      <c r="Y38" s="6" t="s">
        <v>75</v>
      </c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1">
        <f t="shared" si="16"/>
        <v>12</v>
      </c>
      <c r="AK38" s="1">
        <f t="shared" si="17"/>
        <v>3</v>
      </c>
      <c r="AL38" s="1">
        <f t="shared" si="18"/>
        <v>0</v>
      </c>
      <c r="AM38" s="1">
        <f t="shared" si="19"/>
        <v>4</v>
      </c>
      <c r="AN38" s="1">
        <f t="shared" si="20"/>
        <v>1</v>
      </c>
      <c r="AO38" s="1">
        <f t="shared" si="21"/>
        <v>20</v>
      </c>
      <c r="AP38" s="1">
        <v>17</v>
      </c>
      <c r="AQ38" s="1">
        <f t="shared" si="22"/>
        <v>18</v>
      </c>
      <c r="AR38" s="1">
        <v>24</v>
      </c>
      <c r="AS38" s="22">
        <f t="shared" si="23"/>
        <v>6</v>
      </c>
    </row>
    <row r="39" spans="1:45" x14ac:dyDescent="0.25">
      <c r="A39" s="16">
        <v>93</v>
      </c>
      <c r="B39" s="16" t="s">
        <v>163</v>
      </c>
      <c r="C39" s="16" t="s">
        <v>156</v>
      </c>
      <c r="D39" s="16" t="s">
        <v>164</v>
      </c>
      <c r="E39" s="43">
        <v>45586</v>
      </c>
      <c r="F39" s="6" t="s">
        <v>73</v>
      </c>
      <c r="G39" s="6" t="s">
        <v>73</v>
      </c>
      <c r="H39" s="6" t="s">
        <v>75</v>
      </c>
      <c r="I39" s="6" t="s">
        <v>72</v>
      </c>
      <c r="J39" s="6" t="s">
        <v>75</v>
      </c>
      <c r="K39" s="6" t="s">
        <v>75</v>
      </c>
      <c r="L39" s="6" t="s">
        <v>72</v>
      </c>
      <c r="M39" s="6" t="s">
        <v>72</v>
      </c>
      <c r="N39" s="6" t="s">
        <v>72</v>
      </c>
      <c r="O39" s="6" t="s">
        <v>72</v>
      </c>
      <c r="P39" s="6" t="s">
        <v>72</v>
      </c>
      <c r="Q39" s="6" t="s">
        <v>75</v>
      </c>
      <c r="R39" s="6" t="s">
        <v>75</v>
      </c>
      <c r="S39" s="6" t="s">
        <v>72</v>
      </c>
      <c r="T39" s="6" t="s">
        <v>72</v>
      </c>
      <c r="U39" s="6" t="s">
        <v>72</v>
      </c>
      <c r="V39" s="6" t="s">
        <v>72</v>
      </c>
      <c r="W39" s="6" t="s">
        <v>72</v>
      </c>
      <c r="X39" s="6" t="s">
        <v>75</v>
      </c>
      <c r="Y39" s="6" t="s">
        <v>75</v>
      </c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1">
        <f t="shared" si="16"/>
        <v>11</v>
      </c>
      <c r="AK39" s="1">
        <f t="shared" si="17"/>
        <v>2</v>
      </c>
      <c r="AL39" s="1">
        <f t="shared" si="18"/>
        <v>0</v>
      </c>
      <c r="AM39" s="1">
        <f t="shared" si="19"/>
        <v>7</v>
      </c>
      <c r="AN39" s="1">
        <f t="shared" si="20"/>
        <v>0</v>
      </c>
      <c r="AO39" s="1">
        <f t="shared" si="21"/>
        <v>20</v>
      </c>
      <c r="AP39" s="1">
        <v>0</v>
      </c>
      <c r="AQ39" s="1">
        <f t="shared" si="22"/>
        <v>0</v>
      </c>
      <c r="AR39" s="1">
        <v>0</v>
      </c>
      <c r="AS39" s="22">
        <f t="shared" si="23"/>
        <v>0</v>
      </c>
    </row>
    <row r="40" spans="1:45" x14ac:dyDescent="0.25">
      <c r="A40" s="16">
        <v>88</v>
      </c>
      <c r="B40" s="16" t="s">
        <v>153</v>
      </c>
      <c r="C40" s="16" t="s">
        <v>156</v>
      </c>
      <c r="D40" s="16" t="s">
        <v>157</v>
      </c>
      <c r="E40" s="43">
        <v>45572</v>
      </c>
      <c r="F40" s="6" t="s">
        <v>72</v>
      </c>
      <c r="G40" s="6" t="s">
        <v>72</v>
      </c>
      <c r="H40" s="6" t="s">
        <v>75</v>
      </c>
      <c r="I40" s="6" t="s">
        <v>72</v>
      </c>
      <c r="J40" s="6" t="s">
        <v>72</v>
      </c>
      <c r="K40" s="6" t="s">
        <v>75</v>
      </c>
      <c r="L40" s="6" t="s">
        <v>72</v>
      </c>
      <c r="M40" s="6" t="s">
        <v>72</v>
      </c>
      <c r="N40" s="6" t="s">
        <v>72</v>
      </c>
      <c r="O40" s="6" t="s">
        <v>72</v>
      </c>
      <c r="P40" s="6" t="s">
        <v>74</v>
      </c>
      <c r="Q40" s="6" t="s">
        <v>74</v>
      </c>
      <c r="R40" s="6" t="s">
        <v>75</v>
      </c>
      <c r="S40" s="6" t="s">
        <v>76</v>
      </c>
      <c r="T40" s="6" t="s">
        <v>76</v>
      </c>
      <c r="U40" s="6" t="s">
        <v>74</v>
      </c>
      <c r="V40" s="6" t="s">
        <v>76</v>
      </c>
      <c r="W40" s="6" t="s">
        <v>72</v>
      </c>
      <c r="X40" s="6" t="s">
        <v>73</v>
      </c>
      <c r="Y40" s="6" t="s">
        <v>75</v>
      </c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1">
        <f t="shared" si="16"/>
        <v>9</v>
      </c>
      <c r="AK40" s="1">
        <f t="shared" si="17"/>
        <v>1</v>
      </c>
      <c r="AL40" s="1">
        <f t="shared" si="18"/>
        <v>3</v>
      </c>
      <c r="AM40" s="1">
        <f t="shared" si="19"/>
        <v>4</v>
      </c>
      <c r="AN40" s="1">
        <f t="shared" si="20"/>
        <v>3</v>
      </c>
      <c r="AO40" s="1">
        <f t="shared" si="21"/>
        <v>20</v>
      </c>
      <c r="AP40" s="1">
        <v>0</v>
      </c>
      <c r="AQ40" s="1">
        <f t="shared" si="22"/>
        <v>3</v>
      </c>
      <c r="AR40" s="1">
        <v>0</v>
      </c>
      <c r="AS40" s="22">
        <f t="shared" si="23"/>
        <v>-3</v>
      </c>
    </row>
    <row r="41" spans="1:45" x14ac:dyDescent="0.25">
      <c r="A41" s="5">
        <v>75</v>
      </c>
      <c r="B41" s="5" t="s">
        <v>138</v>
      </c>
      <c r="C41" s="16" t="s">
        <v>156</v>
      </c>
      <c r="D41" s="16" t="s">
        <v>160</v>
      </c>
      <c r="E41" s="43">
        <v>45523</v>
      </c>
      <c r="F41" s="6" t="s">
        <v>73</v>
      </c>
      <c r="G41" s="6" t="s">
        <v>72</v>
      </c>
      <c r="H41" s="6" t="s">
        <v>75</v>
      </c>
      <c r="I41" s="6" t="s">
        <v>72</v>
      </c>
      <c r="J41" s="6" t="s">
        <v>72</v>
      </c>
      <c r="K41" s="6" t="s">
        <v>75</v>
      </c>
      <c r="L41" s="6" t="s">
        <v>72</v>
      </c>
      <c r="M41" s="6" t="s">
        <v>72</v>
      </c>
      <c r="N41" s="6" t="s">
        <v>72</v>
      </c>
      <c r="O41" s="6" t="s">
        <v>72</v>
      </c>
      <c r="P41" s="6" t="s">
        <v>73</v>
      </c>
      <c r="Q41" s="6" t="s">
        <v>72</v>
      </c>
      <c r="R41" s="6" t="s">
        <v>75</v>
      </c>
      <c r="S41" s="6" t="s">
        <v>73</v>
      </c>
      <c r="T41" s="6" t="s">
        <v>72</v>
      </c>
      <c r="U41" s="6" t="s">
        <v>72</v>
      </c>
      <c r="V41" s="6" t="s">
        <v>72</v>
      </c>
      <c r="W41" s="6" t="s">
        <v>72</v>
      </c>
      <c r="X41" s="6" t="s">
        <v>72</v>
      </c>
      <c r="Y41" s="6" t="s">
        <v>72</v>
      </c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1">
        <f t="shared" si="16"/>
        <v>14</v>
      </c>
      <c r="AK41" s="1">
        <f t="shared" si="17"/>
        <v>3</v>
      </c>
      <c r="AL41" s="1">
        <f t="shared" si="18"/>
        <v>0</v>
      </c>
      <c r="AM41" s="1">
        <f t="shared" si="19"/>
        <v>3</v>
      </c>
      <c r="AN41" s="1">
        <f t="shared" si="20"/>
        <v>0</v>
      </c>
      <c r="AO41" s="1">
        <f t="shared" si="21"/>
        <v>20</v>
      </c>
      <c r="AP41" s="1">
        <v>2</v>
      </c>
      <c r="AQ41" s="1">
        <f t="shared" si="22"/>
        <v>2</v>
      </c>
      <c r="AR41" s="1">
        <v>2</v>
      </c>
      <c r="AS41" s="22">
        <f t="shared" si="23"/>
        <v>0</v>
      </c>
    </row>
    <row r="42" spans="1:45" x14ac:dyDescent="0.25">
      <c r="A42" s="16">
        <v>91</v>
      </c>
      <c r="B42" s="16" t="s">
        <v>159</v>
      </c>
      <c r="C42" s="16" t="s">
        <v>156</v>
      </c>
      <c r="D42" s="16" t="s">
        <v>160</v>
      </c>
      <c r="E42" s="43">
        <v>45579</v>
      </c>
      <c r="F42" s="6" t="s">
        <v>72</v>
      </c>
      <c r="G42" s="6" t="s">
        <v>72</v>
      </c>
      <c r="H42" s="6" t="s">
        <v>75</v>
      </c>
      <c r="I42" s="6" t="s">
        <v>72</v>
      </c>
      <c r="J42" s="6" t="s">
        <v>75</v>
      </c>
      <c r="K42" s="6" t="s">
        <v>75</v>
      </c>
      <c r="L42" s="6" t="s">
        <v>72</v>
      </c>
      <c r="M42" s="6" t="s">
        <v>72</v>
      </c>
      <c r="N42" s="6" t="s">
        <v>72</v>
      </c>
      <c r="O42" s="6" t="s">
        <v>72</v>
      </c>
      <c r="P42" s="6" t="s">
        <v>72</v>
      </c>
      <c r="Q42" s="6" t="s">
        <v>75</v>
      </c>
      <c r="R42" s="6" t="s">
        <v>75</v>
      </c>
      <c r="S42" s="6" t="s">
        <v>72</v>
      </c>
      <c r="T42" s="6" t="s">
        <v>72</v>
      </c>
      <c r="U42" s="6" t="s">
        <v>72</v>
      </c>
      <c r="V42" s="6" t="s">
        <v>72</v>
      </c>
      <c r="W42" s="6" t="s">
        <v>72</v>
      </c>
      <c r="X42" s="6" t="s">
        <v>75</v>
      </c>
      <c r="Y42" s="6" t="s">
        <v>75</v>
      </c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1">
        <f t="shared" si="16"/>
        <v>13</v>
      </c>
      <c r="AK42" s="1">
        <f t="shared" si="17"/>
        <v>0</v>
      </c>
      <c r="AL42" s="1">
        <f t="shared" si="18"/>
        <v>0</v>
      </c>
      <c r="AM42" s="1">
        <f t="shared" si="19"/>
        <v>7</v>
      </c>
      <c r="AN42" s="1">
        <f t="shared" si="20"/>
        <v>0</v>
      </c>
      <c r="AO42" s="1">
        <f t="shared" si="21"/>
        <v>20</v>
      </c>
      <c r="AP42" s="1">
        <v>0</v>
      </c>
      <c r="AQ42" s="1">
        <f t="shared" si="22"/>
        <v>0</v>
      </c>
      <c r="AR42" s="1">
        <v>0</v>
      </c>
      <c r="AS42" s="22">
        <f t="shared" si="23"/>
        <v>0</v>
      </c>
    </row>
    <row r="43" spans="1:45" x14ac:dyDescent="0.25">
      <c r="A43" s="16">
        <v>1</v>
      </c>
      <c r="B43" s="16" t="s">
        <v>16</v>
      </c>
      <c r="C43" s="16" t="s">
        <v>45</v>
      </c>
      <c r="D43" s="16" t="s">
        <v>100</v>
      </c>
      <c r="E43" s="43">
        <v>45314</v>
      </c>
      <c r="F43" s="6" t="s">
        <v>72</v>
      </c>
      <c r="G43" s="6" t="s">
        <v>72</v>
      </c>
      <c r="H43" s="6" t="s">
        <v>75</v>
      </c>
      <c r="I43" s="6" t="s">
        <v>72</v>
      </c>
      <c r="J43" s="6" t="s">
        <v>72</v>
      </c>
      <c r="K43" s="6" t="s">
        <v>75</v>
      </c>
      <c r="L43" s="6" t="s">
        <v>72</v>
      </c>
      <c r="M43" s="6" t="s">
        <v>72</v>
      </c>
      <c r="N43" s="6" t="s">
        <v>72</v>
      </c>
      <c r="O43" s="6" t="s">
        <v>72</v>
      </c>
      <c r="P43" s="6" t="s">
        <v>72</v>
      </c>
      <c r="Q43" s="6" t="s">
        <v>72</v>
      </c>
      <c r="R43" s="6" t="s">
        <v>75</v>
      </c>
      <c r="S43" s="6" t="s">
        <v>72</v>
      </c>
      <c r="T43" s="6" t="s">
        <v>72</v>
      </c>
      <c r="U43" s="6" t="s">
        <v>76</v>
      </c>
      <c r="V43" s="6" t="s">
        <v>72</v>
      </c>
      <c r="W43" s="6" t="s">
        <v>72</v>
      </c>
      <c r="X43" s="6" t="s">
        <v>72</v>
      </c>
      <c r="Y43" s="6" t="s">
        <v>75</v>
      </c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1">
        <f t="shared" si="16"/>
        <v>15</v>
      </c>
      <c r="AK43" s="1">
        <f t="shared" si="17"/>
        <v>0</v>
      </c>
      <c r="AL43" s="1">
        <f t="shared" si="18"/>
        <v>0</v>
      </c>
      <c r="AM43" s="1">
        <f t="shared" si="19"/>
        <v>4</v>
      </c>
      <c r="AN43" s="1">
        <f t="shared" si="20"/>
        <v>1</v>
      </c>
      <c r="AO43" s="1">
        <f t="shared" si="21"/>
        <v>20</v>
      </c>
      <c r="AP43" s="1">
        <v>2</v>
      </c>
      <c r="AQ43" s="1">
        <f t="shared" si="22"/>
        <v>3</v>
      </c>
      <c r="AR43" s="1">
        <v>20</v>
      </c>
      <c r="AS43" s="22">
        <f t="shared" si="23"/>
        <v>17</v>
      </c>
    </row>
    <row r="44" spans="1:45" x14ac:dyDescent="0.25">
      <c r="A44" s="16">
        <v>32</v>
      </c>
      <c r="B44" s="16" t="s">
        <v>46</v>
      </c>
      <c r="C44" s="16" t="s">
        <v>89</v>
      </c>
      <c r="D44" s="16" t="s">
        <v>108</v>
      </c>
      <c r="E44" s="43">
        <v>45358</v>
      </c>
      <c r="F44" s="6" t="s">
        <v>76</v>
      </c>
      <c r="G44" s="6" t="s">
        <v>73</v>
      </c>
      <c r="H44" s="6" t="s">
        <v>75</v>
      </c>
      <c r="I44" s="6" t="s">
        <v>72</v>
      </c>
      <c r="J44" s="6" t="s">
        <v>75</v>
      </c>
      <c r="K44" s="6" t="s">
        <v>75</v>
      </c>
      <c r="L44" s="6" t="s">
        <v>72</v>
      </c>
      <c r="M44" s="6" t="s">
        <v>72</v>
      </c>
      <c r="N44" s="6" t="s">
        <v>73</v>
      </c>
      <c r="O44" s="6" t="s">
        <v>73</v>
      </c>
      <c r="P44" s="6" t="s">
        <v>73</v>
      </c>
      <c r="Q44" s="6" t="s">
        <v>75</v>
      </c>
      <c r="R44" s="6" t="s">
        <v>75</v>
      </c>
      <c r="S44" s="6" t="s">
        <v>72</v>
      </c>
      <c r="T44" s="6" t="s">
        <v>72</v>
      </c>
      <c r="U44" s="6" t="s">
        <v>73</v>
      </c>
      <c r="V44" s="6" t="s">
        <v>72</v>
      </c>
      <c r="W44" s="6" t="s">
        <v>72</v>
      </c>
      <c r="X44" s="6" t="s">
        <v>75</v>
      </c>
      <c r="Y44" s="6" t="s">
        <v>75</v>
      </c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1">
        <f t="shared" si="16"/>
        <v>7</v>
      </c>
      <c r="AK44" s="1">
        <f t="shared" si="17"/>
        <v>5</v>
      </c>
      <c r="AL44" s="1">
        <f t="shared" si="18"/>
        <v>0</v>
      </c>
      <c r="AM44" s="1">
        <f t="shared" si="19"/>
        <v>7</v>
      </c>
      <c r="AN44" s="1">
        <f t="shared" si="20"/>
        <v>1</v>
      </c>
      <c r="AO44" s="1">
        <f t="shared" si="21"/>
        <v>20</v>
      </c>
      <c r="AP44" s="1">
        <v>7</v>
      </c>
      <c r="AQ44" s="1">
        <f t="shared" si="22"/>
        <v>8</v>
      </c>
      <c r="AR44" s="1">
        <v>14</v>
      </c>
      <c r="AS44" s="22">
        <f t="shared" si="23"/>
        <v>6</v>
      </c>
    </row>
    <row r="45" spans="1:45" x14ac:dyDescent="0.25">
      <c r="A45" s="16">
        <v>92</v>
      </c>
      <c r="B45" s="16" t="s">
        <v>161</v>
      </c>
      <c r="C45" s="16" t="s">
        <v>89</v>
      </c>
      <c r="D45" s="16" t="s">
        <v>162</v>
      </c>
      <c r="E45" s="43">
        <v>45586</v>
      </c>
      <c r="F45" s="6" t="s">
        <v>72</v>
      </c>
      <c r="G45" s="6" t="s">
        <v>74</v>
      </c>
      <c r="H45" s="6" t="s">
        <v>75</v>
      </c>
      <c r="I45" s="6" t="s">
        <v>72</v>
      </c>
      <c r="J45" s="6" t="s">
        <v>75</v>
      </c>
      <c r="K45" s="6" t="s">
        <v>75</v>
      </c>
      <c r="L45" s="6" t="s">
        <v>72</v>
      </c>
      <c r="M45" s="6" t="s">
        <v>72</v>
      </c>
      <c r="N45" s="6" t="s">
        <v>72</v>
      </c>
      <c r="O45" s="6" t="s">
        <v>72</v>
      </c>
      <c r="P45" s="6" t="s">
        <v>72</v>
      </c>
      <c r="Q45" s="6" t="s">
        <v>75</v>
      </c>
      <c r="R45" s="6" t="s">
        <v>75</v>
      </c>
      <c r="S45" s="6" t="s">
        <v>73</v>
      </c>
      <c r="T45" s="6" t="s">
        <v>74</v>
      </c>
      <c r="U45" s="6" t="s">
        <v>72</v>
      </c>
      <c r="V45" s="6" t="s">
        <v>72</v>
      </c>
      <c r="W45" s="6" t="s">
        <v>72</v>
      </c>
      <c r="X45" s="6" t="s">
        <v>75</v>
      </c>
      <c r="Y45" s="6" t="s">
        <v>75</v>
      </c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1">
        <f t="shared" si="16"/>
        <v>10</v>
      </c>
      <c r="AK45" s="1">
        <f t="shared" si="17"/>
        <v>1</v>
      </c>
      <c r="AL45" s="1">
        <f t="shared" si="18"/>
        <v>2</v>
      </c>
      <c r="AM45" s="1">
        <f t="shared" si="19"/>
        <v>7</v>
      </c>
      <c r="AN45" s="1">
        <f t="shared" si="20"/>
        <v>0</v>
      </c>
      <c r="AO45" s="1">
        <f t="shared" si="21"/>
        <v>20</v>
      </c>
      <c r="AP45" s="1">
        <v>0</v>
      </c>
      <c r="AQ45" s="1">
        <f t="shared" si="22"/>
        <v>0</v>
      </c>
      <c r="AR45" s="1">
        <v>0</v>
      </c>
      <c r="AS45" s="22">
        <f t="shared" si="23"/>
        <v>0</v>
      </c>
    </row>
    <row r="46" spans="1:45" x14ac:dyDescent="0.25">
      <c r="A46" s="16">
        <v>71</v>
      </c>
      <c r="B46" s="16" t="s">
        <v>134</v>
      </c>
      <c r="C46" s="16" t="s">
        <v>89</v>
      </c>
      <c r="D46" s="16" t="s">
        <v>135</v>
      </c>
      <c r="E46" s="43">
        <v>45512</v>
      </c>
      <c r="F46" s="6" t="s">
        <v>72</v>
      </c>
      <c r="G46" s="6" t="s">
        <v>72</v>
      </c>
      <c r="H46" s="6" t="s">
        <v>75</v>
      </c>
      <c r="I46" s="6" t="s">
        <v>72</v>
      </c>
      <c r="J46" s="6" t="s">
        <v>75</v>
      </c>
      <c r="K46" s="6" t="s">
        <v>75</v>
      </c>
      <c r="L46" s="6" t="s">
        <v>72</v>
      </c>
      <c r="M46" s="6" t="s">
        <v>76</v>
      </c>
      <c r="N46" s="6" t="s">
        <v>72</v>
      </c>
      <c r="O46" s="6" t="s">
        <v>72</v>
      </c>
      <c r="P46" s="6" t="s">
        <v>72</v>
      </c>
      <c r="Q46" s="6" t="s">
        <v>75</v>
      </c>
      <c r="R46" s="6" t="s">
        <v>75</v>
      </c>
      <c r="S46" s="6" t="s">
        <v>73</v>
      </c>
      <c r="T46" s="6" t="s">
        <v>73</v>
      </c>
      <c r="U46" s="6" t="s">
        <v>72</v>
      </c>
      <c r="V46" s="6" t="s">
        <v>72</v>
      </c>
      <c r="W46" s="6" t="s">
        <v>72</v>
      </c>
      <c r="X46" s="6" t="s">
        <v>75</v>
      </c>
      <c r="Y46" s="6" t="s">
        <v>75</v>
      </c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1">
        <f t="shared" si="16"/>
        <v>10</v>
      </c>
      <c r="AK46" s="1">
        <f t="shared" si="17"/>
        <v>2</v>
      </c>
      <c r="AL46" s="1">
        <f t="shared" si="18"/>
        <v>0</v>
      </c>
      <c r="AM46" s="1">
        <f t="shared" si="19"/>
        <v>7</v>
      </c>
      <c r="AN46" s="1">
        <f t="shared" si="20"/>
        <v>1</v>
      </c>
      <c r="AO46" s="1">
        <f t="shared" si="21"/>
        <v>20</v>
      </c>
      <c r="AP46" s="1">
        <v>1</v>
      </c>
      <c r="AQ46" s="1">
        <f t="shared" si="22"/>
        <v>2</v>
      </c>
      <c r="AR46" s="1">
        <v>2</v>
      </c>
      <c r="AS46" s="22">
        <f t="shared" si="23"/>
        <v>0</v>
      </c>
    </row>
    <row r="47" spans="1:45" x14ac:dyDescent="0.25">
      <c r="A47" s="16">
        <v>94</v>
      </c>
      <c r="B47" s="16" t="s">
        <v>168</v>
      </c>
      <c r="C47" s="16" t="s">
        <v>89</v>
      </c>
      <c r="D47" s="16" t="s">
        <v>135</v>
      </c>
      <c r="E47" s="43">
        <v>45588</v>
      </c>
      <c r="F47" s="6" t="s">
        <v>74</v>
      </c>
      <c r="G47" s="6" t="s">
        <v>72</v>
      </c>
      <c r="H47" s="6" t="s">
        <v>75</v>
      </c>
      <c r="I47" s="6" t="s">
        <v>72</v>
      </c>
      <c r="J47" s="6" t="s">
        <v>75</v>
      </c>
      <c r="K47" s="6" t="s">
        <v>75</v>
      </c>
      <c r="L47" s="6" t="s">
        <v>72</v>
      </c>
      <c r="M47" s="6" t="s">
        <v>74</v>
      </c>
      <c r="N47" s="6" t="s">
        <v>74</v>
      </c>
      <c r="O47" s="6" t="s">
        <v>74</v>
      </c>
      <c r="P47" s="6" t="s">
        <v>74</v>
      </c>
      <c r="Q47" s="6" t="s">
        <v>75</v>
      </c>
      <c r="R47" s="6" t="s">
        <v>75</v>
      </c>
      <c r="S47" s="6" t="s">
        <v>74</v>
      </c>
      <c r="T47" s="6" t="s">
        <v>74</v>
      </c>
      <c r="U47" s="6" t="s">
        <v>74</v>
      </c>
      <c r="V47" s="6" t="s">
        <v>74</v>
      </c>
      <c r="W47" s="6" t="s">
        <v>74</v>
      </c>
      <c r="X47" s="6" t="s">
        <v>75</v>
      </c>
      <c r="Y47" s="6" t="s">
        <v>75</v>
      </c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1">
        <f t="shared" si="16"/>
        <v>3</v>
      </c>
      <c r="AK47" s="1">
        <f t="shared" si="17"/>
        <v>0</v>
      </c>
      <c r="AL47" s="1">
        <f t="shared" si="18"/>
        <v>10</v>
      </c>
      <c r="AM47" s="1">
        <f t="shared" si="19"/>
        <v>7</v>
      </c>
      <c r="AN47" s="1">
        <f t="shared" si="20"/>
        <v>0</v>
      </c>
      <c r="AO47" s="1">
        <f t="shared" si="21"/>
        <v>20</v>
      </c>
      <c r="AP47" s="1">
        <v>0</v>
      </c>
      <c r="AQ47" s="1">
        <f t="shared" si="22"/>
        <v>0</v>
      </c>
      <c r="AR47" s="1">
        <v>0</v>
      </c>
      <c r="AS47" s="22">
        <f t="shared" si="23"/>
        <v>0</v>
      </c>
    </row>
    <row r="48" spans="1:45" x14ac:dyDescent="0.25">
      <c r="A48" s="16">
        <v>89</v>
      </c>
      <c r="B48" s="16" t="s">
        <v>154</v>
      </c>
      <c r="C48" s="16" t="s">
        <v>47</v>
      </c>
      <c r="D48" s="16" t="s">
        <v>100</v>
      </c>
      <c r="E48" s="43">
        <v>45572</v>
      </c>
      <c r="F48" s="6" t="s">
        <v>72</v>
      </c>
      <c r="G48" s="6" t="s">
        <v>72</v>
      </c>
      <c r="H48" s="6" t="s">
        <v>75</v>
      </c>
      <c r="I48" s="6" t="s">
        <v>72</v>
      </c>
      <c r="J48" s="6" t="s">
        <v>72</v>
      </c>
      <c r="K48" s="6" t="s">
        <v>72</v>
      </c>
      <c r="L48" s="6" t="s">
        <v>72</v>
      </c>
      <c r="M48" s="6" t="s">
        <v>75</v>
      </c>
      <c r="N48" s="6" t="s">
        <v>72</v>
      </c>
      <c r="O48" s="6" t="s">
        <v>72</v>
      </c>
      <c r="P48" s="6" t="s">
        <v>72</v>
      </c>
      <c r="Q48" s="6" t="s">
        <v>72</v>
      </c>
      <c r="R48" s="6" t="s">
        <v>75</v>
      </c>
      <c r="S48" s="6" t="s">
        <v>72</v>
      </c>
      <c r="T48" s="6" t="s">
        <v>72</v>
      </c>
      <c r="U48" s="6" t="s">
        <v>72</v>
      </c>
      <c r="V48" s="6" t="s">
        <v>72</v>
      </c>
      <c r="W48" s="6" t="s">
        <v>72</v>
      </c>
      <c r="X48" s="6" t="s">
        <v>72</v>
      </c>
      <c r="Y48" s="6" t="s">
        <v>72</v>
      </c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1">
        <f t="shared" si="16"/>
        <v>17</v>
      </c>
      <c r="AK48" s="1">
        <f t="shared" si="17"/>
        <v>0</v>
      </c>
      <c r="AL48" s="1">
        <f t="shared" si="18"/>
        <v>0</v>
      </c>
      <c r="AM48" s="1">
        <f t="shared" si="19"/>
        <v>3</v>
      </c>
      <c r="AN48" s="1">
        <f t="shared" si="20"/>
        <v>0</v>
      </c>
      <c r="AO48" s="1">
        <f t="shared" si="21"/>
        <v>20</v>
      </c>
      <c r="AP48" s="1">
        <v>0</v>
      </c>
      <c r="AQ48" s="1">
        <f t="shared" si="22"/>
        <v>0</v>
      </c>
      <c r="AR48" s="1">
        <v>0</v>
      </c>
      <c r="AS48" s="22">
        <f t="shared" si="23"/>
        <v>0</v>
      </c>
    </row>
    <row r="49" spans="1:45" x14ac:dyDescent="0.25">
      <c r="A49" s="16">
        <v>78</v>
      </c>
      <c r="B49" s="16" t="s">
        <v>142</v>
      </c>
      <c r="C49" s="16" t="s">
        <v>114</v>
      </c>
      <c r="D49" s="16" t="s">
        <v>100</v>
      </c>
      <c r="E49" s="46">
        <v>45537</v>
      </c>
      <c r="F49" s="6" t="s">
        <v>72</v>
      </c>
      <c r="G49" s="6" t="s">
        <v>72</v>
      </c>
      <c r="H49" s="6" t="s">
        <v>75</v>
      </c>
      <c r="I49" s="6" t="s">
        <v>72</v>
      </c>
      <c r="J49" s="6" t="s">
        <v>75</v>
      </c>
      <c r="K49" s="6" t="s">
        <v>72</v>
      </c>
      <c r="L49" s="6" t="s">
        <v>72</v>
      </c>
      <c r="M49" s="6" t="s">
        <v>72</v>
      </c>
      <c r="N49" s="6" t="s">
        <v>72</v>
      </c>
      <c r="O49" s="6" t="s">
        <v>72</v>
      </c>
      <c r="P49" s="6" t="s">
        <v>72</v>
      </c>
      <c r="Q49" s="6" t="s">
        <v>75</v>
      </c>
      <c r="R49" s="6" t="s">
        <v>72</v>
      </c>
      <c r="S49" s="6" t="s">
        <v>72</v>
      </c>
      <c r="T49" s="6" t="s">
        <v>72</v>
      </c>
      <c r="U49" s="6" t="s">
        <v>72</v>
      </c>
      <c r="V49" s="6" t="s">
        <v>73</v>
      </c>
      <c r="W49" s="6" t="s">
        <v>72</v>
      </c>
      <c r="X49" s="6" t="s">
        <v>75</v>
      </c>
      <c r="Y49" s="6" t="s">
        <v>72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1">
        <f t="shared" si="16"/>
        <v>15</v>
      </c>
      <c r="AK49" s="1">
        <f t="shared" si="17"/>
        <v>1</v>
      </c>
      <c r="AL49" s="1">
        <f t="shared" si="18"/>
        <v>0</v>
      </c>
      <c r="AM49" s="1">
        <f t="shared" si="19"/>
        <v>4</v>
      </c>
      <c r="AN49" s="1">
        <f t="shared" si="20"/>
        <v>0</v>
      </c>
      <c r="AO49" s="1">
        <f t="shared" si="21"/>
        <v>20</v>
      </c>
      <c r="AP49" s="1">
        <v>0</v>
      </c>
      <c r="AQ49" s="1">
        <f t="shared" si="22"/>
        <v>0</v>
      </c>
      <c r="AR49" s="1">
        <v>4</v>
      </c>
      <c r="AS49" s="22">
        <f t="shared" si="23"/>
        <v>4</v>
      </c>
    </row>
    <row r="50" spans="1:45" x14ac:dyDescent="0.25">
      <c r="A50" s="16">
        <v>58</v>
      </c>
      <c r="B50" s="16" t="s">
        <v>94</v>
      </c>
      <c r="C50" s="16" t="s">
        <v>114</v>
      </c>
      <c r="D50" s="16" t="s">
        <v>100</v>
      </c>
      <c r="E50" s="43">
        <v>45449</v>
      </c>
      <c r="F50" s="6" t="s">
        <v>76</v>
      </c>
      <c r="G50" s="6" t="s">
        <v>72</v>
      </c>
      <c r="H50" s="6" t="s">
        <v>75</v>
      </c>
      <c r="I50" s="6" t="s">
        <v>72</v>
      </c>
      <c r="J50" s="6" t="s">
        <v>75</v>
      </c>
      <c r="K50" s="6" t="s">
        <v>72</v>
      </c>
      <c r="L50" s="6" t="s">
        <v>72</v>
      </c>
      <c r="M50" s="6" t="s">
        <v>72</v>
      </c>
      <c r="N50" s="6" t="s">
        <v>72</v>
      </c>
      <c r="O50" s="6" t="s">
        <v>72</v>
      </c>
      <c r="P50" s="6" t="s">
        <v>72</v>
      </c>
      <c r="Q50" s="6" t="s">
        <v>75</v>
      </c>
      <c r="R50" s="6" t="s">
        <v>72</v>
      </c>
      <c r="S50" s="6" t="s">
        <v>72</v>
      </c>
      <c r="T50" s="6" t="s">
        <v>74</v>
      </c>
      <c r="U50" s="6" t="s">
        <v>72</v>
      </c>
      <c r="V50" s="6" t="s">
        <v>72</v>
      </c>
      <c r="W50" s="6" t="s">
        <v>72</v>
      </c>
      <c r="X50" s="6" t="s">
        <v>75</v>
      </c>
      <c r="Y50" s="6" t="s">
        <v>72</v>
      </c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1">
        <f t="shared" si="16"/>
        <v>14</v>
      </c>
      <c r="AK50" s="1">
        <f t="shared" si="17"/>
        <v>0</v>
      </c>
      <c r="AL50" s="1">
        <f t="shared" si="18"/>
        <v>1</v>
      </c>
      <c r="AM50" s="1">
        <f t="shared" si="19"/>
        <v>4</v>
      </c>
      <c r="AN50" s="1">
        <f t="shared" si="20"/>
        <v>1</v>
      </c>
      <c r="AO50" s="1">
        <f t="shared" si="21"/>
        <v>20</v>
      </c>
      <c r="AP50" s="1">
        <v>4</v>
      </c>
      <c r="AQ50" s="1">
        <f t="shared" si="22"/>
        <v>5</v>
      </c>
      <c r="AR50" s="1">
        <v>8</v>
      </c>
      <c r="AS50" s="22">
        <f t="shared" si="23"/>
        <v>3</v>
      </c>
    </row>
    <row r="51" spans="1:45" x14ac:dyDescent="0.25">
      <c r="A51" s="16">
        <v>44</v>
      </c>
      <c r="B51" s="16" t="s">
        <v>48</v>
      </c>
      <c r="C51" s="16" t="s">
        <v>114</v>
      </c>
      <c r="D51" s="16" t="s">
        <v>104</v>
      </c>
      <c r="E51" s="43">
        <v>45221</v>
      </c>
      <c r="F51" s="6" t="s">
        <v>72</v>
      </c>
      <c r="G51" s="6" t="s">
        <v>72</v>
      </c>
      <c r="H51" s="6" t="s">
        <v>75</v>
      </c>
      <c r="I51" s="6" t="s">
        <v>72</v>
      </c>
      <c r="J51" s="6" t="s">
        <v>75</v>
      </c>
      <c r="K51" s="6" t="s">
        <v>72</v>
      </c>
      <c r="L51" s="6" t="s">
        <v>72</v>
      </c>
      <c r="M51" s="6" t="s">
        <v>72</v>
      </c>
      <c r="N51" s="6" t="s">
        <v>72</v>
      </c>
      <c r="O51" s="6" t="s">
        <v>72</v>
      </c>
      <c r="P51" s="6" t="s">
        <v>73</v>
      </c>
      <c r="Q51" s="6" t="s">
        <v>75</v>
      </c>
      <c r="R51" s="6" t="s">
        <v>72</v>
      </c>
      <c r="S51" s="6" t="s">
        <v>72</v>
      </c>
      <c r="T51" s="6" t="s">
        <v>72</v>
      </c>
      <c r="U51" s="6" t="s">
        <v>72</v>
      </c>
      <c r="V51" s="6" t="s">
        <v>72</v>
      </c>
      <c r="W51" s="6" t="s">
        <v>72</v>
      </c>
      <c r="X51" s="6" t="s">
        <v>75</v>
      </c>
      <c r="Y51" s="6" t="s">
        <v>72</v>
      </c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1">
        <f t="shared" si="16"/>
        <v>15</v>
      </c>
      <c r="AK51" s="1">
        <f t="shared" si="17"/>
        <v>1</v>
      </c>
      <c r="AL51" s="1">
        <f t="shared" si="18"/>
        <v>0</v>
      </c>
      <c r="AM51" s="1">
        <f t="shared" si="19"/>
        <v>4</v>
      </c>
      <c r="AN51" s="1">
        <f t="shared" si="20"/>
        <v>0</v>
      </c>
      <c r="AO51" s="1">
        <f t="shared" si="21"/>
        <v>20</v>
      </c>
      <c r="AP51" s="1">
        <v>9</v>
      </c>
      <c r="AQ51" s="1">
        <f t="shared" si="22"/>
        <v>9</v>
      </c>
      <c r="AR51" s="1">
        <v>24</v>
      </c>
      <c r="AS51" s="22">
        <f t="shared" si="23"/>
        <v>15</v>
      </c>
    </row>
    <row r="52" spans="1:45" x14ac:dyDescent="0.25">
      <c r="A52" s="5">
        <v>95</v>
      </c>
      <c r="B52" s="5" t="s">
        <v>169</v>
      </c>
      <c r="C52" s="16" t="s">
        <v>114</v>
      </c>
      <c r="D52" s="16" t="s">
        <v>100</v>
      </c>
      <c r="E52" s="43">
        <v>45590</v>
      </c>
      <c r="F52" s="6" t="s">
        <v>72</v>
      </c>
      <c r="G52" s="6" t="s">
        <v>72</v>
      </c>
      <c r="H52" s="6" t="s">
        <v>75</v>
      </c>
      <c r="I52" s="6" t="s">
        <v>72</v>
      </c>
      <c r="J52" s="6" t="s">
        <v>75</v>
      </c>
      <c r="K52" s="6" t="s">
        <v>72</v>
      </c>
      <c r="L52" s="6" t="s">
        <v>72</v>
      </c>
      <c r="M52" s="6" t="s">
        <v>72</v>
      </c>
      <c r="N52" s="6" t="s">
        <v>73</v>
      </c>
      <c r="O52" s="6" t="s">
        <v>72</v>
      </c>
      <c r="P52" s="6" t="s">
        <v>72</v>
      </c>
      <c r="Q52" s="6" t="s">
        <v>75</v>
      </c>
      <c r="R52" s="6" t="s">
        <v>72</v>
      </c>
      <c r="S52" s="6" t="s">
        <v>72</v>
      </c>
      <c r="T52" s="6" t="s">
        <v>72</v>
      </c>
      <c r="U52" s="6" t="s">
        <v>73</v>
      </c>
      <c r="V52" s="6" t="s">
        <v>72</v>
      </c>
      <c r="W52" s="6" t="s">
        <v>72</v>
      </c>
      <c r="X52" s="6" t="s">
        <v>75</v>
      </c>
      <c r="Y52" s="6" t="s">
        <v>72</v>
      </c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1">
        <f t="shared" si="16"/>
        <v>14</v>
      </c>
      <c r="AK52" s="1">
        <f t="shared" si="17"/>
        <v>2</v>
      </c>
      <c r="AL52" s="1">
        <f t="shared" si="18"/>
        <v>0</v>
      </c>
      <c r="AM52" s="1">
        <f t="shared" si="19"/>
        <v>4</v>
      </c>
      <c r="AN52" s="1">
        <f t="shared" si="20"/>
        <v>0</v>
      </c>
      <c r="AO52" s="1">
        <f t="shared" si="21"/>
        <v>20</v>
      </c>
      <c r="AP52" s="1">
        <v>0</v>
      </c>
      <c r="AQ52" s="1">
        <f t="shared" si="22"/>
        <v>0</v>
      </c>
      <c r="AR52" s="1">
        <v>0</v>
      </c>
      <c r="AS52" s="22">
        <f t="shared" si="23"/>
        <v>0</v>
      </c>
    </row>
    <row r="53" spans="1:45" x14ac:dyDescent="0.25">
      <c r="A53" s="16">
        <v>29</v>
      </c>
      <c r="B53" s="16" t="s">
        <v>52</v>
      </c>
      <c r="C53" s="16" t="s">
        <v>114</v>
      </c>
      <c r="D53" s="16" t="s">
        <v>100</v>
      </c>
      <c r="E53" s="43">
        <v>45362</v>
      </c>
      <c r="F53" s="6" t="s">
        <v>72</v>
      </c>
      <c r="G53" s="6" t="s">
        <v>72</v>
      </c>
      <c r="H53" s="6" t="s">
        <v>75</v>
      </c>
      <c r="I53" s="6" t="s">
        <v>72</v>
      </c>
      <c r="J53" s="6" t="s">
        <v>75</v>
      </c>
      <c r="K53" s="6" t="s">
        <v>72</v>
      </c>
      <c r="L53" s="6" t="s">
        <v>73</v>
      </c>
      <c r="M53" s="6" t="s">
        <v>72</v>
      </c>
      <c r="N53" s="6" t="s">
        <v>72</v>
      </c>
      <c r="O53" s="6" t="s">
        <v>72</v>
      </c>
      <c r="P53" s="6" t="s">
        <v>72</v>
      </c>
      <c r="Q53" s="6" t="s">
        <v>75</v>
      </c>
      <c r="R53" s="6" t="s">
        <v>72</v>
      </c>
      <c r="S53" s="6" t="s">
        <v>73</v>
      </c>
      <c r="T53" s="6" t="s">
        <v>72</v>
      </c>
      <c r="U53" s="6" t="s">
        <v>72</v>
      </c>
      <c r="V53" s="6" t="s">
        <v>72</v>
      </c>
      <c r="W53" s="6" t="s">
        <v>72</v>
      </c>
      <c r="X53" s="6" t="s">
        <v>75</v>
      </c>
      <c r="Y53" s="6" t="s">
        <v>72</v>
      </c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1">
        <f t="shared" si="16"/>
        <v>14</v>
      </c>
      <c r="AK53" s="1">
        <f t="shared" si="17"/>
        <v>2</v>
      </c>
      <c r="AL53" s="1">
        <f t="shared" si="18"/>
        <v>0</v>
      </c>
      <c r="AM53" s="1">
        <f t="shared" si="19"/>
        <v>4</v>
      </c>
      <c r="AN53" s="1">
        <f t="shared" si="20"/>
        <v>0</v>
      </c>
      <c r="AO53" s="1">
        <f t="shared" si="21"/>
        <v>20</v>
      </c>
      <c r="AP53" s="1">
        <v>12</v>
      </c>
      <c r="AQ53" s="1">
        <f t="shared" si="22"/>
        <v>12</v>
      </c>
      <c r="AR53" s="1">
        <v>14</v>
      </c>
      <c r="AS53" s="22">
        <f t="shared" si="23"/>
        <v>2</v>
      </c>
    </row>
    <row r="54" spans="1:45" x14ac:dyDescent="0.25">
      <c r="A54" s="16">
        <v>28</v>
      </c>
      <c r="B54" s="16" t="s">
        <v>54</v>
      </c>
      <c r="C54" s="16" t="s">
        <v>114</v>
      </c>
      <c r="D54" s="16" t="s">
        <v>100</v>
      </c>
      <c r="E54" s="43">
        <v>44678</v>
      </c>
      <c r="F54" s="6" t="s">
        <v>72</v>
      </c>
      <c r="G54" s="6" t="s">
        <v>72</v>
      </c>
      <c r="H54" s="6" t="s">
        <v>75</v>
      </c>
      <c r="I54" s="6" t="s">
        <v>72</v>
      </c>
      <c r="J54" s="6" t="s">
        <v>75</v>
      </c>
      <c r="K54" s="6" t="s">
        <v>73</v>
      </c>
      <c r="L54" s="6" t="s">
        <v>72</v>
      </c>
      <c r="M54" s="6" t="s">
        <v>72</v>
      </c>
      <c r="N54" s="6" t="s">
        <v>72</v>
      </c>
      <c r="O54" s="6" t="s">
        <v>72</v>
      </c>
      <c r="P54" s="6" t="s">
        <v>72</v>
      </c>
      <c r="Q54" s="6" t="s">
        <v>75</v>
      </c>
      <c r="R54" s="6" t="s">
        <v>72</v>
      </c>
      <c r="S54" s="6" t="s">
        <v>76</v>
      </c>
      <c r="T54" s="6" t="s">
        <v>72</v>
      </c>
      <c r="U54" s="6" t="s">
        <v>72</v>
      </c>
      <c r="V54" s="6" t="s">
        <v>72</v>
      </c>
      <c r="W54" s="6" t="s">
        <v>73</v>
      </c>
      <c r="X54" s="6" t="s">
        <v>75</v>
      </c>
      <c r="Y54" s="6" t="s">
        <v>72</v>
      </c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1">
        <f t="shared" si="16"/>
        <v>13</v>
      </c>
      <c r="AK54" s="1">
        <f t="shared" si="17"/>
        <v>2</v>
      </c>
      <c r="AL54" s="1">
        <f t="shared" si="18"/>
        <v>0</v>
      </c>
      <c r="AM54" s="1">
        <f t="shared" si="19"/>
        <v>4</v>
      </c>
      <c r="AN54" s="1">
        <f t="shared" si="20"/>
        <v>1</v>
      </c>
      <c r="AO54" s="1">
        <f t="shared" si="21"/>
        <v>20</v>
      </c>
      <c r="AP54" s="1">
        <v>16</v>
      </c>
      <c r="AQ54" s="1">
        <f t="shared" si="22"/>
        <v>17</v>
      </c>
      <c r="AR54" s="1">
        <v>24</v>
      </c>
      <c r="AS54" s="22">
        <f t="shared" si="23"/>
        <v>7</v>
      </c>
    </row>
    <row r="55" spans="1:45" x14ac:dyDescent="0.25">
      <c r="A55" s="16">
        <v>63</v>
      </c>
      <c r="B55" s="16" t="s">
        <v>117</v>
      </c>
      <c r="C55" s="16" t="s">
        <v>115</v>
      </c>
      <c r="D55" s="16" t="s">
        <v>100</v>
      </c>
      <c r="E55" s="43">
        <v>45475</v>
      </c>
      <c r="F55" s="6" t="s">
        <v>73</v>
      </c>
      <c r="G55" s="6" t="s">
        <v>72</v>
      </c>
      <c r="H55" s="6" t="s">
        <v>75</v>
      </c>
      <c r="I55" s="6" t="s">
        <v>72</v>
      </c>
      <c r="J55" s="6" t="s">
        <v>72</v>
      </c>
      <c r="K55" s="6" t="s">
        <v>75</v>
      </c>
      <c r="L55" s="6" t="s">
        <v>72</v>
      </c>
      <c r="M55" s="6" t="s">
        <v>72</v>
      </c>
      <c r="N55" s="6" t="s">
        <v>72</v>
      </c>
      <c r="O55" s="6" t="s">
        <v>72</v>
      </c>
      <c r="P55" s="6" t="s">
        <v>75</v>
      </c>
      <c r="Q55" s="6" t="s">
        <v>72</v>
      </c>
      <c r="R55" s="6" t="s">
        <v>72</v>
      </c>
      <c r="S55" s="6" t="s">
        <v>72</v>
      </c>
      <c r="T55" s="6" t="s">
        <v>72</v>
      </c>
      <c r="U55" s="6" t="s">
        <v>72</v>
      </c>
      <c r="V55" s="6" t="s">
        <v>72</v>
      </c>
      <c r="W55" s="6" t="s">
        <v>72</v>
      </c>
      <c r="X55" s="6" t="s">
        <v>72</v>
      </c>
      <c r="Y55" s="6" t="s">
        <v>75</v>
      </c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1">
        <f t="shared" si="16"/>
        <v>15</v>
      </c>
      <c r="AK55" s="1">
        <f t="shared" si="17"/>
        <v>1</v>
      </c>
      <c r="AL55" s="1">
        <f t="shared" si="18"/>
        <v>0</v>
      </c>
      <c r="AM55" s="1">
        <f t="shared" si="19"/>
        <v>4</v>
      </c>
      <c r="AN55" s="1">
        <f t="shared" si="20"/>
        <v>0</v>
      </c>
      <c r="AO55" s="1">
        <f t="shared" si="21"/>
        <v>20</v>
      </c>
      <c r="AP55" s="1">
        <v>0</v>
      </c>
      <c r="AQ55" s="1">
        <f t="shared" si="22"/>
        <v>0</v>
      </c>
      <c r="AR55" s="1">
        <v>6</v>
      </c>
      <c r="AS55" s="22">
        <f t="shared" si="23"/>
        <v>6</v>
      </c>
    </row>
    <row r="56" spans="1:45" x14ac:dyDescent="0.25">
      <c r="A56" s="16">
        <v>26</v>
      </c>
      <c r="B56" s="16" t="s">
        <v>57</v>
      </c>
      <c r="C56" s="16" t="s">
        <v>115</v>
      </c>
      <c r="D56" s="16" t="s">
        <v>100</v>
      </c>
      <c r="E56" s="43">
        <v>45356</v>
      </c>
      <c r="F56" s="6" t="s">
        <v>73</v>
      </c>
      <c r="G56" s="6" t="s">
        <v>72</v>
      </c>
      <c r="H56" s="6" t="s">
        <v>75</v>
      </c>
      <c r="I56" s="6" t="s">
        <v>72</v>
      </c>
      <c r="J56" s="6" t="s">
        <v>75</v>
      </c>
      <c r="K56" s="6" t="s">
        <v>72</v>
      </c>
      <c r="L56" s="6" t="s">
        <v>72</v>
      </c>
      <c r="M56" s="6" t="s">
        <v>73</v>
      </c>
      <c r="N56" s="6" t="s">
        <v>72</v>
      </c>
      <c r="O56" s="6" t="s">
        <v>72</v>
      </c>
      <c r="P56" s="6" t="s">
        <v>72</v>
      </c>
      <c r="Q56" s="6" t="s">
        <v>75</v>
      </c>
      <c r="R56" s="6" t="s">
        <v>72</v>
      </c>
      <c r="S56" s="6" t="s">
        <v>76</v>
      </c>
      <c r="T56" s="6" t="s">
        <v>76</v>
      </c>
      <c r="U56" s="6" t="s">
        <v>72</v>
      </c>
      <c r="V56" s="6" t="s">
        <v>73</v>
      </c>
      <c r="W56" s="6" t="s">
        <v>73</v>
      </c>
      <c r="X56" s="6" t="s">
        <v>75</v>
      </c>
      <c r="Y56" s="6" t="s">
        <v>72</v>
      </c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1">
        <f t="shared" si="16"/>
        <v>10</v>
      </c>
      <c r="AK56" s="1">
        <f t="shared" si="17"/>
        <v>4</v>
      </c>
      <c r="AL56" s="1">
        <f t="shared" si="18"/>
        <v>0</v>
      </c>
      <c r="AM56" s="1">
        <f t="shared" si="19"/>
        <v>4</v>
      </c>
      <c r="AN56" s="1">
        <f t="shared" si="20"/>
        <v>2</v>
      </c>
      <c r="AO56" s="1">
        <f t="shared" si="21"/>
        <v>20</v>
      </c>
      <c r="AP56" s="1">
        <v>3</v>
      </c>
      <c r="AQ56" s="1">
        <f t="shared" si="22"/>
        <v>5</v>
      </c>
      <c r="AR56" s="1">
        <v>12</v>
      </c>
      <c r="AS56" s="22">
        <f t="shared" si="23"/>
        <v>7</v>
      </c>
    </row>
    <row r="57" spans="1:45" x14ac:dyDescent="0.25">
      <c r="A57" s="16">
        <v>27</v>
      </c>
      <c r="B57" s="16" t="s">
        <v>50</v>
      </c>
      <c r="C57" s="16" t="s">
        <v>115</v>
      </c>
      <c r="D57" s="16" t="s">
        <v>100</v>
      </c>
      <c r="E57" s="43">
        <v>44759</v>
      </c>
      <c r="F57" s="6" t="s">
        <v>72</v>
      </c>
      <c r="G57" s="6" t="s">
        <v>72</v>
      </c>
      <c r="H57" s="6" t="s">
        <v>75</v>
      </c>
      <c r="I57" s="6" t="s">
        <v>72</v>
      </c>
      <c r="J57" s="6" t="s">
        <v>72</v>
      </c>
      <c r="K57" s="6" t="s">
        <v>75</v>
      </c>
      <c r="L57" s="6" t="s">
        <v>72</v>
      </c>
      <c r="M57" s="6" t="s">
        <v>72</v>
      </c>
      <c r="N57" s="6" t="s">
        <v>72</v>
      </c>
      <c r="O57" s="6" t="s">
        <v>72</v>
      </c>
      <c r="P57" s="6" t="s">
        <v>72</v>
      </c>
      <c r="Q57" s="6" t="s">
        <v>72</v>
      </c>
      <c r="R57" s="6" t="s">
        <v>75</v>
      </c>
      <c r="S57" s="6" t="s">
        <v>72</v>
      </c>
      <c r="T57" s="6" t="s">
        <v>72</v>
      </c>
      <c r="U57" s="6" t="s">
        <v>72</v>
      </c>
      <c r="V57" s="6" t="s">
        <v>73</v>
      </c>
      <c r="W57" s="6" t="s">
        <v>72</v>
      </c>
      <c r="X57" s="6" t="s">
        <v>73</v>
      </c>
      <c r="Y57" s="6" t="s">
        <v>75</v>
      </c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1">
        <f t="shared" si="16"/>
        <v>14</v>
      </c>
      <c r="AK57" s="1">
        <f t="shared" si="17"/>
        <v>2</v>
      </c>
      <c r="AL57" s="1">
        <f t="shared" si="18"/>
        <v>0</v>
      </c>
      <c r="AM57" s="1">
        <f t="shared" si="19"/>
        <v>4</v>
      </c>
      <c r="AN57" s="1">
        <f t="shared" si="20"/>
        <v>0</v>
      </c>
      <c r="AO57" s="1">
        <f t="shared" si="21"/>
        <v>20</v>
      </c>
      <c r="AP57" s="1">
        <v>4</v>
      </c>
      <c r="AQ57" s="1">
        <f t="shared" si="22"/>
        <v>4</v>
      </c>
      <c r="AR57" s="1">
        <v>24</v>
      </c>
      <c r="AS57" s="22">
        <f t="shared" si="23"/>
        <v>20</v>
      </c>
    </row>
    <row r="58" spans="1:45" x14ac:dyDescent="0.25">
      <c r="A58" s="16">
        <v>24</v>
      </c>
      <c r="B58" s="1" t="s">
        <v>64</v>
      </c>
      <c r="C58" s="16" t="s">
        <v>115</v>
      </c>
      <c r="D58" s="16" t="s">
        <v>100</v>
      </c>
      <c r="E58" s="43">
        <v>45082</v>
      </c>
      <c r="F58" s="6" t="s">
        <v>72</v>
      </c>
      <c r="G58" s="6" t="s">
        <v>72</v>
      </c>
      <c r="H58" s="6" t="s">
        <v>75</v>
      </c>
      <c r="I58" s="6" t="s">
        <v>72</v>
      </c>
      <c r="J58" s="6" t="s">
        <v>75</v>
      </c>
      <c r="K58" s="6" t="s">
        <v>72</v>
      </c>
      <c r="L58" s="6" t="s">
        <v>72</v>
      </c>
      <c r="M58" s="6" t="s">
        <v>72</v>
      </c>
      <c r="N58" s="6" t="s">
        <v>72</v>
      </c>
      <c r="O58" s="6" t="s">
        <v>72</v>
      </c>
      <c r="P58" s="6" t="s">
        <v>72</v>
      </c>
      <c r="Q58" s="6" t="s">
        <v>75</v>
      </c>
      <c r="R58" s="6" t="s">
        <v>72</v>
      </c>
      <c r="S58" s="6" t="s">
        <v>72</v>
      </c>
      <c r="T58" s="6" t="s">
        <v>72</v>
      </c>
      <c r="U58" s="6" t="s">
        <v>72</v>
      </c>
      <c r="V58" s="6" t="s">
        <v>72</v>
      </c>
      <c r="W58" s="6" t="s">
        <v>72</v>
      </c>
      <c r="X58" s="6" t="s">
        <v>75</v>
      </c>
      <c r="Y58" s="6" t="s">
        <v>72</v>
      </c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1">
        <f t="shared" si="16"/>
        <v>16</v>
      </c>
      <c r="AK58" s="1">
        <f t="shared" si="17"/>
        <v>0</v>
      </c>
      <c r="AL58" s="1">
        <f t="shared" si="18"/>
        <v>0</v>
      </c>
      <c r="AM58" s="1">
        <f t="shared" si="19"/>
        <v>4</v>
      </c>
      <c r="AN58" s="1">
        <f t="shared" si="20"/>
        <v>0</v>
      </c>
      <c r="AO58" s="1">
        <f t="shared" si="21"/>
        <v>20</v>
      </c>
      <c r="AP58" s="1">
        <v>20</v>
      </c>
      <c r="AQ58" s="1">
        <f t="shared" si="22"/>
        <v>20</v>
      </c>
      <c r="AR58" s="1">
        <v>24</v>
      </c>
      <c r="AS58" s="22">
        <f t="shared" si="23"/>
        <v>4</v>
      </c>
    </row>
    <row r="59" spans="1:45" x14ac:dyDescent="0.25">
      <c r="A59" s="16">
        <v>60</v>
      </c>
      <c r="B59" s="16" t="s">
        <v>98</v>
      </c>
      <c r="C59" s="16" t="s">
        <v>116</v>
      </c>
      <c r="D59" s="16" t="s">
        <v>100</v>
      </c>
      <c r="E59" s="43">
        <v>45464</v>
      </c>
      <c r="F59" s="6" t="s">
        <v>72</v>
      </c>
      <c r="G59" s="6" t="s">
        <v>72</v>
      </c>
      <c r="H59" s="6" t="s">
        <v>75</v>
      </c>
      <c r="I59" s="6" t="s">
        <v>72</v>
      </c>
      <c r="J59" s="6" t="s">
        <v>72</v>
      </c>
      <c r="K59" s="6" t="s">
        <v>75</v>
      </c>
      <c r="L59" s="6" t="s">
        <v>72</v>
      </c>
      <c r="M59" s="6" t="s">
        <v>72</v>
      </c>
      <c r="N59" s="6" t="s">
        <v>72</v>
      </c>
      <c r="O59" s="6" t="s">
        <v>73</v>
      </c>
      <c r="P59" s="6" t="s">
        <v>72</v>
      </c>
      <c r="Q59" s="6" t="s">
        <v>72</v>
      </c>
      <c r="R59" s="6" t="s">
        <v>75</v>
      </c>
      <c r="S59" s="6" t="s">
        <v>72</v>
      </c>
      <c r="T59" s="6" t="s">
        <v>72</v>
      </c>
      <c r="U59" s="6" t="s">
        <v>73</v>
      </c>
      <c r="V59" s="6" t="s">
        <v>72</v>
      </c>
      <c r="W59" s="6" t="s">
        <v>73</v>
      </c>
      <c r="X59" s="6" t="s">
        <v>76</v>
      </c>
      <c r="Y59" s="6" t="s">
        <v>75</v>
      </c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1">
        <f t="shared" si="16"/>
        <v>12</v>
      </c>
      <c r="AK59" s="1">
        <f t="shared" si="17"/>
        <v>3</v>
      </c>
      <c r="AL59" s="1">
        <f t="shared" si="18"/>
        <v>0</v>
      </c>
      <c r="AM59" s="1">
        <f t="shared" si="19"/>
        <v>4</v>
      </c>
      <c r="AN59" s="1">
        <f t="shared" si="20"/>
        <v>1</v>
      </c>
      <c r="AO59" s="1">
        <f t="shared" si="21"/>
        <v>20</v>
      </c>
      <c r="AP59" s="1">
        <v>2</v>
      </c>
      <c r="AQ59" s="1">
        <f t="shared" si="22"/>
        <v>3</v>
      </c>
      <c r="AR59" s="1">
        <v>8</v>
      </c>
      <c r="AS59" s="22">
        <f t="shared" si="23"/>
        <v>5</v>
      </c>
    </row>
    <row r="60" spans="1:45" x14ac:dyDescent="0.25">
      <c r="A60" s="16">
        <v>31</v>
      </c>
      <c r="B60" s="16" t="s">
        <v>58</v>
      </c>
      <c r="C60" s="16" t="s">
        <v>116</v>
      </c>
      <c r="D60" s="16" t="s">
        <v>100</v>
      </c>
      <c r="E60" s="43">
        <v>45418</v>
      </c>
      <c r="F60" s="6" t="s">
        <v>73</v>
      </c>
      <c r="G60" s="6" t="s">
        <v>72</v>
      </c>
      <c r="H60" s="6" t="s">
        <v>75</v>
      </c>
      <c r="I60" s="6" t="s">
        <v>72</v>
      </c>
      <c r="J60" s="6" t="s">
        <v>72</v>
      </c>
      <c r="K60" s="6" t="s">
        <v>75</v>
      </c>
      <c r="L60" s="6" t="s">
        <v>72</v>
      </c>
      <c r="M60" s="6" t="s">
        <v>72</v>
      </c>
      <c r="N60" s="6" t="s">
        <v>72</v>
      </c>
      <c r="O60" s="6" t="s">
        <v>73</v>
      </c>
      <c r="P60" s="6" t="s">
        <v>72</v>
      </c>
      <c r="Q60" s="6" t="s">
        <v>73</v>
      </c>
      <c r="R60" s="6" t="s">
        <v>75</v>
      </c>
      <c r="S60" s="6" t="s">
        <v>72</v>
      </c>
      <c r="T60" s="6" t="s">
        <v>72</v>
      </c>
      <c r="U60" s="6" t="s">
        <v>72</v>
      </c>
      <c r="V60" s="6" t="s">
        <v>72</v>
      </c>
      <c r="W60" s="6" t="s">
        <v>73</v>
      </c>
      <c r="X60" s="6" t="s">
        <v>76</v>
      </c>
      <c r="Y60" s="6" t="s">
        <v>75</v>
      </c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1">
        <f t="shared" si="16"/>
        <v>11</v>
      </c>
      <c r="AK60" s="1">
        <f t="shared" si="17"/>
        <v>4</v>
      </c>
      <c r="AL60" s="1">
        <f t="shared" si="18"/>
        <v>0</v>
      </c>
      <c r="AM60" s="1">
        <f t="shared" si="19"/>
        <v>4</v>
      </c>
      <c r="AN60" s="1">
        <f t="shared" si="20"/>
        <v>1</v>
      </c>
      <c r="AO60" s="1">
        <f t="shared" si="21"/>
        <v>20</v>
      </c>
      <c r="AP60" s="1">
        <v>10</v>
      </c>
      <c r="AQ60" s="1">
        <f t="shared" si="22"/>
        <v>11</v>
      </c>
      <c r="AR60" s="1">
        <v>10</v>
      </c>
      <c r="AS60" s="22">
        <f t="shared" si="23"/>
        <v>-1</v>
      </c>
    </row>
    <row r="61" spans="1:45" x14ac:dyDescent="0.25">
      <c r="A61" s="16">
        <v>25</v>
      </c>
      <c r="B61" s="16" t="s">
        <v>49</v>
      </c>
      <c r="C61" s="16" t="s">
        <v>146</v>
      </c>
      <c r="D61" s="16" t="s">
        <v>110</v>
      </c>
      <c r="E61" s="43">
        <v>45264</v>
      </c>
      <c r="F61" s="6" t="s">
        <v>72</v>
      </c>
      <c r="G61" s="6" t="s">
        <v>72</v>
      </c>
      <c r="H61" s="6" t="s">
        <v>75</v>
      </c>
      <c r="I61" s="6" t="s">
        <v>72</v>
      </c>
      <c r="J61" s="6" t="s">
        <v>72</v>
      </c>
      <c r="K61" s="6" t="s">
        <v>75</v>
      </c>
      <c r="L61" s="6" t="s">
        <v>72</v>
      </c>
      <c r="M61" s="6" t="s">
        <v>72</v>
      </c>
      <c r="N61" s="6" t="s">
        <v>72</v>
      </c>
      <c r="O61" s="6" t="s">
        <v>72</v>
      </c>
      <c r="P61" s="6" t="s">
        <v>72</v>
      </c>
      <c r="Q61" s="6" t="s">
        <v>72</v>
      </c>
      <c r="R61" s="6" t="s">
        <v>75</v>
      </c>
      <c r="S61" s="6" t="s">
        <v>72</v>
      </c>
      <c r="T61" s="6" t="s">
        <v>73</v>
      </c>
      <c r="U61" s="6" t="s">
        <v>72</v>
      </c>
      <c r="V61" s="6" t="s">
        <v>72</v>
      </c>
      <c r="W61" s="6" t="s">
        <v>72</v>
      </c>
      <c r="X61" s="6" t="s">
        <v>72</v>
      </c>
      <c r="Y61" s="6" t="s">
        <v>75</v>
      </c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1">
        <f t="shared" si="16"/>
        <v>15</v>
      </c>
      <c r="AK61" s="1">
        <f t="shared" si="17"/>
        <v>1</v>
      </c>
      <c r="AL61" s="1">
        <f t="shared" si="18"/>
        <v>0</v>
      </c>
      <c r="AM61" s="1">
        <f t="shared" si="19"/>
        <v>4</v>
      </c>
      <c r="AN61" s="1">
        <f t="shared" si="20"/>
        <v>0</v>
      </c>
      <c r="AO61" s="1">
        <f t="shared" si="21"/>
        <v>20</v>
      </c>
      <c r="AP61" s="1">
        <v>7</v>
      </c>
      <c r="AQ61" s="1">
        <f t="shared" si="22"/>
        <v>7</v>
      </c>
      <c r="AR61" s="1">
        <v>18</v>
      </c>
      <c r="AS61" s="22">
        <f t="shared" si="23"/>
        <v>11</v>
      </c>
    </row>
    <row r="62" spans="1:45" x14ac:dyDescent="0.25">
      <c r="A62" s="16">
        <v>101</v>
      </c>
      <c r="B62" s="16" t="s">
        <v>59</v>
      </c>
      <c r="C62" s="16" t="s">
        <v>132</v>
      </c>
      <c r="D62" s="16" t="s">
        <v>105</v>
      </c>
      <c r="E62" s="43">
        <v>45382</v>
      </c>
      <c r="F62" s="6" t="s">
        <v>72</v>
      </c>
      <c r="G62" s="6" t="s">
        <v>72</v>
      </c>
      <c r="H62" s="6" t="s">
        <v>72</v>
      </c>
      <c r="I62" s="6" t="s">
        <v>72</v>
      </c>
      <c r="J62" s="6" t="s">
        <v>72</v>
      </c>
      <c r="K62" s="6" t="s">
        <v>75</v>
      </c>
      <c r="L62" s="6" t="s">
        <v>72</v>
      </c>
      <c r="M62" s="6" t="s">
        <v>72</v>
      </c>
      <c r="N62" s="6" t="s">
        <v>72</v>
      </c>
      <c r="O62" s="6" t="s">
        <v>73</v>
      </c>
      <c r="P62" s="6" t="s">
        <v>72</v>
      </c>
      <c r="Q62" s="6" t="s">
        <v>72</v>
      </c>
      <c r="R62" s="6" t="s">
        <v>75</v>
      </c>
      <c r="S62" s="6" t="s">
        <v>73</v>
      </c>
      <c r="T62" s="6" t="s">
        <v>72</v>
      </c>
      <c r="U62" s="6" t="s">
        <v>73</v>
      </c>
      <c r="V62" s="6" t="s">
        <v>72</v>
      </c>
      <c r="W62" s="6" t="s">
        <v>73</v>
      </c>
      <c r="X62" s="6" t="s">
        <v>75</v>
      </c>
      <c r="Y62" s="6" t="s">
        <v>75</v>
      </c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1">
        <f t="shared" si="16"/>
        <v>12</v>
      </c>
      <c r="AK62" s="1">
        <f t="shared" si="17"/>
        <v>4</v>
      </c>
      <c r="AL62" s="1">
        <f t="shared" si="18"/>
        <v>0</v>
      </c>
      <c r="AM62" s="1">
        <f t="shared" si="19"/>
        <v>4</v>
      </c>
      <c r="AN62" s="1">
        <f t="shared" si="20"/>
        <v>0</v>
      </c>
      <c r="AO62" s="1">
        <f t="shared" si="21"/>
        <v>20</v>
      </c>
      <c r="AP62" s="1">
        <v>5</v>
      </c>
      <c r="AQ62" s="1">
        <f t="shared" si="22"/>
        <v>5</v>
      </c>
      <c r="AR62" s="1">
        <v>6</v>
      </c>
      <c r="AS62" s="22">
        <f t="shared" si="23"/>
        <v>1</v>
      </c>
    </row>
    <row r="63" spans="1:45" x14ac:dyDescent="0.25">
      <c r="A63" s="5">
        <v>17</v>
      </c>
      <c r="B63" s="5" t="s">
        <v>83</v>
      </c>
      <c r="C63" s="16" t="s">
        <v>62</v>
      </c>
      <c r="D63" s="16" t="s">
        <v>111</v>
      </c>
      <c r="E63" s="43">
        <v>45417</v>
      </c>
      <c r="F63" s="6" t="s">
        <v>72</v>
      </c>
      <c r="G63" s="6" t="s">
        <v>72</v>
      </c>
      <c r="H63" s="6" t="s">
        <v>75</v>
      </c>
      <c r="I63" s="6" t="s">
        <v>72</v>
      </c>
      <c r="J63" s="6" t="s">
        <v>72</v>
      </c>
      <c r="K63" s="6" t="s">
        <v>75</v>
      </c>
      <c r="L63" s="6" t="s">
        <v>72</v>
      </c>
      <c r="M63" s="6" t="s">
        <v>72</v>
      </c>
      <c r="N63" s="6" t="s">
        <v>72</v>
      </c>
      <c r="O63" s="6" t="s">
        <v>72</v>
      </c>
      <c r="P63" s="6" t="s">
        <v>72</v>
      </c>
      <c r="Q63" s="6" t="s">
        <v>72</v>
      </c>
      <c r="R63" s="6" t="s">
        <v>75</v>
      </c>
      <c r="S63" s="6" t="s">
        <v>72</v>
      </c>
      <c r="T63" s="6" t="s">
        <v>72</v>
      </c>
      <c r="U63" s="6" t="s">
        <v>72</v>
      </c>
      <c r="V63" s="6" t="s">
        <v>72</v>
      </c>
      <c r="W63" s="6" t="s">
        <v>72</v>
      </c>
      <c r="X63" s="6" t="s">
        <v>75</v>
      </c>
      <c r="Y63" s="6" t="s">
        <v>72</v>
      </c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1">
        <f t="shared" si="16"/>
        <v>16</v>
      </c>
      <c r="AK63" s="1">
        <f t="shared" si="17"/>
        <v>0</v>
      </c>
      <c r="AL63" s="1">
        <f t="shared" si="18"/>
        <v>0</v>
      </c>
      <c r="AM63" s="1">
        <f t="shared" si="19"/>
        <v>4</v>
      </c>
      <c r="AN63" s="1">
        <f t="shared" si="20"/>
        <v>0</v>
      </c>
      <c r="AO63" s="1">
        <f t="shared" si="21"/>
        <v>20</v>
      </c>
      <c r="AP63" s="1">
        <v>2</v>
      </c>
      <c r="AQ63" s="1">
        <f t="shared" si="22"/>
        <v>2</v>
      </c>
      <c r="AR63" s="1">
        <v>10</v>
      </c>
      <c r="AS63" s="22">
        <f t="shared" si="23"/>
        <v>8</v>
      </c>
    </row>
    <row r="64" spans="1:45" x14ac:dyDescent="0.25">
      <c r="A64" s="16">
        <v>81</v>
      </c>
      <c r="B64" s="16" t="s">
        <v>148</v>
      </c>
      <c r="C64" s="16" t="s">
        <v>62</v>
      </c>
      <c r="D64" s="16" t="s">
        <v>111</v>
      </c>
      <c r="E64" s="46">
        <v>45555</v>
      </c>
      <c r="F64" s="6" t="s">
        <v>72</v>
      </c>
      <c r="G64" s="6" t="s">
        <v>72</v>
      </c>
      <c r="H64" s="6" t="s">
        <v>75</v>
      </c>
      <c r="I64" s="6" t="s">
        <v>72</v>
      </c>
      <c r="J64" s="6" t="s">
        <v>75</v>
      </c>
      <c r="K64" s="6" t="s">
        <v>72</v>
      </c>
      <c r="L64" s="6" t="s">
        <v>72</v>
      </c>
      <c r="M64" s="6" t="s">
        <v>72</v>
      </c>
      <c r="N64" s="6" t="s">
        <v>72</v>
      </c>
      <c r="O64" s="6" t="s">
        <v>73</v>
      </c>
      <c r="P64" s="6" t="s">
        <v>72</v>
      </c>
      <c r="Q64" s="6" t="s">
        <v>73</v>
      </c>
      <c r="R64" s="6" t="s">
        <v>73</v>
      </c>
      <c r="S64" s="6" t="s">
        <v>72</v>
      </c>
      <c r="T64" s="6" t="s">
        <v>72</v>
      </c>
      <c r="U64" s="6" t="s">
        <v>72</v>
      </c>
      <c r="V64" s="6" t="s">
        <v>72</v>
      </c>
      <c r="W64" s="6" t="s">
        <v>72</v>
      </c>
      <c r="X64" s="6" t="s">
        <v>75</v>
      </c>
      <c r="Y64" s="6" t="s">
        <v>72</v>
      </c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1">
        <f t="shared" si="16"/>
        <v>14</v>
      </c>
      <c r="AK64" s="1">
        <f t="shared" si="17"/>
        <v>3</v>
      </c>
      <c r="AL64" s="1">
        <f t="shared" si="18"/>
        <v>0</v>
      </c>
      <c r="AM64" s="1">
        <f t="shared" si="19"/>
        <v>3</v>
      </c>
      <c r="AN64" s="1">
        <f t="shared" si="20"/>
        <v>0</v>
      </c>
      <c r="AO64" s="1">
        <f t="shared" si="21"/>
        <v>20</v>
      </c>
      <c r="AP64" s="1">
        <v>0</v>
      </c>
      <c r="AQ64" s="1">
        <f t="shared" si="22"/>
        <v>0</v>
      </c>
      <c r="AR64" s="1">
        <v>0</v>
      </c>
      <c r="AS64" s="22">
        <f t="shared" si="23"/>
        <v>0</v>
      </c>
    </row>
    <row r="65" spans="1:45" x14ac:dyDescent="0.25">
      <c r="A65" s="16">
        <v>98</v>
      </c>
      <c r="B65" s="16" t="s">
        <v>171</v>
      </c>
      <c r="C65" s="16" t="s">
        <v>62</v>
      </c>
      <c r="D65" s="16" t="s">
        <v>111</v>
      </c>
      <c r="E65" s="43">
        <v>45610</v>
      </c>
      <c r="F65" s="6" t="s">
        <v>72</v>
      </c>
      <c r="G65" s="6" t="s">
        <v>72</v>
      </c>
      <c r="H65" s="6" t="s">
        <v>75</v>
      </c>
      <c r="I65" s="6" t="s">
        <v>72</v>
      </c>
      <c r="J65" s="6" t="s">
        <v>72</v>
      </c>
      <c r="K65" s="6" t="s">
        <v>75</v>
      </c>
      <c r="L65" s="6" t="s">
        <v>72</v>
      </c>
      <c r="M65" s="6" t="s">
        <v>72</v>
      </c>
      <c r="N65" s="6" t="s">
        <v>72</v>
      </c>
      <c r="O65" s="6" t="s">
        <v>72</v>
      </c>
      <c r="P65" s="6" t="s">
        <v>72</v>
      </c>
      <c r="Q65" s="6" t="s">
        <v>72</v>
      </c>
      <c r="R65" s="6" t="s">
        <v>75</v>
      </c>
      <c r="S65" s="6" t="s">
        <v>72</v>
      </c>
      <c r="T65" s="6" t="s">
        <v>72</v>
      </c>
      <c r="U65" s="6" t="s">
        <v>72</v>
      </c>
      <c r="V65" s="6" t="s">
        <v>72</v>
      </c>
      <c r="W65" s="6" t="s">
        <v>72</v>
      </c>
      <c r="X65" s="6" t="s">
        <v>72</v>
      </c>
      <c r="Y65" s="6" t="s">
        <v>75</v>
      </c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1">
        <f t="shared" si="16"/>
        <v>16</v>
      </c>
      <c r="AK65" s="1">
        <f t="shared" si="17"/>
        <v>0</v>
      </c>
      <c r="AL65" s="1">
        <f t="shared" si="18"/>
        <v>0</v>
      </c>
      <c r="AM65" s="1">
        <f t="shared" si="19"/>
        <v>4</v>
      </c>
      <c r="AN65" s="1">
        <f t="shared" si="20"/>
        <v>0</v>
      </c>
      <c r="AO65" s="1">
        <f t="shared" si="21"/>
        <v>20</v>
      </c>
      <c r="AP65" s="1">
        <v>0</v>
      </c>
      <c r="AQ65" s="1">
        <f t="shared" si="22"/>
        <v>0</v>
      </c>
      <c r="AR65" s="1">
        <v>0</v>
      </c>
      <c r="AS65" s="22">
        <f t="shared" si="23"/>
        <v>0</v>
      </c>
    </row>
    <row r="66" spans="1:45" x14ac:dyDescent="0.25">
      <c r="A66" s="16">
        <v>21</v>
      </c>
      <c r="B66" s="16" t="s">
        <v>165</v>
      </c>
      <c r="C66" s="16" t="s">
        <v>62</v>
      </c>
      <c r="D66" s="16" t="s">
        <v>166</v>
      </c>
      <c r="E66" s="43">
        <v>45413</v>
      </c>
      <c r="F66" s="6" t="s">
        <v>72</v>
      </c>
      <c r="G66" s="6" t="s">
        <v>72</v>
      </c>
      <c r="H66" s="6" t="s">
        <v>75</v>
      </c>
      <c r="I66" s="6" t="s">
        <v>72</v>
      </c>
      <c r="J66" s="6" t="s">
        <v>72</v>
      </c>
      <c r="K66" s="6" t="s">
        <v>75</v>
      </c>
      <c r="L66" s="6" t="s">
        <v>72</v>
      </c>
      <c r="M66" s="6" t="s">
        <v>72</v>
      </c>
      <c r="N66" s="6" t="s">
        <v>72</v>
      </c>
      <c r="O66" s="6" t="s">
        <v>72</v>
      </c>
      <c r="P66" s="6" t="s">
        <v>72</v>
      </c>
      <c r="Q66" s="6" t="s">
        <v>72</v>
      </c>
      <c r="R66" s="6" t="s">
        <v>75</v>
      </c>
      <c r="S66" s="6" t="s">
        <v>72</v>
      </c>
      <c r="T66" s="6" t="s">
        <v>72</v>
      </c>
      <c r="U66" s="6" t="s">
        <v>72</v>
      </c>
      <c r="V66" s="6" t="s">
        <v>72</v>
      </c>
      <c r="W66" s="6" t="s">
        <v>72</v>
      </c>
      <c r="X66" s="6" t="s">
        <v>72</v>
      </c>
      <c r="Y66" s="6" t="s">
        <v>75</v>
      </c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1">
        <f t="shared" ref="AJ66:AJ78" si="24">COUNTIF(F66:AI66,"PRESENT")</f>
        <v>16</v>
      </c>
      <c r="AK66" s="1">
        <f t="shared" ref="AK66:AK78" si="25">COUNTIF(F66:AI66,"LATE")</f>
        <v>0</v>
      </c>
      <c r="AL66" s="1">
        <f t="shared" ref="AL66:AL78" si="26">COUNTIF(F66:AI66,"ABSENT")</f>
        <v>0</v>
      </c>
      <c r="AM66" s="1">
        <f t="shared" ref="AM66:AM78" si="27">COUNTIF(F66:AI66,"HOLIDAY")</f>
        <v>4</v>
      </c>
      <c r="AN66" s="1">
        <f t="shared" ref="AN66:AN78" si="28">COUNTIF(C66:AI66,"PAID LEAVE")</f>
        <v>0</v>
      </c>
      <c r="AO66" s="1">
        <f t="shared" ref="AO66:AO78" si="29">SUM(AJ66:AN66)</f>
        <v>20</v>
      </c>
      <c r="AP66" s="1">
        <v>0</v>
      </c>
      <c r="AQ66" s="1">
        <f t="shared" ref="AQ66:AQ78" si="30">AP66+AN66</f>
        <v>0</v>
      </c>
      <c r="AR66" s="1">
        <v>0</v>
      </c>
      <c r="AS66" s="22">
        <f t="shared" ref="AS66:AS78" si="31">AR66-AQ66</f>
        <v>0</v>
      </c>
    </row>
    <row r="67" spans="1:45" x14ac:dyDescent="0.25">
      <c r="A67" s="16">
        <v>74</v>
      </c>
      <c r="B67" s="16" t="s">
        <v>167</v>
      </c>
      <c r="C67" s="16" t="s">
        <v>62</v>
      </c>
      <c r="D67" s="16" t="s">
        <v>166</v>
      </c>
      <c r="E67" s="43">
        <v>45505</v>
      </c>
      <c r="F67" s="6" t="s">
        <v>72</v>
      </c>
      <c r="G67" s="6" t="s">
        <v>72</v>
      </c>
      <c r="H67" s="6" t="s">
        <v>72</v>
      </c>
      <c r="I67" s="6" t="s">
        <v>72</v>
      </c>
      <c r="J67" s="6" t="s">
        <v>72</v>
      </c>
      <c r="K67" s="6" t="s">
        <v>72</v>
      </c>
      <c r="L67" s="6" t="s">
        <v>72</v>
      </c>
      <c r="M67" s="6" t="s">
        <v>72</v>
      </c>
      <c r="N67" s="6" t="s">
        <v>72</v>
      </c>
      <c r="O67" s="6" t="s">
        <v>72</v>
      </c>
      <c r="P67" s="6" t="s">
        <v>72</v>
      </c>
      <c r="Q67" s="6" t="s">
        <v>72</v>
      </c>
      <c r="R67" s="6" t="s">
        <v>75</v>
      </c>
      <c r="S67" s="6" t="s">
        <v>72</v>
      </c>
      <c r="T67" s="6" t="s">
        <v>72</v>
      </c>
      <c r="U67" s="6" t="s">
        <v>72</v>
      </c>
      <c r="V67" s="6" t="s">
        <v>72</v>
      </c>
      <c r="W67" s="6" t="s">
        <v>72</v>
      </c>
      <c r="X67" s="6" t="s">
        <v>72</v>
      </c>
      <c r="Y67" s="6" t="s">
        <v>75</v>
      </c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1">
        <f t="shared" si="24"/>
        <v>18</v>
      </c>
      <c r="AK67" s="1">
        <f t="shared" si="25"/>
        <v>0</v>
      </c>
      <c r="AL67" s="1">
        <f t="shared" si="26"/>
        <v>0</v>
      </c>
      <c r="AM67" s="1">
        <f t="shared" si="27"/>
        <v>2</v>
      </c>
      <c r="AN67" s="1">
        <f t="shared" si="28"/>
        <v>0</v>
      </c>
      <c r="AO67" s="1">
        <f t="shared" si="29"/>
        <v>20</v>
      </c>
      <c r="AP67" s="1">
        <v>0</v>
      </c>
      <c r="AQ67" s="1">
        <f t="shared" si="30"/>
        <v>0</v>
      </c>
      <c r="AR67" s="1">
        <v>0</v>
      </c>
      <c r="AS67" s="22">
        <f t="shared" si="31"/>
        <v>0</v>
      </c>
    </row>
    <row r="68" spans="1:45" x14ac:dyDescent="0.25">
      <c r="A68" s="16">
        <v>2</v>
      </c>
      <c r="B68" s="16" t="s">
        <v>19</v>
      </c>
      <c r="C68" s="16" t="s">
        <v>112</v>
      </c>
      <c r="D68" s="16" t="s">
        <v>104</v>
      </c>
      <c r="E68" s="43">
        <v>44319</v>
      </c>
      <c r="F68" s="6" t="s">
        <v>72</v>
      </c>
      <c r="G68" s="6" t="s">
        <v>72</v>
      </c>
      <c r="H68" s="6" t="s">
        <v>75</v>
      </c>
      <c r="I68" s="6" t="s">
        <v>72</v>
      </c>
      <c r="J68" s="6" t="s">
        <v>76</v>
      </c>
      <c r="K68" s="6" t="s">
        <v>75</v>
      </c>
      <c r="L68" s="6" t="s">
        <v>72</v>
      </c>
      <c r="M68" s="6" t="s">
        <v>72</v>
      </c>
      <c r="N68" s="6" t="s">
        <v>72</v>
      </c>
      <c r="O68" s="6" t="s">
        <v>72</v>
      </c>
      <c r="P68" s="6" t="s">
        <v>72</v>
      </c>
      <c r="Q68" s="6" t="s">
        <v>73</v>
      </c>
      <c r="R68" s="6" t="s">
        <v>75</v>
      </c>
      <c r="S68" s="6" t="s">
        <v>72</v>
      </c>
      <c r="T68" s="6" t="s">
        <v>72</v>
      </c>
      <c r="U68" s="6" t="s">
        <v>72</v>
      </c>
      <c r="V68" s="6" t="s">
        <v>72</v>
      </c>
      <c r="W68" s="6" t="s">
        <v>72</v>
      </c>
      <c r="X68" s="6" t="s">
        <v>73</v>
      </c>
      <c r="Y68" s="6" t="s">
        <v>75</v>
      </c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1">
        <f t="shared" si="24"/>
        <v>13</v>
      </c>
      <c r="AK68" s="1">
        <f t="shared" si="25"/>
        <v>2</v>
      </c>
      <c r="AL68" s="1">
        <f t="shared" si="26"/>
        <v>0</v>
      </c>
      <c r="AM68" s="1">
        <f t="shared" si="27"/>
        <v>4</v>
      </c>
      <c r="AN68" s="1">
        <f t="shared" si="28"/>
        <v>1</v>
      </c>
      <c r="AO68" s="1">
        <f t="shared" si="29"/>
        <v>20</v>
      </c>
      <c r="AP68" s="1">
        <v>13</v>
      </c>
      <c r="AQ68" s="1">
        <f t="shared" si="30"/>
        <v>14</v>
      </c>
      <c r="AR68" s="1">
        <v>24</v>
      </c>
      <c r="AS68" s="22">
        <f t="shared" si="31"/>
        <v>10</v>
      </c>
    </row>
    <row r="69" spans="1:45" x14ac:dyDescent="0.25">
      <c r="A69" s="16">
        <v>62</v>
      </c>
      <c r="B69" s="16" t="s">
        <v>118</v>
      </c>
      <c r="C69" s="16" t="s">
        <v>112</v>
      </c>
      <c r="D69" s="16" t="s">
        <v>100</v>
      </c>
      <c r="E69" s="43">
        <v>45474</v>
      </c>
      <c r="F69" s="6" t="s">
        <v>72</v>
      </c>
      <c r="G69" s="6" t="s">
        <v>72</v>
      </c>
      <c r="H69" s="6" t="s">
        <v>75</v>
      </c>
      <c r="I69" s="6" t="s">
        <v>72</v>
      </c>
      <c r="J69" s="6" t="s">
        <v>76</v>
      </c>
      <c r="K69" s="6" t="s">
        <v>75</v>
      </c>
      <c r="L69" s="6" t="s">
        <v>72</v>
      </c>
      <c r="M69" s="6" t="s">
        <v>72</v>
      </c>
      <c r="N69" s="6" t="s">
        <v>72</v>
      </c>
      <c r="O69" s="6" t="s">
        <v>72</v>
      </c>
      <c r="P69" s="6" t="s">
        <v>72</v>
      </c>
      <c r="Q69" s="6" t="s">
        <v>76</v>
      </c>
      <c r="R69" s="6" t="s">
        <v>75</v>
      </c>
      <c r="S69" s="6" t="s">
        <v>72</v>
      </c>
      <c r="T69" s="6" t="s">
        <v>72</v>
      </c>
      <c r="U69" s="6" t="s">
        <v>72</v>
      </c>
      <c r="V69" s="6" t="s">
        <v>72</v>
      </c>
      <c r="W69" s="6" t="s">
        <v>72</v>
      </c>
      <c r="X69" s="6" t="s">
        <v>72</v>
      </c>
      <c r="Y69" s="6" t="s">
        <v>75</v>
      </c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1">
        <f t="shared" si="24"/>
        <v>14</v>
      </c>
      <c r="AK69" s="1">
        <f t="shared" si="25"/>
        <v>0</v>
      </c>
      <c r="AL69" s="1">
        <f t="shared" si="26"/>
        <v>0</v>
      </c>
      <c r="AM69" s="1">
        <f t="shared" si="27"/>
        <v>4</v>
      </c>
      <c r="AN69" s="1">
        <f t="shared" si="28"/>
        <v>2</v>
      </c>
      <c r="AO69" s="1">
        <f t="shared" si="29"/>
        <v>20</v>
      </c>
      <c r="AP69" s="1">
        <v>3</v>
      </c>
      <c r="AQ69" s="1">
        <f t="shared" si="30"/>
        <v>5</v>
      </c>
      <c r="AR69" s="1">
        <v>6</v>
      </c>
      <c r="AS69" s="22">
        <f t="shared" si="31"/>
        <v>1</v>
      </c>
    </row>
    <row r="70" spans="1:45" x14ac:dyDescent="0.25">
      <c r="A70" s="16">
        <v>7</v>
      </c>
      <c r="B70" s="16" t="s">
        <v>39</v>
      </c>
      <c r="C70" s="16" t="s">
        <v>113</v>
      </c>
      <c r="D70" s="16" t="s">
        <v>107</v>
      </c>
      <c r="E70" s="43">
        <v>44711</v>
      </c>
      <c r="F70" s="6" t="s">
        <v>72</v>
      </c>
      <c r="G70" s="6" t="s">
        <v>72</v>
      </c>
      <c r="H70" s="6" t="s">
        <v>75</v>
      </c>
      <c r="I70" s="6" t="s">
        <v>72</v>
      </c>
      <c r="J70" s="6" t="s">
        <v>72</v>
      </c>
      <c r="K70" s="6" t="s">
        <v>75</v>
      </c>
      <c r="L70" s="6" t="s">
        <v>72</v>
      </c>
      <c r="M70" s="6" t="s">
        <v>72</v>
      </c>
      <c r="N70" s="6" t="s">
        <v>72</v>
      </c>
      <c r="O70" s="6" t="s">
        <v>72</v>
      </c>
      <c r="P70" s="6" t="s">
        <v>72</v>
      </c>
      <c r="Q70" s="6" t="s">
        <v>72</v>
      </c>
      <c r="R70" s="6" t="s">
        <v>72</v>
      </c>
      <c r="S70" s="6" t="s">
        <v>72</v>
      </c>
      <c r="T70" s="6" t="s">
        <v>72</v>
      </c>
      <c r="U70" s="6" t="s">
        <v>72</v>
      </c>
      <c r="V70" s="6" t="s">
        <v>72</v>
      </c>
      <c r="W70" s="6" t="s">
        <v>72</v>
      </c>
      <c r="X70" s="6" t="s">
        <v>72</v>
      </c>
      <c r="Y70" s="6" t="s">
        <v>75</v>
      </c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1">
        <f t="shared" si="24"/>
        <v>17</v>
      </c>
      <c r="AK70" s="1">
        <f t="shared" si="25"/>
        <v>0</v>
      </c>
      <c r="AL70" s="1">
        <f t="shared" si="26"/>
        <v>0</v>
      </c>
      <c r="AM70" s="1">
        <f t="shared" si="27"/>
        <v>3</v>
      </c>
      <c r="AN70" s="1">
        <f t="shared" si="28"/>
        <v>0</v>
      </c>
      <c r="AO70" s="1">
        <f t="shared" si="29"/>
        <v>20</v>
      </c>
      <c r="AP70" s="1">
        <v>14</v>
      </c>
      <c r="AQ70" s="1">
        <f t="shared" si="30"/>
        <v>14</v>
      </c>
      <c r="AR70" s="1">
        <v>24</v>
      </c>
      <c r="AS70" s="22">
        <f t="shared" si="31"/>
        <v>10</v>
      </c>
    </row>
    <row r="71" spans="1:45" x14ac:dyDescent="0.25">
      <c r="A71" s="16">
        <v>5</v>
      </c>
      <c r="B71" s="16" t="s">
        <v>41</v>
      </c>
      <c r="C71" s="16" t="s">
        <v>113</v>
      </c>
      <c r="D71" s="16" t="s">
        <v>107</v>
      </c>
      <c r="E71" s="43">
        <v>45229</v>
      </c>
      <c r="F71" s="6" t="s">
        <v>76</v>
      </c>
      <c r="G71" s="6" t="s">
        <v>76</v>
      </c>
      <c r="H71" s="6" t="s">
        <v>75</v>
      </c>
      <c r="I71" s="6" t="s">
        <v>76</v>
      </c>
      <c r="J71" s="6" t="s">
        <v>75</v>
      </c>
      <c r="K71" s="6" t="s">
        <v>76</v>
      </c>
      <c r="L71" s="6" t="s">
        <v>76</v>
      </c>
      <c r="M71" s="6" t="s">
        <v>76</v>
      </c>
      <c r="N71" s="6" t="s">
        <v>76</v>
      </c>
      <c r="O71" s="6" t="s">
        <v>76</v>
      </c>
      <c r="P71" s="6" t="s">
        <v>76</v>
      </c>
      <c r="Q71" s="6" t="s">
        <v>75</v>
      </c>
      <c r="R71" s="6" t="s">
        <v>76</v>
      </c>
      <c r="S71" s="6" t="s">
        <v>76</v>
      </c>
      <c r="T71" s="6" t="s">
        <v>76</v>
      </c>
      <c r="U71" s="6" t="s">
        <v>72</v>
      </c>
      <c r="V71" s="6" t="s">
        <v>72</v>
      </c>
      <c r="W71" s="6" t="s">
        <v>72</v>
      </c>
      <c r="X71" s="6" t="s">
        <v>75</v>
      </c>
      <c r="Y71" s="6" t="s">
        <v>72</v>
      </c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1">
        <f t="shared" si="24"/>
        <v>4</v>
      </c>
      <c r="AK71" s="1">
        <f t="shared" si="25"/>
        <v>0</v>
      </c>
      <c r="AL71" s="1">
        <f t="shared" si="26"/>
        <v>0</v>
      </c>
      <c r="AM71" s="1">
        <f t="shared" si="27"/>
        <v>4</v>
      </c>
      <c r="AN71" s="1">
        <f t="shared" si="28"/>
        <v>12</v>
      </c>
      <c r="AO71" s="1">
        <f t="shared" si="29"/>
        <v>20</v>
      </c>
      <c r="AP71" s="1">
        <v>12</v>
      </c>
      <c r="AQ71" s="1">
        <f t="shared" si="30"/>
        <v>24</v>
      </c>
      <c r="AR71" s="1">
        <v>24</v>
      </c>
      <c r="AS71" s="22">
        <f t="shared" si="31"/>
        <v>0</v>
      </c>
    </row>
    <row r="72" spans="1:45" x14ac:dyDescent="0.25">
      <c r="A72" s="16">
        <v>14</v>
      </c>
      <c r="B72" s="16" t="s">
        <v>42</v>
      </c>
      <c r="C72" s="16" t="s">
        <v>113</v>
      </c>
      <c r="D72" s="16" t="s">
        <v>107</v>
      </c>
      <c r="E72" s="43">
        <v>45362</v>
      </c>
      <c r="F72" s="6" t="s">
        <v>72</v>
      </c>
      <c r="G72" s="6" t="s">
        <v>72</v>
      </c>
      <c r="H72" s="6" t="s">
        <v>75</v>
      </c>
      <c r="I72" s="6" t="s">
        <v>72</v>
      </c>
      <c r="J72" s="6" t="s">
        <v>75</v>
      </c>
      <c r="K72" s="6" t="s">
        <v>76</v>
      </c>
      <c r="L72" s="6" t="s">
        <v>72</v>
      </c>
      <c r="M72" s="6" t="s">
        <v>72</v>
      </c>
      <c r="N72" s="6" t="s">
        <v>72</v>
      </c>
      <c r="O72" s="6" t="s">
        <v>72</v>
      </c>
      <c r="P72" s="6" t="s">
        <v>72</v>
      </c>
      <c r="Q72" s="6" t="s">
        <v>75</v>
      </c>
      <c r="R72" s="6" t="s">
        <v>73</v>
      </c>
      <c r="S72" s="6" t="s">
        <v>72</v>
      </c>
      <c r="T72" s="6" t="s">
        <v>73</v>
      </c>
      <c r="U72" s="6" t="s">
        <v>72</v>
      </c>
      <c r="V72" s="6" t="s">
        <v>73</v>
      </c>
      <c r="W72" s="6" t="s">
        <v>72</v>
      </c>
      <c r="X72" s="6" t="s">
        <v>75</v>
      </c>
      <c r="Y72" s="6" t="s">
        <v>73</v>
      </c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1">
        <f t="shared" si="24"/>
        <v>11</v>
      </c>
      <c r="AK72" s="1">
        <f t="shared" si="25"/>
        <v>4</v>
      </c>
      <c r="AL72" s="1">
        <f t="shared" si="26"/>
        <v>0</v>
      </c>
      <c r="AM72" s="1">
        <f t="shared" si="27"/>
        <v>4</v>
      </c>
      <c r="AN72" s="1">
        <f t="shared" si="28"/>
        <v>1</v>
      </c>
      <c r="AO72" s="1">
        <f t="shared" si="29"/>
        <v>20</v>
      </c>
      <c r="AP72" s="1">
        <v>8</v>
      </c>
      <c r="AQ72" s="1">
        <f t="shared" si="30"/>
        <v>9</v>
      </c>
      <c r="AR72" s="1">
        <v>14</v>
      </c>
      <c r="AS72" s="22">
        <f t="shared" si="31"/>
        <v>5</v>
      </c>
    </row>
    <row r="73" spans="1:45" x14ac:dyDescent="0.25">
      <c r="A73" s="39">
        <v>45</v>
      </c>
      <c r="B73" s="39" t="s">
        <v>71</v>
      </c>
      <c r="C73" s="39" t="s">
        <v>114</v>
      </c>
      <c r="D73" s="39" t="s">
        <v>100</v>
      </c>
      <c r="E73" s="42">
        <v>45313</v>
      </c>
      <c r="F73" s="6" t="s">
        <v>73</v>
      </c>
      <c r="G73" s="6" t="s">
        <v>72</v>
      </c>
      <c r="H73" s="6" t="s">
        <v>75</v>
      </c>
      <c r="I73" s="6" t="s">
        <v>72</v>
      </c>
      <c r="J73" s="6" t="s">
        <v>75</v>
      </c>
      <c r="K73" s="6" t="s">
        <v>72</v>
      </c>
      <c r="L73" s="6" t="s">
        <v>72</v>
      </c>
      <c r="M73" s="6" t="s">
        <v>72</v>
      </c>
      <c r="N73" s="6" t="s">
        <v>72</v>
      </c>
      <c r="O73" s="6" t="s">
        <v>72</v>
      </c>
      <c r="P73" s="6" t="s">
        <v>72</v>
      </c>
      <c r="Q73" s="6" t="s">
        <v>75</v>
      </c>
      <c r="R73" s="6" t="s">
        <v>72</v>
      </c>
      <c r="S73" s="6" t="s">
        <v>72</v>
      </c>
      <c r="T73" s="6" t="s">
        <v>73</v>
      </c>
      <c r="U73" s="6" t="s">
        <v>72</v>
      </c>
      <c r="V73" s="6" t="s">
        <v>72</v>
      </c>
      <c r="W73" s="53" t="s">
        <v>76</v>
      </c>
      <c r="X73" s="53" t="s">
        <v>75</v>
      </c>
      <c r="Y73" s="53" t="s">
        <v>72</v>
      </c>
      <c r="Z73" s="53" t="s">
        <v>95</v>
      </c>
      <c r="AA73" s="53" t="s">
        <v>95</v>
      </c>
      <c r="AB73" s="53" t="s">
        <v>95</v>
      </c>
      <c r="AC73" s="53" t="s">
        <v>95</v>
      </c>
      <c r="AD73" s="53" t="s">
        <v>95</v>
      </c>
      <c r="AE73" s="53" t="s">
        <v>95</v>
      </c>
      <c r="AF73" s="53" t="s">
        <v>95</v>
      </c>
      <c r="AG73" s="53" t="s">
        <v>95</v>
      </c>
      <c r="AH73" s="53" t="s">
        <v>95</v>
      </c>
      <c r="AI73" s="53" t="s">
        <v>95</v>
      </c>
      <c r="AJ73" s="1">
        <f>COUNTIF(F73:AI73,"PRESENT")</f>
        <v>13</v>
      </c>
      <c r="AK73" s="1">
        <f>COUNTIF(F73:AI73,"LATE")</f>
        <v>2</v>
      </c>
      <c r="AL73" s="1">
        <f>COUNTIF(F73:AI73,"ABSENT")</f>
        <v>0</v>
      </c>
      <c r="AM73" s="1">
        <f>COUNTIF(F73:AI73,"HOLIDAY")</f>
        <v>4</v>
      </c>
      <c r="AN73" s="1">
        <f>COUNTIF(C73:AI73,"PAID LEAVE")</f>
        <v>1</v>
      </c>
      <c r="AO73" s="1">
        <f>SUM(AJ73:AN73)</f>
        <v>20</v>
      </c>
      <c r="AP73" s="1">
        <v>6</v>
      </c>
      <c r="AQ73" s="1">
        <f>AP73+AN73</f>
        <v>7</v>
      </c>
      <c r="AR73" s="1">
        <v>18</v>
      </c>
      <c r="AS73" s="22">
        <f>AR73-AQ73</f>
        <v>11</v>
      </c>
    </row>
    <row r="74" spans="1:45" x14ac:dyDescent="0.25">
      <c r="A74" s="39">
        <v>22</v>
      </c>
      <c r="B74" s="39" t="s">
        <v>33</v>
      </c>
      <c r="C74" s="39" t="s">
        <v>114</v>
      </c>
      <c r="D74" s="39" t="s">
        <v>100</v>
      </c>
      <c r="E74" s="42">
        <v>45166</v>
      </c>
      <c r="F74" s="6" t="s">
        <v>72</v>
      </c>
      <c r="G74" s="6" t="s">
        <v>72</v>
      </c>
      <c r="H74" s="6" t="s">
        <v>75</v>
      </c>
      <c r="I74" s="6" t="s">
        <v>72</v>
      </c>
      <c r="J74" s="6" t="s">
        <v>75</v>
      </c>
      <c r="K74" s="6" t="s">
        <v>72</v>
      </c>
      <c r="L74" s="6" t="s">
        <v>72</v>
      </c>
      <c r="M74" s="6" t="s">
        <v>72</v>
      </c>
      <c r="N74" s="6" t="s">
        <v>72</v>
      </c>
      <c r="O74" s="6" t="s">
        <v>72</v>
      </c>
      <c r="P74" s="6" t="s">
        <v>72</v>
      </c>
      <c r="Q74" s="6" t="s">
        <v>75</v>
      </c>
      <c r="R74" s="6" t="s">
        <v>72</v>
      </c>
      <c r="S74" s="6" t="s">
        <v>72</v>
      </c>
      <c r="T74" s="6" t="s">
        <v>72</v>
      </c>
      <c r="U74" s="6" t="s">
        <v>73</v>
      </c>
      <c r="V74" s="6" t="s">
        <v>72</v>
      </c>
      <c r="W74" s="53" t="s">
        <v>95</v>
      </c>
      <c r="X74" s="53" t="s">
        <v>95</v>
      </c>
      <c r="Y74" s="53" t="s">
        <v>95</v>
      </c>
      <c r="Z74" s="53" t="s">
        <v>95</v>
      </c>
      <c r="AA74" s="53" t="s">
        <v>95</v>
      </c>
      <c r="AB74" s="53" t="s">
        <v>95</v>
      </c>
      <c r="AC74" s="53" t="s">
        <v>95</v>
      </c>
      <c r="AD74" s="53" t="s">
        <v>95</v>
      </c>
      <c r="AE74" s="53" t="s">
        <v>95</v>
      </c>
      <c r="AF74" s="53" t="s">
        <v>95</v>
      </c>
      <c r="AG74" s="53" t="s">
        <v>95</v>
      </c>
      <c r="AH74" s="53" t="s">
        <v>95</v>
      </c>
      <c r="AI74" s="53" t="s">
        <v>95</v>
      </c>
      <c r="AJ74" s="1">
        <f t="shared" si="24"/>
        <v>13</v>
      </c>
      <c r="AK74" s="1">
        <f t="shared" si="25"/>
        <v>1</v>
      </c>
      <c r="AL74" s="1">
        <f t="shared" si="26"/>
        <v>0</v>
      </c>
      <c r="AM74" s="1">
        <f t="shared" si="27"/>
        <v>3</v>
      </c>
      <c r="AN74" s="1">
        <f t="shared" si="28"/>
        <v>0</v>
      </c>
      <c r="AO74" s="1">
        <f t="shared" si="29"/>
        <v>17</v>
      </c>
      <c r="AP74" s="1">
        <v>6</v>
      </c>
      <c r="AQ74" s="1">
        <f t="shared" si="30"/>
        <v>6</v>
      </c>
      <c r="AR74" s="1">
        <v>24</v>
      </c>
      <c r="AS74" s="22">
        <f t="shared" si="31"/>
        <v>18</v>
      </c>
    </row>
    <row r="75" spans="1:45" x14ac:dyDescent="0.25">
      <c r="A75" s="39">
        <v>66</v>
      </c>
      <c r="B75" s="39" t="s">
        <v>125</v>
      </c>
      <c r="C75" s="39" t="s">
        <v>47</v>
      </c>
      <c r="D75" s="39" t="s">
        <v>100</v>
      </c>
      <c r="E75" s="42">
        <v>45544</v>
      </c>
      <c r="F75" s="6" t="s">
        <v>72</v>
      </c>
      <c r="G75" s="6" t="s">
        <v>72</v>
      </c>
      <c r="H75" s="6" t="s">
        <v>75</v>
      </c>
      <c r="I75" s="6" t="s">
        <v>72</v>
      </c>
      <c r="J75" s="6" t="s">
        <v>75</v>
      </c>
      <c r="K75" s="6" t="s">
        <v>72</v>
      </c>
      <c r="L75" s="6" t="s">
        <v>72</v>
      </c>
      <c r="M75" s="6" t="s">
        <v>72</v>
      </c>
      <c r="N75" s="6" t="s">
        <v>73</v>
      </c>
      <c r="O75" s="6" t="s">
        <v>73</v>
      </c>
      <c r="P75" s="6" t="s">
        <v>72</v>
      </c>
      <c r="Q75" s="6" t="s">
        <v>75</v>
      </c>
      <c r="R75" s="6" t="s">
        <v>73</v>
      </c>
      <c r="S75" s="6" t="s">
        <v>73</v>
      </c>
      <c r="T75" s="53" t="s">
        <v>95</v>
      </c>
      <c r="U75" s="53" t="s">
        <v>95</v>
      </c>
      <c r="V75" s="53" t="s">
        <v>95</v>
      </c>
      <c r="W75" s="53" t="s">
        <v>95</v>
      </c>
      <c r="X75" s="53" t="s">
        <v>95</v>
      </c>
      <c r="Y75" s="53" t="s">
        <v>95</v>
      </c>
      <c r="Z75" s="53" t="s">
        <v>95</v>
      </c>
      <c r="AA75" s="53" t="s">
        <v>95</v>
      </c>
      <c r="AB75" s="53" t="s">
        <v>95</v>
      </c>
      <c r="AC75" s="53" t="s">
        <v>95</v>
      </c>
      <c r="AD75" s="53" t="s">
        <v>95</v>
      </c>
      <c r="AE75" s="53" t="s">
        <v>95</v>
      </c>
      <c r="AF75" s="53" t="s">
        <v>95</v>
      </c>
      <c r="AG75" s="53" t="s">
        <v>95</v>
      </c>
      <c r="AH75" s="53" t="s">
        <v>95</v>
      </c>
      <c r="AI75" s="53" t="s">
        <v>95</v>
      </c>
      <c r="AJ75" s="1">
        <f t="shared" si="24"/>
        <v>7</v>
      </c>
      <c r="AK75" s="1">
        <f t="shared" si="25"/>
        <v>4</v>
      </c>
      <c r="AL75" s="1">
        <f t="shared" si="26"/>
        <v>0</v>
      </c>
      <c r="AM75" s="1">
        <f t="shared" si="27"/>
        <v>3</v>
      </c>
      <c r="AN75" s="1">
        <f t="shared" si="28"/>
        <v>0</v>
      </c>
      <c r="AO75" s="1">
        <f t="shared" si="29"/>
        <v>14</v>
      </c>
      <c r="AP75" s="1">
        <v>3</v>
      </c>
      <c r="AQ75" s="1">
        <f t="shared" si="30"/>
        <v>3</v>
      </c>
      <c r="AR75" s="1">
        <v>4</v>
      </c>
      <c r="AS75" s="22">
        <f t="shared" si="31"/>
        <v>1</v>
      </c>
    </row>
    <row r="76" spans="1:45" x14ac:dyDescent="0.25">
      <c r="A76" s="39">
        <v>8</v>
      </c>
      <c r="B76" s="39" t="s">
        <v>43</v>
      </c>
      <c r="C76" s="39" t="s">
        <v>113</v>
      </c>
      <c r="D76" s="39" t="s">
        <v>107</v>
      </c>
      <c r="E76" s="42">
        <v>45413</v>
      </c>
      <c r="F76" s="6" t="s">
        <v>72</v>
      </c>
      <c r="G76" s="6" t="s">
        <v>72</v>
      </c>
      <c r="H76" s="6" t="s">
        <v>75</v>
      </c>
      <c r="I76" s="6" t="s">
        <v>72</v>
      </c>
      <c r="J76" s="6" t="s">
        <v>75</v>
      </c>
      <c r="K76" s="6" t="s">
        <v>72</v>
      </c>
      <c r="L76" s="6" t="s">
        <v>72</v>
      </c>
      <c r="M76" s="6" t="s">
        <v>72</v>
      </c>
      <c r="N76" s="6" t="s">
        <v>72</v>
      </c>
      <c r="O76" s="6" t="s">
        <v>72</v>
      </c>
      <c r="P76" s="6" t="s">
        <v>72</v>
      </c>
      <c r="Q76" s="6" t="s">
        <v>93</v>
      </c>
      <c r="R76" s="6" t="s">
        <v>93</v>
      </c>
      <c r="S76" s="6" t="s">
        <v>93</v>
      </c>
      <c r="T76" s="6" t="s">
        <v>93</v>
      </c>
      <c r="U76" s="6" t="s">
        <v>93</v>
      </c>
      <c r="V76" s="6" t="s">
        <v>93</v>
      </c>
      <c r="W76" s="6" t="s">
        <v>93</v>
      </c>
      <c r="X76" s="6" t="s">
        <v>93</v>
      </c>
      <c r="Y76" s="6" t="s">
        <v>93</v>
      </c>
      <c r="Z76" s="6" t="s">
        <v>93</v>
      </c>
      <c r="AA76" s="6" t="s">
        <v>93</v>
      </c>
      <c r="AB76" s="6" t="s">
        <v>93</v>
      </c>
      <c r="AC76" s="6" t="s">
        <v>93</v>
      </c>
      <c r="AD76" s="6" t="s">
        <v>93</v>
      </c>
      <c r="AE76" s="6" t="s">
        <v>93</v>
      </c>
      <c r="AF76" s="6" t="s">
        <v>93</v>
      </c>
      <c r="AG76" s="6" t="s">
        <v>93</v>
      </c>
      <c r="AH76" s="6" t="s">
        <v>93</v>
      </c>
      <c r="AI76" s="6" t="s">
        <v>93</v>
      </c>
      <c r="AJ76" s="1">
        <f t="shared" si="24"/>
        <v>9</v>
      </c>
      <c r="AK76" s="1">
        <f t="shared" si="25"/>
        <v>0</v>
      </c>
      <c r="AL76" s="1">
        <f t="shared" si="26"/>
        <v>0</v>
      </c>
      <c r="AM76" s="1">
        <f t="shared" si="27"/>
        <v>2</v>
      </c>
      <c r="AN76" s="1">
        <f t="shared" si="28"/>
        <v>0</v>
      </c>
      <c r="AO76" s="1">
        <f t="shared" si="29"/>
        <v>11</v>
      </c>
      <c r="AP76" s="1">
        <v>8</v>
      </c>
      <c r="AQ76" s="1">
        <f t="shared" si="30"/>
        <v>8</v>
      </c>
      <c r="AR76" s="1">
        <v>10</v>
      </c>
      <c r="AS76" s="22">
        <f t="shared" si="31"/>
        <v>2</v>
      </c>
    </row>
    <row r="77" spans="1:45" x14ac:dyDescent="0.25">
      <c r="A77" s="39">
        <v>59</v>
      </c>
      <c r="B77" s="39" t="s">
        <v>96</v>
      </c>
      <c r="C77" s="39" t="s">
        <v>22</v>
      </c>
      <c r="D77" s="39" t="s">
        <v>105</v>
      </c>
      <c r="E77" s="42">
        <v>45463</v>
      </c>
      <c r="F77" s="6" t="s">
        <v>72</v>
      </c>
      <c r="G77" s="6" t="s">
        <v>72</v>
      </c>
      <c r="H77" s="6" t="s">
        <v>75</v>
      </c>
      <c r="I77" s="6" t="s">
        <v>72</v>
      </c>
      <c r="J77" s="6" t="s">
        <v>72</v>
      </c>
      <c r="K77" s="6" t="s">
        <v>75</v>
      </c>
      <c r="L77" s="6" t="s">
        <v>73</v>
      </c>
      <c r="M77" s="6" t="s">
        <v>72</v>
      </c>
      <c r="N77" s="6" t="s">
        <v>72</v>
      </c>
      <c r="O77" s="6" t="s">
        <v>76</v>
      </c>
      <c r="P77" s="53" t="s">
        <v>95</v>
      </c>
      <c r="Q77" s="53" t="s">
        <v>95</v>
      </c>
      <c r="R77" s="53" t="s">
        <v>95</v>
      </c>
      <c r="S77" s="53" t="s">
        <v>95</v>
      </c>
      <c r="T77" s="53" t="s">
        <v>95</v>
      </c>
      <c r="U77" s="53" t="s">
        <v>95</v>
      </c>
      <c r="V77" s="53" t="s">
        <v>95</v>
      </c>
      <c r="W77" s="53" t="s">
        <v>95</v>
      </c>
      <c r="X77" s="53" t="s">
        <v>95</v>
      </c>
      <c r="Y77" s="53" t="s">
        <v>95</v>
      </c>
      <c r="Z77" s="53" t="s">
        <v>95</v>
      </c>
      <c r="AA77" s="53" t="s">
        <v>95</v>
      </c>
      <c r="AB77" s="53" t="s">
        <v>95</v>
      </c>
      <c r="AC77" s="53" t="s">
        <v>95</v>
      </c>
      <c r="AD77" s="53" t="s">
        <v>95</v>
      </c>
      <c r="AE77" s="53" t="s">
        <v>95</v>
      </c>
      <c r="AF77" s="53" t="s">
        <v>95</v>
      </c>
      <c r="AG77" s="53" t="s">
        <v>95</v>
      </c>
      <c r="AH77" s="53" t="s">
        <v>95</v>
      </c>
      <c r="AI77" s="53" t="s">
        <v>95</v>
      </c>
      <c r="AJ77" s="1">
        <f t="shared" si="24"/>
        <v>6</v>
      </c>
      <c r="AK77" s="1">
        <f t="shared" si="25"/>
        <v>1</v>
      </c>
      <c r="AL77" s="1">
        <f t="shared" si="26"/>
        <v>0</v>
      </c>
      <c r="AM77" s="1">
        <f t="shared" si="27"/>
        <v>2</v>
      </c>
      <c r="AN77" s="1">
        <f t="shared" si="28"/>
        <v>1</v>
      </c>
      <c r="AO77" s="1">
        <f t="shared" si="29"/>
        <v>10</v>
      </c>
      <c r="AP77" s="1">
        <v>6</v>
      </c>
      <c r="AQ77" s="1">
        <f t="shared" si="30"/>
        <v>7</v>
      </c>
      <c r="AR77" s="1">
        <v>8</v>
      </c>
      <c r="AS77" s="22">
        <f t="shared" si="31"/>
        <v>1</v>
      </c>
    </row>
    <row r="78" spans="1:45" x14ac:dyDescent="0.25">
      <c r="A78" s="39">
        <v>84</v>
      </c>
      <c r="B78" s="39" t="s">
        <v>151</v>
      </c>
      <c r="C78" s="39" t="s">
        <v>22</v>
      </c>
      <c r="D78" s="39" t="s">
        <v>105</v>
      </c>
      <c r="E78" s="42">
        <v>45566</v>
      </c>
      <c r="F78" s="6" t="s">
        <v>75</v>
      </c>
      <c r="G78" s="6" t="s">
        <v>72</v>
      </c>
      <c r="H78" s="6" t="s">
        <v>72</v>
      </c>
      <c r="I78" s="6" t="s">
        <v>72</v>
      </c>
      <c r="J78" s="6" t="s">
        <v>72</v>
      </c>
      <c r="K78" s="6" t="s">
        <v>93</v>
      </c>
      <c r="L78" s="6" t="s">
        <v>93</v>
      </c>
      <c r="M78" s="6" t="s">
        <v>93</v>
      </c>
      <c r="N78" s="6" t="s">
        <v>93</v>
      </c>
      <c r="O78" s="6" t="s">
        <v>93</v>
      </c>
      <c r="P78" s="6" t="s">
        <v>93</v>
      </c>
      <c r="Q78" s="6" t="s">
        <v>93</v>
      </c>
      <c r="R78" s="6" t="s">
        <v>93</v>
      </c>
      <c r="S78" s="6" t="s">
        <v>93</v>
      </c>
      <c r="T78" s="6" t="s">
        <v>93</v>
      </c>
      <c r="U78" s="6" t="s">
        <v>93</v>
      </c>
      <c r="V78" s="6" t="s">
        <v>93</v>
      </c>
      <c r="W78" s="6" t="s">
        <v>93</v>
      </c>
      <c r="X78" s="6" t="s">
        <v>93</v>
      </c>
      <c r="Y78" s="6" t="s">
        <v>93</v>
      </c>
      <c r="Z78" s="6" t="s">
        <v>93</v>
      </c>
      <c r="AA78" s="6" t="s">
        <v>93</v>
      </c>
      <c r="AB78" s="6" t="s">
        <v>93</v>
      </c>
      <c r="AC78" s="6" t="s">
        <v>93</v>
      </c>
      <c r="AD78" s="6" t="s">
        <v>93</v>
      </c>
      <c r="AE78" s="6" t="s">
        <v>93</v>
      </c>
      <c r="AF78" s="6" t="s">
        <v>93</v>
      </c>
      <c r="AG78" s="6" t="s">
        <v>93</v>
      </c>
      <c r="AH78" s="6" t="s">
        <v>93</v>
      </c>
      <c r="AI78" s="6" t="s">
        <v>93</v>
      </c>
      <c r="AJ78" s="1">
        <f t="shared" si="24"/>
        <v>4</v>
      </c>
      <c r="AK78" s="1">
        <f t="shared" si="25"/>
        <v>0</v>
      </c>
      <c r="AL78" s="1">
        <f t="shared" si="26"/>
        <v>0</v>
      </c>
      <c r="AM78" s="1">
        <f t="shared" si="27"/>
        <v>1</v>
      </c>
      <c r="AN78" s="1">
        <f t="shared" si="28"/>
        <v>0</v>
      </c>
      <c r="AO78" s="1">
        <f t="shared" si="29"/>
        <v>5</v>
      </c>
      <c r="AP78" s="1">
        <v>0</v>
      </c>
      <c r="AQ78" s="1">
        <f t="shared" si="30"/>
        <v>0</v>
      </c>
      <c r="AR78" s="1">
        <v>0</v>
      </c>
      <c r="AS78" s="22">
        <f t="shared" si="31"/>
        <v>0</v>
      </c>
    </row>
  </sheetData>
  <conditionalFormatting sqref="A10">
    <cfRule type="duplicateValues" dxfId="730" priority="662"/>
  </conditionalFormatting>
  <conditionalFormatting sqref="A53:A71 A2:A9 A14:A28 A32:A51 A73:A78">
    <cfRule type="duplicateValues" dxfId="729" priority="2281"/>
  </conditionalFormatting>
  <conditionalFormatting sqref="F48:F50 F53:F57 F59:F64 F66:F69 F71:AI71 F73:F75 F76:AI76 G25:K29 G30:T31 G77:K77 K59:AI59 L28:L29 K29:R29 G32:K32">
    <cfRule type="containsText" dxfId="728" priority="588" operator="containsText" text="H">
      <formula>NOT(ISERROR(SEARCH("H",F25)))</formula>
    </cfRule>
  </conditionalFormatting>
  <conditionalFormatting sqref="F48:F51 F53:F57 Q58:AI59 F59:F64 F66:F69 F71:AI71 F73:F75 F76:AI76">
    <cfRule type="containsText" dxfId="727" priority="527" operator="containsText" text="P">
      <formula>NOT(ISERROR(SEARCH("P",F48)))</formula>
    </cfRule>
    <cfRule type="containsText" dxfId="726" priority="525" operator="containsText" text="PL">
      <formula>NOT(ISERROR(SEARCH("PL",F48)))</formula>
    </cfRule>
    <cfRule type="containsText" dxfId="725" priority="526" operator="containsText" text="A">
      <formula>NOT(ISERROR(SEARCH("A",F48)))</formula>
    </cfRule>
  </conditionalFormatting>
  <conditionalFormatting sqref="F48:F51 Q58:AI59 F53:F57 F59:F64 F73:F75 F66:F69 F71:AI71 F76:AI76">
    <cfRule type="containsText" dxfId="724" priority="524" operator="containsText" text="Late">
      <formula>NOT(ISERROR(SEARCH("Late",F48)))</formula>
    </cfRule>
  </conditionalFormatting>
  <conditionalFormatting sqref="F51 Q58:AI59">
    <cfRule type="containsText" dxfId="723" priority="523" operator="containsText" text="H">
      <formula>NOT(ISERROR(SEARCH("H",F51)))</formula>
    </cfRule>
  </conditionalFormatting>
  <conditionalFormatting sqref="F72:F78 G60:K64 L63:AI63 L64:M64 S64:AI64 G66:K67 U66:AI67 L66:M68 S66:T68">
    <cfRule type="containsText" dxfId="722" priority="565" operator="containsText" text="H">
      <formula>NOT(ISERROR(SEARCH("H",F60)))</formula>
    </cfRule>
  </conditionalFormatting>
  <conditionalFormatting sqref="F10:H11 AA33:AA35">
    <cfRule type="containsText" dxfId="721" priority="660" operator="containsText" text="P">
      <formula>NOT(ISERROR(SEARCH("P",F10)))</formula>
    </cfRule>
    <cfRule type="containsText" dxfId="720" priority="659" operator="containsText" text="A">
      <formula>NOT(ISERROR(SEARCH("A",F10)))</formula>
    </cfRule>
    <cfRule type="containsText" dxfId="719" priority="661" operator="containsText" text="PRESENT">
      <formula>NOT(ISERROR(SEARCH("PRESENT",F10)))</formula>
    </cfRule>
    <cfRule type="containsText" dxfId="718" priority="657" operator="containsText" text="Late">
      <formula>NOT(ISERROR(SEARCH("Late",F10)))</formula>
    </cfRule>
    <cfRule type="containsText" dxfId="717" priority="656" operator="containsText" text="H">
      <formula>NOT(ISERROR(SEARCH("H",F10)))</formula>
    </cfRule>
    <cfRule type="containsText" dxfId="716" priority="658" operator="containsText" text="PL">
      <formula>NOT(ISERROR(SEARCH("PL",F10)))</formula>
    </cfRule>
    <cfRule type="containsText" dxfId="715" priority="655" operator="containsText" text="PAID LEAVE">
      <formula>NOT(ISERROR(SEARCH("PAID LEAVE",F10)))</formula>
    </cfRule>
  </conditionalFormatting>
  <conditionalFormatting sqref="F44:H44 F60:K63 L66:M68 S66:AI68 L63:AI63 L64:M64 S64:AI64 AA17:AA18">
    <cfRule type="containsText" dxfId="714" priority="640" operator="containsText" text="PAID LEAVE">
      <formula>NOT(ISERROR(SEARCH("PAID LEAVE",F17)))</formula>
    </cfRule>
  </conditionalFormatting>
  <conditionalFormatting sqref="F70:H70 AA37:AA39">
    <cfRule type="containsText" dxfId="713" priority="618" operator="containsText" text="PAID LEAVE">
      <formula>NOT(ISERROR(SEARCH("PAID LEAVE",F37)))</formula>
    </cfRule>
  </conditionalFormatting>
  <conditionalFormatting sqref="F59:J59 L26 O26:S26 N28:Q31 L27:O27 Q27:T27 S28:AI31 L25:Q25 S25 W25:Z26 AB25:AI26 G57:AI57">
    <cfRule type="containsText" dxfId="712" priority="924" operator="containsText" text="H">
      <formula>NOT(ISERROR(SEARCH("H",F25)))</formula>
    </cfRule>
  </conditionalFormatting>
  <conditionalFormatting sqref="F64:K64 F66:K69 L66:AI72 F73:AI75 L74:AI78 F48:AI51 F53:AI54 AD2:AE48 F14:F16">
    <cfRule type="containsText" dxfId="711" priority="587" operator="containsText" text="PRESENT">
      <formula>NOT(ISERROR(SEARCH("PRESENT",F2)))</formula>
    </cfRule>
  </conditionalFormatting>
  <conditionalFormatting sqref="F19:M19 AA17:AA18 F37:M38 Y37:AC38 AF37:AI38 AD52:AF52 F60:N63 AD60:AE65 O63:AC64 AF63:AI64 L64:N64">
    <cfRule type="containsText" dxfId="710" priority="463" operator="containsText" text="PRESENT">
      <formula>NOT(ISERROR(SEARCH("PRESENT",F17)))</formula>
    </cfRule>
  </conditionalFormatting>
  <conditionalFormatting sqref="F39:M39">
    <cfRule type="containsText" dxfId="709" priority="402" operator="containsText" text="PRESENT">
      <formula>NOT(ISERROR(SEARCH("PRESENT",F39)))</formula>
    </cfRule>
  </conditionalFormatting>
  <conditionalFormatting sqref="F35:N35">
    <cfRule type="containsText" dxfId="708" priority="473" operator="containsText" text="PRESENT">
      <formula>NOT(ISERROR(SEARCH("PRESENT",F35)))</formula>
    </cfRule>
  </conditionalFormatting>
  <conditionalFormatting sqref="F77:O77 AD77:AE77 F33:O33 F40:F41">
    <cfRule type="containsText" dxfId="707" priority="579" operator="containsText" text="PRESENT">
      <formula>NOT(ISERROR(SEARCH("PRESENT",F33)))</formula>
    </cfRule>
  </conditionalFormatting>
  <conditionalFormatting sqref="F20:S24">
    <cfRule type="containsText" dxfId="706" priority="752" operator="containsText" text="PRESENT">
      <formula>NOT(ISERROR(SEARCH("PRESENT",F20)))</formula>
    </cfRule>
  </conditionalFormatting>
  <conditionalFormatting sqref="F26:S26">
    <cfRule type="containsText" dxfId="705" priority="806" operator="containsText" text="PRESENT">
      <formula>NOT(ISERROR(SEARCH("PRESENT",F26)))</formula>
    </cfRule>
  </conditionalFormatting>
  <conditionalFormatting sqref="F44:S44">
    <cfRule type="containsText" dxfId="704" priority="646" operator="containsText" text="PRESENT">
      <formula>NOT(ISERROR(SEARCH("PRESENT",F44)))</formula>
    </cfRule>
  </conditionalFormatting>
  <conditionalFormatting sqref="F17:T17">
    <cfRule type="containsText" dxfId="703" priority="745" operator="containsText" text="PRESENT">
      <formula>NOT(ISERROR(SEARCH("PRESENT",F17)))</formula>
    </cfRule>
  </conditionalFormatting>
  <conditionalFormatting sqref="F27:T27">
    <cfRule type="containsText" dxfId="702" priority="792" operator="containsText" text="PRESENT">
      <formula>NOT(ISERROR(SEARCH("PRESENT",F27)))</formula>
    </cfRule>
  </conditionalFormatting>
  <conditionalFormatting sqref="F25:U25">
    <cfRule type="containsText" dxfId="701" priority="760" operator="containsText" text="PRESENT">
      <formula>NOT(ISERROR(SEARCH("PRESENT",F25)))</formula>
    </cfRule>
  </conditionalFormatting>
  <conditionalFormatting sqref="F10:X10 Z10:AI10 F11:AI11">
    <cfRule type="containsText" dxfId="700" priority="654" operator="containsText" text="PRESENT">
      <formula>NOT(ISERROR(SEARCH("PRESENT",F10)))</formula>
    </cfRule>
  </conditionalFormatting>
  <conditionalFormatting sqref="F70:X70">
    <cfRule type="containsText" dxfId="699" priority="624" operator="containsText" text="PRESENT">
      <formula>NOT(ISERROR(SEARCH("PRESENT",F70)))</formula>
    </cfRule>
  </conditionalFormatting>
  <conditionalFormatting sqref="F45:AD45">
    <cfRule type="containsText" dxfId="698" priority="431" operator="containsText" text="PRESENT">
      <formula>NOT(ISERROR(SEARCH("PRESENT",F45)))</formula>
    </cfRule>
  </conditionalFormatting>
  <conditionalFormatting sqref="F47:AF47">
    <cfRule type="containsText" dxfId="697" priority="388" operator="containsText" text="PRESENT">
      <formula>NOT(ISERROR(SEARCH("PRESENT",F47)))</formula>
    </cfRule>
  </conditionalFormatting>
  <conditionalFormatting sqref="F52:AH52">
    <cfRule type="containsText" dxfId="696" priority="347" operator="containsText" text="PRESENT">
      <formula>NOT(ISERROR(SEARCH("PRESENT",F52)))</formula>
    </cfRule>
  </conditionalFormatting>
  <conditionalFormatting sqref="F2:AI78">
    <cfRule type="cellIs" dxfId="695" priority="439" operator="equal">
      <formula>"PRESENT"</formula>
    </cfRule>
    <cfRule type="containsText" dxfId="694" priority="438" operator="containsText" text="PRESENT">
      <formula>NOT(ISERROR(SEARCH("PRESENT",F2)))</formula>
    </cfRule>
    <cfRule type="containsText" dxfId="693" priority="437" operator="containsText" text="PAID LEAVE">
      <formula>NOT(ISERROR(SEARCH("PAID LEAVE",F2)))</formula>
    </cfRule>
    <cfRule type="containsText" dxfId="692" priority="445" operator="containsText" text="P">
      <formula>NOT(ISERROR(SEARCH("P",F2)))</formula>
    </cfRule>
    <cfRule type="containsText" dxfId="691" priority="444" operator="containsText" text="A">
      <formula>NOT(ISERROR(SEARCH("A",F2)))</formula>
    </cfRule>
    <cfRule type="containsText" dxfId="690" priority="435" operator="containsText" text="PAID LEAVE">
      <formula>NOT(ISERROR(SEARCH("PAID LEAVE",F2)))</formula>
    </cfRule>
    <cfRule type="containsText" dxfId="689" priority="442" operator="containsText" text="Late">
      <formula>NOT(ISERROR(SEARCH("Late",F2)))</formula>
    </cfRule>
    <cfRule type="containsText" dxfId="688" priority="441" operator="containsText" text="H">
      <formula>NOT(ISERROR(SEARCH("H",F2)))</formula>
    </cfRule>
    <cfRule type="containsText" dxfId="687" priority="440" operator="containsText" text="PAID LEAVE">
      <formula>NOT(ISERROR(SEARCH("PAID LEAVE",F2)))</formula>
    </cfRule>
    <cfRule type="containsText" dxfId="686" priority="436" operator="containsText" text="PAID LEAVE">
      <formula>NOT(ISERROR(SEARCH("PAID LEAVE",F2)))</formula>
    </cfRule>
    <cfRule type="containsText" dxfId="685" priority="446" operator="containsText" text="PRESENT">
      <formula>NOT(ISERROR(SEARCH("PRESENT",F2)))</formula>
    </cfRule>
    <cfRule type="containsText" dxfId="684" priority="443" operator="containsText" text="PL">
      <formula>NOT(ISERROR(SEARCH("PL",F2)))</formula>
    </cfRule>
  </conditionalFormatting>
  <conditionalFormatting sqref="F39:AI39">
    <cfRule type="containsText" dxfId="683" priority="395" operator="containsText" text="PRESENT">
      <formula>NOT(ISERROR(SEARCH("PRESENT",F39)))</formula>
    </cfRule>
  </conditionalFormatting>
  <conditionalFormatting sqref="F44:AI44">
    <cfRule type="containsText" dxfId="682" priority="639" operator="containsText" text="PRESENT">
      <formula>NOT(ISERROR(SEARCH("PRESENT",F44)))</formula>
    </cfRule>
  </conditionalFormatting>
  <conditionalFormatting sqref="F51:AI51 F53:AI54 F58:AI59 F73:AI74">
    <cfRule type="containsText" dxfId="681" priority="518" operator="containsText" text="H">
      <formula>NOT(ISERROR(SEARCH("H",F51)))</formula>
    </cfRule>
    <cfRule type="containsText" dxfId="680" priority="519" operator="containsText" text="Late">
      <formula>NOT(ISERROR(SEARCH("Late",F51)))</formula>
    </cfRule>
    <cfRule type="containsText" dxfId="679" priority="520" operator="containsText" text="PL">
      <formula>NOT(ISERROR(SEARCH("PL",F51)))</formula>
    </cfRule>
    <cfRule type="containsText" dxfId="678" priority="521" operator="containsText" text="A">
      <formula>NOT(ISERROR(SEARCH("A",F51)))</formula>
    </cfRule>
    <cfRule type="containsText" dxfId="677" priority="522" operator="containsText" text="P">
      <formula>NOT(ISERROR(SEARCH("P",F51)))</formula>
    </cfRule>
  </conditionalFormatting>
  <conditionalFormatting sqref="F51:AI51">
    <cfRule type="containsText" dxfId="676" priority="517" operator="containsText" text="PRESENT">
      <formula>NOT(ISERROR(SEARCH("PRESENT",F51)))</formula>
    </cfRule>
  </conditionalFormatting>
  <conditionalFormatting sqref="F70:AI70">
    <cfRule type="containsText" dxfId="675" priority="617" operator="containsText" text="PRESENT">
      <formula>NOT(ISERROR(SEARCH("PRESENT",F70)))</formula>
    </cfRule>
  </conditionalFormatting>
  <conditionalFormatting sqref="F72:AI78">
    <cfRule type="containsText" dxfId="674" priority="564" operator="containsText" text="P">
      <formula>NOT(ISERROR(SEARCH("P",F72)))</formula>
    </cfRule>
    <cfRule type="containsText" dxfId="673" priority="563" operator="containsText" text="A">
      <formula>NOT(ISERROR(SEARCH("A",F72)))</formula>
    </cfRule>
    <cfRule type="containsText" dxfId="672" priority="562" operator="containsText" text="PL">
      <formula>NOT(ISERROR(SEARCH("PL",F72)))</formula>
    </cfRule>
    <cfRule type="containsText" dxfId="671" priority="561" operator="containsText" text="Late">
      <formula>NOT(ISERROR(SEARCH("Late",F72)))</formula>
    </cfRule>
    <cfRule type="containsText" dxfId="670" priority="560" operator="containsText" text="H">
      <formula>NOT(ISERROR(SEARCH("H",F72)))</formula>
    </cfRule>
    <cfRule type="containsText" dxfId="669" priority="559" operator="containsText" text="PRESENT">
      <formula>NOT(ISERROR(SEARCH("PRESENT",F72)))</formula>
    </cfRule>
  </conditionalFormatting>
  <conditionalFormatting sqref="G18">
    <cfRule type="containsText" dxfId="668" priority="583" operator="containsText" text="PRESENT">
      <formula>NOT(ISERROR(SEARCH("PRESENT",G18)))</formula>
    </cfRule>
  </conditionalFormatting>
  <conditionalFormatting sqref="G32">
    <cfRule type="containsText" dxfId="667" priority="905" operator="containsText" text="PAID LEAVE">
      <formula>NOT(ISERROR(SEARCH("PAID LEAVE",G32)))</formula>
    </cfRule>
    <cfRule type="containsText" dxfId="666" priority="907" operator="containsText" text="H">
      <formula>NOT(ISERROR(SEARCH("H",G32)))</formula>
    </cfRule>
    <cfRule type="containsText" dxfId="665" priority="911" operator="containsText" text="P">
      <formula>NOT(ISERROR(SEARCH("P",G32)))</formula>
    </cfRule>
    <cfRule type="containsText" dxfId="664" priority="910" operator="containsText" text="A">
      <formula>NOT(ISERROR(SEARCH("A",G32)))</formula>
    </cfRule>
    <cfRule type="containsText" dxfId="663" priority="908" operator="containsText" text="Late">
      <formula>NOT(ISERROR(SEARCH("Late",G32)))</formula>
    </cfRule>
    <cfRule type="containsText" dxfId="662" priority="909" operator="containsText" text="PL">
      <formula>NOT(ISERROR(SEARCH("PL",G32)))</formula>
    </cfRule>
    <cfRule type="containsText" dxfId="661" priority="906" operator="containsText" text="PRESENT">
      <formula>NOT(ISERROR(SEARCH("PRESENT",G32)))</formula>
    </cfRule>
  </conditionalFormatting>
  <conditionalFormatting sqref="G69">
    <cfRule type="containsText" dxfId="660" priority="829" operator="containsText" text="PRESENT">
      <formula>NOT(ISERROR(SEARCH("PRESENT",G69)))</formula>
    </cfRule>
  </conditionalFormatting>
  <conditionalFormatting sqref="G25:K29 L28:L29 K29:R29 G30:T31 G32:K32 K59:AI59 G77:K77">
    <cfRule type="containsText" dxfId="659" priority="592" operator="containsText" text="P">
      <formula>NOT(ISERROR(SEARCH("P",G25)))</formula>
    </cfRule>
    <cfRule type="containsText" dxfId="658" priority="591" operator="containsText" text="A">
      <formula>NOT(ISERROR(SEARCH("A",G25)))</formula>
    </cfRule>
    <cfRule type="containsText" dxfId="657" priority="590" operator="containsText" text="PL">
      <formula>NOT(ISERROR(SEARCH("PL",G25)))</formula>
    </cfRule>
    <cfRule type="containsText" dxfId="656" priority="589" operator="containsText" text="Late">
      <formula>NOT(ISERROR(SEARCH("Late",G25)))</formula>
    </cfRule>
  </conditionalFormatting>
  <conditionalFormatting sqref="G60:K64 L63:AI63 L64:M64 S64:AI64 G66:K67 U66:AI67 L66:M68 S66:T68 F72:F78">
    <cfRule type="containsText" dxfId="655" priority="567" operator="containsText" text="PL">
      <formula>NOT(ISERROR(SEARCH("PL",F60)))</formula>
    </cfRule>
    <cfRule type="containsText" dxfId="654" priority="566" operator="containsText" text="Late">
      <formula>NOT(ISERROR(SEARCH("Late",F60)))</formula>
    </cfRule>
    <cfRule type="containsText" dxfId="653" priority="569" operator="containsText" text="P">
      <formula>NOT(ISERROR(SEARCH("P",F60)))</formula>
    </cfRule>
    <cfRule type="containsText" dxfId="652" priority="568" operator="containsText" text="A">
      <formula>NOT(ISERROR(SEARCH("A",F60)))</formula>
    </cfRule>
  </conditionalFormatting>
  <conditionalFormatting sqref="G15:L15">
    <cfRule type="containsText" dxfId="651" priority="586" operator="containsText" text="PRESENT">
      <formula>NOT(ISERROR(SEARCH("PRESENT",G15)))</formula>
    </cfRule>
  </conditionalFormatting>
  <conditionalFormatting sqref="G34:L34">
    <cfRule type="containsText" dxfId="650" priority="581" operator="containsText" text="PRESENT">
      <formula>NOT(ISERROR(SEARCH("PRESENT",G34)))</formula>
    </cfRule>
  </conditionalFormatting>
  <conditionalFormatting sqref="G12:T13 S13:U13">
    <cfRule type="containsText" dxfId="649" priority="88" operator="containsText" text="H">
      <formula>NOT(ISERROR(SEARCH("H",G12)))</formula>
    </cfRule>
    <cfRule type="containsText" dxfId="648" priority="89" operator="containsText" text="Late">
      <formula>NOT(ISERROR(SEARCH("Late",G12)))</formula>
    </cfRule>
    <cfRule type="containsText" dxfId="647" priority="90" operator="containsText" text="PL">
      <formula>NOT(ISERROR(SEARCH("PL",G12)))</formula>
    </cfRule>
    <cfRule type="containsText" dxfId="646" priority="91" operator="containsText" text="A">
      <formula>NOT(ISERROR(SEARCH("A",G12)))</formula>
    </cfRule>
    <cfRule type="containsText" dxfId="645" priority="92" operator="containsText" text="P">
      <formula>NOT(ISERROR(SEARCH("P",G12)))</formula>
    </cfRule>
  </conditionalFormatting>
  <conditionalFormatting sqref="H12:I13">
    <cfRule type="containsText" dxfId="644" priority="87" operator="containsText" text="PRESENT">
      <formula>NOT(ISERROR(SEARCH("PRESENT",H12)))</formula>
    </cfRule>
  </conditionalFormatting>
  <conditionalFormatting sqref="H28:I31">
    <cfRule type="containsText" dxfId="643" priority="582" operator="containsText" text="PRESENT">
      <formula>NOT(ISERROR(SEARCH("PRESENT",H28)))</formula>
    </cfRule>
  </conditionalFormatting>
  <conditionalFormatting sqref="H16:L16">
    <cfRule type="containsText" dxfId="642" priority="584" operator="containsText" text="PRESENT">
      <formula>NOT(ISERROR(SEARCH("PRESENT",H16)))</formula>
    </cfRule>
  </conditionalFormatting>
  <conditionalFormatting sqref="I66">
    <cfRule type="containsText" dxfId="641" priority="394" operator="containsText" text="PRESENT">
      <formula>NOT(ISERROR(SEARCH("PRESENT",I66)))</formula>
    </cfRule>
  </conditionalFormatting>
  <conditionalFormatting sqref="I14:L14">
    <cfRule type="containsText" dxfId="640" priority="585" operator="containsText" text="PRESENT">
      <formula>NOT(ISERROR(SEARCH("PRESENT",I14)))</formula>
    </cfRule>
  </conditionalFormatting>
  <conditionalFormatting sqref="I10:X10 Z10:AI10 I11:AI11 L37:M38 L71:M78 O71:O78 S71:T78 T75:AI75">
    <cfRule type="containsText" dxfId="639" priority="651" operator="containsText" text="PL">
      <formula>NOT(ISERROR(SEARCH("PL",I10)))</formula>
    </cfRule>
    <cfRule type="containsText" dxfId="638" priority="653" operator="containsText" text="P">
      <formula>NOT(ISERROR(SEARCH("P",I10)))</formula>
    </cfRule>
    <cfRule type="containsText" dxfId="637" priority="649" operator="containsText" text="H">
      <formula>NOT(ISERROR(SEARCH("H",I10)))</formula>
    </cfRule>
    <cfRule type="containsText" dxfId="636" priority="652" operator="containsText" text="A">
      <formula>NOT(ISERROR(SEARCH("A",I10)))</formula>
    </cfRule>
    <cfRule type="containsText" dxfId="635" priority="650" operator="containsText" text="Late">
      <formula>NOT(ISERROR(SEARCH("Late",I10)))</formula>
    </cfRule>
  </conditionalFormatting>
  <conditionalFormatting sqref="I10:X10 Z10:AI10 I11:AI11 L71:M78 O71:O78 S71:T78 T75:AI75 L37:M38">
    <cfRule type="containsText" dxfId="634" priority="648" operator="containsText" text="PAID LEAVE">
      <formula>NOT(ISERROR(SEARCH("PAID LEAVE",I10)))</formula>
    </cfRule>
  </conditionalFormatting>
  <conditionalFormatting sqref="I10:X10 Z10:AI10 I11:AI11">
    <cfRule type="containsText" dxfId="633" priority="647" operator="containsText" text="PRESENT">
      <formula>NOT(ISERROR(SEARCH("PRESENT",I10)))</formula>
    </cfRule>
  </conditionalFormatting>
  <conditionalFormatting sqref="I44:AI44 M77:O77 M33:O33">
    <cfRule type="containsText" dxfId="632" priority="633" operator="containsText" text="PAID LEAVE">
      <formula>NOT(ISERROR(SEARCH("PAID LEAVE",I33)))</formula>
    </cfRule>
  </conditionalFormatting>
  <conditionalFormatting sqref="I44:AI44">
    <cfRule type="containsText" dxfId="631" priority="632" operator="containsText" text="PRESENT">
      <formula>NOT(ISERROR(SEARCH("PRESENT",I44)))</formula>
    </cfRule>
  </conditionalFormatting>
  <conditionalFormatting sqref="I70:AI70 L73:T74 L53:T53">
    <cfRule type="containsText" dxfId="630" priority="610" operator="containsText" text="PRESENT">
      <formula>NOT(ISERROR(SEARCH("PRESENT",I53)))</formula>
    </cfRule>
  </conditionalFormatting>
  <conditionalFormatting sqref="I78:AI78 I36:L36 F42:G42 O42 U42:X44 F43">
    <cfRule type="containsText" dxfId="629" priority="578" operator="containsText" text="PRESENT">
      <formula>NOT(ISERROR(SEARCH("PRESENT",F36)))</formula>
    </cfRule>
  </conditionalFormatting>
  <conditionalFormatting sqref="J67">
    <cfRule type="containsText" dxfId="628" priority="392" operator="containsText" text="PRESENT">
      <formula>NOT(ISERROR(SEARCH("PRESENT",J67)))</formula>
    </cfRule>
  </conditionalFormatting>
  <conditionalFormatting sqref="J32:K32">
    <cfRule type="containsText" dxfId="627" priority="899" operator="containsText" text="PRESENT">
      <formula>NOT(ISERROR(SEARCH("PRESENT",J32)))</formula>
    </cfRule>
    <cfRule type="containsText" dxfId="626" priority="898" operator="containsText" text="PAID LEAVE">
      <formula>NOT(ISERROR(SEARCH("PAID LEAVE",J32)))</formula>
    </cfRule>
  </conditionalFormatting>
  <conditionalFormatting sqref="J32:V32">
    <cfRule type="containsText" dxfId="625" priority="904" operator="containsText" text="P">
      <formula>NOT(ISERROR(SEARCH("P",J32)))</formula>
    </cfRule>
    <cfRule type="containsText" dxfId="624" priority="903" operator="containsText" text="A">
      <formula>NOT(ISERROR(SEARCH("A",J32)))</formula>
    </cfRule>
    <cfRule type="containsText" dxfId="623" priority="902" operator="containsText" text="PL">
      <formula>NOT(ISERROR(SEARCH("PL",J32)))</formula>
    </cfRule>
    <cfRule type="containsText" dxfId="622" priority="901" operator="containsText" text="Late">
      <formula>NOT(ISERROR(SEARCH("Late",J32)))</formula>
    </cfRule>
    <cfRule type="containsText" dxfId="621" priority="900" operator="containsText" text="H">
      <formula>NOT(ISERROR(SEARCH("H",J32)))</formula>
    </cfRule>
  </conditionalFormatting>
  <conditionalFormatting sqref="K25">
    <cfRule type="containsText" dxfId="620" priority="447" operator="containsText" text="PRESENT">
      <formula>NOT(ISERROR(SEARCH("PRESENT",K25)))</formula>
    </cfRule>
  </conditionalFormatting>
  <conditionalFormatting sqref="K78:AI78">
    <cfRule type="containsText" dxfId="619" priority="145" operator="containsText" text="PRESENT">
      <formula>NOT(ISERROR(SEARCH("PRESENT",K78)))</formula>
    </cfRule>
  </conditionalFormatting>
  <conditionalFormatting sqref="L12:L13">
    <cfRule type="containsText" dxfId="618" priority="77" operator="containsText" text="H">
      <formula>NOT(ISERROR(SEARCH("H",L12)))</formula>
    </cfRule>
    <cfRule type="containsText" dxfId="617" priority="75" operator="containsText" text="A">
      <formula>NOT(ISERROR(SEARCH("A",L12)))</formula>
    </cfRule>
    <cfRule type="containsText" dxfId="616" priority="73" operator="containsText" text="Late">
      <formula>NOT(ISERROR(SEARCH("Late",L12)))</formula>
    </cfRule>
    <cfRule type="containsText" dxfId="615" priority="86" operator="containsText" text="P">
      <formula>NOT(ISERROR(SEARCH("P",L12)))</formula>
    </cfRule>
    <cfRule type="containsText" dxfId="614" priority="71" operator="containsText" text="PAID LEAVE">
      <formula>NOT(ISERROR(SEARCH("PAID LEAVE",L12)))</formula>
    </cfRule>
    <cfRule type="containsText" dxfId="613" priority="72" operator="containsText" text="H">
      <formula>NOT(ISERROR(SEARCH("H",L12)))</formula>
    </cfRule>
    <cfRule type="containsText" dxfId="612" priority="74" operator="containsText" text="PL">
      <formula>NOT(ISERROR(SEARCH("PL",L12)))</formula>
    </cfRule>
    <cfRule type="containsText" dxfId="611" priority="85" operator="containsText" text="A">
      <formula>NOT(ISERROR(SEARCH("A",L12)))</formula>
    </cfRule>
    <cfRule type="containsText" dxfId="610" priority="84" operator="containsText" text="PL">
      <formula>NOT(ISERROR(SEARCH("PL",L12)))</formula>
    </cfRule>
    <cfRule type="containsText" dxfId="609" priority="83" operator="containsText" text="Late">
      <formula>NOT(ISERROR(SEARCH("Late",L12)))</formula>
    </cfRule>
    <cfRule type="containsText" dxfId="608" priority="78" operator="containsText" text="Late">
      <formula>NOT(ISERROR(SEARCH("Late",L12)))</formula>
    </cfRule>
    <cfRule type="containsText" dxfId="607" priority="79" operator="containsText" text="PL">
      <formula>NOT(ISERROR(SEARCH("PL",L12)))</formula>
    </cfRule>
    <cfRule type="containsText" dxfId="606" priority="82" operator="containsText" text="H">
      <formula>NOT(ISERROR(SEARCH("H",L12)))</formula>
    </cfRule>
    <cfRule type="containsText" dxfId="605" priority="80" operator="containsText" text="A">
      <formula>NOT(ISERROR(SEARCH("A",L12)))</formula>
    </cfRule>
    <cfRule type="containsText" dxfId="604" priority="76" operator="containsText" text="P">
      <formula>NOT(ISERROR(SEARCH("P",L12)))</formula>
    </cfRule>
    <cfRule type="containsText" dxfId="603" priority="81" operator="containsText" text="P">
      <formula>NOT(ISERROR(SEARCH("P",L12)))</formula>
    </cfRule>
  </conditionalFormatting>
  <conditionalFormatting sqref="L18 L20:N24">
    <cfRule type="containsText" dxfId="602" priority="540" operator="containsText" text="PRESENT">
      <formula>NOT(ISERROR(SEARCH("PRESENT",L18)))</formula>
    </cfRule>
  </conditionalFormatting>
  <conditionalFormatting sqref="L28:L31">
    <cfRule type="containsText" dxfId="601" priority="489" operator="containsText" text="H">
      <formula>NOT(ISERROR(SEARCH("H",L28)))</formula>
    </cfRule>
    <cfRule type="containsText" dxfId="600" priority="491" operator="containsText" text="PL">
      <formula>NOT(ISERROR(SEARCH("PL",L28)))</formula>
    </cfRule>
    <cfRule type="containsText" dxfId="599" priority="492" operator="containsText" text="A">
      <formula>NOT(ISERROR(SEARCH("A",L28)))</formula>
    </cfRule>
    <cfRule type="containsText" dxfId="598" priority="503" operator="containsText" text="P">
      <formula>NOT(ISERROR(SEARCH("P",L28)))</formula>
    </cfRule>
    <cfRule type="containsText" dxfId="597" priority="493" operator="containsText" text="P">
      <formula>NOT(ISERROR(SEARCH("P",L28)))</formula>
    </cfRule>
    <cfRule type="containsText" dxfId="596" priority="495" operator="containsText" text="Late">
      <formula>NOT(ISERROR(SEARCH("Late",L28)))</formula>
    </cfRule>
    <cfRule type="containsText" dxfId="595" priority="496" operator="containsText" text="PL">
      <formula>NOT(ISERROR(SEARCH("PL",L28)))</formula>
    </cfRule>
    <cfRule type="containsText" dxfId="594" priority="497" operator="containsText" text="A">
      <formula>NOT(ISERROR(SEARCH("A",L28)))</formula>
    </cfRule>
    <cfRule type="containsText" dxfId="593" priority="498" operator="containsText" text="P">
      <formula>NOT(ISERROR(SEARCH("P",L28)))</formula>
    </cfRule>
    <cfRule type="containsText" dxfId="592" priority="488" operator="containsText" text="PAID LEAVE">
      <formula>NOT(ISERROR(SEARCH("PAID LEAVE",L28)))</formula>
    </cfRule>
    <cfRule type="containsText" dxfId="591" priority="490" operator="containsText" text="Late">
      <formula>NOT(ISERROR(SEARCH("Late",L28)))</formula>
    </cfRule>
    <cfRule type="containsText" dxfId="590" priority="502" operator="containsText" text="A">
      <formula>NOT(ISERROR(SEARCH("A",L28)))</formula>
    </cfRule>
    <cfRule type="containsText" dxfId="589" priority="499" operator="containsText" text="H">
      <formula>NOT(ISERROR(SEARCH("H",L28)))</formula>
    </cfRule>
    <cfRule type="containsText" dxfId="588" priority="500" operator="containsText" text="Late">
      <formula>NOT(ISERROR(SEARCH("Late",L28)))</formula>
    </cfRule>
    <cfRule type="containsText" dxfId="587" priority="494" operator="containsText" text="H">
      <formula>NOT(ISERROR(SEARCH("H",L28)))</formula>
    </cfRule>
    <cfRule type="containsText" dxfId="586" priority="501" operator="containsText" text="PL">
      <formula>NOT(ISERROR(SEARCH("PL",L28)))</formula>
    </cfRule>
  </conditionalFormatting>
  <conditionalFormatting sqref="L40:L41">
    <cfRule type="containsText" dxfId="585" priority="538" operator="containsText" text="PRESENT">
      <formula>NOT(ISERROR(SEARCH("PRESENT",L40)))</formula>
    </cfRule>
  </conditionalFormatting>
  <conditionalFormatting sqref="L55:L58 L50">
    <cfRule type="containsText" dxfId="584" priority="536" operator="containsText" text="PRESENT">
      <formula>NOT(ISERROR(SEARCH("PRESENT",L50)))</formula>
    </cfRule>
  </conditionalFormatting>
  <conditionalFormatting sqref="L61">
    <cfRule type="containsText" dxfId="583" priority="535" operator="containsText" text="PRESENT">
      <formula>NOT(ISERROR(SEARCH("PRESENT",L61)))</formula>
    </cfRule>
  </conditionalFormatting>
  <conditionalFormatting sqref="L77">
    <cfRule type="containsText" dxfId="582" priority="539" operator="containsText" text="PRESENT">
      <formula>NOT(ISERROR(SEARCH("PRESENT",L77)))</formula>
    </cfRule>
  </conditionalFormatting>
  <conditionalFormatting sqref="L19:M19">
    <cfRule type="containsText" dxfId="581" priority="448" operator="containsText" text="PRESENT">
      <formula>NOT(ISERROR(SEARCH("PRESENT",L19)))</formula>
    </cfRule>
    <cfRule type="containsText" dxfId="580" priority="457" operator="containsText" text="PAID LEAVE">
      <formula>NOT(ISERROR(SEARCH("PAID LEAVE",L19)))</formula>
    </cfRule>
    <cfRule type="containsText" dxfId="579" priority="458" operator="containsText" text="H">
      <formula>NOT(ISERROR(SEARCH("H",L19)))</formula>
    </cfRule>
    <cfRule type="containsText" dxfId="578" priority="459" operator="containsText" text="Late">
      <formula>NOT(ISERROR(SEARCH("Late",L19)))</formula>
    </cfRule>
    <cfRule type="containsText" dxfId="577" priority="460" operator="containsText" text="PL">
      <formula>NOT(ISERROR(SEARCH("PL",L19)))</formula>
    </cfRule>
    <cfRule type="containsText" dxfId="576" priority="461" operator="containsText" text="A">
      <formula>NOT(ISERROR(SEARCH("A",L19)))</formula>
    </cfRule>
    <cfRule type="containsText" dxfId="575" priority="462" operator="containsText" text="P">
      <formula>NOT(ISERROR(SEARCH("P",L19)))</formula>
    </cfRule>
  </conditionalFormatting>
  <conditionalFormatting sqref="L39:M39 L54:M54 O54 S54:T54">
    <cfRule type="containsText" dxfId="574" priority="401" operator="containsText" text="P">
      <formula>NOT(ISERROR(SEARCH("P",L39)))</formula>
    </cfRule>
    <cfRule type="containsText" dxfId="573" priority="398" operator="containsText" text="Late">
      <formula>NOT(ISERROR(SEARCH("Late",L39)))</formula>
    </cfRule>
    <cfRule type="containsText" dxfId="572" priority="396" operator="containsText" text="PAID LEAVE">
      <formula>NOT(ISERROR(SEARCH("PAID LEAVE",L39)))</formula>
    </cfRule>
    <cfRule type="containsText" dxfId="571" priority="397" operator="containsText" text="H">
      <formula>NOT(ISERROR(SEARCH("H",L39)))</formula>
    </cfRule>
    <cfRule type="containsText" dxfId="570" priority="399" operator="containsText" text="PL">
      <formula>NOT(ISERROR(SEARCH("PL",L39)))</formula>
    </cfRule>
    <cfRule type="containsText" dxfId="569" priority="400" operator="containsText" text="A">
      <formula>NOT(ISERROR(SEARCH("A",L39)))</formula>
    </cfRule>
  </conditionalFormatting>
  <conditionalFormatting sqref="L43:M43">
    <cfRule type="containsText" dxfId="568" priority="532" operator="containsText" text="PRESENT">
      <formula>NOT(ISERROR(SEARCH("PRESENT",L43)))</formula>
    </cfRule>
  </conditionalFormatting>
  <conditionalFormatting sqref="L51:M51 O51 S51:T51">
    <cfRule type="containsText" dxfId="567" priority="510" operator="containsText" text="PRESENT">
      <formula>NOT(ISERROR(SEARCH("PRESENT",L51)))</formula>
    </cfRule>
    <cfRule type="containsText" dxfId="566" priority="511" operator="containsText" text="PAID LEAVE">
      <formula>NOT(ISERROR(SEARCH("PAID LEAVE",L51)))</formula>
    </cfRule>
    <cfRule type="containsText" dxfId="565" priority="512" operator="containsText" text="H">
      <formula>NOT(ISERROR(SEARCH("H",L51)))</formula>
    </cfRule>
    <cfRule type="containsText" dxfId="564" priority="513" operator="containsText" text="Late">
      <formula>NOT(ISERROR(SEARCH("Late",L51)))</formula>
    </cfRule>
    <cfRule type="containsText" dxfId="563" priority="514" operator="containsText" text="PL">
      <formula>NOT(ISERROR(SEARCH("PL",L51)))</formula>
    </cfRule>
    <cfRule type="containsText" dxfId="562" priority="515" operator="containsText" text="A">
      <formula>NOT(ISERROR(SEARCH("A",L51)))</formula>
    </cfRule>
    <cfRule type="containsText" dxfId="561" priority="516" operator="containsText" text="P">
      <formula>NOT(ISERROR(SEARCH("P",L51)))</formula>
    </cfRule>
  </conditionalFormatting>
  <conditionalFormatting sqref="L45:N45">
    <cfRule type="containsText" dxfId="560" priority="410" operator="containsText" text="PRESENT">
      <formula>NOT(ISERROR(SEARCH("PRESENT",L45)))</formula>
    </cfRule>
  </conditionalFormatting>
  <conditionalFormatting sqref="L47:N47">
    <cfRule type="containsText" dxfId="559" priority="367" operator="containsText" text="PRESENT">
      <formula>NOT(ISERROR(SEARCH("PRESENT",L47)))</formula>
    </cfRule>
  </conditionalFormatting>
  <conditionalFormatting sqref="L52:N52">
    <cfRule type="containsText" dxfId="558" priority="326" operator="containsText" text="PRESENT">
      <formula>NOT(ISERROR(SEARCH("PRESENT",L52)))</formula>
    </cfRule>
  </conditionalFormatting>
  <conditionalFormatting sqref="L60:N60">
    <cfRule type="containsText" dxfId="557" priority="872" operator="containsText" text="Late">
      <formula>NOT(ISERROR(SEARCH("Late",L60)))</formula>
    </cfRule>
    <cfRule type="containsText" dxfId="556" priority="873" operator="containsText" text="PL">
      <formula>NOT(ISERROR(SEARCH("PL",L60)))</formula>
    </cfRule>
    <cfRule type="containsText" dxfId="555" priority="883" operator="containsText" text="P">
      <formula>NOT(ISERROR(SEARCH("P",L60)))</formula>
    </cfRule>
    <cfRule type="containsText" dxfId="554" priority="874" operator="containsText" text="A">
      <formula>NOT(ISERROR(SEARCH("A",L60)))</formula>
    </cfRule>
    <cfRule type="containsText" dxfId="553" priority="882" operator="containsText" text="A">
      <formula>NOT(ISERROR(SEARCH("A",L60)))</formula>
    </cfRule>
    <cfRule type="containsText" dxfId="552" priority="881" operator="containsText" text="PL">
      <formula>NOT(ISERROR(SEARCH("PL",L60)))</formula>
    </cfRule>
    <cfRule type="containsText" dxfId="551" priority="880" operator="containsText" text="Late">
      <formula>NOT(ISERROR(SEARCH("Late",L60)))</formula>
    </cfRule>
    <cfRule type="containsText" dxfId="550" priority="876" operator="containsText" text="PRESENT">
      <formula>NOT(ISERROR(SEARCH("PRESENT",L60)))</formula>
    </cfRule>
    <cfRule type="containsText" dxfId="549" priority="877" operator="containsText" text="PAID LEAVE">
      <formula>NOT(ISERROR(SEARCH("PAID LEAVE",L60)))</formula>
    </cfRule>
    <cfRule type="containsText" dxfId="548" priority="875" operator="containsText" text="P">
      <formula>NOT(ISERROR(SEARCH("P",L60)))</formula>
    </cfRule>
    <cfRule type="containsText" dxfId="547" priority="878" operator="containsText" text="PRESENT">
      <formula>NOT(ISERROR(SEARCH("PRESENT",L60)))</formula>
    </cfRule>
    <cfRule type="containsText" dxfId="546" priority="879" operator="containsText" text="H">
      <formula>NOT(ISERROR(SEARCH("H",L60)))</formula>
    </cfRule>
    <cfRule type="containsText" dxfId="545" priority="870" operator="containsText" text="PRESENT">
      <formula>NOT(ISERROR(SEARCH("PRESENT",L60)))</formula>
    </cfRule>
    <cfRule type="containsText" dxfId="544" priority="871" operator="containsText" text="H">
      <formula>NOT(ISERROR(SEARCH("H",L60)))</formula>
    </cfRule>
  </conditionalFormatting>
  <conditionalFormatting sqref="L60:N64 L66:N67">
    <cfRule type="containsText" dxfId="543" priority="863" operator="containsText" text="PAID LEAVE">
      <formula>NOT(ISERROR(SEARCH("PAID LEAVE",L60)))</formula>
    </cfRule>
  </conditionalFormatting>
  <conditionalFormatting sqref="L61:N64 L66:N67">
    <cfRule type="containsText" dxfId="542" priority="856" operator="containsText" text="PRESENT">
      <formula>NOT(ISERROR(SEARCH("PRESENT",L61)))</formula>
    </cfRule>
    <cfRule type="containsText" dxfId="541" priority="855" operator="containsText" text="PAID LEAVE">
      <formula>NOT(ISERROR(SEARCH("PAID LEAVE",L61)))</formula>
    </cfRule>
    <cfRule type="containsText" dxfId="540" priority="854" operator="containsText" text="PRESENT">
      <formula>NOT(ISERROR(SEARCH("PRESENT",L61)))</formula>
    </cfRule>
    <cfRule type="containsText" dxfId="539" priority="866" operator="containsText" text="Late">
      <formula>NOT(ISERROR(SEARCH("Late",L61)))</formula>
    </cfRule>
    <cfRule type="containsText" dxfId="538" priority="867" operator="containsText" text="PL">
      <formula>NOT(ISERROR(SEARCH("PL",L61)))</formula>
    </cfRule>
    <cfRule type="containsText" dxfId="537" priority="861" operator="containsText" text="P">
      <formula>NOT(ISERROR(SEARCH("P",L61)))</formula>
    </cfRule>
    <cfRule type="containsText" dxfId="536" priority="860" operator="containsText" text="A">
      <formula>NOT(ISERROR(SEARCH("A",L61)))</formula>
    </cfRule>
    <cfRule type="containsText" dxfId="535" priority="859" operator="containsText" text="PL">
      <formula>NOT(ISERROR(SEARCH("PL",L61)))</formula>
    </cfRule>
    <cfRule type="containsText" dxfId="534" priority="857" operator="containsText" text="H">
      <formula>NOT(ISERROR(SEARCH("H",L61)))</formula>
    </cfRule>
    <cfRule type="containsText" dxfId="533" priority="858" operator="containsText" text="Late">
      <formula>NOT(ISERROR(SEARCH("Late",L61)))</formula>
    </cfRule>
    <cfRule type="containsText" dxfId="532" priority="868" operator="containsText" text="A">
      <formula>NOT(ISERROR(SEARCH("A",L61)))</formula>
    </cfRule>
    <cfRule type="containsText" dxfId="531" priority="869" operator="containsText" text="P">
      <formula>NOT(ISERROR(SEARCH("P",L61)))</formula>
    </cfRule>
    <cfRule type="containsText" dxfId="530" priority="865" operator="containsText" text="H">
      <formula>NOT(ISERROR(SEARCH("H",L61)))</formula>
    </cfRule>
    <cfRule type="containsText" dxfId="529" priority="862" operator="containsText" text="PRESENT">
      <formula>NOT(ISERROR(SEARCH("PRESENT",L61)))</formula>
    </cfRule>
  </conditionalFormatting>
  <conditionalFormatting sqref="L64:N64 L66:N67">
    <cfRule type="containsText" dxfId="528" priority="864" operator="containsText" text="PRESENT">
      <formula>NOT(ISERROR(SEARCH("PRESENT",L64)))</formula>
    </cfRule>
  </conditionalFormatting>
  <conditionalFormatting sqref="L25:Q25 S25 W25:Z26 AB25:AI26 L26 O26:S26 L27:O27 Q27:T27 N28:Q31 S28:AI31 G57:AI57 F59:J59">
    <cfRule type="containsText" dxfId="527" priority="927" operator="containsText" text="A">
      <formula>NOT(ISERROR(SEARCH("A",F25)))</formula>
    </cfRule>
    <cfRule type="containsText" dxfId="526" priority="925" operator="containsText" text="Late">
      <formula>NOT(ISERROR(SEARCH("Late",F25)))</formula>
    </cfRule>
    <cfRule type="containsText" dxfId="525" priority="926" operator="containsText" text="PL">
      <formula>NOT(ISERROR(SEARCH("PL",F25)))</formula>
    </cfRule>
    <cfRule type="containsText" dxfId="524" priority="928" operator="containsText" text="P">
      <formula>NOT(ISERROR(SEARCH("P",F25)))</formula>
    </cfRule>
  </conditionalFormatting>
  <conditionalFormatting sqref="L53:T53 I70:AI70 L73:T74">
    <cfRule type="containsText" dxfId="523" priority="611" operator="containsText" text="PAID LEAVE">
      <formula>NOT(ISERROR(SEARCH("PAID LEAVE",I53)))</formula>
    </cfRule>
    <cfRule type="containsText" dxfId="522" priority="616" operator="containsText" text="P">
      <formula>NOT(ISERROR(SEARCH("P",I53)))</formula>
    </cfRule>
    <cfRule type="containsText" dxfId="521" priority="614" operator="containsText" text="PL">
      <formula>NOT(ISERROR(SEARCH("PL",I53)))</formula>
    </cfRule>
    <cfRule type="containsText" dxfId="520" priority="615" operator="containsText" text="A">
      <formula>NOT(ISERROR(SEARCH("A",I53)))</formula>
    </cfRule>
    <cfRule type="containsText" dxfId="519" priority="612" operator="containsText" text="H">
      <formula>NOT(ISERROR(SEARCH("H",I53)))</formula>
    </cfRule>
    <cfRule type="containsText" dxfId="518" priority="613" operator="containsText" text="Late">
      <formula>NOT(ISERROR(SEARCH("Late",I53)))</formula>
    </cfRule>
  </conditionalFormatting>
  <conditionalFormatting sqref="L13:U13">
    <cfRule type="containsText" dxfId="517" priority="17" operator="containsText" text="PRESENT">
      <formula>NOT(ISERROR(SEARCH("PRESENT",L13)))</formula>
    </cfRule>
  </conditionalFormatting>
  <conditionalFormatting sqref="L66:AE67">
    <cfRule type="containsText" dxfId="516" priority="933" operator="containsText" text="A">
      <formula>NOT(ISERROR(SEARCH("A",L66)))</formula>
    </cfRule>
    <cfRule type="containsText" dxfId="515" priority="932" operator="containsText" text="PL">
      <formula>NOT(ISERROR(SEARCH("PL",L66)))</formula>
    </cfRule>
    <cfRule type="containsText" dxfId="514" priority="931" operator="containsText" text="Late">
      <formula>NOT(ISERROR(SEARCH("Late",L66)))</formula>
    </cfRule>
    <cfRule type="containsText" dxfId="513" priority="934" operator="containsText" text="P">
      <formula>NOT(ISERROR(SEARCH("P",L66)))</formula>
    </cfRule>
    <cfRule type="containsText" dxfId="512" priority="930" operator="containsText" text="H">
      <formula>NOT(ISERROR(SEARCH("H",L66)))</formula>
    </cfRule>
  </conditionalFormatting>
  <conditionalFormatting sqref="L60:AI62 F64:R64 F66:T67 AF68 AB18 F58:AI59">
    <cfRule type="containsText" dxfId="511" priority="885" operator="containsText" text="PAID LEAVE">
      <formula>NOT(ISERROR(SEARCH("PAID LEAVE",F18)))</formula>
    </cfRule>
  </conditionalFormatting>
  <conditionalFormatting sqref="L60:AI62 F64:R64 F66:AE67">
    <cfRule type="containsText" dxfId="510" priority="884" operator="containsText" text="PRESENT">
      <formula>NOT(ISERROR(SEARCH("PRESENT",F60)))</formula>
    </cfRule>
  </conditionalFormatting>
  <conditionalFormatting sqref="L60:AI62 G64:R64 G66:R67 AF68">
    <cfRule type="containsText" dxfId="509" priority="890" operator="containsText" text="P">
      <formula>NOT(ISERROR(SEARCH("P",G60)))</formula>
    </cfRule>
    <cfRule type="containsText" dxfId="508" priority="889" operator="containsText" text="A">
      <formula>NOT(ISERROR(SEARCH("A",G60)))</formula>
    </cfRule>
    <cfRule type="containsText" dxfId="507" priority="888" operator="containsText" text="PL">
      <formula>NOT(ISERROR(SEARCH("PL",G60)))</formula>
    </cfRule>
    <cfRule type="containsText" dxfId="506" priority="887" operator="containsText" text="Late">
      <formula>NOT(ISERROR(SEARCH("Late",G60)))</formula>
    </cfRule>
    <cfRule type="containsText" dxfId="505" priority="886" operator="containsText" text="H">
      <formula>NOT(ISERROR(SEARCH("H",G60)))</formula>
    </cfRule>
  </conditionalFormatting>
  <conditionalFormatting sqref="L62:AI62 F64:R64 F66:T67 AF68">
    <cfRule type="containsText" dxfId="504" priority="917" operator="containsText" text="PRESENT">
      <formula>NOT(ISERROR(SEARCH("PRESENT",F62)))</formula>
    </cfRule>
  </conditionalFormatting>
  <conditionalFormatting sqref="M12:M13">
    <cfRule type="containsText" dxfId="503" priority="104" operator="containsText" text="PL">
      <formula>NOT(ISERROR(SEARCH("PL",M12)))</formula>
    </cfRule>
    <cfRule type="containsText" dxfId="502" priority="102" operator="containsText" text="H">
      <formula>NOT(ISERROR(SEARCH("H",M12)))</formula>
    </cfRule>
    <cfRule type="containsText" dxfId="501" priority="101" operator="containsText" text="PAID LEAVE">
      <formula>NOT(ISERROR(SEARCH("PAID LEAVE",M12)))</formula>
    </cfRule>
    <cfRule type="containsText" dxfId="500" priority="105" operator="containsText" text="A">
      <formula>NOT(ISERROR(SEARCH("A",M12)))</formula>
    </cfRule>
    <cfRule type="containsText" dxfId="499" priority="106" operator="containsText" text="P">
      <formula>NOT(ISERROR(SEARCH("P",M12)))</formula>
    </cfRule>
    <cfRule type="containsText" dxfId="498" priority="103" operator="containsText" text="Late">
      <formula>NOT(ISERROR(SEARCH("Late",M12)))</formula>
    </cfRule>
  </conditionalFormatting>
  <conditionalFormatting sqref="M20:M25">
    <cfRule type="containsText" dxfId="497" priority="533" operator="containsText" text="PRESENT">
      <formula>NOT(ISERROR(SEARCH("PRESENT",M20)))</formula>
    </cfRule>
  </conditionalFormatting>
  <conditionalFormatting sqref="M28:M31">
    <cfRule type="containsText" dxfId="496" priority="797" operator="containsText" text="A">
      <formula>NOT(ISERROR(SEARCH("A",M28)))</formula>
    </cfRule>
    <cfRule type="containsText" dxfId="495" priority="796" operator="containsText" text="PL">
      <formula>NOT(ISERROR(SEARCH("PL",M28)))</formula>
    </cfRule>
    <cfRule type="containsText" dxfId="494" priority="795" operator="containsText" text="Late">
      <formula>NOT(ISERROR(SEARCH("Late",M28)))</formula>
    </cfRule>
    <cfRule type="containsText" dxfId="493" priority="794" operator="containsText" text="H">
      <formula>NOT(ISERROR(SEARCH("H",M28)))</formula>
    </cfRule>
    <cfRule type="containsText" dxfId="492" priority="793" operator="containsText" text="PAID LEAVE">
      <formula>NOT(ISERROR(SEARCH("PAID LEAVE",M28)))</formula>
    </cfRule>
    <cfRule type="containsText" dxfId="491" priority="798" operator="containsText" text="P">
      <formula>NOT(ISERROR(SEARCH("P",M28)))</formula>
    </cfRule>
  </conditionalFormatting>
  <conditionalFormatting sqref="M56:M57">
    <cfRule type="containsText" dxfId="490" priority="531" operator="containsText" text="PRESENT">
      <formula>NOT(ISERROR(SEARCH("PRESENT",M56)))</formula>
    </cfRule>
  </conditionalFormatting>
  <conditionalFormatting sqref="M78">
    <cfRule type="containsText" dxfId="489" priority="823" operator="containsText" text="PAID LEAVE">
      <formula>NOT(ISERROR(SEARCH("PAID LEAVE",M78)))</formula>
    </cfRule>
    <cfRule type="containsText" dxfId="488" priority="828" operator="containsText" text="P">
      <formula>NOT(ISERROR(SEARCH("P",M78)))</formula>
    </cfRule>
    <cfRule type="containsText" dxfId="487" priority="827" operator="containsText" text="A">
      <formula>NOT(ISERROR(SEARCH("A",M78)))</formula>
    </cfRule>
    <cfRule type="containsText" dxfId="486" priority="826" operator="containsText" text="PL">
      <formula>NOT(ISERROR(SEARCH("PL",M78)))</formula>
    </cfRule>
    <cfRule type="containsText" dxfId="485" priority="825" operator="containsText" text="Late">
      <formula>NOT(ISERROR(SEARCH("Late",M78)))</formula>
    </cfRule>
    <cfRule type="containsText" dxfId="484" priority="824" operator="containsText" text="H">
      <formula>NOT(ISERROR(SEARCH("H",M78)))</formula>
    </cfRule>
  </conditionalFormatting>
  <conditionalFormatting sqref="M20:N24">
    <cfRule type="containsText" dxfId="483" priority="750" operator="containsText" text="A">
      <formula>NOT(ISERROR(SEARCH("A",M20)))</formula>
    </cfRule>
    <cfRule type="containsText" dxfId="482" priority="749" operator="containsText" text="PL">
      <formula>NOT(ISERROR(SEARCH("PL",M20)))</formula>
    </cfRule>
    <cfRule type="containsText" dxfId="481" priority="748" operator="containsText" text="Late">
      <formula>NOT(ISERROR(SEARCH("Late",M20)))</formula>
    </cfRule>
    <cfRule type="containsText" dxfId="480" priority="751" operator="containsText" text="P">
      <formula>NOT(ISERROR(SEARCH("P",M20)))</formula>
    </cfRule>
    <cfRule type="containsText" dxfId="479" priority="746" operator="containsText" text="PAID LEAVE">
      <formula>NOT(ISERROR(SEARCH("PAID LEAVE",M20)))</formula>
    </cfRule>
    <cfRule type="containsText" dxfId="478" priority="747" operator="containsText" text="H">
      <formula>NOT(ISERROR(SEARCH("H",M20)))</formula>
    </cfRule>
  </conditionalFormatting>
  <conditionalFormatting sqref="M26:N26">
    <cfRule type="containsText" dxfId="477" priority="800" operator="containsText" text="PAID LEAVE">
      <formula>NOT(ISERROR(SEARCH("PAID LEAVE",M26)))</formula>
    </cfRule>
    <cfRule type="containsText" dxfId="476" priority="801" operator="containsText" text="H">
      <formula>NOT(ISERROR(SEARCH("H",M26)))</formula>
    </cfRule>
    <cfRule type="containsText" dxfId="475" priority="802" operator="containsText" text="Late">
      <formula>NOT(ISERROR(SEARCH("Late",M26)))</formula>
    </cfRule>
    <cfRule type="containsText" dxfId="474" priority="803" operator="containsText" text="PL">
      <formula>NOT(ISERROR(SEARCH("PL",M26)))</formula>
    </cfRule>
    <cfRule type="containsText" dxfId="473" priority="804" operator="containsText" text="A">
      <formula>NOT(ISERROR(SEARCH("A",M26)))</formula>
    </cfRule>
    <cfRule type="containsText" dxfId="472" priority="805" operator="containsText" text="P">
      <formula>NOT(ISERROR(SEARCH("P",M26)))</formula>
    </cfRule>
  </conditionalFormatting>
  <conditionalFormatting sqref="M45:N45">
    <cfRule type="containsText" dxfId="471" priority="426" operator="containsText" text="H">
      <formula>NOT(ISERROR(SEARCH("H",M45)))</formula>
    </cfRule>
    <cfRule type="containsText" dxfId="470" priority="425" operator="containsText" text="PAID LEAVE">
      <formula>NOT(ISERROR(SEARCH("PAID LEAVE",M45)))</formula>
    </cfRule>
    <cfRule type="containsText" dxfId="469" priority="427" operator="containsText" text="Late">
      <formula>NOT(ISERROR(SEARCH("Late",M45)))</formula>
    </cfRule>
    <cfRule type="containsText" dxfId="468" priority="428" operator="containsText" text="PL">
      <formula>NOT(ISERROR(SEARCH("PL",M45)))</formula>
    </cfRule>
    <cfRule type="containsText" dxfId="467" priority="429" operator="containsText" text="A">
      <formula>NOT(ISERROR(SEARCH("A",M45)))</formula>
    </cfRule>
    <cfRule type="containsText" dxfId="466" priority="430" operator="containsText" text="P">
      <formula>NOT(ISERROR(SEARCH("P",M45)))</formula>
    </cfRule>
  </conditionalFormatting>
  <conditionalFormatting sqref="M47:N47">
    <cfRule type="containsText" dxfId="465" priority="383" operator="containsText" text="H">
      <formula>NOT(ISERROR(SEARCH("H",M47)))</formula>
    </cfRule>
    <cfRule type="containsText" dxfId="464" priority="387" operator="containsText" text="P">
      <formula>NOT(ISERROR(SEARCH("P",M47)))</formula>
    </cfRule>
    <cfRule type="containsText" dxfId="463" priority="386" operator="containsText" text="A">
      <formula>NOT(ISERROR(SEARCH("A",M47)))</formula>
    </cfRule>
    <cfRule type="containsText" dxfId="462" priority="385" operator="containsText" text="PL">
      <formula>NOT(ISERROR(SEARCH("PL",M47)))</formula>
    </cfRule>
    <cfRule type="containsText" dxfId="461" priority="384" operator="containsText" text="Late">
      <formula>NOT(ISERROR(SEARCH("Late",M47)))</formula>
    </cfRule>
    <cfRule type="containsText" dxfId="460" priority="382" operator="containsText" text="PAID LEAVE">
      <formula>NOT(ISERROR(SEARCH("PAID LEAVE",M47)))</formula>
    </cfRule>
  </conditionalFormatting>
  <conditionalFormatting sqref="M52:N52">
    <cfRule type="containsText" dxfId="459" priority="345" operator="containsText" text="A">
      <formula>NOT(ISERROR(SEARCH("A",M52)))</formula>
    </cfRule>
    <cfRule type="containsText" dxfId="458" priority="341" operator="containsText" text="PAID LEAVE">
      <formula>NOT(ISERROR(SEARCH("PAID LEAVE",M52)))</formula>
    </cfRule>
    <cfRule type="containsText" dxfId="457" priority="342" operator="containsText" text="H">
      <formula>NOT(ISERROR(SEARCH("H",M52)))</formula>
    </cfRule>
    <cfRule type="containsText" dxfId="456" priority="343" operator="containsText" text="Late">
      <formula>NOT(ISERROR(SEARCH("Late",M52)))</formula>
    </cfRule>
    <cfRule type="containsText" dxfId="455" priority="344" operator="containsText" text="PL">
      <formula>NOT(ISERROR(SEARCH("PL",M52)))</formula>
    </cfRule>
    <cfRule type="containsText" dxfId="454" priority="346" operator="containsText" text="P">
      <formula>NOT(ISERROR(SEARCH("P",M52)))</formula>
    </cfRule>
  </conditionalFormatting>
  <conditionalFormatting sqref="M33:O33 I44:AI44 M77:O77">
    <cfRule type="containsText" dxfId="453" priority="634" operator="containsText" text="H">
      <formula>NOT(ISERROR(SEARCH("H",I33)))</formula>
    </cfRule>
    <cfRule type="containsText" dxfId="452" priority="636" operator="containsText" text="PL">
      <formula>NOT(ISERROR(SEARCH("PL",I33)))</formula>
    </cfRule>
    <cfRule type="containsText" dxfId="451" priority="637" operator="containsText" text="A">
      <formula>NOT(ISERROR(SEARCH("A",I33)))</formula>
    </cfRule>
    <cfRule type="containsText" dxfId="450" priority="638" operator="containsText" text="P">
      <formula>NOT(ISERROR(SEARCH("P",I33)))</formula>
    </cfRule>
    <cfRule type="containsText" dxfId="449" priority="635" operator="containsText" text="Late">
      <formula>NOT(ISERROR(SEARCH("Late",I33)))</formula>
    </cfRule>
  </conditionalFormatting>
  <conditionalFormatting sqref="M12:Q13">
    <cfRule type="containsText" dxfId="448" priority="107" operator="containsText" text="PRESENT">
      <formula>NOT(ISERROR(SEARCH("PRESENT",M12)))</formula>
    </cfRule>
  </conditionalFormatting>
  <conditionalFormatting sqref="M28:Q31">
    <cfRule type="containsText" dxfId="447" priority="799" operator="containsText" text="PRESENT">
      <formula>NOT(ISERROR(SEARCH("PRESENT",M28)))</formula>
    </cfRule>
  </conditionalFormatting>
  <conditionalFormatting sqref="N35">
    <cfRule type="containsText" dxfId="446" priority="471" operator="containsText" text="A">
      <formula>NOT(ISERROR(SEARCH("A",N35)))</formula>
    </cfRule>
    <cfRule type="containsText" dxfId="445" priority="472" operator="containsText" text="P">
      <formula>NOT(ISERROR(SEARCH("P",N35)))</formula>
    </cfRule>
    <cfRule type="containsText" dxfId="444" priority="466" operator="containsText" text="PRESENT">
      <formula>NOT(ISERROR(SEARCH("PRESENT",N35)))</formula>
    </cfRule>
    <cfRule type="containsText" dxfId="443" priority="467" operator="containsText" text="PAID LEAVE">
      <formula>NOT(ISERROR(SEARCH("PAID LEAVE",N35)))</formula>
    </cfRule>
    <cfRule type="containsText" dxfId="442" priority="468" operator="containsText" text="H">
      <formula>NOT(ISERROR(SEARCH("H",N35)))</formula>
    </cfRule>
    <cfRule type="containsText" dxfId="441" priority="469" operator="containsText" text="Late">
      <formula>NOT(ISERROR(SEARCH("Late",N35)))</formula>
    </cfRule>
    <cfRule type="containsText" dxfId="440" priority="470" operator="containsText" text="PL">
      <formula>NOT(ISERROR(SEARCH("PL",N35)))</formula>
    </cfRule>
  </conditionalFormatting>
  <conditionalFormatting sqref="N60">
    <cfRule type="containsText" dxfId="439" priority="847" operator="containsText" text="PAID LEAVE">
      <formula>NOT(ISERROR(SEARCH("PAID LEAVE",N60)))</formula>
    </cfRule>
    <cfRule type="containsText" dxfId="438" priority="848" operator="containsText" text="PRESENT">
      <formula>NOT(ISERROR(SEARCH("PRESENT",N60)))</formula>
    </cfRule>
    <cfRule type="containsText" dxfId="437" priority="849" operator="containsText" text="H">
      <formula>NOT(ISERROR(SEARCH("H",N60)))</formula>
    </cfRule>
    <cfRule type="containsText" dxfId="436" priority="850" operator="containsText" text="Late">
      <formula>NOT(ISERROR(SEARCH("Late",N60)))</formula>
    </cfRule>
    <cfRule type="containsText" dxfId="435" priority="851" operator="containsText" text="PL">
      <formula>NOT(ISERROR(SEARCH("PL",N60)))</formula>
    </cfRule>
    <cfRule type="containsText" dxfId="434" priority="852" operator="containsText" text="A">
      <formula>NOT(ISERROR(SEARCH("A",N60)))</formula>
    </cfRule>
    <cfRule type="containsText" dxfId="433" priority="853" operator="containsText" text="P">
      <formula>NOT(ISERROR(SEARCH("P",N60)))</formula>
    </cfRule>
    <cfRule type="containsText" dxfId="432" priority="839" operator="containsText" text="PAID LEAVE">
      <formula>NOT(ISERROR(SEARCH("PAID LEAVE",N60)))</formula>
    </cfRule>
    <cfRule type="containsText" dxfId="431" priority="838" operator="containsText" text="PRESENT">
      <formula>NOT(ISERROR(SEARCH("PRESENT",N60)))</formula>
    </cfRule>
    <cfRule type="containsText" dxfId="430" priority="840" operator="containsText" text="PRESENT">
      <formula>NOT(ISERROR(SEARCH("PRESENT",N60)))</formula>
    </cfRule>
    <cfRule type="containsText" dxfId="429" priority="841" operator="containsText" text="H">
      <formula>NOT(ISERROR(SEARCH("H",N60)))</formula>
    </cfRule>
    <cfRule type="containsText" dxfId="428" priority="842" operator="containsText" text="Late">
      <formula>NOT(ISERROR(SEARCH("Late",N60)))</formula>
    </cfRule>
    <cfRule type="containsText" dxfId="427" priority="843" operator="containsText" text="PL">
      <formula>NOT(ISERROR(SEARCH("PL",N60)))</formula>
    </cfRule>
    <cfRule type="containsText" dxfId="426" priority="844" operator="containsText" text="A">
      <formula>NOT(ISERROR(SEARCH("A",N60)))</formula>
    </cfRule>
    <cfRule type="containsText" dxfId="425" priority="845" operator="containsText" text="P">
      <formula>NOT(ISERROR(SEARCH("P",N60)))</formula>
    </cfRule>
    <cfRule type="containsText" dxfId="424" priority="846" operator="containsText" text="PRESENT">
      <formula>NOT(ISERROR(SEARCH("PRESENT",N60)))</formula>
    </cfRule>
  </conditionalFormatting>
  <conditionalFormatting sqref="N12:Q13 L13:V13 S12:AI13">
    <cfRule type="containsText" dxfId="423" priority="108" operator="containsText" text="H">
      <formula>NOT(ISERROR(SEARCH("H",L12)))</formula>
    </cfRule>
  </conditionalFormatting>
  <conditionalFormatting sqref="N12:Q13 S12:AI13 L13:V13">
    <cfRule type="containsText" dxfId="422" priority="109" operator="containsText" text="Late">
      <formula>NOT(ISERROR(SEARCH("Late",L12)))</formula>
    </cfRule>
    <cfRule type="containsText" dxfId="421" priority="110" operator="containsText" text="PL">
      <formula>NOT(ISERROR(SEARCH("PL",L12)))</formula>
    </cfRule>
    <cfRule type="containsText" dxfId="420" priority="111" operator="containsText" text="A">
      <formula>NOT(ISERROR(SEARCH("A",L12)))</formula>
    </cfRule>
    <cfRule type="containsText" dxfId="419" priority="112" operator="containsText" text="P">
      <formula>NOT(ISERROR(SEARCH("P",L12)))</formula>
    </cfRule>
  </conditionalFormatting>
  <conditionalFormatting sqref="N68:R68 F68:K69 L69:AI69 U68:AI68">
    <cfRule type="containsText" dxfId="418" priority="832" operator="containsText" text="H">
      <formula>NOT(ISERROR(SEARCH("H",F68)))</formula>
    </cfRule>
  </conditionalFormatting>
  <conditionalFormatting sqref="N68:R68 F68:K69 L69:AI69">
    <cfRule type="containsText" dxfId="417" priority="837" operator="containsText" text="PRESENT">
      <formula>NOT(ISERROR(SEARCH("PRESENT",F68)))</formula>
    </cfRule>
    <cfRule type="containsText" dxfId="416" priority="831" operator="containsText" text="PAID LEAVE">
      <formula>NOT(ISERROR(SEARCH("PAID LEAVE",F68)))</formula>
    </cfRule>
  </conditionalFormatting>
  <conditionalFormatting sqref="N68:R68 U68:AI68 F68:K69 L69:AI69">
    <cfRule type="containsText" dxfId="415" priority="834" operator="containsText" text="PL">
      <formula>NOT(ISERROR(SEARCH("PL",F68)))</formula>
    </cfRule>
    <cfRule type="containsText" dxfId="414" priority="833" operator="containsText" text="Late">
      <formula>NOT(ISERROR(SEARCH("Late",F68)))</formula>
    </cfRule>
    <cfRule type="containsText" dxfId="413" priority="835" operator="containsText" text="A">
      <formula>NOT(ISERROR(SEARCH("A",F68)))</formula>
    </cfRule>
    <cfRule type="containsText" dxfId="412" priority="836" operator="containsText" text="P">
      <formula>NOT(ISERROR(SEARCH("P",F68)))</formula>
    </cfRule>
  </conditionalFormatting>
  <conditionalFormatting sqref="N68:S68">
    <cfRule type="containsText" dxfId="411" priority="830" operator="containsText" text="PRESENT">
      <formula>NOT(ISERROR(SEARCH("PRESENT",N68)))</formula>
    </cfRule>
  </conditionalFormatting>
  <conditionalFormatting sqref="O35:T35">
    <cfRule type="containsText" dxfId="410" priority="784" operator="containsText" text="PRESENT">
      <formula>NOT(ISERROR(SEARCH("PRESENT",O35)))</formula>
    </cfRule>
  </conditionalFormatting>
  <conditionalFormatting sqref="P27">
    <cfRule type="containsText" dxfId="409" priority="789" operator="containsText" text="PL">
      <formula>NOT(ISERROR(SEARCH("PL",P27)))</formula>
    </cfRule>
    <cfRule type="containsText" dxfId="408" priority="788" operator="containsText" text="Late">
      <formula>NOT(ISERROR(SEARCH("Late",P27)))</formula>
    </cfRule>
    <cfRule type="containsText" dxfId="407" priority="787" operator="containsText" text="H">
      <formula>NOT(ISERROR(SEARCH("H",P27)))</formula>
    </cfRule>
    <cfRule type="containsText" dxfId="406" priority="786" operator="containsText" text="PAID LEAVE">
      <formula>NOT(ISERROR(SEARCH("PAID LEAVE",P27)))</formula>
    </cfRule>
    <cfRule type="containsText" dxfId="405" priority="785" operator="containsText" text="PRESENT">
      <formula>NOT(ISERROR(SEARCH("PRESENT",P27)))</formula>
    </cfRule>
    <cfRule type="containsText" dxfId="404" priority="790" operator="containsText" text="A">
      <formula>NOT(ISERROR(SEARCH("A",P27)))</formula>
    </cfRule>
    <cfRule type="containsText" dxfId="403" priority="791" operator="containsText" text="P">
      <formula>NOT(ISERROR(SEARCH("P",P27)))</formula>
    </cfRule>
  </conditionalFormatting>
  <conditionalFormatting sqref="P66">
    <cfRule type="containsText" dxfId="402" priority="393" operator="containsText" text="PRESENT">
      <formula>NOT(ISERROR(SEARCH("PRESENT",P66)))</formula>
    </cfRule>
  </conditionalFormatting>
  <conditionalFormatting sqref="P77:AI77">
    <cfRule type="containsText" dxfId="401" priority="143" operator="containsText" text="PRESENT">
      <formula>NOT(ISERROR(SEARCH("PRESENT",P77)))</formula>
    </cfRule>
    <cfRule type="containsText" dxfId="400" priority="776" operator="containsText" text="PRESENT">
      <formula>NOT(ISERROR(SEARCH("PRESENT",P77)))</formula>
    </cfRule>
  </conditionalFormatting>
  <conditionalFormatting sqref="Q40:Q41">
    <cfRule type="containsText" dxfId="399" priority="529" operator="containsText" text="PRESENT">
      <formula>NOT(ISERROR(SEARCH("PRESENT",Q40)))</formula>
    </cfRule>
  </conditionalFormatting>
  <conditionalFormatting sqref="Q51">
    <cfRule type="containsText" dxfId="398" priority="481" operator="containsText" text="PRESENT">
      <formula>NOT(ISERROR(SEARCH("PRESENT",Q51)))</formula>
    </cfRule>
    <cfRule type="containsText" dxfId="397" priority="483" operator="containsText" text="Late">
      <formula>NOT(ISERROR(SEARCH("Late",Q51)))</formula>
    </cfRule>
    <cfRule type="containsText" dxfId="396" priority="484" operator="containsText" text="PL">
      <formula>NOT(ISERROR(SEARCH("PL",Q51)))</formula>
    </cfRule>
    <cfRule type="containsText" dxfId="395" priority="485" operator="containsText" text="A">
      <formula>NOT(ISERROR(SEARCH("A",Q51)))</formula>
    </cfRule>
    <cfRule type="containsText" dxfId="394" priority="486" operator="containsText" text="P">
      <formula>NOT(ISERROR(SEARCH("P",Q51)))</formula>
    </cfRule>
    <cfRule type="containsText" dxfId="393" priority="482" operator="containsText" text="H">
      <formula>NOT(ISERROR(SEARCH("H",Q51)))</formula>
    </cfRule>
    <cfRule type="containsText" dxfId="392" priority="474" operator="containsText" text="PRESENT">
      <formula>NOT(ISERROR(SEARCH("PRESENT",Q51)))</formula>
    </cfRule>
    <cfRule type="containsText" dxfId="391" priority="480" operator="containsText" text="P">
      <formula>NOT(ISERROR(SEARCH("P",Q51)))</formula>
    </cfRule>
    <cfRule type="containsText" dxfId="390" priority="475" operator="containsText" text="PAID LEAVE">
      <formula>NOT(ISERROR(SEARCH("PAID LEAVE",Q51)))</formula>
    </cfRule>
    <cfRule type="containsText" dxfId="389" priority="476" operator="containsText" text="H">
      <formula>NOT(ISERROR(SEARCH("H",Q51)))</formula>
    </cfRule>
    <cfRule type="containsText" dxfId="388" priority="477" operator="containsText" text="Late">
      <formula>NOT(ISERROR(SEARCH("Late",Q51)))</formula>
    </cfRule>
    <cfRule type="containsText" dxfId="387" priority="478" operator="containsText" text="PL">
      <formula>NOT(ISERROR(SEARCH("PL",Q51)))</formula>
    </cfRule>
    <cfRule type="containsText" dxfId="386" priority="479" operator="containsText" text="A">
      <formula>NOT(ISERROR(SEARCH("A",Q51)))</formula>
    </cfRule>
  </conditionalFormatting>
  <conditionalFormatting sqref="Q67">
    <cfRule type="containsText" dxfId="385" priority="391" operator="containsText" text="PRESENT">
      <formula>NOT(ISERROR(SEARCH("PRESENT",Q67)))</formula>
    </cfRule>
  </conditionalFormatting>
  <conditionalFormatting sqref="Q76:AI76">
    <cfRule type="containsText" dxfId="384" priority="137" operator="containsText" text="H">
      <formula>NOT(ISERROR(SEARCH("H",Q76)))</formula>
    </cfRule>
    <cfRule type="containsText" dxfId="383" priority="135" operator="containsText" text="PRESENT">
      <formula>NOT(ISERROR(SEARCH("PRESENT",Q76)))</formula>
    </cfRule>
    <cfRule type="containsText" dxfId="382" priority="139" operator="containsText" text="PL">
      <formula>NOT(ISERROR(SEARCH("PL",Q76)))</formula>
    </cfRule>
    <cfRule type="containsText" dxfId="381" priority="140" operator="containsText" text="A">
      <formula>NOT(ISERROR(SEARCH("A",Q76)))</formula>
    </cfRule>
    <cfRule type="containsText" dxfId="380" priority="141" operator="containsText" text="P">
      <formula>NOT(ISERROR(SEARCH("P",Q76)))</formula>
    </cfRule>
    <cfRule type="containsText" dxfId="379" priority="142" operator="containsText" text="PRESENT">
      <formula>NOT(ISERROR(SEARCH("PRESENT",Q76)))</formula>
    </cfRule>
    <cfRule type="containsText" dxfId="378" priority="138" operator="containsText" text="Late">
      <formula>NOT(ISERROR(SEARCH("Late",Q76)))</formula>
    </cfRule>
  </conditionalFormatting>
  <conditionalFormatting sqref="R13">
    <cfRule type="containsText" dxfId="377" priority="43" operator="containsText" text="PAID LEAVE">
      <formula>NOT(ISERROR(SEARCH("PAID LEAVE",R13)))</formula>
    </cfRule>
    <cfRule type="containsText" dxfId="376" priority="44" operator="containsText" text="H">
      <formula>NOT(ISERROR(SEARCH("H",R13)))</formula>
    </cfRule>
    <cfRule type="containsText" dxfId="375" priority="45" operator="containsText" text="Late">
      <formula>NOT(ISERROR(SEARCH("Late",R13)))</formula>
    </cfRule>
    <cfRule type="containsText" dxfId="374" priority="46" operator="containsText" text="PL">
      <formula>NOT(ISERROR(SEARCH("PL",R13)))</formula>
    </cfRule>
    <cfRule type="containsText" dxfId="373" priority="47" operator="containsText" text="A">
      <formula>NOT(ISERROR(SEARCH("A",R13)))</formula>
    </cfRule>
    <cfRule type="containsText" dxfId="372" priority="48" operator="containsText" text="P">
      <formula>NOT(ISERROR(SEARCH("P",R13)))</formula>
    </cfRule>
    <cfRule type="containsText" dxfId="371" priority="49" operator="containsText" text="PRESENT">
      <formula>NOT(ISERROR(SEARCH("PRESENT",R13)))</formula>
    </cfRule>
  </conditionalFormatting>
  <conditionalFormatting sqref="R17">
    <cfRule type="containsText" dxfId="370" priority="738" operator="containsText" text="PRESENT">
      <formula>NOT(ISERROR(SEARCH("PRESENT",R17)))</formula>
    </cfRule>
    <cfRule type="containsText" dxfId="369" priority="739" operator="containsText" text="PAID LEAVE">
      <formula>NOT(ISERROR(SEARCH("PAID LEAVE",R17)))</formula>
    </cfRule>
    <cfRule type="containsText" dxfId="368" priority="740" operator="containsText" text="H">
      <formula>NOT(ISERROR(SEARCH("H",R17)))</formula>
    </cfRule>
    <cfRule type="containsText" dxfId="367" priority="741" operator="containsText" text="Late">
      <formula>NOT(ISERROR(SEARCH("Late",R17)))</formula>
    </cfRule>
    <cfRule type="containsText" dxfId="366" priority="742" operator="containsText" text="PL">
      <formula>NOT(ISERROR(SEARCH("PL",R17)))</formula>
    </cfRule>
    <cfRule type="containsText" dxfId="365" priority="744" operator="containsText" text="P">
      <formula>NOT(ISERROR(SEARCH("P",R17)))</formula>
    </cfRule>
    <cfRule type="containsText" dxfId="364" priority="743" operator="containsText" text="A">
      <formula>NOT(ISERROR(SEARCH("A",R17)))</formula>
    </cfRule>
  </conditionalFormatting>
  <conditionalFormatting sqref="R25">
    <cfRule type="containsText" dxfId="363" priority="758" operator="containsText" text="A">
      <formula>NOT(ISERROR(SEARCH("A",R25)))</formula>
    </cfRule>
    <cfRule type="containsText" dxfId="362" priority="757" operator="containsText" text="PL">
      <formula>NOT(ISERROR(SEARCH("PL",R25)))</formula>
    </cfRule>
    <cfRule type="containsText" dxfId="361" priority="756" operator="containsText" text="Late">
      <formula>NOT(ISERROR(SEARCH("Late",R25)))</formula>
    </cfRule>
    <cfRule type="containsText" dxfId="360" priority="755" operator="containsText" text="H">
      <formula>NOT(ISERROR(SEARCH("H",R25)))</formula>
    </cfRule>
    <cfRule type="containsText" dxfId="359" priority="754" operator="containsText" text="PAID LEAVE">
      <formula>NOT(ISERROR(SEARCH("PAID LEAVE",R25)))</formula>
    </cfRule>
    <cfRule type="containsText" dxfId="358" priority="753" operator="containsText" text="PRESENT">
      <formula>NOT(ISERROR(SEARCH("PRESENT",R25)))</formula>
    </cfRule>
    <cfRule type="containsText" dxfId="357" priority="759" operator="containsText" text="P">
      <formula>NOT(ISERROR(SEARCH("P",R25)))</formula>
    </cfRule>
  </conditionalFormatting>
  <conditionalFormatting sqref="R28:R30 R30:T31">
    <cfRule type="containsText" dxfId="356" priority="763" operator="containsText" text="H">
      <formula>NOT(ISERROR(SEARCH("H",R28)))</formula>
    </cfRule>
    <cfRule type="containsText" dxfId="355" priority="761" operator="containsText" text="PRESENT">
      <formula>NOT(ISERROR(SEARCH("PRESENT",R28)))</formula>
    </cfRule>
    <cfRule type="containsText" dxfId="354" priority="762" operator="containsText" text="PAID LEAVE">
      <formula>NOT(ISERROR(SEARCH("PAID LEAVE",R28)))</formula>
    </cfRule>
    <cfRule type="containsText" dxfId="353" priority="764" operator="containsText" text="Late">
      <formula>NOT(ISERROR(SEARCH("Late",R28)))</formula>
    </cfRule>
    <cfRule type="containsText" dxfId="352" priority="766" operator="containsText" text="A">
      <formula>NOT(ISERROR(SEARCH("A",R28)))</formula>
    </cfRule>
    <cfRule type="containsText" dxfId="351" priority="765" operator="containsText" text="PL">
      <formula>NOT(ISERROR(SEARCH("PL",R28)))</formula>
    </cfRule>
    <cfRule type="containsText" dxfId="350" priority="767" operator="containsText" text="P">
      <formula>NOT(ISERROR(SEARCH("P",R28)))</formula>
    </cfRule>
  </conditionalFormatting>
  <conditionalFormatting sqref="R35">
    <cfRule type="containsText" dxfId="349" priority="783" operator="containsText" text="P">
      <formula>NOT(ISERROR(SEARCH("P",R35)))</formula>
    </cfRule>
    <cfRule type="containsText" dxfId="348" priority="782" operator="containsText" text="A">
      <formula>NOT(ISERROR(SEARCH("A",R35)))</formula>
    </cfRule>
    <cfRule type="containsText" dxfId="347" priority="781" operator="containsText" text="PL">
      <formula>NOT(ISERROR(SEARCH("PL",R35)))</formula>
    </cfRule>
    <cfRule type="containsText" dxfId="346" priority="780" operator="containsText" text="Late">
      <formula>NOT(ISERROR(SEARCH("Late",R35)))</formula>
    </cfRule>
    <cfRule type="containsText" dxfId="345" priority="779" operator="containsText" text="H">
      <formula>NOT(ISERROR(SEARCH("H",R35)))</formula>
    </cfRule>
    <cfRule type="containsText" dxfId="344" priority="778" operator="containsText" text="PAID LEAVE">
      <formula>NOT(ISERROR(SEARCH("PAID LEAVE",R35)))</formula>
    </cfRule>
    <cfRule type="containsText" dxfId="343" priority="777" operator="containsText" text="PRESENT">
      <formula>NOT(ISERROR(SEARCH("PRESENT",R35)))</formula>
    </cfRule>
  </conditionalFormatting>
  <conditionalFormatting sqref="R77">
    <cfRule type="containsText" dxfId="342" priority="775" operator="containsText" text="P">
      <formula>NOT(ISERROR(SEARCH("P",R77)))</formula>
    </cfRule>
    <cfRule type="containsText" dxfId="341" priority="774" operator="containsText" text="A">
      <formula>NOT(ISERROR(SEARCH("A",R77)))</formula>
    </cfRule>
    <cfRule type="containsText" dxfId="340" priority="769" operator="containsText" text="PRESENT">
      <formula>NOT(ISERROR(SEARCH("PRESENT",R77)))</formula>
    </cfRule>
    <cfRule type="containsText" dxfId="339" priority="770" operator="containsText" text="PAID LEAVE">
      <formula>NOT(ISERROR(SEARCH("PAID LEAVE",R77)))</formula>
    </cfRule>
    <cfRule type="containsText" dxfId="338" priority="771" operator="containsText" text="H">
      <formula>NOT(ISERROR(SEARCH("H",R77)))</formula>
    </cfRule>
    <cfRule type="containsText" dxfId="337" priority="772" operator="containsText" text="Late">
      <formula>NOT(ISERROR(SEARCH("Late",R77)))</formula>
    </cfRule>
    <cfRule type="containsText" dxfId="336" priority="773" operator="containsText" text="PL">
      <formula>NOT(ISERROR(SEARCH("PL",R77)))</formula>
    </cfRule>
  </conditionalFormatting>
  <conditionalFormatting sqref="R12:T13">
    <cfRule type="containsText" dxfId="335" priority="99" operator="containsText" text="P">
      <formula>NOT(ISERROR(SEARCH("P",R12)))</formula>
    </cfRule>
    <cfRule type="containsText" dxfId="334" priority="94" operator="containsText" text="PAID LEAVE">
      <formula>NOT(ISERROR(SEARCH("PAID LEAVE",R12)))</formula>
    </cfRule>
    <cfRule type="containsText" dxfId="333" priority="98" operator="containsText" text="A">
      <formula>NOT(ISERROR(SEARCH("A",R12)))</formula>
    </cfRule>
    <cfRule type="containsText" dxfId="332" priority="97" operator="containsText" text="PL">
      <formula>NOT(ISERROR(SEARCH("PL",R12)))</formula>
    </cfRule>
    <cfRule type="containsText" dxfId="331" priority="96" operator="containsText" text="Late">
      <formula>NOT(ISERROR(SEARCH("Late",R12)))</formula>
    </cfRule>
    <cfRule type="containsText" dxfId="330" priority="95" operator="containsText" text="H">
      <formula>NOT(ISERROR(SEARCH("H",R12)))</formula>
    </cfRule>
    <cfRule type="containsText" dxfId="329" priority="93" operator="containsText" text="PRESENT">
      <formula>NOT(ISERROR(SEARCH("PRESENT",R12)))</formula>
    </cfRule>
  </conditionalFormatting>
  <conditionalFormatting sqref="R12:AI13 L13:V13">
    <cfRule type="containsText" dxfId="328" priority="100" operator="containsText" text="PRESENT">
      <formula>NOT(ISERROR(SEARCH("PRESENT",L12)))</formula>
    </cfRule>
  </conditionalFormatting>
  <conditionalFormatting sqref="R28:AI31">
    <cfRule type="containsText" dxfId="327" priority="768" operator="containsText" text="PRESENT">
      <formula>NOT(ISERROR(SEARCH("PRESENT",R28)))</formula>
    </cfRule>
  </conditionalFormatting>
  <conditionalFormatting sqref="S13">
    <cfRule type="containsText" dxfId="326" priority="26" operator="containsText" text="PL">
      <formula>NOT(ISERROR(SEARCH("PL",S13)))</formula>
    </cfRule>
    <cfRule type="containsText" dxfId="325" priority="25" operator="containsText" text="Late">
      <formula>NOT(ISERROR(SEARCH("Late",S13)))</formula>
    </cfRule>
    <cfRule type="containsText" dxfId="324" priority="24" operator="containsText" text="H">
      <formula>NOT(ISERROR(SEARCH("H",S13)))</formula>
    </cfRule>
    <cfRule type="containsText" dxfId="323" priority="23" operator="containsText" text="P">
      <formula>NOT(ISERROR(SEARCH("P",S13)))</formula>
    </cfRule>
    <cfRule type="containsText" dxfId="322" priority="22" operator="containsText" text="A">
      <formula>NOT(ISERROR(SEARCH("A",S13)))</formula>
    </cfRule>
    <cfRule type="containsText" dxfId="321" priority="21" operator="containsText" text="PL">
      <formula>NOT(ISERROR(SEARCH("PL",S13)))</formula>
    </cfRule>
    <cfRule type="containsText" dxfId="320" priority="19" operator="containsText" text="H">
      <formula>NOT(ISERROR(SEARCH("H",S13)))</formula>
    </cfRule>
    <cfRule type="containsText" dxfId="319" priority="18" operator="containsText" text="PAID LEAVE">
      <formula>NOT(ISERROR(SEARCH("PAID LEAVE",S13)))</formula>
    </cfRule>
    <cfRule type="containsText" dxfId="318" priority="20" operator="containsText" text="Late">
      <formula>NOT(ISERROR(SEARCH("Late",S13)))</formula>
    </cfRule>
    <cfRule type="containsText" dxfId="317" priority="33" operator="containsText" text="P">
      <formula>NOT(ISERROR(SEARCH("P",S13)))</formula>
    </cfRule>
    <cfRule type="containsText" dxfId="316" priority="32" operator="containsText" text="A">
      <formula>NOT(ISERROR(SEARCH("A",S13)))</formula>
    </cfRule>
    <cfRule type="containsText" dxfId="315" priority="31" operator="containsText" text="PL">
      <formula>NOT(ISERROR(SEARCH("PL",S13)))</formula>
    </cfRule>
    <cfRule type="containsText" dxfId="314" priority="30" operator="containsText" text="Late">
      <formula>NOT(ISERROR(SEARCH("Late",S13)))</formula>
    </cfRule>
    <cfRule type="containsText" dxfId="313" priority="29" operator="containsText" text="H">
      <formula>NOT(ISERROR(SEARCH("H",S13)))</formula>
    </cfRule>
    <cfRule type="containsText" dxfId="312" priority="28" operator="containsText" text="P">
      <formula>NOT(ISERROR(SEARCH("P",S13)))</formula>
    </cfRule>
    <cfRule type="containsText" dxfId="311" priority="27" operator="containsText" text="A">
      <formula>NOT(ISERROR(SEARCH("A",S13)))</formula>
    </cfRule>
  </conditionalFormatting>
  <conditionalFormatting sqref="T13">
    <cfRule type="containsText" dxfId="310" priority="35" operator="containsText" text="H">
      <formula>NOT(ISERROR(SEARCH("H",T13)))</formula>
    </cfRule>
    <cfRule type="containsText" dxfId="309" priority="34" operator="containsText" text="PAID LEAVE">
      <formula>NOT(ISERROR(SEARCH("PAID LEAVE",T13)))</formula>
    </cfRule>
    <cfRule type="containsText" dxfId="308" priority="39" operator="containsText" text="P">
      <formula>NOT(ISERROR(SEARCH("P",T13)))</formula>
    </cfRule>
    <cfRule type="containsText" dxfId="307" priority="38" operator="containsText" text="A">
      <formula>NOT(ISERROR(SEARCH("A",T13)))</formula>
    </cfRule>
    <cfRule type="containsText" dxfId="306" priority="37" operator="containsText" text="PL">
      <formula>NOT(ISERROR(SEARCH("PL",T13)))</formula>
    </cfRule>
    <cfRule type="containsText" dxfId="305" priority="36" operator="containsText" text="Late">
      <formula>NOT(ISERROR(SEARCH("Late",T13)))</formula>
    </cfRule>
  </conditionalFormatting>
  <conditionalFormatting sqref="T20:T26">
    <cfRule type="containsText" dxfId="304" priority="736" operator="containsText" text="A">
      <formula>NOT(ISERROR(SEARCH("A",T20)))</formula>
    </cfRule>
    <cfRule type="containsText" dxfId="303" priority="735" operator="containsText" text="PL">
      <formula>NOT(ISERROR(SEARCH("PL",T20)))</formula>
    </cfRule>
    <cfRule type="containsText" dxfId="302" priority="737" operator="containsText" text="P">
      <formula>NOT(ISERROR(SEARCH("P",T20)))</formula>
    </cfRule>
    <cfRule type="containsText" dxfId="301" priority="731" operator="containsText" text="PRESENT">
      <formula>NOT(ISERROR(SEARCH("PRESENT",T20)))</formula>
    </cfRule>
    <cfRule type="containsText" dxfId="300" priority="732" operator="containsText" text="PAID LEAVE">
      <formula>NOT(ISERROR(SEARCH("PAID LEAVE",T20)))</formula>
    </cfRule>
    <cfRule type="containsText" dxfId="299" priority="733" operator="containsText" text="H">
      <formula>NOT(ISERROR(SEARCH("H",T20)))</formula>
    </cfRule>
    <cfRule type="containsText" dxfId="298" priority="734" operator="containsText" text="Late">
      <formula>NOT(ISERROR(SEARCH("Late",T20)))</formula>
    </cfRule>
  </conditionalFormatting>
  <conditionalFormatting sqref="T45">
    <cfRule type="containsText" dxfId="297" priority="424" operator="containsText" text="P">
      <formula>NOT(ISERROR(SEARCH("P",T45)))</formula>
    </cfRule>
    <cfRule type="containsText" dxfId="296" priority="423" operator="containsText" text="A">
      <formula>NOT(ISERROR(SEARCH("A",T45)))</formula>
    </cfRule>
    <cfRule type="containsText" dxfId="295" priority="422" operator="containsText" text="PL">
      <formula>NOT(ISERROR(SEARCH("PL",T45)))</formula>
    </cfRule>
    <cfRule type="containsText" dxfId="294" priority="421" operator="containsText" text="Late">
      <formula>NOT(ISERROR(SEARCH("Late",T45)))</formula>
    </cfRule>
    <cfRule type="containsText" dxfId="293" priority="419" operator="containsText" text="PAID LEAVE">
      <formula>NOT(ISERROR(SEARCH("PAID LEAVE",T45)))</formula>
    </cfRule>
    <cfRule type="containsText" dxfId="292" priority="420" operator="containsText" text="H">
      <formula>NOT(ISERROR(SEARCH("H",T45)))</formula>
    </cfRule>
  </conditionalFormatting>
  <conditionalFormatting sqref="T47">
    <cfRule type="containsText" dxfId="291" priority="377" operator="containsText" text="H">
      <formula>NOT(ISERROR(SEARCH("H",T47)))</formula>
    </cfRule>
    <cfRule type="containsText" dxfId="290" priority="378" operator="containsText" text="Late">
      <formula>NOT(ISERROR(SEARCH("Late",T47)))</formula>
    </cfRule>
    <cfRule type="containsText" dxfId="289" priority="379" operator="containsText" text="PL">
      <formula>NOT(ISERROR(SEARCH("PL",T47)))</formula>
    </cfRule>
    <cfRule type="containsText" dxfId="288" priority="376" operator="containsText" text="PAID LEAVE">
      <formula>NOT(ISERROR(SEARCH("PAID LEAVE",T47)))</formula>
    </cfRule>
    <cfRule type="containsText" dxfId="287" priority="380" operator="containsText" text="A">
      <formula>NOT(ISERROR(SEARCH("A",T47)))</formula>
    </cfRule>
    <cfRule type="containsText" dxfId="286" priority="381" operator="containsText" text="P">
      <formula>NOT(ISERROR(SEARCH("P",T47)))</formula>
    </cfRule>
  </conditionalFormatting>
  <conditionalFormatting sqref="T52">
    <cfRule type="containsText" dxfId="285" priority="338" operator="containsText" text="PL">
      <formula>NOT(ISERROR(SEARCH("PL",T52)))</formula>
    </cfRule>
    <cfRule type="containsText" dxfId="284" priority="335" operator="containsText" text="PAID LEAVE">
      <formula>NOT(ISERROR(SEARCH("PAID LEAVE",T52)))</formula>
    </cfRule>
    <cfRule type="containsText" dxfId="283" priority="336" operator="containsText" text="H">
      <formula>NOT(ISERROR(SEARCH("H",T52)))</formula>
    </cfRule>
    <cfRule type="containsText" dxfId="282" priority="337" operator="containsText" text="Late">
      <formula>NOT(ISERROR(SEARCH("Late",T52)))</formula>
    </cfRule>
    <cfRule type="containsText" dxfId="281" priority="339" operator="containsText" text="A">
      <formula>NOT(ISERROR(SEARCH("A",T52)))</formula>
    </cfRule>
    <cfRule type="containsText" dxfId="280" priority="340" operator="containsText" text="P">
      <formula>NOT(ISERROR(SEARCH("P",T52)))</formula>
    </cfRule>
  </conditionalFormatting>
  <conditionalFormatting sqref="T70">
    <cfRule type="containsText" dxfId="279" priority="929" operator="containsText" text="PAID LEAVE">
      <formula>NOT(ISERROR(SEARCH("PAID LEAVE",T70)))</formula>
    </cfRule>
  </conditionalFormatting>
  <conditionalFormatting sqref="T77">
    <cfRule type="containsText" dxfId="278" priority="713" operator="containsText" text="P">
      <formula>NOT(ISERROR(SEARCH("P",T77)))</formula>
    </cfRule>
    <cfRule type="containsText" dxfId="277" priority="707" operator="containsText" text="PRESENT">
      <formula>NOT(ISERROR(SEARCH("PRESENT",T77)))</formula>
    </cfRule>
    <cfRule type="containsText" dxfId="276" priority="708" operator="containsText" text="PAID LEAVE">
      <formula>NOT(ISERROR(SEARCH("PAID LEAVE",T77)))</formula>
    </cfRule>
    <cfRule type="containsText" dxfId="275" priority="709" operator="containsText" text="H">
      <formula>NOT(ISERROR(SEARCH("H",T77)))</formula>
    </cfRule>
    <cfRule type="containsText" dxfId="274" priority="710" operator="containsText" text="Late">
      <formula>NOT(ISERROR(SEARCH("Late",T77)))</formula>
    </cfRule>
    <cfRule type="containsText" dxfId="273" priority="711" operator="containsText" text="PL">
      <formula>NOT(ISERROR(SEARCH("PL",T77)))</formula>
    </cfRule>
    <cfRule type="containsText" dxfId="272" priority="712" operator="containsText" text="A">
      <formula>NOT(ISERROR(SEARCH("A",T77)))</formula>
    </cfRule>
  </conditionalFormatting>
  <conditionalFormatting sqref="T13:U13">
    <cfRule type="containsText" dxfId="271" priority="40" operator="containsText" text="PRESENT">
      <formula>NOT(ISERROR(SEARCH("PRESENT",T13)))</formula>
    </cfRule>
  </conditionalFormatting>
  <conditionalFormatting sqref="T77:V77">
    <cfRule type="containsText" dxfId="270" priority="714" operator="containsText" text="PRESENT">
      <formula>NOT(ISERROR(SEARCH("PRESENT",T77)))</formula>
    </cfRule>
  </conditionalFormatting>
  <conditionalFormatting sqref="T45:Z45">
    <cfRule type="containsText" dxfId="269" priority="418" operator="containsText" text="PRESENT">
      <formula>NOT(ISERROR(SEARCH("PRESENT",T45)))</formula>
    </cfRule>
  </conditionalFormatting>
  <conditionalFormatting sqref="T47:Z47">
    <cfRule type="containsText" dxfId="268" priority="375" operator="containsText" text="PRESENT">
      <formula>NOT(ISERROR(SEARCH("PRESENT",T47)))</formula>
    </cfRule>
  </conditionalFormatting>
  <conditionalFormatting sqref="T52:Z52">
    <cfRule type="containsText" dxfId="267" priority="334" operator="containsText" text="PRESENT">
      <formula>NOT(ISERROR(SEARCH("PRESENT",T52)))</formula>
    </cfRule>
  </conditionalFormatting>
  <conditionalFormatting sqref="T75:AI75">
    <cfRule type="containsText" dxfId="266" priority="129" operator="containsText" text="Late">
      <formula>NOT(ISERROR(SEARCH("Late",T75)))</formula>
    </cfRule>
    <cfRule type="containsText" dxfId="265" priority="130" operator="containsText" text="PL">
      <formula>NOT(ISERROR(SEARCH("PL",T75)))</formula>
    </cfRule>
    <cfRule type="containsText" dxfId="264" priority="131" operator="containsText" text="A">
      <formula>NOT(ISERROR(SEARCH("A",T75)))</formula>
    </cfRule>
    <cfRule type="containsText" dxfId="263" priority="132" operator="containsText" text="P">
      <formula>NOT(ISERROR(SEARCH("P",T75)))</formula>
    </cfRule>
    <cfRule type="containsText" dxfId="262" priority="133" operator="containsText" text="PRESENT">
      <formula>NOT(ISERROR(SEARCH("PRESENT",T75)))</formula>
    </cfRule>
    <cfRule type="containsText" dxfId="261" priority="127" operator="containsText" text="PAID LEAVE">
      <formula>NOT(ISERROR(SEARCH("PAID LEAVE",T75)))</formula>
    </cfRule>
    <cfRule type="containsText" dxfId="260" priority="128" operator="containsText" text="H">
      <formula>NOT(ISERROR(SEARCH("H",T75)))</formula>
    </cfRule>
    <cfRule type="containsText" dxfId="259" priority="125" operator="containsText" text="PRESENT">
      <formula>NOT(ISERROR(SEARCH("PRESENT",T75)))</formula>
    </cfRule>
  </conditionalFormatting>
  <conditionalFormatting sqref="U12:U13">
    <cfRule type="containsText" dxfId="258" priority="69" operator="containsText" text="A">
      <formula>NOT(ISERROR(SEARCH("A",U12)))</formula>
    </cfRule>
    <cfRule type="containsText" dxfId="257" priority="68" operator="containsText" text="PL">
      <formula>NOT(ISERROR(SEARCH("PL",U12)))</formula>
    </cfRule>
    <cfRule type="containsText" dxfId="256" priority="59" operator="containsText" text="H">
      <formula>NOT(ISERROR(SEARCH("H",U12)))</formula>
    </cfRule>
    <cfRule type="containsText" dxfId="255" priority="60" operator="containsText" text="Late">
      <formula>NOT(ISERROR(SEARCH("Late",U12)))</formula>
    </cfRule>
    <cfRule type="containsText" dxfId="254" priority="61" operator="containsText" text="PL">
      <formula>NOT(ISERROR(SEARCH("PL",U12)))</formula>
    </cfRule>
    <cfRule type="containsText" dxfId="253" priority="62" operator="containsText" text="A">
      <formula>NOT(ISERROR(SEARCH("A",U12)))</formula>
    </cfRule>
    <cfRule type="containsText" dxfId="252" priority="63" operator="containsText" text="P">
      <formula>NOT(ISERROR(SEARCH("P",U12)))</formula>
    </cfRule>
    <cfRule type="containsText" dxfId="251" priority="64" operator="containsText" text="PRESENT">
      <formula>NOT(ISERROR(SEARCH("PRESENT",U12)))</formula>
    </cfRule>
    <cfRule type="containsText" dxfId="250" priority="65" operator="containsText" text="PAID LEAVE">
      <formula>NOT(ISERROR(SEARCH("PAID LEAVE",U12)))</formula>
    </cfRule>
    <cfRule type="containsText" dxfId="249" priority="66" operator="containsText" text="H">
      <formula>NOT(ISERROR(SEARCH("H",U12)))</formula>
    </cfRule>
    <cfRule type="containsText" dxfId="248" priority="67" operator="containsText" text="Late">
      <formula>NOT(ISERROR(SEARCH("Late",U12)))</formula>
    </cfRule>
    <cfRule type="containsText" dxfId="247" priority="70" operator="containsText" text="P">
      <formula>NOT(ISERROR(SEARCH("P",U12)))</formula>
    </cfRule>
  </conditionalFormatting>
  <conditionalFormatting sqref="U31">
    <cfRule type="containsText" dxfId="246" priority="123" operator="containsText" text="A">
      <formula>NOT(ISERROR(SEARCH("A",U31)))</formula>
    </cfRule>
    <cfRule type="containsText" dxfId="245" priority="113" operator="containsText" text="H">
      <formula>NOT(ISERROR(SEARCH("H",U31)))</formula>
    </cfRule>
    <cfRule type="containsText" dxfId="244" priority="114" operator="containsText" text="Late">
      <formula>NOT(ISERROR(SEARCH("Late",U31)))</formula>
    </cfRule>
    <cfRule type="containsText" dxfId="243" priority="115" operator="containsText" text="PL">
      <formula>NOT(ISERROR(SEARCH("PL",U31)))</formula>
    </cfRule>
    <cfRule type="containsText" dxfId="242" priority="116" operator="containsText" text="A">
      <formula>NOT(ISERROR(SEARCH("A",U31)))</formula>
    </cfRule>
    <cfRule type="containsText" dxfId="241" priority="117" operator="containsText" text="P">
      <formula>NOT(ISERROR(SEARCH("P",U31)))</formula>
    </cfRule>
    <cfRule type="containsText" dxfId="240" priority="118" operator="containsText" text="PRESENT">
      <formula>NOT(ISERROR(SEARCH("PRESENT",U31)))</formula>
    </cfRule>
    <cfRule type="containsText" dxfId="239" priority="124" operator="containsText" text="P">
      <formula>NOT(ISERROR(SEARCH("P",U31)))</formula>
    </cfRule>
    <cfRule type="containsText" dxfId="238" priority="119" operator="containsText" text="PAID LEAVE">
      <formula>NOT(ISERROR(SEARCH("PAID LEAVE",U31)))</formula>
    </cfRule>
    <cfRule type="containsText" dxfId="237" priority="120" operator="containsText" text="H">
      <formula>NOT(ISERROR(SEARCH("H",U31)))</formula>
    </cfRule>
    <cfRule type="containsText" dxfId="236" priority="121" operator="containsText" text="Late">
      <formula>NOT(ISERROR(SEARCH("Late",U31)))</formula>
    </cfRule>
    <cfRule type="containsText" dxfId="235" priority="122" operator="containsText" text="PL">
      <formula>NOT(ISERROR(SEARCH("PL",U31)))</formula>
    </cfRule>
  </conditionalFormatting>
  <conditionalFormatting sqref="U17:V17">
    <cfRule type="containsText" dxfId="234" priority="723" operator="containsText" text="PRESENT">
      <formula>NOT(ISERROR(SEARCH("PRESENT",U17)))</formula>
    </cfRule>
    <cfRule type="containsText" dxfId="233" priority="728" operator="containsText" text="A">
      <formula>NOT(ISERROR(SEARCH("A",U17)))</formula>
    </cfRule>
    <cfRule type="containsText" dxfId="232" priority="727" operator="containsText" text="PL">
      <formula>NOT(ISERROR(SEARCH("PL",U17)))</formula>
    </cfRule>
    <cfRule type="containsText" dxfId="231" priority="726" operator="containsText" text="Late">
      <formula>NOT(ISERROR(SEARCH("Late",U17)))</formula>
    </cfRule>
    <cfRule type="containsText" dxfId="230" priority="725" operator="containsText" text="H">
      <formula>NOT(ISERROR(SEARCH("H",U17)))</formula>
    </cfRule>
    <cfRule type="containsText" dxfId="229" priority="724" operator="containsText" text="PAID LEAVE">
      <formula>NOT(ISERROR(SEARCH("PAID LEAVE",U17)))</formula>
    </cfRule>
    <cfRule type="containsText" dxfId="228" priority="729" operator="containsText" text="P">
      <formula>NOT(ISERROR(SEARCH("P",U17)))</formula>
    </cfRule>
  </conditionalFormatting>
  <conditionalFormatting sqref="U20:V25 U26 U27:V27">
    <cfRule type="containsText" dxfId="227" priority="722" operator="containsText" text="PRESENT">
      <formula>NOT(ISERROR(SEARCH("PRESENT",U20)))</formula>
    </cfRule>
  </conditionalFormatting>
  <conditionalFormatting sqref="U25:V25 U26 U27:AI27">
    <cfRule type="containsText" dxfId="226" priority="721" operator="containsText" text="P">
      <formula>NOT(ISERROR(SEARCH("P",U25)))</formula>
    </cfRule>
    <cfRule type="containsText" dxfId="225" priority="720" operator="containsText" text="A">
      <formula>NOT(ISERROR(SEARCH("A",U25)))</formula>
    </cfRule>
    <cfRule type="containsText" dxfId="224" priority="719" operator="containsText" text="PL">
      <formula>NOT(ISERROR(SEARCH("PL",U25)))</formula>
    </cfRule>
    <cfRule type="containsText" dxfId="223" priority="718" operator="containsText" text="Late">
      <formula>NOT(ISERROR(SEARCH("Late",U25)))</formula>
    </cfRule>
    <cfRule type="containsText" dxfId="222" priority="717" operator="containsText" text="H">
      <formula>NOT(ISERROR(SEARCH("H",U25)))</formula>
    </cfRule>
  </conditionalFormatting>
  <conditionalFormatting sqref="U25:V25 U27:V27 U26">
    <cfRule type="containsText" dxfId="221" priority="716" operator="containsText" text="PAID LEAVE">
      <formula>NOT(ISERROR(SEARCH("PAID LEAVE",U25)))</formula>
    </cfRule>
  </conditionalFormatting>
  <conditionalFormatting sqref="U25:V25 U27:V27">
    <cfRule type="containsText" dxfId="220" priority="715" operator="containsText" text="PRESENT">
      <formula>NOT(ISERROR(SEARCH("PRESENT",U25)))</formula>
    </cfRule>
  </conditionalFormatting>
  <conditionalFormatting sqref="U35:V35">
    <cfRule type="containsText" dxfId="219" priority="699" operator="containsText" text="PRESENT">
      <formula>NOT(ISERROR(SEARCH("PRESENT",U35)))</formula>
    </cfRule>
    <cfRule type="containsText" dxfId="218" priority="700" operator="containsText" text="PAID LEAVE">
      <formula>NOT(ISERROR(SEARCH("PAID LEAVE",U35)))</formula>
    </cfRule>
    <cfRule type="containsText" dxfId="217" priority="705" operator="containsText" text="P">
      <formula>NOT(ISERROR(SEARCH("P",U35)))</formula>
    </cfRule>
    <cfRule type="containsText" dxfId="216" priority="704" operator="containsText" text="A">
      <formula>NOT(ISERROR(SEARCH("A",U35)))</formula>
    </cfRule>
    <cfRule type="containsText" dxfId="215" priority="703" operator="containsText" text="PL">
      <formula>NOT(ISERROR(SEARCH("PL",U35)))</formula>
    </cfRule>
    <cfRule type="containsText" dxfId="214" priority="702" operator="containsText" text="Late">
      <formula>NOT(ISERROR(SEARCH("Late",U35)))</formula>
    </cfRule>
    <cfRule type="containsText" dxfId="213" priority="701" operator="containsText" text="H">
      <formula>NOT(ISERROR(SEARCH("H",U35)))</formula>
    </cfRule>
  </conditionalFormatting>
  <conditionalFormatting sqref="U44:V44">
    <cfRule type="containsText" dxfId="212" priority="625" operator="containsText" text="PRESENT">
      <formula>NOT(ISERROR(SEARCH("PRESENT",U44)))</formula>
    </cfRule>
    <cfRule type="containsText" dxfId="211" priority="626" operator="containsText" text="PAID LEAVE">
      <formula>NOT(ISERROR(SEARCH("PAID LEAVE",U44)))</formula>
    </cfRule>
    <cfRule type="containsText" dxfId="210" priority="630" operator="containsText" text="A">
      <formula>NOT(ISERROR(SEARCH("A",U44)))</formula>
    </cfRule>
    <cfRule type="containsText" dxfId="209" priority="631" operator="containsText" text="P">
      <formula>NOT(ISERROR(SEARCH("P",U44)))</formula>
    </cfRule>
    <cfRule type="containsText" dxfId="208" priority="627" operator="containsText" text="H">
      <formula>NOT(ISERROR(SEARCH("H",U44)))</formula>
    </cfRule>
    <cfRule type="containsText" dxfId="207" priority="628" operator="containsText" text="Late">
      <formula>NOT(ISERROR(SEARCH("Late",U44)))</formula>
    </cfRule>
    <cfRule type="containsText" dxfId="206" priority="629" operator="containsText" text="PL">
      <formula>NOT(ISERROR(SEARCH("PL",U44)))</formula>
    </cfRule>
  </conditionalFormatting>
  <conditionalFormatting sqref="U70:V70">
    <cfRule type="containsText" dxfId="205" priority="609" operator="containsText" text="P">
      <formula>NOT(ISERROR(SEARCH("P",U70)))</formula>
    </cfRule>
    <cfRule type="containsText" dxfId="204" priority="605" operator="containsText" text="H">
      <formula>NOT(ISERROR(SEARCH("H",U70)))</formula>
    </cfRule>
    <cfRule type="containsText" dxfId="203" priority="606" operator="containsText" text="Late">
      <formula>NOT(ISERROR(SEARCH("Late",U70)))</formula>
    </cfRule>
    <cfRule type="containsText" dxfId="202" priority="607" operator="containsText" text="PL">
      <formula>NOT(ISERROR(SEARCH("PL",U70)))</formula>
    </cfRule>
    <cfRule type="containsText" dxfId="201" priority="608" operator="containsText" text="A">
      <formula>NOT(ISERROR(SEARCH("A",U70)))</formula>
    </cfRule>
    <cfRule type="containsText" dxfId="200" priority="604" operator="containsText" text="PAID LEAVE">
      <formula>NOT(ISERROR(SEARCH("PAID LEAVE",U70)))</formula>
    </cfRule>
    <cfRule type="containsText" dxfId="199" priority="603" operator="containsText" text="PRESENT">
      <formula>NOT(ISERROR(SEARCH("PRESENT",U70)))</formula>
    </cfRule>
  </conditionalFormatting>
  <conditionalFormatting sqref="U35:X35">
    <cfRule type="containsText" dxfId="198" priority="706" operator="containsText" text="PRESENT">
      <formula>NOT(ISERROR(SEARCH("PRESENT",U35)))</formula>
    </cfRule>
  </conditionalFormatting>
  <conditionalFormatting sqref="U17:Z17">
    <cfRule type="containsText" dxfId="197" priority="730" operator="containsText" text="PRESENT">
      <formula>NOT(ISERROR(SEARCH("PRESENT",U17)))</formula>
    </cfRule>
  </conditionalFormatting>
  <conditionalFormatting sqref="U68:AI68">
    <cfRule type="containsText" dxfId="196" priority="464" operator="containsText" text="PRESENT">
      <formula>NOT(ISERROR(SEARCH("PRESENT",U68)))</formula>
    </cfRule>
  </conditionalFormatting>
  <conditionalFormatting sqref="V26">
    <cfRule type="containsText" dxfId="195" priority="152" operator="containsText" text="ON TIME">
      <formula>NOT(ISERROR(SEARCH("ON TIME",V26)))</formula>
    </cfRule>
    <cfRule type="containsText" dxfId="194" priority="150" operator="containsText" text="LEAVE">
      <formula>NOT(ISERROR(SEARCH("LEAVE",V26)))</formula>
    </cfRule>
    <cfRule type="containsText" dxfId="193" priority="147" operator="containsText" text="HOLIDAY">
      <formula>NOT(ISERROR(SEARCH("HOLIDAY",V26)))</formula>
    </cfRule>
    <cfRule type="containsText" dxfId="192" priority="148" operator="containsText" text="PRESENT">
      <formula>NOT(ISERROR(SEARCH("PRESENT",V26)))</formula>
    </cfRule>
    <cfRule type="containsText" dxfId="191" priority="151" operator="containsText" text="LATE">
      <formula>NOT(ISERROR(SEARCH("LATE",V26)))</formula>
    </cfRule>
    <cfRule type="containsText" dxfId="190" priority="149" operator="containsText" text="ABSENT">
      <formula>NOT(ISERROR(SEARCH("ABSENT",V26)))</formula>
    </cfRule>
  </conditionalFormatting>
  <conditionalFormatting sqref="W20:W24">
    <cfRule type="containsText" dxfId="189" priority="691" operator="containsText" text="PRESENT">
      <formula>NOT(ISERROR(SEARCH("PRESENT",W20)))</formula>
    </cfRule>
    <cfRule type="containsText" dxfId="188" priority="697" operator="containsText" text="P">
      <formula>NOT(ISERROR(SEARCH("P",W20)))</formula>
    </cfRule>
    <cfRule type="containsText" dxfId="187" priority="696" operator="containsText" text="A">
      <formula>NOT(ISERROR(SEARCH("A",W20)))</formula>
    </cfRule>
    <cfRule type="containsText" dxfId="186" priority="695" operator="containsText" text="PL">
      <formula>NOT(ISERROR(SEARCH("PL",W20)))</formula>
    </cfRule>
    <cfRule type="containsText" dxfId="185" priority="694" operator="containsText" text="Late">
      <formula>NOT(ISERROR(SEARCH("Late",W20)))</formula>
    </cfRule>
    <cfRule type="containsText" dxfId="184" priority="693" operator="containsText" text="H">
      <formula>NOT(ISERROR(SEARCH("H",W20)))</formula>
    </cfRule>
    <cfRule type="containsText" dxfId="183" priority="692" operator="containsText" text="PAID LEAVE">
      <formula>NOT(ISERROR(SEARCH("PAID LEAVE",W20)))</formula>
    </cfRule>
  </conditionalFormatting>
  <conditionalFormatting sqref="W32 W77">
    <cfRule type="containsText" dxfId="182" priority="816" operator="containsText" text="PAID LEAVE">
      <formula>NOT(ISERROR(SEARCH("PAID LEAVE",W32)))</formula>
    </cfRule>
    <cfRule type="containsText" dxfId="181" priority="822" operator="containsText" text="PRESENT">
      <formula>NOT(ISERROR(SEARCH("PRESENT",W32)))</formula>
    </cfRule>
  </conditionalFormatting>
  <conditionalFormatting sqref="W32">
    <cfRule type="containsText" dxfId="180" priority="815" operator="containsText" text="PRESENT">
      <formula>NOT(ISERROR(SEARCH("PRESENT",W32)))</formula>
    </cfRule>
  </conditionalFormatting>
  <conditionalFormatting sqref="W40:W41">
    <cfRule type="containsText" dxfId="179" priority="530" operator="containsText" text="PRESENT">
      <formula>NOT(ISERROR(SEARCH("PRESENT",W40)))</formula>
    </cfRule>
  </conditionalFormatting>
  <conditionalFormatting sqref="W45">
    <cfRule type="containsText" dxfId="178" priority="415" operator="containsText" text="PL">
      <formula>NOT(ISERROR(SEARCH("PL",W45)))</formula>
    </cfRule>
    <cfRule type="containsText" dxfId="177" priority="414" operator="containsText" text="Late">
      <formula>NOT(ISERROR(SEARCH("Late",W45)))</formula>
    </cfRule>
    <cfRule type="containsText" dxfId="176" priority="412" operator="containsText" text="PAID LEAVE">
      <formula>NOT(ISERROR(SEARCH("PAID LEAVE",W45)))</formula>
    </cfRule>
    <cfRule type="containsText" dxfId="175" priority="416" operator="containsText" text="A">
      <formula>NOT(ISERROR(SEARCH("A",W45)))</formula>
    </cfRule>
    <cfRule type="containsText" dxfId="174" priority="413" operator="containsText" text="H">
      <formula>NOT(ISERROR(SEARCH("H",W45)))</formula>
    </cfRule>
    <cfRule type="containsText" dxfId="173" priority="417" operator="containsText" text="P">
      <formula>NOT(ISERROR(SEARCH("P",W45)))</formula>
    </cfRule>
    <cfRule type="containsText" dxfId="172" priority="411" operator="containsText" text="PRESENT">
      <formula>NOT(ISERROR(SEARCH("PRESENT",W45)))</formula>
    </cfRule>
  </conditionalFormatting>
  <conditionalFormatting sqref="W47">
    <cfRule type="containsText" dxfId="171" priority="369" operator="containsText" text="PAID LEAVE">
      <formula>NOT(ISERROR(SEARCH("PAID LEAVE",W47)))</formula>
    </cfRule>
    <cfRule type="containsText" dxfId="170" priority="368" operator="containsText" text="PRESENT">
      <formula>NOT(ISERROR(SEARCH("PRESENT",W47)))</formula>
    </cfRule>
    <cfRule type="containsText" dxfId="169" priority="374" operator="containsText" text="P">
      <formula>NOT(ISERROR(SEARCH("P",W47)))</formula>
    </cfRule>
    <cfRule type="containsText" dxfId="168" priority="373" operator="containsText" text="A">
      <formula>NOT(ISERROR(SEARCH("A",W47)))</formula>
    </cfRule>
    <cfRule type="containsText" dxfId="167" priority="372" operator="containsText" text="PL">
      <formula>NOT(ISERROR(SEARCH("PL",W47)))</formula>
    </cfRule>
    <cfRule type="containsText" dxfId="166" priority="371" operator="containsText" text="Late">
      <formula>NOT(ISERROR(SEARCH("Late",W47)))</formula>
    </cfRule>
    <cfRule type="containsText" dxfId="165" priority="370" operator="containsText" text="H">
      <formula>NOT(ISERROR(SEARCH("H",W47)))</formula>
    </cfRule>
  </conditionalFormatting>
  <conditionalFormatting sqref="W52">
    <cfRule type="containsText" dxfId="164" priority="331" operator="containsText" text="PL">
      <formula>NOT(ISERROR(SEARCH("PL",W52)))</formula>
    </cfRule>
    <cfRule type="containsText" dxfId="163" priority="330" operator="containsText" text="Late">
      <formula>NOT(ISERROR(SEARCH("Late",W52)))</formula>
    </cfRule>
    <cfRule type="containsText" dxfId="162" priority="329" operator="containsText" text="H">
      <formula>NOT(ISERROR(SEARCH("H",W52)))</formula>
    </cfRule>
    <cfRule type="containsText" dxfId="161" priority="328" operator="containsText" text="PAID LEAVE">
      <formula>NOT(ISERROR(SEARCH("PAID LEAVE",W52)))</formula>
    </cfRule>
    <cfRule type="containsText" dxfId="160" priority="327" operator="containsText" text="PRESENT">
      <formula>NOT(ISERROR(SEARCH("PRESENT",W52)))</formula>
    </cfRule>
    <cfRule type="containsText" dxfId="159" priority="333" operator="containsText" text="P">
      <formula>NOT(ISERROR(SEARCH("P",W52)))</formula>
    </cfRule>
    <cfRule type="containsText" dxfId="158" priority="332" operator="containsText" text="A">
      <formula>NOT(ISERROR(SEARCH("A",W52)))</formula>
    </cfRule>
  </conditionalFormatting>
  <conditionalFormatting sqref="W20:Z26">
    <cfRule type="containsText" dxfId="157" priority="698" operator="containsText" text="PRESENT">
      <formula>NOT(ISERROR(SEARCH("PRESENT",W20)))</formula>
    </cfRule>
  </conditionalFormatting>
  <conditionalFormatting sqref="W32:AI32 W77">
    <cfRule type="containsText" dxfId="156" priority="817" operator="containsText" text="H">
      <formula>NOT(ISERROR(SEARCH("H",W32)))</formula>
    </cfRule>
    <cfRule type="containsText" dxfId="155" priority="820" operator="containsText" text="A">
      <formula>NOT(ISERROR(SEARCH("A",W32)))</formula>
    </cfRule>
    <cfRule type="containsText" dxfId="154" priority="821" operator="containsText" text="P">
      <formula>NOT(ISERROR(SEARCH("P",W32)))</formula>
    </cfRule>
    <cfRule type="containsText" dxfId="153" priority="819" operator="containsText" text="PL">
      <formula>NOT(ISERROR(SEARCH("PL",W32)))</formula>
    </cfRule>
    <cfRule type="containsText" dxfId="152" priority="818" operator="containsText" text="Late">
      <formula>NOT(ISERROR(SEARCH("Late",W32)))</formula>
    </cfRule>
  </conditionalFormatting>
  <conditionalFormatting sqref="W73:AI73">
    <cfRule type="containsText" dxfId="151" priority="8" operator="containsText" text="PRESENT">
      <formula>NOT(ISERROR(SEARCH("PRESENT",W73)))</formula>
    </cfRule>
    <cfRule type="containsText" dxfId="150" priority="10" operator="containsText" text="PAID LEAVE">
      <formula>NOT(ISERROR(SEARCH("PAID LEAVE",W73)))</formula>
    </cfRule>
    <cfRule type="containsText" dxfId="149" priority="12" operator="containsText" text="Late">
      <formula>NOT(ISERROR(SEARCH("Late",W73)))</formula>
    </cfRule>
    <cfRule type="containsText" dxfId="148" priority="13" operator="containsText" text="PL">
      <formula>NOT(ISERROR(SEARCH("PL",W73)))</formula>
    </cfRule>
    <cfRule type="containsText" dxfId="147" priority="11" operator="containsText" text="H">
      <formula>NOT(ISERROR(SEARCH("H",W73)))</formula>
    </cfRule>
    <cfRule type="containsText" dxfId="146" priority="15" operator="containsText" text="P">
      <formula>NOT(ISERROR(SEARCH("P",W73)))</formula>
    </cfRule>
    <cfRule type="containsText" dxfId="145" priority="14" operator="containsText" text="A">
      <formula>NOT(ISERROR(SEARCH("A",W73)))</formula>
    </cfRule>
  </conditionalFormatting>
  <conditionalFormatting sqref="W73:AI74">
    <cfRule type="containsText" dxfId="144" priority="16" operator="containsText" text="PRESENT">
      <formula>NOT(ISERROR(SEARCH("PRESENT",W73)))</formula>
    </cfRule>
  </conditionalFormatting>
  <conditionalFormatting sqref="W74:AI74">
    <cfRule type="containsText" dxfId="143" priority="57" operator="containsText" text="P">
      <formula>NOT(ISERROR(SEARCH("P",W74)))</formula>
    </cfRule>
    <cfRule type="containsText" dxfId="142" priority="58" operator="containsText" text="PRESENT">
      <formula>NOT(ISERROR(SEARCH("PRESENT",W74)))</formula>
    </cfRule>
    <cfRule type="containsText" dxfId="141" priority="56" operator="containsText" text="A">
      <formula>NOT(ISERROR(SEARCH("A",W74)))</formula>
    </cfRule>
    <cfRule type="containsText" dxfId="140" priority="55" operator="containsText" text="PL">
      <formula>NOT(ISERROR(SEARCH("PL",W74)))</formula>
    </cfRule>
    <cfRule type="containsText" dxfId="139" priority="54" operator="containsText" text="Late">
      <formula>NOT(ISERROR(SEARCH("Late",W74)))</formula>
    </cfRule>
    <cfRule type="containsText" dxfId="138" priority="53" operator="containsText" text="H">
      <formula>NOT(ISERROR(SEARCH("H",W74)))</formula>
    </cfRule>
    <cfRule type="containsText" dxfId="137" priority="52" operator="containsText" text="PAID LEAVE">
      <formula>NOT(ISERROR(SEARCH("PAID LEAVE",W74)))</formula>
    </cfRule>
  </conditionalFormatting>
  <conditionalFormatting sqref="X67">
    <cfRule type="containsText" dxfId="136" priority="390" operator="containsText" text="PRESENT">
      <formula>NOT(ISERROR(SEARCH("PRESENT",X67)))</formula>
    </cfRule>
  </conditionalFormatting>
  <conditionalFormatting sqref="X70">
    <cfRule type="containsText" dxfId="135" priority="602" operator="containsText" text="PRESENT">
      <formula>NOT(ISERROR(SEARCH("PRESENT",X70)))</formula>
    </cfRule>
    <cfRule type="containsText" dxfId="134" priority="601" operator="containsText" text="PAID LEAVE">
      <formula>NOT(ISERROR(SEARCH("PAID LEAVE",X70)))</formula>
    </cfRule>
    <cfRule type="containsText" dxfId="133" priority="600" operator="containsText" text="PRESENT">
      <formula>NOT(ISERROR(SEARCH("PRESENT",X70)))</formula>
    </cfRule>
    <cfRule type="containsText" dxfId="132" priority="599" operator="containsText" text="P">
      <formula>NOT(ISERROR(SEARCH("P",X70)))</formula>
    </cfRule>
    <cfRule type="containsText" dxfId="131" priority="598" operator="containsText" text="A">
      <formula>NOT(ISERROR(SEARCH("A",X70)))</formula>
    </cfRule>
    <cfRule type="containsText" dxfId="130" priority="597" operator="containsText" text="PL">
      <formula>NOT(ISERROR(SEARCH("PL",X70)))</formula>
    </cfRule>
    <cfRule type="containsText" dxfId="129" priority="596" operator="containsText" text="Late">
      <formula>NOT(ISERROR(SEARCH("Late",X70)))</formula>
    </cfRule>
    <cfRule type="containsText" dxfId="128" priority="595" operator="containsText" text="H">
      <formula>NOT(ISERROR(SEARCH("H",X70)))</formula>
    </cfRule>
    <cfRule type="containsText" dxfId="127" priority="594" operator="containsText" text="PAID LEAVE">
      <formula>NOT(ISERROR(SEARCH("PAID LEAVE",X70)))</formula>
    </cfRule>
    <cfRule type="containsText" dxfId="126" priority="593" operator="containsText" text="PRESENT">
      <formula>NOT(ISERROR(SEARCH("PRESENT",X70)))</formula>
    </cfRule>
  </conditionalFormatting>
  <conditionalFormatting sqref="X77">
    <cfRule type="containsText" dxfId="125" priority="686" operator="containsText" text="Late">
      <formula>NOT(ISERROR(SEARCH("Late",X77)))</formula>
    </cfRule>
    <cfRule type="containsText" dxfId="124" priority="685" operator="containsText" text="H">
      <formula>NOT(ISERROR(SEARCH("H",X77)))</formula>
    </cfRule>
    <cfRule type="containsText" dxfId="123" priority="689" operator="containsText" text="P">
      <formula>NOT(ISERROR(SEARCH("P",X77)))</formula>
    </cfRule>
    <cfRule type="containsText" dxfId="122" priority="684" operator="containsText" text="PAID LEAVE">
      <formula>NOT(ISERROR(SEARCH("PAID LEAVE",X77)))</formula>
    </cfRule>
    <cfRule type="containsText" dxfId="121" priority="683" operator="containsText" text="PRESENT">
      <formula>NOT(ISERROR(SEARCH("PRESENT",X77)))</formula>
    </cfRule>
    <cfRule type="containsText" dxfId="120" priority="688" operator="containsText" text="A">
      <formula>NOT(ISERROR(SEARCH("A",X77)))</formula>
    </cfRule>
    <cfRule type="containsText" dxfId="119" priority="687" operator="containsText" text="PL">
      <formula>NOT(ISERROR(SEARCH("PL",X77)))</formula>
    </cfRule>
  </conditionalFormatting>
  <conditionalFormatting sqref="X78">
    <cfRule type="containsText" dxfId="118" priority="158" operator="containsText" text="ON TIME">
      <formula>NOT(ISERROR(SEARCH("ON TIME",X78)))</formula>
    </cfRule>
    <cfRule type="containsText" dxfId="117" priority="156" operator="containsText" text="LEAVE">
      <formula>NOT(ISERROR(SEARCH("LEAVE",X78)))</formula>
    </cfRule>
    <cfRule type="containsText" dxfId="116" priority="155" operator="containsText" text="ABSENT">
      <formula>NOT(ISERROR(SEARCH("ABSENT",X78)))</formula>
    </cfRule>
    <cfRule type="containsText" dxfId="115" priority="154" operator="containsText" text="PRESENT">
      <formula>NOT(ISERROR(SEARCH("PRESENT",X78)))</formula>
    </cfRule>
    <cfRule type="containsText" dxfId="114" priority="153" operator="containsText" text="HOLIDAY">
      <formula>NOT(ISERROR(SEARCH("HOLIDAY",X78)))</formula>
    </cfRule>
    <cfRule type="containsText" dxfId="113" priority="157" operator="containsText" text="LATE">
      <formula>NOT(ISERROR(SEARCH("LATE",X78)))</formula>
    </cfRule>
  </conditionalFormatting>
  <conditionalFormatting sqref="X77:AI77">
    <cfRule type="containsText" dxfId="112" priority="690" operator="containsText" text="PRESENT">
      <formula>NOT(ISERROR(SEARCH("PRESENT",X77)))</formula>
    </cfRule>
  </conditionalFormatting>
  <conditionalFormatting sqref="Y25">
    <cfRule type="containsText" dxfId="111" priority="528" operator="containsText" text="PRESENT">
      <formula>NOT(ISERROR(SEARCH("PRESENT",Y25)))</formula>
    </cfRule>
  </conditionalFormatting>
  <conditionalFormatting sqref="Y42">
    <cfRule type="containsText" dxfId="110" priority="434" operator="containsText" text="PRESENT">
      <formula>NOT(ISERROR(SEARCH("PRESENT",Y42)))</formula>
    </cfRule>
  </conditionalFormatting>
  <conditionalFormatting sqref="Y25:Z25">
    <cfRule type="containsText" dxfId="109" priority="433" operator="containsText" text="PRESENT">
      <formula>NOT(ISERROR(SEARCH("PRESENT",Y25)))</formula>
    </cfRule>
  </conditionalFormatting>
  <conditionalFormatting sqref="Y35:Z35">
    <cfRule type="containsText" dxfId="108" priority="682" operator="containsText" text="P">
      <formula>NOT(ISERROR(SEARCH("P",Y35)))</formula>
    </cfRule>
    <cfRule type="containsText" dxfId="107" priority="681" operator="containsText" text="A">
      <formula>NOT(ISERROR(SEARCH("A",Y35)))</formula>
    </cfRule>
    <cfRule type="containsText" dxfId="106" priority="680" operator="containsText" text="PL">
      <formula>NOT(ISERROR(SEARCH("PL",Y35)))</formula>
    </cfRule>
    <cfRule type="containsText" dxfId="105" priority="679" operator="containsText" text="Late">
      <formula>NOT(ISERROR(SEARCH("Late",Y35)))</formula>
    </cfRule>
    <cfRule type="containsText" dxfId="104" priority="678" operator="containsText" text="H">
      <formula>NOT(ISERROR(SEARCH("H",Y35)))</formula>
    </cfRule>
    <cfRule type="containsText" dxfId="103" priority="677" operator="containsText" text="PAID LEAVE">
      <formula>NOT(ISERROR(SEARCH("PAID LEAVE",Y35)))</formula>
    </cfRule>
    <cfRule type="containsText" dxfId="102" priority="676" operator="containsText" text="PRESENT">
      <formula>NOT(ISERROR(SEARCH("PRESENT",Y35)))</formula>
    </cfRule>
  </conditionalFormatting>
  <conditionalFormatting sqref="Y19:AA19">
    <cfRule type="containsText" dxfId="101" priority="456" operator="containsText" text="PRESENT">
      <formula>NOT(ISERROR(SEARCH("PRESENT",Y19)))</formula>
    </cfRule>
  </conditionalFormatting>
  <conditionalFormatting sqref="Z73:AI73">
    <cfRule type="containsText" dxfId="100" priority="1" operator="containsText" text="PRESENT">
      <formula>NOT(ISERROR(SEARCH("PRESENT",Z73)))</formula>
    </cfRule>
    <cfRule type="containsText" dxfId="99" priority="7" operator="containsText" text="P">
      <formula>NOT(ISERROR(SEARCH("P",Z73)))</formula>
    </cfRule>
    <cfRule type="containsText" dxfId="98" priority="6" operator="containsText" text="A">
      <formula>NOT(ISERROR(SEARCH("A",Z73)))</formula>
    </cfRule>
    <cfRule type="containsText" dxfId="97" priority="5" operator="containsText" text="PL">
      <formula>NOT(ISERROR(SEARCH("PL",Z73)))</formula>
    </cfRule>
    <cfRule type="containsText" dxfId="96" priority="4" operator="containsText" text="Late">
      <formula>NOT(ISERROR(SEARCH("Late",Z73)))</formula>
    </cfRule>
    <cfRule type="containsText" dxfId="95" priority="3" operator="containsText" text="H">
      <formula>NOT(ISERROR(SEARCH("H",Z73)))</formula>
    </cfRule>
    <cfRule type="containsText" dxfId="94" priority="2" operator="containsText" text="PAID LEAVE">
      <formula>NOT(ISERROR(SEARCH("PAID LEAVE",Z73)))</formula>
    </cfRule>
  </conditionalFormatting>
  <conditionalFormatting sqref="AA17:AA18 F44:H44">
    <cfRule type="containsText" dxfId="93" priority="641" operator="containsText" text="H">
      <formula>NOT(ISERROR(SEARCH("H",F17)))</formula>
    </cfRule>
    <cfRule type="containsText" dxfId="92" priority="644" operator="containsText" text="A">
      <formula>NOT(ISERROR(SEARCH("A",F17)))</formula>
    </cfRule>
    <cfRule type="containsText" dxfId="91" priority="642" operator="containsText" text="Late">
      <formula>NOT(ISERROR(SEARCH("Late",F17)))</formula>
    </cfRule>
    <cfRule type="containsText" dxfId="90" priority="643" operator="containsText" text="PL">
      <formula>NOT(ISERROR(SEARCH("PL",F17)))</formula>
    </cfRule>
    <cfRule type="containsText" dxfId="89" priority="645" operator="containsText" text="P">
      <formula>NOT(ISERROR(SEARCH("P",F17)))</formula>
    </cfRule>
  </conditionalFormatting>
  <conditionalFormatting sqref="AA19:AA26">
    <cfRule type="containsText" dxfId="88" priority="453" operator="containsText" text="PL">
      <formula>NOT(ISERROR(SEARCH("PL",AA19)))</formula>
    </cfRule>
    <cfRule type="containsText" dxfId="87" priority="454" operator="containsText" text="A">
      <formula>NOT(ISERROR(SEARCH("A",AA19)))</formula>
    </cfRule>
    <cfRule type="containsText" dxfId="86" priority="455" operator="containsText" text="P">
      <formula>NOT(ISERROR(SEARCH("P",AA19)))</formula>
    </cfRule>
    <cfRule type="containsText" dxfId="85" priority="452" operator="containsText" text="Late">
      <formula>NOT(ISERROR(SEARCH("Late",AA19)))</formula>
    </cfRule>
    <cfRule type="containsText" dxfId="84" priority="450" operator="containsText" text="PAID LEAVE">
      <formula>NOT(ISERROR(SEARCH("PAID LEAVE",AA19)))</formula>
    </cfRule>
    <cfRule type="containsText" dxfId="83" priority="451" operator="containsText" text="H">
      <formula>NOT(ISERROR(SEARCH("H",AA19)))</formula>
    </cfRule>
  </conditionalFormatting>
  <conditionalFormatting sqref="AA22">
    <cfRule type="containsText" dxfId="82" priority="432" operator="containsText" text="PRESENT">
      <formula>NOT(ISERROR(SEARCH("PRESENT",AA22)))</formula>
    </cfRule>
  </conditionalFormatting>
  <conditionalFormatting sqref="AA37:AA39 F70:H70">
    <cfRule type="containsText" dxfId="81" priority="619" operator="containsText" text="H">
      <formula>NOT(ISERROR(SEARCH("H",F37)))</formula>
    </cfRule>
    <cfRule type="containsText" dxfId="80" priority="620" operator="containsText" text="Late">
      <formula>NOT(ISERROR(SEARCH("Late",F37)))</formula>
    </cfRule>
    <cfRule type="containsText" dxfId="79" priority="621" operator="containsText" text="PL">
      <formula>NOT(ISERROR(SEARCH("PL",F37)))</formula>
    </cfRule>
    <cfRule type="containsText" dxfId="78" priority="622" operator="containsText" text="A">
      <formula>NOT(ISERROR(SEARCH("A",F37)))</formula>
    </cfRule>
    <cfRule type="containsText" dxfId="77" priority="623" operator="containsText" text="P">
      <formula>NOT(ISERROR(SEARCH("P",F37)))</formula>
    </cfRule>
  </conditionalFormatting>
  <conditionalFormatting sqref="AA45">
    <cfRule type="containsText" dxfId="76" priority="406" operator="containsText" text="Late">
      <formula>NOT(ISERROR(SEARCH("Late",AA45)))</formula>
    </cfRule>
    <cfRule type="containsText" dxfId="75" priority="407" operator="containsText" text="PL">
      <formula>NOT(ISERROR(SEARCH("PL",AA45)))</formula>
    </cfRule>
    <cfRule type="containsText" dxfId="74" priority="408" operator="containsText" text="A">
      <formula>NOT(ISERROR(SEARCH("A",AA45)))</formula>
    </cfRule>
    <cfRule type="containsText" dxfId="73" priority="409" operator="containsText" text="P">
      <formula>NOT(ISERROR(SEARCH("P",AA45)))</formula>
    </cfRule>
    <cfRule type="containsText" dxfId="72" priority="404" operator="containsText" text="PAID LEAVE">
      <formula>NOT(ISERROR(SEARCH("PAID LEAVE",AA45)))</formula>
    </cfRule>
    <cfRule type="containsText" dxfId="71" priority="405" operator="containsText" text="H">
      <formula>NOT(ISERROR(SEARCH("H",AA45)))</formula>
    </cfRule>
  </conditionalFormatting>
  <conditionalFormatting sqref="AA47">
    <cfRule type="containsText" dxfId="70" priority="363" operator="containsText" text="Late">
      <formula>NOT(ISERROR(SEARCH("Late",AA47)))</formula>
    </cfRule>
    <cfRule type="containsText" dxfId="69" priority="366" operator="containsText" text="P">
      <formula>NOT(ISERROR(SEARCH("P",AA47)))</formula>
    </cfRule>
    <cfRule type="containsText" dxfId="68" priority="365" operator="containsText" text="A">
      <formula>NOT(ISERROR(SEARCH("A",AA47)))</formula>
    </cfRule>
    <cfRule type="containsText" dxfId="67" priority="364" operator="containsText" text="PL">
      <formula>NOT(ISERROR(SEARCH("PL",AA47)))</formula>
    </cfRule>
    <cfRule type="containsText" dxfId="66" priority="362" operator="containsText" text="H">
      <formula>NOT(ISERROR(SEARCH("H",AA47)))</formula>
    </cfRule>
    <cfRule type="containsText" dxfId="65" priority="361" operator="containsText" text="PAID LEAVE">
      <formula>NOT(ISERROR(SEARCH("PAID LEAVE",AA47)))</formula>
    </cfRule>
  </conditionalFormatting>
  <conditionalFormatting sqref="AA52">
    <cfRule type="containsText" dxfId="64" priority="325" operator="containsText" text="P">
      <formula>NOT(ISERROR(SEARCH("P",AA52)))</formula>
    </cfRule>
    <cfRule type="containsText" dxfId="63" priority="324" operator="containsText" text="A">
      <formula>NOT(ISERROR(SEARCH("A",AA52)))</formula>
    </cfRule>
    <cfRule type="containsText" dxfId="62" priority="322" operator="containsText" text="Late">
      <formula>NOT(ISERROR(SEARCH("Late",AA52)))</formula>
    </cfRule>
    <cfRule type="containsText" dxfId="61" priority="321" operator="containsText" text="H">
      <formula>NOT(ISERROR(SEARCH("H",AA52)))</formula>
    </cfRule>
    <cfRule type="containsText" dxfId="60" priority="320" operator="containsText" text="PAID LEAVE">
      <formula>NOT(ISERROR(SEARCH("PAID LEAVE",AA52)))</formula>
    </cfRule>
    <cfRule type="containsText" dxfId="59" priority="323" operator="containsText" text="PL">
      <formula>NOT(ISERROR(SEARCH("PL",AA52)))</formula>
    </cfRule>
  </conditionalFormatting>
  <conditionalFormatting sqref="AA64 AA66:AA67">
    <cfRule type="containsText" dxfId="58" priority="914" operator="containsText" text="PL">
      <formula>NOT(ISERROR(SEARCH("PL",AA64)))</formula>
    </cfRule>
    <cfRule type="containsText" dxfId="57" priority="913" operator="containsText" text="Late">
      <formula>NOT(ISERROR(SEARCH("Late",AA64)))</formula>
    </cfRule>
    <cfRule type="containsText" dxfId="56" priority="915" operator="containsText" text="A">
      <formula>NOT(ISERROR(SEARCH("A",AA64)))</formula>
    </cfRule>
    <cfRule type="containsText" dxfId="55" priority="916" operator="containsText" text="P">
      <formula>NOT(ISERROR(SEARCH("P",AA64)))</formula>
    </cfRule>
  </conditionalFormatting>
  <conditionalFormatting sqref="AA66:AA67 AA64">
    <cfRule type="containsText" dxfId="54" priority="912" operator="containsText" text="H">
      <formula>NOT(ISERROR(SEARCH("H",AA64)))</formula>
    </cfRule>
  </conditionalFormatting>
  <conditionalFormatting sqref="AA19:AI26">
    <cfRule type="containsText" dxfId="53" priority="449" operator="containsText" text="PRESENT">
      <formula>NOT(ISERROR(SEARCH("PRESENT",AA19)))</formula>
    </cfRule>
  </conditionalFormatting>
  <conditionalFormatting sqref="AA45:AI45">
    <cfRule type="containsText" dxfId="52" priority="403" operator="containsText" text="PRESENT">
      <formula>NOT(ISERROR(SEARCH("PRESENT",AA45)))</formula>
    </cfRule>
  </conditionalFormatting>
  <conditionalFormatting sqref="AA47:AI47">
    <cfRule type="containsText" dxfId="51" priority="360" operator="containsText" text="PRESENT">
      <formula>NOT(ISERROR(SEARCH("PRESENT",AA47)))</formula>
    </cfRule>
  </conditionalFormatting>
  <conditionalFormatting sqref="AA52:AI52">
    <cfRule type="containsText" dxfId="50" priority="319" operator="containsText" text="PRESENT">
      <formula>NOT(ISERROR(SEARCH("PRESENT",AA52)))</formula>
    </cfRule>
  </conditionalFormatting>
  <conditionalFormatting sqref="AB18">
    <cfRule type="containsText" dxfId="49" priority="673" operator="containsText" text="A">
      <formula>NOT(ISERROR(SEARCH("A",AB18)))</formula>
    </cfRule>
    <cfRule type="containsText" dxfId="48" priority="672" operator="containsText" text="PL">
      <formula>NOT(ISERROR(SEARCH("PL",AB18)))</formula>
    </cfRule>
    <cfRule type="containsText" dxfId="47" priority="670" operator="containsText" text="H">
      <formula>NOT(ISERROR(SEARCH("H",AB18)))</formula>
    </cfRule>
    <cfRule type="containsText" dxfId="46" priority="669" operator="containsText" text="PRESENT">
      <formula>NOT(ISERROR(SEARCH("PRESENT",AB18)))</formula>
    </cfRule>
    <cfRule type="containsText" dxfId="45" priority="671" operator="containsText" text="Late">
      <formula>NOT(ISERROR(SEARCH("Late",AB18)))</formula>
    </cfRule>
    <cfRule type="containsText" dxfId="44" priority="674" operator="containsText" text="P">
      <formula>NOT(ISERROR(SEARCH("P",AB18)))</formula>
    </cfRule>
  </conditionalFormatting>
  <conditionalFormatting sqref="AB27">
    <cfRule type="containsText" dxfId="43" priority="576" operator="containsText" text="P">
      <formula>NOT(ISERROR(SEARCH("P",AB27)))</formula>
    </cfRule>
    <cfRule type="containsText" dxfId="42" priority="577" operator="containsText" text="PRESENT">
      <formula>NOT(ISERROR(SEARCH("PRESENT",AB27)))</formula>
    </cfRule>
    <cfRule type="containsText" dxfId="41" priority="575" operator="containsText" text="A">
      <formula>NOT(ISERROR(SEARCH("A",AB27)))</formula>
    </cfRule>
    <cfRule type="containsText" dxfId="40" priority="570" operator="containsText" text="PRESENT">
      <formula>NOT(ISERROR(SEARCH("PRESENT",AB27)))</formula>
    </cfRule>
    <cfRule type="containsText" dxfId="39" priority="571" operator="containsText" text="PAID LEAVE">
      <formula>NOT(ISERROR(SEARCH("PAID LEAVE",AB27)))</formula>
    </cfRule>
    <cfRule type="containsText" dxfId="38" priority="572" operator="containsText" text="H">
      <formula>NOT(ISERROR(SEARCH("H",AB27)))</formula>
    </cfRule>
    <cfRule type="containsText" dxfId="37" priority="573" operator="containsText" text="Late">
      <formula>NOT(ISERROR(SEARCH("Late",AB27)))</formula>
    </cfRule>
    <cfRule type="containsText" dxfId="36" priority="574" operator="containsText" text="PL">
      <formula>NOT(ISERROR(SEARCH("PL",AB27)))</formula>
    </cfRule>
  </conditionalFormatting>
  <conditionalFormatting sqref="AB18:AI18">
    <cfRule type="containsText" dxfId="35" priority="675" operator="containsText" text="PRESENT">
      <formula>NOT(ISERROR(SEARCH("PRESENT",AB18)))</formula>
    </cfRule>
  </conditionalFormatting>
  <conditionalFormatting sqref="AD35">
    <cfRule type="containsText" dxfId="34" priority="668" operator="containsText" text="P">
      <formula>NOT(ISERROR(SEARCH("P",AD35)))</formula>
    </cfRule>
    <cfRule type="containsText" dxfId="33" priority="667" operator="containsText" text="A">
      <formula>NOT(ISERROR(SEARCH("A",AD35)))</formula>
    </cfRule>
    <cfRule type="containsText" dxfId="32" priority="663" operator="containsText" text="PAID LEAVE">
      <formula>NOT(ISERROR(SEARCH("PAID LEAVE",AD35)))</formula>
    </cfRule>
    <cfRule type="containsText" dxfId="31" priority="666" operator="containsText" text="PL">
      <formula>NOT(ISERROR(SEARCH("PL",AD35)))</formula>
    </cfRule>
    <cfRule type="containsText" dxfId="30" priority="665" operator="containsText" text="Late">
      <formula>NOT(ISERROR(SEARCH("Late",AD35)))</formula>
    </cfRule>
    <cfRule type="containsText" dxfId="29" priority="664" operator="containsText" text="H">
      <formula>NOT(ISERROR(SEARCH("H",AD35)))</formula>
    </cfRule>
  </conditionalFormatting>
  <conditionalFormatting sqref="AD51">
    <cfRule type="containsText" dxfId="28" priority="507" operator="containsText" text="PL">
      <formula>NOT(ISERROR(SEARCH("PL",AD51)))</formula>
    </cfRule>
    <cfRule type="containsText" dxfId="27" priority="505" operator="containsText" text="H">
      <formula>NOT(ISERROR(SEARCH("H",AD51)))</formula>
    </cfRule>
    <cfRule type="containsText" dxfId="26" priority="506" operator="containsText" text="Late">
      <formula>NOT(ISERROR(SEARCH("Late",AD51)))</formula>
    </cfRule>
    <cfRule type="containsText" dxfId="25" priority="509" operator="containsText" text="P">
      <formula>NOT(ISERROR(SEARCH("P",AD51)))</formula>
    </cfRule>
    <cfRule type="containsText" dxfId="24" priority="508" operator="containsText" text="A">
      <formula>NOT(ISERROR(SEARCH("A",AD51)))</formula>
    </cfRule>
  </conditionalFormatting>
  <conditionalFormatting sqref="AD72:AD78">
    <cfRule type="containsText" dxfId="23" priority="548" operator="containsText" text="H">
      <formula>NOT(ISERROR(SEARCH("H",AD72)))</formula>
    </cfRule>
    <cfRule type="containsText" dxfId="22" priority="549" operator="containsText" text="Late">
      <formula>NOT(ISERROR(SEARCH("Late",AD72)))</formula>
    </cfRule>
    <cfRule type="containsText" dxfId="21" priority="552" operator="containsText" text="P">
      <formula>NOT(ISERROR(SEARCH("P",AD72)))</formula>
    </cfRule>
    <cfRule type="containsText" dxfId="20" priority="551" operator="containsText" text="A">
      <formula>NOT(ISERROR(SEARCH("A",AD72)))</formula>
    </cfRule>
    <cfRule type="containsText" dxfId="19" priority="550" operator="containsText" text="PL">
      <formula>NOT(ISERROR(SEARCH("PL",AD72)))</formula>
    </cfRule>
  </conditionalFormatting>
  <conditionalFormatting sqref="AE67">
    <cfRule type="containsText" dxfId="18" priority="389" operator="containsText" text="PRESENT">
      <formula>NOT(ISERROR(SEARCH("PRESENT",AE67)))</formula>
    </cfRule>
  </conditionalFormatting>
  <conditionalFormatting sqref="AF41">
    <cfRule type="containsText" dxfId="17" priority="146" operator="containsText" text="PRESENT">
      <formula>NOT(ISERROR(SEARCH("PRESENT",AF41)))</formula>
    </cfRule>
  </conditionalFormatting>
  <conditionalFormatting sqref="AG55">
    <cfRule type="containsText" dxfId="16" priority="465" operator="containsText" text="PRESENT">
      <formula>NOT(ISERROR(SEARCH("PRESENT",AG55)))</formula>
    </cfRule>
  </conditionalFormatting>
  <conditionalFormatting sqref="AI34">
    <cfRule type="containsText" dxfId="15" priority="893" operator="containsText" text="H">
      <formula>NOT(ISERROR(SEARCH("H",AI34)))</formula>
    </cfRule>
    <cfRule type="containsText" dxfId="14" priority="892" operator="containsText" text="PRESENT">
      <formula>NOT(ISERROR(SEARCH("PRESENT",AI34)))</formula>
    </cfRule>
    <cfRule type="containsText" dxfId="13" priority="894" operator="containsText" text="Late">
      <formula>NOT(ISERROR(SEARCH("Late",AI34)))</formula>
    </cfRule>
    <cfRule type="containsText" dxfId="12" priority="895" operator="containsText" text="PL">
      <formula>NOT(ISERROR(SEARCH("PL",AI34)))</formula>
    </cfRule>
    <cfRule type="containsText" dxfId="11" priority="891" operator="containsText" text="PAID LEAVE">
      <formula>NOT(ISERROR(SEARCH("PAID LEAVE",AI34)))</formula>
    </cfRule>
    <cfRule type="containsText" dxfId="10" priority="897" operator="containsText" text="P">
      <formula>NOT(ISERROR(SEARCH("P",AI34)))</formula>
    </cfRule>
    <cfRule type="containsText" dxfId="9" priority="896" operator="containsText" text="A">
      <formula>NOT(ISERROR(SEARCH("A",AI34)))</formula>
    </cfRule>
  </conditionalFormatting>
  <pageMargins left="0.7" right="0.7" top="0.75" bottom="0.75" header="0.3" footer="0.3"/>
  <ignoredErrors>
    <ignoredError sqref="AJ14:AM28 AJ29:AN29 AJ32:AM53 AJ2:AM11 AJ54:AM72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5BC2B-04C9-4699-9845-9517D20655AF}">
  <dimension ref="A1:E724"/>
  <sheetViews>
    <sheetView topLeftCell="A694" zoomScaleNormal="100" workbookViewId="0">
      <selection activeCell="E705" sqref="E705"/>
    </sheetView>
  </sheetViews>
  <sheetFormatPr defaultRowHeight="15" x14ac:dyDescent="0.25"/>
  <cols>
    <col min="1" max="1" width="11.7109375" bestFit="1" customWidth="1"/>
    <col min="2" max="2" width="30.42578125" bestFit="1" customWidth="1"/>
    <col min="3" max="3" width="21.85546875" bestFit="1" customWidth="1"/>
    <col min="4" max="4" width="11.5703125" bestFit="1" customWidth="1"/>
    <col min="5" max="5" width="10.1406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126</v>
      </c>
      <c r="E1" s="2" t="s">
        <v>127</v>
      </c>
    </row>
    <row r="2" spans="1:5" x14ac:dyDescent="0.25">
      <c r="A2" s="16">
        <v>39</v>
      </c>
      <c r="B2" s="16" t="s">
        <v>10</v>
      </c>
      <c r="C2" s="16" t="s">
        <v>9</v>
      </c>
      <c r="D2" s="35">
        <v>45315</v>
      </c>
      <c r="E2" s="17">
        <v>0</v>
      </c>
    </row>
    <row r="3" spans="1:5" x14ac:dyDescent="0.25">
      <c r="A3" s="16">
        <v>40</v>
      </c>
      <c r="B3" s="5" t="s">
        <v>66</v>
      </c>
      <c r="C3" s="16" t="s">
        <v>9</v>
      </c>
      <c r="D3" s="35">
        <v>45315</v>
      </c>
      <c r="E3" s="17">
        <v>0</v>
      </c>
    </row>
    <row r="4" spans="1:5" x14ac:dyDescent="0.25">
      <c r="A4" s="16">
        <v>42</v>
      </c>
      <c r="B4" s="16" t="s">
        <v>67</v>
      </c>
      <c r="C4" s="16" t="s">
        <v>9</v>
      </c>
      <c r="D4" s="35">
        <v>45315</v>
      </c>
      <c r="E4" s="17">
        <v>0</v>
      </c>
    </row>
    <row r="5" spans="1:5" x14ac:dyDescent="0.25">
      <c r="A5" s="16">
        <v>49</v>
      </c>
      <c r="B5" s="16" t="s">
        <v>12</v>
      </c>
      <c r="C5" s="16" t="s">
        <v>9</v>
      </c>
      <c r="D5" s="35">
        <v>45315</v>
      </c>
      <c r="E5" s="17">
        <v>0</v>
      </c>
    </row>
    <row r="6" spans="1:5" x14ac:dyDescent="0.25">
      <c r="A6" s="16">
        <v>47</v>
      </c>
      <c r="B6" s="16" t="s">
        <v>13</v>
      </c>
      <c r="C6" s="16" t="s">
        <v>9</v>
      </c>
      <c r="D6" s="35">
        <v>45315</v>
      </c>
      <c r="E6" s="17">
        <v>0</v>
      </c>
    </row>
    <row r="7" spans="1:5" x14ac:dyDescent="0.25">
      <c r="A7" s="16">
        <v>41</v>
      </c>
      <c r="B7" s="16" t="s">
        <v>14</v>
      </c>
      <c r="C7" s="16" t="s">
        <v>9</v>
      </c>
      <c r="D7" s="35">
        <v>45315</v>
      </c>
      <c r="E7" s="17">
        <v>0</v>
      </c>
    </row>
    <row r="8" spans="1:5" x14ac:dyDescent="0.25">
      <c r="A8" s="16">
        <v>38</v>
      </c>
      <c r="B8" s="1" t="s">
        <v>68</v>
      </c>
      <c r="C8" s="16" t="s">
        <v>15</v>
      </c>
      <c r="D8" s="35">
        <v>45315</v>
      </c>
      <c r="E8" s="17">
        <v>0</v>
      </c>
    </row>
    <row r="9" spans="1:5" x14ac:dyDescent="0.25">
      <c r="A9" s="16">
        <v>34</v>
      </c>
      <c r="B9" s="16" t="s">
        <v>17</v>
      </c>
      <c r="C9" s="16" t="s">
        <v>18</v>
      </c>
      <c r="D9" s="35">
        <v>45315</v>
      </c>
      <c r="E9" s="17">
        <v>0</v>
      </c>
    </row>
    <row r="10" spans="1:5" x14ac:dyDescent="0.25">
      <c r="A10" s="16">
        <v>35</v>
      </c>
      <c r="B10" s="16" t="s">
        <v>20</v>
      </c>
      <c r="C10" s="16" t="s">
        <v>18</v>
      </c>
      <c r="D10" s="35">
        <v>45315</v>
      </c>
      <c r="E10" s="17">
        <v>0</v>
      </c>
    </row>
    <row r="11" spans="1:5" x14ac:dyDescent="0.25">
      <c r="A11" s="16">
        <v>51</v>
      </c>
      <c r="B11" s="16" t="s">
        <v>21</v>
      </c>
      <c r="C11" s="16" t="s">
        <v>22</v>
      </c>
      <c r="D11" s="35">
        <v>45315</v>
      </c>
      <c r="E11" s="17">
        <v>0</v>
      </c>
    </row>
    <row r="12" spans="1:5" x14ac:dyDescent="0.25">
      <c r="A12" s="16">
        <v>50</v>
      </c>
      <c r="B12" s="16" t="s">
        <v>23</v>
      </c>
      <c r="C12" s="16" t="s">
        <v>22</v>
      </c>
      <c r="D12" s="35">
        <v>45315</v>
      </c>
      <c r="E12" s="17">
        <v>0</v>
      </c>
    </row>
    <row r="13" spans="1:5" x14ac:dyDescent="0.25">
      <c r="A13" s="16">
        <v>67</v>
      </c>
      <c r="B13" s="16" t="s">
        <v>124</v>
      </c>
      <c r="C13" s="16" t="s">
        <v>22</v>
      </c>
      <c r="D13" s="35">
        <v>45315</v>
      </c>
      <c r="E13" s="17">
        <v>0</v>
      </c>
    </row>
    <row r="14" spans="1:5" x14ac:dyDescent="0.25">
      <c r="A14" s="16">
        <v>64</v>
      </c>
      <c r="B14" s="16" t="s">
        <v>119</v>
      </c>
      <c r="C14" s="16" t="s">
        <v>22</v>
      </c>
      <c r="D14" s="35">
        <v>45315</v>
      </c>
      <c r="E14" s="17">
        <v>0</v>
      </c>
    </row>
    <row r="15" spans="1:5" x14ac:dyDescent="0.25">
      <c r="A15" s="16">
        <v>20</v>
      </c>
      <c r="B15" s="16" t="s">
        <v>24</v>
      </c>
      <c r="C15" s="16" t="s">
        <v>22</v>
      </c>
      <c r="D15" s="35">
        <v>45315</v>
      </c>
      <c r="E15" s="17">
        <v>0</v>
      </c>
    </row>
    <row r="16" spans="1:5" x14ac:dyDescent="0.25">
      <c r="A16" s="16">
        <v>4</v>
      </c>
      <c r="B16" s="1" t="s">
        <v>69</v>
      </c>
      <c r="C16" s="16" t="s">
        <v>22</v>
      </c>
      <c r="D16" s="35">
        <v>45315</v>
      </c>
      <c r="E16" s="17">
        <v>0</v>
      </c>
    </row>
    <row r="17" spans="1:5" x14ac:dyDescent="0.25">
      <c r="A17" s="16">
        <v>52</v>
      </c>
      <c r="B17" s="16" t="s">
        <v>25</v>
      </c>
      <c r="C17" s="16" t="s">
        <v>22</v>
      </c>
      <c r="D17" s="35">
        <v>45315</v>
      </c>
      <c r="E17" s="17">
        <v>0</v>
      </c>
    </row>
    <row r="18" spans="1:5" x14ac:dyDescent="0.25">
      <c r="A18" s="16">
        <v>3</v>
      </c>
      <c r="B18" s="16" t="s">
        <v>28</v>
      </c>
      <c r="C18" s="16" t="s">
        <v>22</v>
      </c>
      <c r="D18" s="35">
        <v>45315</v>
      </c>
      <c r="E18" s="17">
        <v>0</v>
      </c>
    </row>
    <row r="19" spans="1:5" x14ac:dyDescent="0.25">
      <c r="A19" s="16">
        <v>15</v>
      </c>
      <c r="B19" s="16" t="s">
        <v>29</v>
      </c>
      <c r="C19" s="16" t="s">
        <v>22</v>
      </c>
      <c r="D19" s="35">
        <v>45315</v>
      </c>
      <c r="E19" s="17">
        <v>0</v>
      </c>
    </row>
    <row r="20" spans="1:5" x14ac:dyDescent="0.25">
      <c r="A20" s="5">
        <v>55</v>
      </c>
      <c r="B20" s="5" t="s">
        <v>82</v>
      </c>
      <c r="C20" s="16" t="s">
        <v>22</v>
      </c>
      <c r="D20" s="35">
        <v>45315</v>
      </c>
      <c r="E20" s="17">
        <v>0</v>
      </c>
    </row>
    <row r="21" spans="1:5" x14ac:dyDescent="0.25">
      <c r="A21" s="16">
        <v>10</v>
      </c>
      <c r="B21" s="16" t="s">
        <v>30</v>
      </c>
      <c r="C21" s="16" t="s">
        <v>22</v>
      </c>
      <c r="D21" s="35">
        <v>45315</v>
      </c>
      <c r="E21" s="17">
        <v>0</v>
      </c>
    </row>
    <row r="22" spans="1:5" x14ac:dyDescent="0.25">
      <c r="A22" s="16">
        <v>53</v>
      </c>
      <c r="B22" s="16" t="s">
        <v>31</v>
      </c>
      <c r="C22" s="16" t="s">
        <v>22</v>
      </c>
      <c r="D22" s="35">
        <v>45315</v>
      </c>
      <c r="E22" s="17">
        <v>0</v>
      </c>
    </row>
    <row r="23" spans="1:5" x14ac:dyDescent="0.25">
      <c r="A23" s="16">
        <v>9</v>
      </c>
      <c r="B23" s="16" t="s">
        <v>32</v>
      </c>
      <c r="C23" s="16" t="s">
        <v>22</v>
      </c>
      <c r="D23" s="35">
        <v>45315</v>
      </c>
      <c r="E23" s="17">
        <v>0</v>
      </c>
    </row>
    <row r="24" spans="1:5" x14ac:dyDescent="0.25">
      <c r="A24" s="16">
        <v>22</v>
      </c>
      <c r="B24" s="16" t="s">
        <v>33</v>
      </c>
      <c r="C24" s="16" t="s">
        <v>22</v>
      </c>
      <c r="D24" s="35">
        <v>45315</v>
      </c>
      <c r="E24" s="17">
        <v>0</v>
      </c>
    </row>
    <row r="25" spans="1:5" x14ac:dyDescent="0.25">
      <c r="A25" s="16">
        <v>6</v>
      </c>
      <c r="B25" s="1" t="s">
        <v>70</v>
      </c>
      <c r="C25" s="16" t="s">
        <v>22</v>
      </c>
      <c r="D25" s="35">
        <v>45315</v>
      </c>
      <c r="E25" s="17">
        <v>0</v>
      </c>
    </row>
    <row r="26" spans="1:5" x14ac:dyDescent="0.25">
      <c r="A26" s="16">
        <v>59</v>
      </c>
      <c r="B26" s="16" t="s">
        <v>96</v>
      </c>
      <c r="C26" s="16" t="s">
        <v>22</v>
      </c>
      <c r="D26" s="35">
        <v>45315</v>
      </c>
      <c r="E26" s="17">
        <v>0</v>
      </c>
    </row>
    <row r="27" spans="1:5" x14ac:dyDescent="0.25">
      <c r="A27" s="16">
        <v>12</v>
      </c>
      <c r="B27" s="16" t="s">
        <v>35</v>
      </c>
      <c r="C27" s="16" t="s">
        <v>22</v>
      </c>
      <c r="D27" s="35">
        <v>45315</v>
      </c>
      <c r="E27" s="17">
        <v>0</v>
      </c>
    </row>
    <row r="28" spans="1:5" x14ac:dyDescent="0.25">
      <c r="A28" s="16">
        <v>24</v>
      </c>
      <c r="B28" s="1" t="s">
        <v>64</v>
      </c>
      <c r="C28" s="16" t="s">
        <v>22</v>
      </c>
      <c r="D28" s="35">
        <v>45315</v>
      </c>
      <c r="E28" s="17">
        <v>0</v>
      </c>
    </row>
    <row r="29" spans="1:5" x14ac:dyDescent="0.25">
      <c r="A29" s="16">
        <v>61</v>
      </c>
      <c r="B29" s="16" t="s">
        <v>97</v>
      </c>
      <c r="C29" s="16" t="s">
        <v>22</v>
      </c>
      <c r="D29" s="35">
        <v>45315</v>
      </c>
      <c r="E29" s="17">
        <v>0</v>
      </c>
    </row>
    <row r="30" spans="1:5" x14ac:dyDescent="0.25">
      <c r="A30" s="16">
        <v>23</v>
      </c>
      <c r="B30" s="16" t="s">
        <v>36</v>
      </c>
      <c r="C30" s="16" t="s">
        <v>22</v>
      </c>
      <c r="D30" s="35">
        <v>45315</v>
      </c>
      <c r="E30" s="17">
        <v>0</v>
      </c>
    </row>
    <row r="31" spans="1:5" x14ac:dyDescent="0.25">
      <c r="A31" s="16">
        <v>54</v>
      </c>
      <c r="B31" s="16" t="s">
        <v>37</v>
      </c>
      <c r="C31" s="16" t="s">
        <v>22</v>
      </c>
      <c r="D31" s="35">
        <v>45315</v>
      </c>
      <c r="E31" s="17">
        <v>0</v>
      </c>
    </row>
    <row r="32" spans="1:5" x14ac:dyDescent="0.25">
      <c r="A32" s="16">
        <v>11</v>
      </c>
      <c r="B32" s="16" t="s">
        <v>38</v>
      </c>
      <c r="C32" s="16" t="s">
        <v>22</v>
      </c>
      <c r="D32" s="35">
        <v>45315</v>
      </c>
      <c r="E32" s="17">
        <v>0</v>
      </c>
    </row>
    <row r="33" spans="1:5" x14ac:dyDescent="0.25">
      <c r="A33" s="16">
        <v>46</v>
      </c>
      <c r="B33" s="16" t="s">
        <v>8</v>
      </c>
      <c r="C33" s="16" t="s">
        <v>84</v>
      </c>
      <c r="D33" s="35">
        <v>45315</v>
      </c>
      <c r="E33" s="17">
        <v>0</v>
      </c>
    </row>
    <row r="34" spans="1:5" x14ac:dyDescent="0.25">
      <c r="A34" s="16">
        <v>37</v>
      </c>
      <c r="B34" s="16" t="s">
        <v>11</v>
      </c>
      <c r="C34" s="16" t="s">
        <v>84</v>
      </c>
      <c r="D34" s="35">
        <v>45315</v>
      </c>
      <c r="E34" s="17">
        <v>0</v>
      </c>
    </row>
    <row r="35" spans="1:5" x14ac:dyDescent="0.25">
      <c r="A35" s="5">
        <v>36</v>
      </c>
      <c r="B35" s="5" t="s">
        <v>65</v>
      </c>
      <c r="C35" s="16" t="s">
        <v>84</v>
      </c>
      <c r="D35" s="35">
        <v>45315</v>
      </c>
      <c r="E35" s="17">
        <v>0</v>
      </c>
    </row>
    <row r="36" spans="1:5" x14ac:dyDescent="0.25">
      <c r="A36" s="16">
        <v>1</v>
      </c>
      <c r="B36" s="16" t="s">
        <v>16</v>
      </c>
      <c r="C36" s="16" t="s">
        <v>45</v>
      </c>
      <c r="D36" s="35">
        <v>45315</v>
      </c>
      <c r="E36" s="17">
        <v>0</v>
      </c>
    </row>
    <row r="37" spans="1:5" x14ac:dyDescent="0.25">
      <c r="A37" s="16">
        <v>32</v>
      </c>
      <c r="B37" s="16" t="s">
        <v>46</v>
      </c>
      <c r="C37" s="16" t="s">
        <v>89</v>
      </c>
      <c r="D37" s="35">
        <v>45315</v>
      </c>
      <c r="E37" s="17">
        <v>0</v>
      </c>
    </row>
    <row r="38" spans="1:5" x14ac:dyDescent="0.25">
      <c r="A38" s="16">
        <v>66</v>
      </c>
      <c r="B38" s="16" t="s">
        <v>125</v>
      </c>
      <c r="C38" s="16" t="s">
        <v>47</v>
      </c>
      <c r="D38" s="35">
        <v>45315</v>
      </c>
      <c r="E38" s="17">
        <v>0</v>
      </c>
    </row>
    <row r="39" spans="1:5" x14ac:dyDescent="0.25">
      <c r="A39" s="16">
        <v>65</v>
      </c>
      <c r="B39" s="16" t="s">
        <v>120</v>
      </c>
      <c r="C39" s="16" t="s">
        <v>114</v>
      </c>
      <c r="D39" s="35">
        <v>45315</v>
      </c>
      <c r="E39" s="17">
        <v>0</v>
      </c>
    </row>
    <row r="40" spans="1:5" x14ac:dyDescent="0.25">
      <c r="A40" s="16">
        <v>58</v>
      </c>
      <c r="B40" s="16" t="s">
        <v>94</v>
      </c>
      <c r="C40" s="16" t="s">
        <v>114</v>
      </c>
      <c r="D40" s="35">
        <v>45315</v>
      </c>
      <c r="E40" s="17">
        <v>0</v>
      </c>
    </row>
    <row r="41" spans="1:5" x14ac:dyDescent="0.25">
      <c r="A41" s="16">
        <v>44</v>
      </c>
      <c r="B41" s="16" t="s">
        <v>48</v>
      </c>
      <c r="C41" s="16" t="s">
        <v>114</v>
      </c>
      <c r="D41" s="35">
        <v>45315</v>
      </c>
      <c r="E41" s="17">
        <v>0</v>
      </c>
    </row>
    <row r="42" spans="1:5" x14ac:dyDescent="0.25">
      <c r="A42" s="16">
        <v>29</v>
      </c>
      <c r="B42" s="16" t="s">
        <v>52</v>
      </c>
      <c r="C42" s="16" t="s">
        <v>114</v>
      </c>
      <c r="D42" s="35">
        <v>45315</v>
      </c>
      <c r="E42" s="17">
        <v>0</v>
      </c>
    </row>
    <row r="43" spans="1:5" x14ac:dyDescent="0.25">
      <c r="A43" s="16">
        <v>45</v>
      </c>
      <c r="B43" s="1" t="s">
        <v>71</v>
      </c>
      <c r="C43" s="16" t="s">
        <v>114</v>
      </c>
      <c r="D43" s="35">
        <v>45315</v>
      </c>
      <c r="E43" s="17">
        <v>0</v>
      </c>
    </row>
    <row r="44" spans="1:5" x14ac:dyDescent="0.25">
      <c r="A44" s="16">
        <v>48</v>
      </c>
      <c r="B44" s="16" t="s">
        <v>53</v>
      </c>
      <c r="C44" s="16" t="s">
        <v>114</v>
      </c>
      <c r="D44" s="35">
        <v>45315</v>
      </c>
      <c r="E44" s="17">
        <v>0</v>
      </c>
    </row>
    <row r="45" spans="1:5" x14ac:dyDescent="0.25">
      <c r="A45" s="16">
        <v>28</v>
      </c>
      <c r="B45" s="16" t="s">
        <v>54</v>
      </c>
      <c r="C45" s="16" t="s">
        <v>114</v>
      </c>
      <c r="D45" s="35">
        <v>45315</v>
      </c>
      <c r="E45" s="17">
        <v>0</v>
      </c>
    </row>
    <row r="46" spans="1:5" x14ac:dyDescent="0.25">
      <c r="A46" s="16">
        <v>63</v>
      </c>
      <c r="B46" s="16" t="s">
        <v>117</v>
      </c>
      <c r="C46" s="16" t="s">
        <v>115</v>
      </c>
      <c r="D46" s="35">
        <v>45315</v>
      </c>
      <c r="E46" s="17">
        <v>0</v>
      </c>
    </row>
    <row r="47" spans="1:5" x14ac:dyDescent="0.25">
      <c r="A47" s="16">
        <v>26</v>
      </c>
      <c r="B47" s="16" t="s">
        <v>57</v>
      </c>
      <c r="C47" s="16" t="s">
        <v>115</v>
      </c>
      <c r="D47" s="35">
        <v>45315</v>
      </c>
      <c r="E47" s="17">
        <v>0</v>
      </c>
    </row>
    <row r="48" spans="1:5" x14ac:dyDescent="0.25">
      <c r="A48" s="16">
        <v>27</v>
      </c>
      <c r="B48" s="16" t="s">
        <v>50</v>
      </c>
      <c r="C48" s="16" t="s">
        <v>115</v>
      </c>
      <c r="D48" s="35">
        <v>45315</v>
      </c>
      <c r="E48" s="17">
        <v>0</v>
      </c>
    </row>
    <row r="49" spans="1:5" x14ac:dyDescent="0.25">
      <c r="A49" s="16">
        <v>101</v>
      </c>
      <c r="B49" s="16" t="s">
        <v>59</v>
      </c>
      <c r="C49" s="16" t="s">
        <v>115</v>
      </c>
      <c r="D49" s="35">
        <v>45315</v>
      </c>
      <c r="E49" s="17">
        <v>0</v>
      </c>
    </row>
    <row r="50" spans="1:5" x14ac:dyDescent="0.25">
      <c r="A50" s="16">
        <v>60</v>
      </c>
      <c r="B50" s="16" t="s">
        <v>98</v>
      </c>
      <c r="C50" s="16" t="s">
        <v>116</v>
      </c>
      <c r="D50" s="35">
        <v>45315</v>
      </c>
      <c r="E50" s="17">
        <v>0</v>
      </c>
    </row>
    <row r="51" spans="1:5" x14ac:dyDescent="0.25">
      <c r="A51" s="16">
        <v>31</v>
      </c>
      <c r="B51" s="16" t="s">
        <v>58</v>
      </c>
      <c r="C51" s="16" t="s">
        <v>116</v>
      </c>
      <c r="D51" s="35">
        <v>45315</v>
      </c>
      <c r="E51" s="17">
        <v>0</v>
      </c>
    </row>
    <row r="52" spans="1:5" x14ac:dyDescent="0.25">
      <c r="A52" s="16">
        <v>25</v>
      </c>
      <c r="B52" s="16" t="s">
        <v>49</v>
      </c>
      <c r="C52" s="16" t="s">
        <v>121</v>
      </c>
      <c r="D52" s="35">
        <v>45315</v>
      </c>
      <c r="E52" s="17">
        <v>0</v>
      </c>
    </row>
    <row r="53" spans="1:5" x14ac:dyDescent="0.25">
      <c r="A53" s="5">
        <v>17</v>
      </c>
      <c r="B53" s="5" t="s">
        <v>83</v>
      </c>
      <c r="C53" s="16" t="s">
        <v>62</v>
      </c>
      <c r="D53" s="35">
        <v>45315</v>
      </c>
      <c r="E53" s="17">
        <v>0</v>
      </c>
    </row>
    <row r="54" spans="1:5" x14ac:dyDescent="0.25">
      <c r="A54" s="16">
        <v>16</v>
      </c>
      <c r="B54" s="16" t="s">
        <v>61</v>
      </c>
      <c r="C54" s="16" t="s">
        <v>62</v>
      </c>
      <c r="D54" s="35">
        <v>45315</v>
      </c>
      <c r="E54" s="17">
        <v>0</v>
      </c>
    </row>
    <row r="55" spans="1:5" x14ac:dyDescent="0.25">
      <c r="A55" s="16">
        <v>2</v>
      </c>
      <c r="B55" s="16" t="s">
        <v>19</v>
      </c>
      <c r="C55" s="16" t="s">
        <v>112</v>
      </c>
      <c r="D55" s="35">
        <v>45315</v>
      </c>
      <c r="E55" s="17">
        <v>0</v>
      </c>
    </row>
    <row r="56" spans="1:5" x14ac:dyDescent="0.25">
      <c r="A56" s="16">
        <v>62</v>
      </c>
      <c r="B56" s="16" t="s">
        <v>118</v>
      </c>
      <c r="C56" s="16" t="s">
        <v>112</v>
      </c>
      <c r="D56" s="35">
        <v>45315</v>
      </c>
      <c r="E56" s="17">
        <v>0</v>
      </c>
    </row>
    <row r="57" spans="1:5" x14ac:dyDescent="0.25">
      <c r="A57" s="16">
        <v>7</v>
      </c>
      <c r="B57" s="16" t="s">
        <v>39</v>
      </c>
      <c r="C57" s="16" t="s">
        <v>113</v>
      </c>
      <c r="D57" s="35">
        <v>45315</v>
      </c>
      <c r="E57" s="17">
        <v>0</v>
      </c>
    </row>
    <row r="58" spans="1:5" x14ac:dyDescent="0.25">
      <c r="A58" s="16">
        <v>8</v>
      </c>
      <c r="B58" s="16" t="s">
        <v>43</v>
      </c>
      <c r="C58" s="16" t="s">
        <v>113</v>
      </c>
      <c r="D58" s="35">
        <v>45315</v>
      </c>
      <c r="E58" s="17">
        <v>0</v>
      </c>
    </row>
    <row r="59" spans="1:5" x14ac:dyDescent="0.25">
      <c r="A59" s="16">
        <v>5</v>
      </c>
      <c r="B59" s="16" t="s">
        <v>41</v>
      </c>
      <c r="C59" s="16" t="s">
        <v>113</v>
      </c>
      <c r="D59" s="35">
        <v>45315</v>
      </c>
      <c r="E59" s="17">
        <v>0</v>
      </c>
    </row>
    <row r="60" spans="1:5" x14ac:dyDescent="0.25">
      <c r="A60" s="16">
        <v>14</v>
      </c>
      <c r="B60" s="16" t="s">
        <v>42</v>
      </c>
      <c r="C60" s="16" t="s">
        <v>113</v>
      </c>
      <c r="D60" s="35">
        <v>45315</v>
      </c>
      <c r="E60" s="17">
        <v>0</v>
      </c>
    </row>
    <row r="61" spans="1:5" x14ac:dyDescent="0.25">
      <c r="A61" s="16">
        <v>39</v>
      </c>
      <c r="B61" s="16" t="s">
        <v>10</v>
      </c>
      <c r="C61" s="16" t="s">
        <v>9</v>
      </c>
      <c r="D61" s="35">
        <v>45346</v>
      </c>
      <c r="E61" s="17">
        <v>0</v>
      </c>
    </row>
    <row r="62" spans="1:5" x14ac:dyDescent="0.25">
      <c r="A62" s="16">
        <v>40</v>
      </c>
      <c r="B62" s="5" t="s">
        <v>66</v>
      </c>
      <c r="C62" s="16" t="s">
        <v>9</v>
      </c>
      <c r="D62" s="35">
        <v>45346</v>
      </c>
      <c r="E62" s="17">
        <v>0</v>
      </c>
    </row>
    <row r="63" spans="1:5" x14ac:dyDescent="0.25">
      <c r="A63" s="16">
        <v>42</v>
      </c>
      <c r="B63" s="16" t="s">
        <v>67</v>
      </c>
      <c r="C63" s="16" t="s">
        <v>9</v>
      </c>
      <c r="D63" s="35">
        <v>45346</v>
      </c>
      <c r="E63" s="17">
        <v>0</v>
      </c>
    </row>
    <row r="64" spans="1:5" x14ac:dyDescent="0.25">
      <c r="A64" s="16">
        <v>49</v>
      </c>
      <c r="B64" s="16" t="s">
        <v>12</v>
      </c>
      <c r="C64" s="16" t="s">
        <v>9</v>
      </c>
      <c r="D64" s="35">
        <v>45346</v>
      </c>
      <c r="E64" s="17">
        <v>0</v>
      </c>
    </row>
    <row r="65" spans="1:5" x14ac:dyDescent="0.25">
      <c r="A65" s="16">
        <v>47</v>
      </c>
      <c r="B65" s="16" t="s">
        <v>13</v>
      </c>
      <c r="C65" s="16" t="s">
        <v>9</v>
      </c>
      <c r="D65" s="35">
        <v>45346</v>
      </c>
      <c r="E65" s="17">
        <v>0</v>
      </c>
    </row>
    <row r="66" spans="1:5" x14ac:dyDescent="0.25">
      <c r="A66" s="16">
        <v>41</v>
      </c>
      <c r="B66" s="16" t="s">
        <v>14</v>
      </c>
      <c r="C66" s="16" t="s">
        <v>9</v>
      </c>
      <c r="D66" s="35">
        <v>45346</v>
      </c>
      <c r="E66" s="17">
        <v>0</v>
      </c>
    </row>
    <row r="67" spans="1:5" x14ac:dyDescent="0.25">
      <c r="A67" s="16">
        <v>38</v>
      </c>
      <c r="B67" s="1" t="s">
        <v>68</v>
      </c>
      <c r="C67" s="16" t="s">
        <v>15</v>
      </c>
      <c r="D67" s="35">
        <v>45346</v>
      </c>
      <c r="E67" s="17">
        <v>0</v>
      </c>
    </row>
    <row r="68" spans="1:5" x14ac:dyDescent="0.25">
      <c r="A68" s="16">
        <v>34</v>
      </c>
      <c r="B68" s="16" t="s">
        <v>17</v>
      </c>
      <c r="C68" s="16" t="s">
        <v>18</v>
      </c>
      <c r="D68" s="35">
        <v>45346</v>
      </c>
      <c r="E68" s="17">
        <v>0</v>
      </c>
    </row>
    <row r="69" spans="1:5" x14ac:dyDescent="0.25">
      <c r="A69" s="16">
        <v>35</v>
      </c>
      <c r="B69" s="16" t="s">
        <v>20</v>
      </c>
      <c r="C69" s="16" t="s">
        <v>18</v>
      </c>
      <c r="D69" s="35">
        <v>45346</v>
      </c>
      <c r="E69" s="17">
        <v>0</v>
      </c>
    </row>
    <row r="70" spans="1:5" x14ac:dyDescent="0.25">
      <c r="A70" s="16">
        <v>51</v>
      </c>
      <c r="B70" s="16" t="s">
        <v>21</v>
      </c>
      <c r="C70" s="16" t="s">
        <v>22</v>
      </c>
      <c r="D70" s="35">
        <v>45346</v>
      </c>
      <c r="E70" s="17">
        <v>0</v>
      </c>
    </row>
    <row r="71" spans="1:5" x14ac:dyDescent="0.25">
      <c r="A71" s="16">
        <v>50</v>
      </c>
      <c r="B71" s="16" t="s">
        <v>23</v>
      </c>
      <c r="C71" s="16" t="s">
        <v>22</v>
      </c>
      <c r="D71" s="35">
        <v>45346</v>
      </c>
      <c r="E71" s="17">
        <v>0</v>
      </c>
    </row>
    <row r="72" spans="1:5" x14ac:dyDescent="0.25">
      <c r="A72" s="16">
        <v>67</v>
      </c>
      <c r="B72" s="16" t="s">
        <v>124</v>
      </c>
      <c r="C72" s="16" t="s">
        <v>22</v>
      </c>
      <c r="D72" s="35">
        <v>45346</v>
      </c>
      <c r="E72" s="17">
        <v>0</v>
      </c>
    </row>
    <row r="73" spans="1:5" x14ac:dyDescent="0.25">
      <c r="A73" s="16">
        <v>64</v>
      </c>
      <c r="B73" s="16" t="s">
        <v>119</v>
      </c>
      <c r="C73" s="16" t="s">
        <v>22</v>
      </c>
      <c r="D73" s="35">
        <v>45346</v>
      </c>
      <c r="E73" s="17">
        <v>0</v>
      </c>
    </row>
    <row r="74" spans="1:5" x14ac:dyDescent="0.25">
      <c r="A74" s="16">
        <v>20</v>
      </c>
      <c r="B74" s="16" t="s">
        <v>24</v>
      </c>
      <c r="C74" s="16" t="s">
        <v>22</v>
      </c>
      <c r="D74" s="35">
        <v>45346</v>
      </c>
      <c r="E74" s="17">
        <v>0</v>
      </c>
    </row>
    <row r="75" spans="1:5" x14ac:dyDescent="0.25">
      <c r="A75" s="16">
        <v>4</v>
      </c>
      <c r="B75" s="1" t="s">
        <v>69</v>
      </c>
      <c r="C75" s="16" t="s">
        <v>22</v>
      </c>
      <c r="D75" s="35">
        <v>45346</v>
      </c>
      <c r="E75" s="17">
        <v>0</v>
      </c>
    </row>
    <row r="76" spans="1:5" x14ac:dyDescent="0.25">
      <c r="A76" s="16">
        <v>52</v>
      </c>
      <c r="B76" s="16" t="s">
        <v>25</v>
      </c>
      <c r="C76" s="16" t="s">
        <v>22</v>
      </c>
      <c r="D76" s="35">
        <v>45346</v>
      </c>
      <c r="E76" s="17">
        <v>0</v>
      </c>
    </row>
    <row r="77" spans="1:5" x14ac:dyDescent="0.25">
      <c r="A77" s="16">
        <v>3</v>
      </c>
      <c r="B77" s="16" t="s">
        <v>28</v>
      </c>
      <c r="C77" s="16" t="s">
        <v>22</v>
      </c>
      <c r="D77" s="35">
        <v>45346</v>
      </c>
      <c r="E77" s="17">
        <v>0</v>
      </c>
    </row>
    <row r="78" spans="1:5" x14ac:dyDescent="0.25">
      <c r="A78" s="16">
        <v>15</v>
      </c>
      <c r="B78" s="16" t="s">
        <v>29</v>
      </c>
      <c r="C78" s="16" t="s">
        <v>22</v>
      </c>
      <c r="D78" s="35">
        <v>45346</v>
      </c>
      <c r="E78" s="17">
        <v>0</v>
      </c>
    </row>
    <row r="79" spans="1:5" x14ac:dyDescent="0.25">
      <c r="A79" s="5">
        <v>55</v>
      </c>
      <c r="B79" s="5" t="s">
        <v>82</v>
      </c>
      <c r="C79" s="16" t="s">
        <v>22</v>
      </c>
      <c r="D79" s="35">
        <v>45346</v>
      </c>
      <c r="E79" s="17">
        <v>0</v>
      </c>
    </row>
    <row r="80" spans="1:5" x14ac:dyDescent="0.25">
      <c r="A80" s="16">
        <v>10</v>
      </c>
      <c r="B80" s="16" t="s">
        <v>30</v>
      </c>
      <c r="C80" s="16" t="s">
        <v>22</v>
      </c>
      <c r="D80" s="35">
        <v>45346</v>
      </c>
      <c r="E80" s="17">
        <v>0</v>
      </c>
    </row>
    <row r="81" spans="1:5" x14ac:dyDescent="0.25">
      <c r="A81" s="16">
        <v>53</v>
      </c>
      <c r="B81" s="16" t="s">
        <v>31</v>
      </c>
      <c r="C81" s="16" t="s">
        <v>22</v>
      </c>
      <c r="D81" s="35">
        <v>45346</v>
      </c>
      <c r="E81" s="17">
        <v>0</v>
      </c>
    </row>
    <row r="82" spans="1:5" x14ac:dyDescent="0.25">
      <c r="A82" s="16">
        <v>9</v>
      </c>
      <c r="B82" s="16" t="s">
        <v>32</v>
      </c>
      <c r="C82" s="16" t="s">
        <v>22</v>
      </c>
      <c r="D82" s="35">
        <v>45346</v>
      </c>
      <c r="E82" s="17">
        <v>0</v>
      </c>
    </row>
    <row r="83" spans="1:5" x14ac:dyDescent="0.25">
      <c r="A83" s="16">
        <v>22</v>
      </c>
      <c r="B83" s="16" t="s">
        <v>33</v>
      </c>
      <c r="C83" s="16" t="s">
        <v>22</v>
      </c>
      <c r="D83" s="35">
        <v>45346</v>
      </c>
      <c r="E83" s="17">
        <v>0</v>
      </c>
    </row>
    <row r="84" spans="1:5" x14ac:dyDescent="0.25">
      <c r="A84" s="16">
        <v>6</v>
      </c>
      <c r="B84" s="1" t="s">
        <v>70</v>
      </c>
      <c r="C84" s="16" t="s">
        <v>22</v>
      </c>
      <c r="D84" s="35">
        <v>45346</v>
      </c>
      <c r="E84" s="17">
        <v>0</v>
      </c>
    </row>
    <row r="85" spans="1:5" x14ac:dyDescent="0.25">
      <c r="A85" s="16">
        <v>59</v>
      </c>
      <c r="B85" s="16" t="s">
        <v>96</v>
      </c>
      <c r="C85" s="16" t="s">
        <v>22</v>
      </c>
      <c r="D85" s="35">
        <v>45346</v>
      </c>
      <c r="E85" s="17">
        <v>0</v>
      </c>
    </row>
    <row r="86" spans="1:5" x14ac:dyDescent="0.25">
      <c r="A86" s="16">
        <v>12</v>
      </c>
      <c r="B86" s="16" t="s">
        <v>35</v>
      </c>
      <c r="C86" s="16" t="s">
        <v>22</v>
      </c>
      <c r="D86" s="35">
        <v>45346</v>
      </c>
      <c r="E86" s="17">
        <v>0</v>
      </c>
    </row>
    <row r="87" spans="1:5" x14ac:dyDescent="0.25">
      <c r="A87" s="16">
        <v>24</v>
      </c>
      <c r="B87" s="1" t="s">
        <v>64</v>
      </c>
      <c r="C87" s="16" t="s">
        <v>22</v>
      </c>
      <c r="D87" s="35">
        <v>45346</v>
      </c>
      <c r="E87" s="17">
        <v>0</v>
      </c>
    </row>
    <row r="88" spans="1:5" x14ac:dyDescent="0.25">
      <c r="A88" s="16">
        <v>61</v>
      </c>
      <c r="B88" s="16" t="s">
        <v>97</v>
      </c>
      <c r="C88" s="16" t="s">
        <v>22</v>
      </c>
      <c r="D88" s="35">
        <v>45346</v>
      </c>
      <c r="E88" s="17">
        <v>0</v>
      </c>
    </row>
    <row r="89" spans="1:5" x14ac:dyDescent="0.25">
      <c r="A89" s="16">
        <v>23</v>
      </c>
      <c r="B89" s="16" t="s">
        <v>36</v>
      </c>
      <c r="C89" s="16" t="s">
        <v>22</v>
      </c>
      <c r="D89" s="35">
        <v>45346</v>
      </c>
      <c r="E89" s="17">
        <v>0</v>
      </c>
    </row>
    <row r="90" spans="1:5" x14ac:dyDescent="0.25">
      <c r="A90" s="16">
        <v>54</v>
      </c>
      <c r="B90" s="16" t="s">
        <v>37</v>
      </c>
      <c r="C90" s="16" t="s">
        <v>22</v>
      </c>
      <c r="D90" s="35">
        <v>45346</v>
      </c>
      <c r="E90" s="17">
        <v>0</v>
      </c>
    </row>
    <row r="91" spans="1:5" x14ac:dyDescent="0.25">
      <c r="A91" s="16">
        <v>11</v>
      </c>
      <c r="B91" s="16" t="s">
        <v>38</v>
      </c>
      <c r="C91" s="16" t="s">
        <v>22</v>
      </c>
      <c r="D91" s="35">
        <v>45346</v>
      </c>
      <c r="E91" s="17">
        <v>0</v>
      </c>
    </row>
    <row r="92" spans="1:5" x14ac:dyDescent="0.25">
      <c r="A92" s="16">
        <v>46</v>
      </c>
      <c r="B92" s="16" t="s">
        <v>8</v>
      </c>
      <c r="C92" s="16" t="s">
        <v>84</v>
      </c>
      <c r="D92" s="35">
        <v>45346</v>
      </c>
      <c r="E92" s="17">
        <v>0</v>
      </c>
    </row>
    <row r="93" spans="1:5" x14ac:dyDescent="0.25">
      <c r="A93" s="16">
        <v>37</v>
      </c>
      <c r="B93" s="16" t="s">
        <v>11</v>
      </c>
      <c r="C93" s="16" t="s">
        <v>84</v>
      </c>
      <c r="D93" s="35">
        <v>45346</v>
      </c>
      <c r="E93" s="17">
        <v>0</v>
      </c>
    </row>
    <row r="94" spans="1:5" x14ac:dyDescent="0.25">
      <c r="A94" s="5">
        <v>36</v>
      </c>
      <c r="B94" s="5" t="s">
        <v>65</v>
      </c>
      <c r="C94" s="16" t="s">
        <v>84</v>
      </c>
      <c r="D94" s="35">
        <v>45346</v>
      </c>
      <c r="E94" s="17">
        <v>0</v>
      </c>
    </row>
    <row r="95" spans="1:5" x14ac:dyDescent="0.25">
      <c r="A95" s="16">
        <v>1</v>
      </c>
      <c r="B95" s="16" t="s">
        <v>16</v>
      </c>
      <c r="C95" s="16" t="s">
        <v>45</v>
      </c>
      <c r="D95" s="35">
        <v>45346</v>
      </c>
      <c r="E95" s="17">
        <v>0</v>
      </c>
    </row>
    <row r="96" spans="1:5" x14ac:dyDescent="0.25">
      <c r="A96" s="16">
        <v>32</v>
      </c>
      <c r="B96" s="16" t="s">
        <v>46</v>
      </c>
      <c r="C96" s="16" t="s">
        <v>89</v>
      </c>
      <c r="D96" s="35">
        <v>45346</v>
      </c>
      <c r="E96" s="17">
        <v>0</v>
      </c>
    </row>
    <row r="97" spans="1:5" x14ac:dyDescent="0.25">
      <c r="A97" s="16">
        <v>66</v>
      </c>
      <c r="B97" s="16" t="s">
        <v>125</v>
      </c>
      <c r="C97" s="16" t="s">
        <v>47</v>
      </c>
      <c r="D97" s="35">
        <v>45346</v>
      </c>
      <c r="E97" s="17">
        <v>0</v>
      </c>
    </row>
    <row r="98" spans="1:5" x14ac:dyDescent="0.25">
      <c r="A98" s="16">
        <v>65</v>
      </c>
      <c r="B98" s="16" t="s">
        <v>120</v>
      </c>
      <c r="C98" s="16" t="s">
        <v>114</v>
      </c>
      <c r="D98" s="35">
        <v>45346</v>
      </c>
      <c r="E98" s="17">
        <v>0</v>
      </c>
    </row>
    <row r="99" spans="1:5" x14ac:dyDescent="0.25">
      <c r="A99" s="16">
        <v>58</v>
      </c>
      <c r="B99" s="16" t="s">
        <v>94</v>
      </c>
      <c r="C99" s="16" t="s">
        <v>114</v>
      </c>
      <c r="D99" s="35">
        <v>45346</v>
      </c>
      <c r="E99" s="17">
        <v>0</v>
      </c>
    </row>
    <row r="100" spans="1:5" x14ac:dyDescent="0.25">
      <c r="A100" s="16">
        <v>44</v>
      </c>
      <c r="B100" s="16" t="s">
        <v>48</v>
      </c>
      <c r="C100" s="16" t="s">
        <v>114</v>
      </c>
      <c r="D100" s="35">
        <v>45346</v>
      </c>
      <c r="E100" s="17">
        <v>0</v>
      </c>
    </row>
    <row r="101" spans="1:5" x14ac:dyDescent="0.25">
      <c r="A101" s="16">
        <v>29</v>
      </c>
      <c r="B101" s="16" t="s">
        <v>52</v>
      </c>
      <c r="C101" s="16" t="s">
        <v>114</v>
      </c>
      <c r="D101" s="35">
        <v>45346</v>
      </c>
      <c r="E101" s="17">
        <v>0</v>
      </c>
    </row>
    <row r="102" spans="1:5" x14ac:dyDescent="0.25">
      <c r="A102" s="16">
        <v>45</v>
      </c>
      <c r="B102" s="1" t="s">
        <v>71</v>
      </c>
      <c r="C102" s="16" t="s">
        <v>114</v>
      </c>
      <c r="D102" s="35">
        <v>45346</v>
      </c>
      <c r="E102" s="17">
        <v>0</v>
      </c>
    </row>
    <row r="103" spans="1:5" x14ac:dyDescent="0.25">
      <c r="A103" s="16">
        <v>48</v>
      </c>
      <c r="B103" s="16" t="s">
        <v>53</v>
      </c>
      <c r="C103" s="16" t="s">
        <v>114</v>
      </c>
      <c r="D103" s="35">
        <v>45346</v>
      </c>
      <c r="E103" s="17">
        <v>0</v>
      </c>
    </row>
    <row r="104" spans="1:5" x14ac:dyDescent="0.25">
      <c r="A104" s="16">
        <v>28</v>
      </c>
      <c r="B104" s="16" t="s">
        <v>54</v>
      </c>
      <c r="C104" s="16" t="s">
        <v>114</v>
      </c>
      <c r="D104" s="35">
        <v>45346</v>
      </c>
      <c r="E104" s="17">
        <v>0</v>
      </c>
    </row>
    <row r="105" spans="1:5" x14ac:dyDescent="0.25">
      <c r="A105" s="16">
        <v>63</v>
      </c>
      <c r="B105" s="16" t="s">
        <v>117</v>
      </c>
      <c r="C105" s="16" t="s">
        <v>115</v>
      </c>
      <c r="D105" s="35">
        <v>45346</v>
      </c>
      <c r="E105" s="17">
        <v>0</v>
      </c>
    </row>
    <row r="106" spans="1:5" x14ac:dyDescent="0.25">
      <c r="A106" s="16">
        <v>26</v>
      </c>
      <c r="B106" s="16" t="s">
        <v>57</v>
      </c>
      <c r="C106" s="16" t="s">
        <v>115</v>
      </c>
      <c r="D106" s="35">
        <v>45346</v>
      </c>
      <c r="E106" s="17">
        <v>0</v>
      </c>
    </row>
    <row r="107" spans="1:5" x14ac:dyDescent="0.25">
      <c r="A107" s="16">
        <v>27</v>
      </c>
      <c r="B107" s="16" t="s">
        <v>50</v>
      </c>
      <c r="C107" s="16" t="s">
        <v>115</v>
      </c>
      <c r="D107" s="35">
        <v>45346</v>
      </c>
      <c r="E107" s="17">
        <v>0</v>
      </c>
    </row>
    <row r="108" spans="1:5" x14ac:dyDescent="0.25">
      <c r="A108" s="16">
        <v>101</v>
      </c>
      <c r="B108" s="16" t="s">
        <v>59</v>
      </c>
      <c r="C108" s="16" t="s">
        <v>115</v>
      </c>
      <c r="D108" s="35">
        <v>45346</v>
      </c>
      <c r="E108" s="17">
        <v>0</v>
      </c>
    </row>
    <row r="109" spans="1:5" x14ac:dyDescent="0.25">
      <c r="A109" s="16">
        <v>60</v>
      </c>
      <c r="B109" s="16" t="s">
        <v>98</v>
      </c>
      <c r="C109" s="16" t="s">
        <v>116</v>
      </c>
      <c r="D109" s="35">
        <v>45346</v>
      </c>
      <c r="E109" s="17">
        <v>0</v>
      </c>
    </row>
    <row r="110" spans="1:5" x14ac:dyDescent="0.25">
      <c r="A110" s="16">
        <v>31</v>
      </c>
      <c r="B110" s="16" t="s">
        <v>58</v>
      </c>
      <c r="C110" s="16" t="s">
        <v>116</v>
      </c>
      <c r="D110" s="35">
        <v>45346</v>
      </c>
      <c r="E110" s="17">
        <v>0</v>
      </c>
    </row>
    <row r="111" spans="1:5" x14ac:dyDescent="0.25">
      <c r="A111" s="16">
        <v>25</v>
      </c>
      <c r="B111" s="16" t="s">
        <v>49</v>
      </c>
      <c r="C111" s="16" t="s">
        <v>121</v>
      </c>
      <c r="D111" s="35">
        <v>45346</v>
      </c>
      <c r="E111" s="17">
        <v>0</v>
      </c>
    </row>
    <row r="112" spans="1:5" x14ac:dyDescent="0.25">
      <c r="A112" s="5">
        <v>17</v>
      </c>
      <c r="B112" s="5" t="s">
        <v>83</v>
      </c>
      <c r="C112" s="16" t="s">
        <v>62</v>
      </c>
      <c r="D112" s="35">
        <v>45346</v>
      </c>
      <c r="E112" s="17">
        <v>0</v>
      </c>
    </row>
    <row r="113" spans="1:5" x14ac:dyDescent="0.25">
      <c r="A113" s="16">
        <v>16</v>
      </c>
      <c r="B113" s="16" t="s">
        <v>61</v>
      </c>
      <c r="C113" s="16" t="s">
        <v>62</v>
      </c>
      <c r="D113" s="35">
        <v>45346</v>
      </c>
      <c r="E113" s="17">
        <v>0</v>
      </c>
    </row>
    <row r="114" spans="1:5" x14ac:dyDescent="0.25">
      <c r="A114" s="16">
        <v>2</v>
      </c>
      <c r="B114" s="16" t="s">
        <v>19</v>
      </c>
      <c r="C114" s="16" t="s">
        <v>112</v>
      </c>
      <c r="D114" s="35">
        <v>45346</v>
      </c>
      <c r="E114" s="17">
        <v>0</v>
      </c>
    </row>
    <row r="115" spans="1:5" x14ac:dyDescent="0.25">
      <c r="A115" s="16">
        <v>62</v>
      </c>
      <c r="B115" s="16" t="s">
        <v>118</v>
      </c>
      <c r="C115" s="16" t="s">
        <v>112</v>
      </c>
      <c r="D115" s="35">
        <v>45346</v>
      </c>
      <c r="E115" s="17">
        <v>0</v>
      </c>
    </row>
    <row r="116" spans="1:5" x14ac:dyDescent="0.25">
      <c r="A116" s="16">
        <v>7</v>
      </c>
      <c r="B116" s="16" t="s">
        <v>39</v>
      </c>
      <c r="C116" s="16" t="s">
        <v>113</v>
      </c>
      <c r="D116" s="35">
        <v>45346</v>
      </c>
      <c r="E116" s="17">
        <v>0</v>
      </c>
    </row>
    <row r="117" spans="1:5" x14ac:dyDescent="0.25">
      <c r="A117" s="16">
        <v>8</v>
      </c>
      <c r="B117" s="16" t="s">
        <v>43</v>
      </c>
      <c r="C117" s="16" t="s">
        <v>113</v>
      </c>
      <c r="D117" s="35">
        <v>45346</v>
      </c>
      <c r="E117" s="17">
        <v>0</v>
      </c>
    </row>
    <row r="118" spans="1:5" x14ac:dyDescent="0.25">
      <c r="A118" s="16">
        <v>5</v>
      </c>
      <c r="B118" s="16" t="s">
        <v>41</v>
      </c>
      <c r="C118" s="16" t="s">
        <v>113</v>
      </c>
      <c r="D118" s="35">
        <v>45346</v>
      </c>
      <c r="E118" s="17">
        <v>0</v>
      </c>
    </row>
    <row r="119" spans="1:5" x14ac:dyDescent="0.25">
      <c r="A119" s="16">
        <v>14</v>
      </c>
      <c r="B119" s="16" t="s">
        <v>42</v>
      </c>
      <c r="C119" s="16" t="s">
        <v>113</v>
      </c>
      <c r="D119" s="35">
        <v>45346</v>
      </c>
      <c r="E119" s="17">
        <v>0</v>
      </c>
    </row>
    <row r="120" spans="1:5" x14ac:dyDescent="0.25">
      <c r="A120" s="16">
        <v>39</v>
      </c>
      <c r="B120" s="16" t="s">
        <v>10</v>
      </c>
      <c r="C120" s="16" t="s">
        <v>9</v>
      </c>
      <c r="D120" s="35">
        <v>45375</v>
      </c>
      <c r="E120" s="17">
        <v>0</v>
      </c>
    </row>
    <row r="121" spans="1:5" x14ac:dyDescent="0.25">
      <c r="A121" s="16">
        <v>40</v>
      </c>
      <c r="B121" s="5" t="s">
        <v>66</v>
      </c>
      <c r="C121" s="16" t="s">
        <v>9</v>
      </c>
      <c r="D121" s="35">
        <v>45375</v>
      </c>
      <c r="E121" s="17">
        <v>0</v>
      </c>
    </row>
    <row r="122" spans="1:5" x14ac:dyDescent="0.25">
      <c r="A122" s="16">
        <v>42</v>
      </c>
      <c r="B122" s="16" t="s">
        <v>67</v>
      </c>
      <c r="C122" s="16" t="s">
        <v>9</v>
      </c>
      <c r="D122" s="35">
        <v>45375</v>
      </c>
      <c r="E122" s="17">
        <v>0</v>
      </c>
    </row>
    <row r="123" spans="1:5" x14ac:dyDescent="0.25">
      <c r="A123" s="16">
        <v>49</v>
      </c>
      <c r="B123" s="16" t="s">
        <v>12</v>
      </c>
      <c r="C123" s="16" t="s">
        <v>9</v>
      </c>
      <c r="D123" s="35">
        <v>45375</v>
      </c>
      <c r="E123" s="17">
        <v>0</v>
      </c>
    </row>
    <row r="124" spans="1:5" x14ac:dyDescent="0.25">
      <c r="A124" s="16">
        <v>47</v>
      </c>
      <c r="B124" s="16" t="s">
        <v>13</v>
      </c>
      <c r="C124" s="16" t="s">
        <v>9</v>
      </c>
      <c r="D124" s="35">
        <v>45375</v>
      </c>
      <c r="E124" s="17">
        <v>0</v>
      </c>
    </row>
    <row r="125" spans="1:5" x14ac:dyDescent="0.25">
      <c r="A125" s="16">
        <v>41</v>
      </c>
      <c r="B125" s="16" t="s">
        <v>14</v>
      </c>
      <c r="C125" s="16" t="s">
        <v>9</v>
      </c>
      <c r="D125" s="35">
        <v>45375</v>
      </c>
      <c r="E125" s="17">
        <v>0</v>
      </c>
    </row>
    <row r="126" spans="1:5" x14ac:dyDescent="0.25">
      <c r="A126" s="16">
        <v>38</v>
      </c>
      <c r="B126" s="1" t="s">
        <v>68</v>
      </c>
      <c r="C126" s="16" t="s">
        <v>15</v>
      </c>
      <c r="D126" s="35">
        <v>45375</v>
      </c>
      <c r="E126" s="17">
        <v>0</v>
      </c>
    </row>
    <row r="127" spans="1:5" x14ac:dyDescent="0.25">
      <c r="A127" s="16">
        <v>34</v>
      </c>
      <c r="B127" s="16" t="s">
        <v>17</v>
      </c>
      <c r="C127" s="16" t="s">
        <v>18</v>
      </c>
      <c r="D127" s="35">
        <v>45375</v>
      </c>
      <c r="E127" s="17">
        <v>0</v>
      </c>
    </row>
    <row r="128" spans="1:5" x14ac:dyDescent="0.25">
      <c r="A128" s="16">
        <v>35</v>
      </c>
      <c r="B128" s="16" t="s">
        <v>20</v>
      </c>
      <c r="C128" s="16" t="s">
        <v>18</v>
      </c>
      <c r="D128" s="35">
        <v>45375</v>
      </c>
      <c r="E128" s="17">
        <v>0</v>
      </c>
    </row>
    <row r="129" spans="1:5" x14ac:dyDescent="0.25">
      <c r="A129" s="16">
        <v>51</v>
      </c>
      <c r="B129" s="16" t="s">
        <v>21</v>
      </c>
      <c r="C129" s="16" t="s">
        <v>22</v>
      </c>
      <c r="D129" s="35">
        <v>45375</v>
      </c>
      <c r="E129" s="17">
        <v>0</v>
      </c>
    </row>
    <row r="130" spans="1:5" x14ac:dyDescent="0.25">
      <c r="A130" s="16">
        <v>50</v>
      </c>
      <c r="B130" s="16" t="s">
        <v>23</v>
      </c>
      <c r="C130" s="16" t="s">
        <v>22</v>
      </c>
      <c r="D130" s="35">
        <v>45375</v>
      </c>
      <c r="E130" s="17">
        <v>0</v>
      </c>
    </row>
    <row r="131" spans="1:5" x14ac:dyDescent="0.25">
      <c r="A131" s="16">
        <v>67</v>
      </c>
      <c r="B131" s="16" t="s">
        <v>124</v>
      </c>
      <c r="C131" s="16" t="s">
        <v>22</v>
      </c>
      <c r="D131" s="35">
        <v>45375</v>
      </c>
      <c r="E131" s="17">
        <v>0</v>
      </c>
    </row>
    <row r="132" spans="1:5" x14ac:dyDescent="0.25">
      <c r="A132" s="16">
        <v>64</v>
      </c>
      <c r="B132" s="16" t="s">
        <v>119</v>
      </c>
      <c r="C132" s="16" t="s">
        <v>22</v>
      </c>
      <c r="D132" s="35">
        <v>45375</v>
      </c>
      <c r="E132" s="17">
        <v>0</v>
      </c>
    </row>
    <row r="133" spans="1:5" x14ac:dyDescent="0.25">
      <c r="A133" s="16">
        <v>20</v>
      </c>
      <c r="B133" s="16" t="s">
        <v>24</v>
      </c>
      <c r="C133" s="16" t="s">
        <v>22</v>
      </c>
      <c r="D133" s="35">
        <v>45375</v>
      </c>
      <c r="E133" s="17">
        <v>0</v>
      </c>
    </row>
    <row r="134" spans="1:5" x14ac:dyDescent="0.25">
      <c r="A134" s="16">
        <v>4</v>
      </c>
      <c r="B134" s="1" t="s">
        <v>69</v>
      </c>
      <c r="C134" s="16" t="s">
        <v>22</v>
      </c>
      <c r="D134" s="35">
        <v>45375</v>
      </c>
      <c r="E134" s="17">
        <v>0</v>
      </c>
    </row>
    <row r="135" spans="1:5" x14ac:dyDescent="0.25">
      <c r="A135" s="16">
        <v>52</v>
      </c>
      <c r="B135" s="16" t="s">
        <v>25</v>
      </c>
      <c r="C135" s="16" t="s">
        <v>22</v>
      </c>
      <c r="D135" s="35">
        <v>45375</v>
      </c>
      <c r="E135" s="17">
        <v>0</v>
      </c>
    </row>
    <row r="136" spans="1:5" x14ac:dyDescent="0.25">
      <c r="A136" s="16">
        <v>3</v>
      </c>
      <c r="B136" s="16" t="s">
        <v>28</v>
      </c>
      <c r="C136" s="16" t="s">
        <v>22</v>
      </c>
      <c r="D136" s="35">
        <v>45375</v>
      </c>
      <c r="E136" s="17">
        <v>0</v>
      </c>
    </row>
    <row r="137" spans="1:5" x14ac:dyDescent="0.25">
      <c r="A137" s="16">
        <v>15</v>
      </c>
      <c r="B137" s="16" t="s">
        <v>29</v>
      </c>
      <c r="C137" s="16" t="s">
        <v>22</v>
      </c>
      <c r="D137" s="35">
        <v>45375</v>
      </c>
      <c r="E137" s="17">
        <v>0</v>
      </c>
    </row>
    <row r="138" spans="1:5" x14ac:dyDescent="0.25">
      <c r="A138" s="5">
        <v>55</v>
      </c>
      <c r="B138" s="5" t="s">
        <v>82</v>
      </c>
      <c r="C138" s="16" t="s">
        <v>22</v>
      </c>
      <c r="D138" s="35">
        <v>45375</v>
      </c>
      <c r="E138" s="17">
        <v>0</v>
      </c>
    </row>
    <row r="139" spans="1:5" x14ac:dyDescent="0.25">
      <c r="A139" s="16">
        <v>10</v>
      </c>
      <c r="B139" s="16" t="s">
        <v>30</v>
      </c>
      <c r="C139" s="16" t="s">
        <v>22</v>
      </c>
      <c r="D139" s="35">
        <v>45375</v>
      </c>
      <c r="E139" s="17">
        <v>0</v>
      </c>
    </row>
    <row r="140" spans="1:5" x14ac:dyDescent="0.25">
      <c r="A140" s="16">
        <v>53</v>
      </c>
      <c r="B140" s="16" t="s">
        <v>31</v>
      </c>
      <c r="C140" s="16" t="s">
        <v>22</v>
      </c>
      <c r="D140" s="35">
        <v>45375</v>
      </c>
      <c r="E140" s="17">
        <v>0</v>
      </c>
    </row>
    <row r="141" spans="1:5" x14ac:dyDescent="0.25">
      <c r="A141" s="16">
        <v>9</v>
      </c>
      <c r="B141" s="16" t="s">
        <v>32</v>
      </c>
      <c r="C141" s="16" t="s">
        <v>22</v>
      </c>
      <c r="D141" s="35">
        <v>45375</v>
      </c>
      <c r="E141" s="17">
        <v>0</v>
      </c>
    </row>
    <row r="142" spans="1:5" x14ac:dyDescent="0.25">
      <c r="A142" s="16">
        <v>22</v>
      </c>
      <c r="B142" s="16" t="s">
        <v>33</v>
      </c>
      <c r="C142" s="16" t="s">
        <v>22</v>
      </c>
      <c r="D142" s="35">
        <v>45375</v>
      </c>
      <c r="E142" s="17">
        <v>0</v>
      </c>
    </row>
    <row r="143" spans="1:5" x14ac:dyDescent="0.25">
      <c r="A143" s="16">
        <v>6</v>
      </c>
      <c r="B143" s="1" t="s">
        <v>70</v>
      </c>
      <c r="C143" s="16" t="s">
        <v>22</v>
      </c>
      <c r="D143" s="35">
        <v>45375</v>
      </c>
      <c r="E143" s="17">
        <v>0</v>
      </c>
    </row>
    <row r="144" spans="1:5" x14ac:dyDescent="0.25">
      <c r="A144" s="16">
        <v>59</v>
      </c>
      <c r="B144" s="16" t="s">
        <v>96</v>
      </c>
      <c r="C144" s="16" t="s">
        <v>22</v>
      </c>
      <c r="D144" s="35">
        <v>45375</v>
      </c>
      <c r="E144" s="17">
        <v>0</v>
      </c>
    </row>
    <row r="145" spans="1:5" x14ac:dyDescent="0.25">
      <c r="A145" s="16">
        <v>12</v>
      </c>
      <c r="B145" s="16" t="s">
        <v>35</v>
      </c>
      <c r="C145" s="16" t="s">
        <v>22</v>
      </c>
      <c r="D145" s="35">
        <v>45375</v>
      </c>
      <c r="E145" s="17">
        <v>0</v>
      </c>
    </row>
    <row r="146" spans="1:5" x14ac:dyDescent="0.25">
      <c r="A146" s="16">
        <v>24</v>
      </c>
      <c r="B146" s="1" t="s">
        <v>64</v>
      </c>
      <c r="C146" s="16" t="s">
        <v>22</v>
      </c>
      <c r="D146" s="35">
        <v>45375</v>
      </c>
      <c r="E146" s="17">
        <v>0</v>
      </c>
    </row>
    <row r="147" spans="1:5" x14ac:dyDescent="0.25">
      <c r="A147" s="16">
        <v>61</v>
      </c>
      <c r="B147" s="16" t="s">
        <v>97</v>
      </c>
      <c r="C147" s="16" t="s">
        <v>22</v>
      </c>
      <c r="D147" s="35">
        <v>45375</v>
      </c>
      <c r="E147" s="17">
        <v>0</v>
      </c>
    </row>
    <row r="148" spans="1:5" x14ac:dyDescent="0.25">
      <c r="A148" s="16">
        <v>23</v>
      </c>
      <c r="B148" s="16" t="s">
        <v>36</v>
      </c>
      <c r="C148" s="16" t="s">
        <v>22</v>
      </c>
      <c r="D148" s="35">
        <v>45375</v>
      </c>
      <c r="E148" s="17">
        <v>0</v>
      </c>
    </row>
    <row r="149" spans="1:5" x14ac:dyDescent="0.25">
      <c r="A149" s="16">
        <v>54</v>
      </c>
      <c r="B149" s="16" t="s">
        <v>37</v>
      </c>
      <c r="C149" s="16" t="s">
        <v>22</v>
      </c>
      <c r="D149" s="35">
        <v>45375</v>
      </c>
      <c r="E149" s="17">
        <v>0</v>
      </c>
    </row>
    <row r="150" spans="1:5" x14ac:dyDescent="0.25">
      <c r="A150" s="16">
        <v>11</v>
      </c>
      <c r="B150" s="16" t="s">
        <v>38</v>
      </c>
      <c r="C150" s="16" t="s">
        <v>22</v>
      </c>
      <c r="D150" s="35">
        <v>45375</v>
      </c>
      <c r="E150" s="17">
        <v>0</v>
      </c>
    </row>
    <row r="151" spans="1:5" x14ac:dyDescent="0.25">
      <c r="A151" s="16">
        <v>46</v>
      </c>
      <c r="B151" s="16" t="s">
        <v>8</v>
      </c>
      <c r="C151" s="16" t="s">
        <v>84</v>
      </c>
      <c r="D151" s="35">
        <v>45375</v>
      </c>
      <c r="E151" s="17">
        <v>0</v>
      </c>
    </row>
    <row r="152" spans="1:5" x14ac:dyDescent="0.25">
      <c r="A152" s="16">
        <v>37</v>
      </c>
      <c r="B152" s="16" t="s">
        <v>11</v>
      </c>
      <c r="C152" s="16" t="s">
        <v>84</v>
      </c>
      <c r="D152" s="35">
        <v>45375</v>
      </c>
      <c r="E152" s="17">
        <v>0</v>
      </c>
    </row>
    <row r="153" spans="1:5" x14ac:dyDescent="0.25">
      <c r="A153" s="5">
        <v>36</v>
      </c>
      <c r="B153" s="5" t="s">
        <v>65</v>
      </c>
      <c r="C153" s="16" t="s">
        <v>84</v>
      </c>
      <c r="D153" s="35">
        <v>45375</v>
      </c>
      <c r="E153" s="17">
        <v>0</v>
      </c>
    </row>
    <row r="154" spans="1:5" x14ac:dyDescent="0.25">
      <c r="A154" s="16">
        <v>1</v>
      </c>
      <c r="B154" s="16" t="s">
        <v>16</v>
      </c>
      <c r="C154" s="16" t="s">
        <v>45</v>
      </c>
      <c r="D154" s="35">
        <v>45375</v>
      </c>
      <c r="E154" s="17">
        <v>0</v>
      </c>
    </row>
    <row r="155" spans="1:5" x14ac:dyDescent="0.25">
      <c r="A155" s="16">
        <v>32</v>
      </c>
      <c r="B155" s="16" t="s">
        <v>46</v>
      </c>
      <c r="C155" s="16" t="s">
        <v>89</v>
      </c>
      <c r="D155" s="35">
        <v>45375</v>
      </c>
      <c r="E155" s="17">
        <v>0</v>
      </c>
    </row>
    <row r="156" spans="1:5" x14ac:dyDescent="0.25">
      <c r="A156" s="16">
        <v>66</v>
      </c>
      <c r="B156" s="16" t="s">
        <v>125</v>
      </c>
      <c r="C156" s="16" t="s">
        <v>47</v>
      </c>
      <c r="D156" s="35">
        <v>45375</v>
      </c>
      <c r="E156" s="17">
        <v>0</v>
      </c>
    </row>
    <row r="157" spans="1:5" x14ac:dyDescent="0.25">
      <c r="A157" s="16">
        <v>65</v>
      </c>
      <c r="B157" s="16" t="s">
        <v>120</v>
      </c>
      <c r="C157" s="16" t="s">
        <v>114</v>
      </c>
      <c r="D157" s="35">
        <v>45375</v>
      </c>
      <c r="E157" s="17">
        <v>0</v>
      </c>
    </row>
    <row r="158" spans="1:5" x14ac:dyDescent="0.25">
      <c r="A158" s="16">
        <v>58</v>
      </c>
      <c r="B158" s="16" t="s">
        <v>94</v>
      </c>
      <c r="C158" s="16" t="s">
        <v>114</v>
      </c>
      <c r="D158" s="35">
        <v>45375</v>
      </c>
      <c r="E158" s="17">
        <v>0</v>
      </c>
    </row>
    <row r="159" spans="1:5" x14ac:dyDescent="0.25">
      <c r="A159" s="16">
        <v>44</v>
      </c>
      <c r="B159" s="16" t="s">
        <v>48</v>
      </c>
      <c r="C159" s="16" t="s">
        <v>114</v>
      </c>
      <c r="D159" s="35">
        <v>45375</v>
      </c>
      <c r="E159" s="17">
        <v>0</v>
      </c>
    </row>
    <row r="160" spans="1:5" x14ac:dyDescent="0.25">
      <c r="A160" s="16">
        <v>29</v>
      </c>
      <c r="B160" s="16" t="s">
        <v>52</v>
      </c>
      <c r="C160" s="16" t="s">
        <v>114</v>
      </c>
      <c r="D160" s="35">
        <v>45375</v>
      </c>
      <c r="E160" s="17">
        <v>0</v>
      </c>
    </row>
    <row r="161" spans="1:5" x14ac:dyDescent="0.25">
      <c r="A161" s="16">
        <v>45</v>
      </c>
      <c r="B161" s="1" t="s">
        <v>71</v>
      </c>
      <c r="C161" s="16" t="s">
        <v>114</v>
      </c>
      <c r="D161" s="35">
        <v>45375</v>
      </c>
      <c r="E161" s="17">
        <v>0</v>
      </c>
    </row>
    <row r="162" spans="1:5" x14ac:dyDescent="0.25">
      <c r="A162" s="16">
        <v>48</v>
      </c>
      <c r="B162" s="16" t="s">
        <v>53</v>
      </c>
      <c r="C162" s="16" t="s">
        <v>114</v>
      </c>
      <c r="D162" s="35">
        <v>45375</v>
      </c>
      <c r="E162" s="17">
        <v>0</v>
      </c>
    </row>
    <row r="163" spans="1:5" x14ac:dyDescent="0.25">
      <c r="A163" s="16">
        <v>28</v>
      </c>
      <c r="B163" s="16" t="s">
        <v>54</v>
      </c>
      <c r="C163" s="16" t="s">
        <v>114</v>
      </c>
      <c r="D163" s="35">
        <v>45375</v>
      </c>
      <c r="E163" s="17">
        <v>0</v>
      </c>
    </row>
    <row r="164" spans="1:5" x14ac:dyDescent="0.25">
      <c r="A164" s="16">
        <v>63</v>
      </c>
      <c r="B164" s="16" t="s">
        <v>117</v>
      </c>
      <c r="C164" s="16" t="s">
        <v>115</v>
      </c>
      <c r="D164" s="35">
        <v>45375</v>
      </c>
      <c r="E164" s="17">
        <v>0</v>
      </c>
    </row>
    <row r="165" spans="1:5" x14ac:dyDescent="0.25">
      <c r="A165" s="16">
        <v>26</v>
      </c>
      <c r="B165" s="16" t="s">
        <v>57</v>
      </c>
      <c r="C165" s="16" t="s">
        <v>115</v>
      </c>
      <c r="D165" s="35">
        <v>45375</v>
      </c>
      <c r="E165" s="17">
        <v>0</v>
      </c>
    </row>
    <row r="166" spans="1:5" x14ac:dyDescent="0.25">
      <c r="A166" s="16">
        <v>27</v>
      </c>
      <c r="B166" s="16" t="s">
        <v>50</v>
      </c>
      <c r="C166" s="16" t="s">
        <v>115</v>
      </c>
      <c r="D166" s="35">
        <v>45375</v>
      </c>
      <c r="E166" s="17">
        <v>0</v>
      </c>
    </row>
    <row r="167" spans="1:5" x14ac:dyDescent="0.25">
      <c r="A167" s="16">
        <v>101</v>
      </c>
      <c r="B167" s="16" t="s">
        <v>59</v>
      </c>
      <c r="C167" s="16" t="s">
        <v>115</v>
      </c>
      <c r="D167" s="35">
        <v>45375</v>
      </c>
      <c r="E167" s="17">
        <v>0</v>
      </c>
    </row>
    <row r="168" spans="1:5" x14ac:dyDescent="0.25">
      <c r="A168" s="16">
        <v>60</v>
      </c>
      <c r="B168" s="16" t="s">
        <v>98</v>
      </c>
      <c r="C168" s="16" t="s">
        <v>116</v>
      </c>
      <c r="D168" s="35">
        <v>45375</v>
      </c>
      <c r="E168" s="17">
        <v>0</v>
      </c>
    </row>
    <row r="169" spans="1:5" x14ac:dyDescent="0.25">
      <c r="A169" s="16">
        <v>31</v>
      </c>
      <c r="B169" s="16" t="s">
        <v>58</v>
      </c>
      <c r="C169" s="16" t="s">
        <v>116</v>
      </c>
      <c r="D169" s="35">
        <v>45375</v>
      </c>
      <c r="E169" s="17">
        <v>0</v>
      </c>
    </row>
    <row r="170" spans="1:5" x14ac:dyDescent="0.25">
      <c r="A170" s="16">
        <v>25</v>
      </c>
      <c r="B170" s="16" t="s">
        <v>49</v>
      </c>
      <c r="C170" s="16" t="s">
        <v>121</v>
      </c>
      <c r="D170" s="35">
        <v>45375</v>
      </c>
      <c r="E170" s="17">
        <v>0</v>
      </c>
    </row>
    <row r="171" spans="1:5" x14ac:dyDescent="0.25">
      <c r="A171" s="5">
        <v>17</v>
      </c>
      <c r="B171" s="5" t="s">
        <v>83</v>
      </c>
      <c r="C171" s="16" t="s">
        <v>62</v>
      </c>
      <c r="D171" s="35">
        <v>45375</v>
      </c>
      <c r="E171" s="17">
        <v>0</v>
      </c>
    </row>
    <row r="172" spans="1:5" x14ac:dyDescent="0.25">
      <c r="A172" s="16">
        <v>16</v>
      </c>
      <c r="B172" s="16" t="s">
        <v>61</v>
      </c>
      <c r="C172" s="16" t="s">
        <v>62</v>
      </c>
      <c r="D172" s="35">
        <v>45375</v>
      </c>
      <c r="E172" s="17">
        <v>0</v>
      </c>
    </row>
    <row r="173" spans="1:5" x14ac:dyDescent="0.25">
      <c r="A173" s="16">
        <v>2</v>
      </c>
      <c r="B173" s="16" t="s">
        <v>19</v>
      </c>
      <c r="C173" s="16" t="s">
        <v>112</v>
      </c>
      <c r="D173" s="35">
        <v>45375</v>
      </c>
      <c r="E173" s="17">
        <v>0</v>
      </c>
    </row>
    <row r="174" spans="1:5" x14ac:dyDescent="0.25">
      <c r="A174" s="16">
        <v>62</v>
      </c>
      <c r="B174" s="16" t="s">
        <v>118</v>
      </c>
      <c r="C174" s="16" t="s">
        <v>112</v>
      </c>
      <c r="D174" s="35">
        <v>45375</v>
      </c>
      <c r="E174" s="17">
        <v>0</v>
      </c>
    </row>
    <row r="175" spans="1:5" x14ac:dyDescent="0.25">
      <c r="A175" s="16">
        <v>7</v>
      </c>
      <c r="B175" s="16" t="s">
        <v>39</v>
      </c>
      <c r="C175" s="16" t="s">
        <v>113</v>
      </c>
      <c r="D175" s="35">
        <v>45375</v>
      </c>
      <c r="E175" s="17">
        <v>0</v>
      </c>
    </row>
    <row r="176" spans="1:5" x14ac:dyDescent="0.25">
      <c r="A176" s="16">
        <v>8</v>
      </c>
      <c r="B176" s="16" t="s">
        <v>43</v>
      </c>
      <c r="C176" s="16" t="s">
        <v>113</v>
      </c>
      <c r="D176" s="35">
        <v>45375</v>
      </c>
      <c r="E176" s="17">
        <v>0</v>
      </c>
    </row>
    <row r="177" spans="1:5" x14ac:dyDescent="0.25">
      <c r="A177" s="16">
        <v>5</v>
      </c>
      <c r="B177" s="16" t="s">
        <v>41</v>
      </c>
      <c r="C177" s="16" t="s">
        <v>113</v>
      </c>
      <c r="D177" s="35">
        <v>45375</v>
      </c>
      <c r="E177" s="17">
        <v>0</v>
      </c>
    </row>
    <row r="178" spans="1:5" x14ac:dyDescent="0.25">
      <c r="A178" s="16">
        <v>14</v>
      </c>
      <c r="B178" s="16" t="s">
        <v>42</v>
      </c>
      <c r="C178" s="16" t="s">
        <v>113</v>
      </c>
      <c r="D178" s="35">
        <v>45375</v>
      </c>
      <c r="E178" s="17">
        <v>0</v>
      </c>
    </row>
    <row r="179" spans="1:5" x14ac:dyDescent="0.25">
      <c r="A179" s="16">
        <v>39</v>
      </c>
      <c r="B179" s="16" t="s">
        <v>10</v>
      </c>
      <c r="C179" s="16" t="s">
        <v>9</v>
      </c>
      <c r="D179" s="35">
        <v>45406</v>
      </c>
      <c r="E179" s="17">
        <v>0</v>
      </c>
    </row>
    <row r="180" spans="1:5" x14ac:dyDescent="0.25">
      <c r="A180" s="16">
        <v>40</v>
      </c>
      <c r="B180" s="5" t="s">
        <v>66</v>
      </c>
      <c r="C180" s="16" t="s">
        <v>9</v>
      </c>
      <c r="D180" s="35">
        <v>45406</v>
      </c>
      <c r="E180" s="17">
        <v>0</v>
      </c>
    </row>
    <row r="181" spans="1:5" x14ac:dyDescent="0.25">
      <c r="A181" s="16">
        <v>42</v>
      </c>
      <c r="B181" s="16" t="s">
        <v>67</v>
      </c>
      <c r="C181" s="16" t="s">
        <v>9</v>
      </c>
      <c r="D181" s="35">
        <v>45406</v>
      </c>
      <c r="E181" s="17">
        <v>0</v>
      </c>
    </row>
    <row r="182" spans="1:5" x14ac:dyDescent="0.25">
      <c r="A182" s="16">
        <v>49</v>
      </c>
      <c r="B182" s="16" t="s">
        <v>12</v>
      </c>
      <c r="C182" s="16" t="s">
        <v>9</v>
      </c>
      <c r="D182" s="35">
        <v>45406</v>
      </c>
      <c r="E182" s="17">
        <v>0</v>
      </c>
    </row>
    <row r="183" spans="1:5" x14ac:dyDescent="0.25">
      <c r="A183" s="16">
        <v>47</v>
      </c>
      <c r="B183" s="16" t="s">
        <v>13</v>
      </c>
      <c r="C183" s="16" t="s">
        <v>9</v>
      </c>
      <c r="D183" s="35">
        <v>45406</v>
      </c>
      <c r="E183" s="17">
        <v>0</v>
      </c>
    </row>
    <row r="184" spans="1:5" x14ac:dyDescent="0.25">
      <c r="A184" s="16">
        <v>41</v>
      </c>
      <c r="B184" s="16" t="s">
        <v>14</v>
      </c>
      <c r="C184" s="16" t="s">
        <v>9</v>
      </c>
      <c r="D184" s="35">
        <v>45406</v>
      </c>
      <c r="E184" s="17">
        <v>0</v>
      </c>
    </row>
    <row r="185" spans="1:5" x14ac:dyDescent="0.25">
      <c r="A185" s="16">
        <v>38</v>
      </c>
      <c r="B185" s="1" t="s">
        <v>68</v>
      </c>
      <c r="C185" s="16" t="s">
        <v>15</v>
      </c>
      <c r="D185" s="35">
        <v>45406</v>
      </c>
      <c r="E185" s="17">
        <v>0</v>
      </c>
    </row>
    <row r="186" spans="1:5" x14ac:dyDescent="0.25">
      <c r="A186" s="16">
        <v>34</v>
      </c>
      <c r="B186" s="16" t="s">
        <v>17</v>
      </c>
      <c r="C186" s="16" t="s">
        <v>18</v>
      </c>
      <c r="D186" s="35">
        <v>45406</v>
      </c>
      <c r="E186" s="17">
        <v>0</v>
      </c>
    </row>
    <row r="187" spans="1:5" x14ac:dyDescent="0.25">
      <c r="A187" s="16">
        <v>35</v>
      </c>
      <c r="B187" s="16" t="s">
        <v>20</v>
      </c>
      <c r="C187" s="16" t="s">
        <v>18</v>
      </c>
      <c r="D187" s="35">
        <v>45406</v>
      </c>
      <c r="E187" s="17">
        <v>0</v>
      </c>
    </row>
    <row r="188" spans="1:5" x14ac:dyDescent="0.25">
      <c r="A188" s="16">
        <v>51</v>
      </c>
      <c r="B188" s="16" t="s">
        <v>21</v>
      </c>
      <c r="C188" s="16" t="s">
        <v>22</v>
      </c>
      <c r="D188" s="35">
        <v>45406</v>
      </c>
      <c r="E188" s="17">
        <v>0</v>
      </c>
    </row>
    <row r="189" spans="1:5" x14ac:dyDescent="0.25">
      <c r="A189" s="16">
        <v>50</v>
      </c>
      <c r="B189" s="16" t="s">
        <v>23</v>
      </c>
      <c r="C189" s="16" t="s">
        <v>22</v>
      </c>
      <c r="D189" s="35">
        <v>45406</v>
      </c>
      <c r="E189" s="17">
        <v>0</v>
      </c>
    </row>
    <row r="190" spans="1:5" x14ac:dyDescent="0.25">
      <c r="A190" s="16">
        <v>67</v>
      </c>
      <c r="B190" s="16" t="s">
        <v>124</v>
      </c>
      <c r="C190" s="16" t="s">
        <v>22</v>
      </c>
      <c r="D190" s="35">
        <v>45406</v>
      </c>
      <c r="E190" s="17">
        <v>0</v>
      </c>
    </row>
    <row r="191" spans="1:5" x14ac:dyDescent="0.25">
      <c r="A191" s="16">
        <v>64</v>
      </c>
      <c r="B191" s="16" t="s">
        <v>119</v>
      </c>
      <c r="C191" s="16" t="s">
        <v>22</v>
      </c>
      <c r="D191" s="35">
        <v>45406</v>
      </c>
      <c r="E191" s="17">
        <v>0</v>
      </c>
    </row>
    <row r="192" spans="1:5" x14ac:dyDescent="0.25">
      <c r="A192" s="16">
        <v>20</v>
      </c>
      <c r="B192" s="16" t="s">
        <v>24</v>
      </c>
      <c r="C192" s="16" t="s">
        <v>22</v>
      </c>
      <c r="D192" s="35">
        <v>45406</v>
      </c>
      <c r="E192" s="17">
        <v>0</v>
      </c>
    </row>
    <row r="193" spans="1:5" x14ac:dyDescent="0.25">
      <c r="A193" s="16">
        <v>4</v>
      </c>
      <c r="B193" s="1" t="s">
        <v>69</v>
      </c>
      <c r="C193" s="16" t="s">
        <v>22</v>
      </c>
      <c r="D193" s="35">
        <v>45406</v>
      </c>
      <c r="E193" s="17">
        <v>0</v>
      </c>
    </row>
    <row r="194" spans="1:5" x14ac:dyDescent="0.25">
      <c r="A194" s="16">
        <v>52</v>
      </c>
      <c r="B194" s="16" t="s">
        <v>25</v>
      </c>
      <c r="C194" s="16" t="s">
        <v>22</v>
      </c>
      <c r="D194" s="35">
        <v>45406</v>
      </c>
      <c r="E194" s="17">
        <v>0</v>
      </c>
    </row>
    <row r="195" spans="1:5" x14ac:dyDescent="0.25">
      <c r="A195" s="16">
        <v>3</v>
      </c>
      <c r="B195" s="16" t="s">
        <v>28</v>
      </c>
      <c r="C195" s="16" t="s">
        <v>22</v>
      </c>
      <c r="D195" s="35">
        <v>45406</v>
      </c>
      <c r="E195" s="17">
        <v>0</v>
      </c>
    </row>
    <row r="196" spans="1:5" x14ac:dyDescent="0.25">
      <c r="A196" s="16">
        <v>15</v>
      </c>
      <c r="B196" s="16" t="s">
        <v>29</v>
      </c>
      <c r="C196" s="16" t="s">
        <v>22</v>
      </c>
      <c r="D196" s="35">
        <v>45406</v>
      </c>
      <c r="E196" s="17">
        <v>0</v>
      </c>
    </row>
    <row r="197" spans="1:5" x14ac:dyDescent="0.25">
      <c r="A197" s="5">
        <v>55</v>
      </c>
      <c r="B197" s="5" t="s">
        <v>82</v>
      </c>
      <c r="C197" s="16" t="s">
        <v>22</v>
      </c>
      <c r="D197" s="35">
        <v>45406</v>
      </c>
      <c r="E197" s="17">
        <v>0</v>
      </c>
    </row>
    <row r="198" spans="1:5" x14ac:dyDescent="0.25">
      <c r="A198" s="16">
        <v>10</v>
      </c>
      <c r="B198" s="16" t="s">
        <v>30</v>
      </c>
      <c r="C198" s="16" t="s">
        <v>22</v>
      </c>
      <c r="D198" s="35">
        <v>45406</v>
      </c>
      <c r="E198" s="17">
        <v>0</v>
      </c>
    </row>
    <row r="199" spans="1:5" x14ac:dyDescent="0.25">
      <c r="A199" s="16">
        <v>53</v>
      </c>
      <c r="B199" s="16" t="s">
        <v>31</v>
      </c>
      <c r="C199" s="16" t="s">
        <v>22</v>
      </c>
      <c r="D199" s="35">
        <v>45406</v>
      </c>
      <c r="E199" s="17">
        <v>0</v>
      </c>
    </row>
    <row r="200" spans="1:5" x14ac:dyDescent="0.25">
      <c r="A200" s="16">
        <v>9</v>
      </c>
      <c r="B200" s="16" t="s">
        <v>32</v>
      </c>
      <c r="C200" s="16" t="s">
        <v>22</v>
      </c>
      <c r="D200" s="35">
        <v>45406</v>
      </c>
      <c r="E200" s="17">
        <v>0</v>
      </c>
    </row>
    <row r="201" spans="1:5" x14ac:dyDescent="0.25">
      <c r="A201" s="16">
        <v>22</v>
      </c>
      <c r="B201" s="16" t="s">
        <v>33</v>
      </c>
      <c r="C201" s="16" t="s">
        <v>22</v>
      </c>
      <c r="D201" s="35">
        <v>45406</v>
      </c>
      <c r="E201" s="17">
        <v>0</v>
      </c>
    </row>
    <row r="202" spans="1:5" x14ac:dyDescent="0.25">
      <c r="A202" s="16">
        <v>6</v>
      </c>
      <c r="B202" s="1" t="s">
        <v>70</v>
      </c>
      <c r="C202" s="16" t="s">
        <v>22</v>
      </c>
      <c r="D202" s="35">
        <v>45406</v>
      </c>
      <c r="E202" s="17">
        <v>0</v>
      </c>
    </row>
    <row r="203" spans="1:5" x14ac:dyDescent="0.25">
      <c r="A203" s="16">
        <v>59</v>
      </c>
      <c r="B203" s="16" t="s">
        <v>96</v>
      </c>
      <c r="C203" s="16" t="s">
        <v>22</v>
      </c>
      <c r="D203" s="35">
        <v>45406</v>
      </c>
      <c r="E203" s="17">
        <v>0</v>
      </c>
    </row>
    <row r="204" spans="1:5" x14ac:dyDescent="0.25">
      <c r="A204" s="16">
        <v>12</v>
      </c>
      <c r="B204" s="16" t="s">
        <v>35</v>
      </c>
      <c r="C204" s="16" t="s">
        <v>22</v>
      </c>
      <c r="D204" s="35">
        <v>45406</v>
      </c>
      <c r="E204" s="17">
        <v>0</v>
      </c>
    </row>
    <row r="205" spans="1:5" x14ac:dyDescent="0.25">
      <c r="A205" s="16">
        <v>24</v>
      </c>
      <c r="B205" s="1" t="s">
        <v>64</v>
      </c>
      <c r="C205" s="16" t="s">
        <v>22</v>
      </c>
      <c r="D205" s="35">
        <v>45406</v>
      </c>
      <c r="E205" s="17">
        <v>0</v>
      </c>
    </row>
    <row r="206" spans="1:5" x14ac:dyDescent="0.25">
      <c r="A206" s="16">
        <v>61</v>
      </c>
      <c r="B206" s="16" t="s">
        <v>97</v>
      </c>
      <c r="C206" s="16" t="s">
        <v>22</v>
      </c>
      <c r="D206" s="35">
        <v>45406</v>
      </c>
      <c r="E206" s="17">
        <v>0</v>
      </c>
    </row>
    <row r="207" spans="1:5" x14ac:dyDescent="0.25">
      <c r="A207" s="16">
        <v>23</v>
      </c>
      <c r="B207" s="16" t="s">
        <v>36</v>
      </c>
      <c r="C207" s="16" t="s">
        <v>22</v>
      </c>
      <c r="D207" s="35">
        <v>45406</v>
      </c>
      <c r="E207" s="17">
        <v>0</v>
      </c>
    </row>
    <row r="208" spans="1:5" x14ac:dyDescent="0.25">
      <c r="A208" s="16">
        <v>54</v>
      </c>
      <c r="B208" s="16" t="s">
        <v>37</v>
      </c>
      <c r="C208" s="16" t="s">
        <v>22</v>
      </c>
      <c r="D208" s="35">
        <v>45406</v>
      </c>
      <c r="E208" s="17">
        <v>0</v>
      </c>
    </row>
    <row r="209" spans="1:5" x14ac:dyDescent="0.25">
      <c r="A209" s="16">
        <v>11</v>
      </c>
      <c r="B209" s="16" t="s">
        <v>38</v>
      </c>
      <c r="C209" s="16" t="s">
        <v>22</v>
      </c>
      <c r="D209" s="35">
        <v>45406</v>
      </c>
      <c r="E209" s="17">
        <v>0</v>
      </c>
    </row>
    <row r="210" spans="1:5" x14ac:dyDescent="0.25">
      <c r="A210" s="16">
        <v>46</v>
      </c>
      <c r="B210" s="16" t="s">
        <v>8</v>
      </c>
      <c r="C210" s="16" t="s">
        <v>84</v>
      </c>
      <c r="D210" s="35">
        <v>45406</v>
      </c>
      <c r="E210" s="17">
        <v>0</v>
      </c>
    </row>
    <row r="211" spans="1:5" x14ac:dyDescent="0.25">
      <c r="A211" s="16">
        <v>37</v>
      </c>
      <c r="B211" s="16" t="s">
        <v>11</v>
      </c>
      <c r="C211" s="16" t="s">
        <v>84</v>
      </c>
      <c r="D211" s="35">
        <v>45406</v>
      </c>
      <c r="E211" s="17">
        <v>0</v>
      </c>
    </row>
    <row r="212" spans="1:5" x14ac:dyDescent="0.25">
      <c r="A212" s="5">
        <v>36</v>
      </c>
      <c r="B212" s="5" t="s">
        <v>65</v>
      </c>
      <c r="C212" s="16" t="s">
        <v>84</v>
      </c>
      <c r="D212" s="35">
        <v>45406</v>
      </c>
      <c r="E212" s="17">
        <v>0</v>
      </c>
    </row>
    <row r="213" spans="1:5" x14ac:dyDescent="0.25">
      <c r="A213" s="16">
        <v>1</v>
      </c>
      <c r="B213" s="16" t="s">
        <v>16</v>
      </c>
      <c r="C213" s="16" t="s">
        <v>45</v>
      </c>
      <c r="D213" s="35">
        <v>45406</v>
      </c>
      <c r="E213" s="17">
        <v>0</v>
      </c>
    </row>
    <row r="214" spans="1:5" x14ac:dyDescent="0.25">
      <c r="A214" s="16">
        <v>32</v>
      </c>
      <c r="B214" s="16" t="s">
        <v>46</v>
      </c>
      <c r="C214" s="16" t="s">
        <v>89</v>
      </c>
      <c r="D214" s="35">
        <v>45406</v>
      </c>
      <c r="E214" s="17">
        <v>0</v>
      </c>
    </row>
    <row r="215" spans="1:5" x14ac:dyDescent="0.25">
      <c r="A215" s="16">
        <v>66</v>
      </c>
      <c r="B215" s="16" t="s">
        <v>125</v>
      </c>
      <c r="C215" s="16" t="s">
        <v>47</v>
      </c>
      <c r="D215" s="35">
        <v>45406</v>
      </c>
      <c r="E215" s="17">
        <v>0</v>
      </c>
    </row>
    <row r="216" spans="1:5" x14ac:dyDescent="0.25">
      <c r="A216" s="16">
        <v>65</v>
      </c>
      <c r="B216" s="16" t="s">
        <v>120</v>
      </c>
      <c r="C216" s="16" t="s">
        <v>114</v>
      </c>
      <c r="D216" s="35">
        <v>45406</v>
      </c>
      <c r="E216" s="17">
        <v>0</v>
      </c>
    </row>
    <row r="217" spans="1:5" x14ac:dyDescent="0.25">
      <c r="A217" s="16">
        <v>58</v>
      </c>
      <c r="B217" s="16" t="s">
        <v>94</v>
      </c>
      <c r="C217" s="16" t="s">
        <v>114</v>
      </c>
      <c r="D217" s="35">
        <v>45406</v>
      </c>
      <c r="E217" s="17">
        <v>0</v>
      </c>
    </row>
    <row r="218" spans="1:5" x14ac:dyDescent="0.25">
      <c r="A218" s="16">
        <v>44</v>
      </c>
      <c r="B218" s="16" t="s">
        <v>48</v>
      </c>
      <c r="C218" s="16" t="s">
        <v>114</v>
      </c>
      <c r="D218" s="35">
        <v>45406</v>
      </c>
      <c r="E218" s="17">
        <v>0</v>
      </c>
    </row>
    <row r="219" spans="1:5" x14ac:dyDescent="0.25">
      <c r="A219" s="16">
        <v>29</v>
      </c>
      <c r="B219" s="16" t="s">
        <v>52</v>
      </c>
      <c r="C219" s="16" t="s">
        <v>114</v>
      </c>
      <c r="D219" s="35">
        <v>45406</v>
      </c>
      <c r="E219" s="17">
        <v>0</v>
      </c>
    </row>
    <row r="220" spans="1:5" x14ac:dyDescent="0.25">
      <c r="A220" s="16">
        <v>45</v>
      </c>
      <c r="B220" s="1" t="s">
        <v>71</v>
      </c>
      <c r="C220" s="16" t="s">
        <v>114</v>
      </c>
      <c r="D220" s="35">
        <v>45406</v>
      </c>
      <c r="E220" s="17">
        <v>0</v>
      </c>
    </row>
    <row r="221" spans="1:5" x14ac:dyDescent="0.25">
      <c r="A221" s="16">
        <v>48</v>
      </c>
      <c r="B221" s="16" t="s">
        <v>53</v>
      </c>
      <c r="C221" s="16" t="s">
        <v>114</v>
      </c>
      <c r="D221" s="35">
        <v>45406</v>
      </c>
      <c r="E221" s="17">
        <v>0</v>
      </c>
    </row>
    <row r="222" spans="1:5" x14ac:dyDescent="0.25">
      <c r="A222" s="16">
        <v>28</v>
      </c>
      <c r="B222" s="16" t="s">
        <v>54</v>
      </c>
      <c r="C222" s="16" t="s">
        <v>114</v>
      </c>
      <c r="D222" s="35">
        <v>45406</v>
      </c>
      <c r="E222" s="17">
        <v>0</v>
      </c>
    </row>
    <row r="223" spans="1:5" x14ac:dyDescent="0.25">
      <c r="A223" s="16">
        <v>63</v>
      </c>
      <c r="B223" s="16" t="s">
        <v>117</v>
      </c>
      <c r="C223" s="16" t="s">
        <v>115</v>
      </c>
      <c r="D223" s="35">
        <v>45406</v>
      </c>
      <c r="E223" s="17">
        <v>0</v>
      </c>
    </row>
    <row r="224" spans="1:5" x14ac:dyDescent="0.25">
      <c r="A224" s="16">
        <v>26</v>
      </c>
      <c r="B224" s="16" t="s">
        <v>57</v>
      </c>
      <c r="C224" s="16" t="s">
        <v>115</v>
      </c>
      <c r="D224" s="35">
        <v>45406</v>
      </c>
      <c r="E224" s="17">
        <v>0</v>
      </c>
    </row>
    <row r="225" spans="1:5" x14ac:dyDescent="0.25">
      <c r="A225" s="16">
        <v>27</v>
      </c>
      <c r="B225" s="16" t="s">
        <v>50</v>
      </c>
      <c r="C225" s="16" t="s">
        <v>115</v>
      </c>
      <c r="D225" s="35">
        <v>45406</v>
      </c>
      <c r="E225" s="17">
        <v>0</v>
      </c>
    </row>
    <row r="226" spans="1:5" x14ac:dyDescent="0.25">
      <c r="A226" s="16">
        <v>101</v>
      </c>
      <c r="B226" s="16" t="s">
        <v>59</v>
      </c>
      <c r="C226" s="16" t="s">
        <v>115</v>
      </c>
      <c r="D226" s="35">
        <v>45406</v>
      </c>
      <c r="E226" s="17">
        <v>0</v>
      </c>
    </row>
    <row r="227" spans="1:5" x14ac:dyDescent="0.25">
      <c r="A227" s="16">
        <v>60</v>
      </c>
      <c r="B227" s="16" t="s">
        <v>98</v>
      </c>
      <c r="C227" s="16" t="s">
        <v>116</v>
      </c>
      <c r="D227" s="35">
        <v>45406</v>
      </c>
      <c r="E227" s="17">
        <v>0</v>
      </c>
    </row>
    <row r="228" spans="1:5" x14ac:dyDescent="0.25">
      <c r="A228" s="16">
        <v>31</v>
      </c>
      <c r="B228" s="16" t="s">
        <v>58</v>
      </c>
      <c r="C228" s="16" t="s">
        <v>116</v>
      </c>
      <c r="D228" s="35">
        <v>45406</v>
      </c>
      <c r="E228" s="17">
        <v>0</v>
      </c>
    </row>
    <row r="229" spans="1:5" x14ac:dyDescent="0.25">
      <c r="A229" s="16">
        <v>25</v>
      </c>
      <c r="B229" s="16" t="s">
        <v>49</v>
      </c>
      <c r="C229" s="16" t="s">
        <v>121</v>
      </c>
      <c r="D229" s="35">
        <v>45406</v>
      </c>
      <c r="E229" s="17">
        <v>0</v>
      </c>
    </row>
    <row r="230" spans="1:5" x14ac:dyDescent="0.25">
      <c r="A230" s="5">
        <v>17</v>
      </c>
      <c r="B230" s="5" t="s">
        <v>83</v>
      </c>
      <c r="C230" s="16" t="s">
        <v>62</v>
      </c>
      <c r="D230" s="35">
        <v>45406</v>
      </c>
      <c r="E230" s="17">
        <v>0</v>
      </c>
    </row>
    <row r="231" spans="1:5" x14ac:dyDescent="0.25">
      <c r="A231" s="16">
        <v>16</v>
      </c>
      <c r="B231" s="16" t="s">
        <v>61</v>
      </c>
      <c r="C231" s="16" t="s">
        <v>62</v>
      </c>
      <c r="D231" s="35">
        <v>45406</v>
      </c>
      <c r="E231" s="17">
        <v>0</v>
      </c>
    </row>
    <row r="232" spans="1:5" x14ac:dyDescent="0.25">
      <c r="A232" s="16">
        <v>2</v>
      </c>
      <c r="B232" s="16" t="s">
        <v>19</v>
      </c>
      <c r="C232" s="16" t="s">
        <v>112</v>
      </c>
      <c r="D232" s="35">
        <v>45406</v>
      </c>
      <c r="E232" s="17">
        <v>0</v>
      </c>
    </row>
    <row r="233" spans="1:5" x14ac:dyDescent="0.25">
      <c r="A233" s="16">
        <v>62</v>
      </c>
      <c r="B233" s="16" t="s">
        <v>118</v>
      </c>
      <c r="C233" s="16" t="s">
        <v>112</v>
      </c>
      <c r="D233" s="35">
        <v>45406</v>
      </c>
      <c r="E233" s="17">
        <v>0</v>
      </c>
    </row>
    <row r="234" spans="1:5" x14ac:dyDescent="0.25">
      <c r="A234" s="16">
        <v>7</v>
      </c>
      <c r="B234" s="16" t="s">
        <v>39</v>
      </c>
      <c r="C234" s="16" t="s">
        <v>113</v>
      </c>
      <c r="D234" s="35">
        <v>45406</v>
      </c>
      <c r="E234" s="17">
        <v>0</v>
      </c>
    </row>
    <row r="235" spans="1:5" x14ac:dyDescent="0.25">
      <c r="A235" s="16">
        <v>8</v>
      </c>
      <c r="B235" s="16" t="s">
        <v>43</v>
      </c>
      <c r="C235" s="16" t="s">
        <v>113</v>
      </c>
      <c r="D235" s="35">
        <v>45406</v>
      </c>
      <c r="E235" s="17">
        <v>0</v>
      </c>
    </row>
    <row r="236" spans="1:5" x14ac:dyDescent="0.25">
      <c r="A236" s="16">
        <v>5</v>
      </c>
      <c r="B236" s="16" t="s">
        <v>41</v>
      </c>
      <c r="C236" s="16" t="s">
        <v>113</v>
      </c>
      <c r="D236" s="35">
        <v>45406</v>
      </c>
      <c r="E236" s="17">
        <v>0</v>
      </c>
    </row>
    <row r="237" spans="1:5" x14ac:dyDescent="0.25">
      <c r="A237" s="16">
        <v>14</v>
      </c>
      <c r="B237" s="16" t="s">
        <v>42</v>
      </c>
      <c r="C237" s="16" t="s">
        <v>113</v>
      </c>
      <c r="D237" s="35">
        <v>45406</v>
      </c>
      <c r="E237" s="17">
        <v>0</v>
      </c>
    </row>
    <row r="238" spans="1:5" x14ac:dyDescent="0.25">
      <c r="A238" s="36">
        <v>39</v>
      </c>
      <c r="B238" s="36" t="s">
        <v>10</v>
      </c>
      <c r="C238" s="36" t="s">
        <v>9</v>
      </c>
      <c r="D238" s="35">
        <v>45436</v>
      </c>
      <c r="E238" s="17">
        <v>1</v>
      </c>
    </row>
    <row r="239" spans="1:5" x14ac:dyDescent="0.25">
      <c r="A239" s="36">
        <v>49</v>
      </c>
      <c r="B239" s="36" t="s">
        <v>12</v>
      </c>
      <c r="C239" s="36" t="s">
        <v>9</v>
      </c>
      <c r="D239" s="35">
        <v>45436</v>
      </c>
      <c r="E239" s="17">
        <v>2</v>
      </c>
    </row>
    <row r="240" spans="1:5" x14ac:dyDescent="0.25">
      <c r="A240" s="36">
        <v>47</v>
      </c>
      <c r="B240" s="36" t="s">
        <v>13</v>
      </c>
      <c r="C240" s="36" t="s">
        <v>9</v>
      </c>
      <c r="D240" s="35">
        <v>45436</v>
      </c>
      <c r="E240" s="17">
        <v>2</v>
      </c>
    </row>
    <row r="241" spans="1:5" x14ac:dyDescent="0.25">
      <c r="A241" s="36">
        <v>1</v>
      </c>
      <c r="B241" s="36" t="s">
        <v>16</v>
      </c>
      <c r="C241" s="36" t="s">
        <v>15</v>
      </c>
      <c r="D241" s="35">
        <v>45436</v>
      </c>
      <c r="E241" s="17">
        <v>3</v>
      </c>
    </row>
    <row r="242" spans="1:5" x14ac:dyDescent="0.25">
      <c r="A242" s="36">
        <v>34</v>
      </c>
      <c r="B242" s="36" t="s">
        <v>17</v>
      </c>
      <c r="C242" s="36" t="s">
        <v>18</v>
      </c>
      <c r="D242" s="35">
        <v>45436</v>
      </c>
      <c r="E242" s="17">
        <v>1</v>
      </c>
    </row>
    <row r="243" spans="1:5" x14ac:dyDescent="0.25">
      <c r="A243" s="36">
        <v>2</v>
      </c>
      <c r="B243" s="36" t="s">
        <v>19</v>
      </c>
      <c r="C243" s="36" t="s">
        <v>18</v>
      </c>
      <c r="D243" s="35">
        <v>45436</v>
      </c>
      <c r="E243" s="17">
        <v>5</v>
      </c>
    </row>
    <row r="244" spans="1:5" x14ac:dyDescent="0.25">
      <c r="A244" s="36">
        <v>50</v>
      </c>
      <c r="B244" s="36" t="s">
        <v>23</v>
      </c>
      <c r="C244" s="36" t="s">
        <v>22</v>
      </c>
      <c r="D244" s="35">
        <v>45436</v>
      </c>
      <c r="E244" s="17">
        <v>2</v>
      </c>
    </row>
    <row r="245" spans="1:5" x14ac:dyDescent="0.25">
      <c r="A245" s="36">
        <v>20</v>
      </c>
      <c r="B245" s="36" t="s">
        <v>24</v>
      </c>
      <c r="C245" s="36" t="s">
        <v>22</v>
      </c>
      <c r="D245" s="35">
        <v>45436</v>
      </c>
      <c r="E245" s="17">
        <v>2</v>
      </c>
    </row>
    <row r="246" spans="1:5" x14ac:dyDescent="0.25">
      <c r="A246" s="36">
        <v>4</v>
      </c>
      <c r="B246" s="37" t="s">
        <v>69</v>
      </c>
      <c r="C246" s="36" t="s">
        <v>22</v>
      </c>
      <c r="D246" s="35">
        <v>45436</v>
      </c>
      <c r="E246" s="17">
        <v>2</v>
      </c>
    </row>
    <row r="247" spans="1:5" x14ac:dyDescent="0.25">
      <c r="A247" s="36">
        <v>52</v>
      </c>
      <c r="B247" s="36" t="s">
        <v>25</v>
      </c>
      <c r="C247" s="36" t="s">
        <v>22</v>
      </c>
      <c r="D247" s="35">
        <v>45436</v>
      </c>
      <c r="E247" s="17">
        <v>2</v>
      </c>
    </row>
    <row r="248" spans="1:5" x14ac:dyDescent="0.25">
      <c r="A248" s="36">
        <v>18</v>
      </c>
      <c r="B248" s="36" t="s">
        <v>26</v>
      </c>
      <c r="C248" s="36" t="s">
        <v>22</v>
      </c>
      <c r="D248" s="35">
        <v>45436</v>
      </c>
      <c r="E248" s="17">
        <v>3</v>
      </c>
    </row>
    <row r="249" spans="1:5" x14ac:dyDescent="0.25">
      <c r="A249" s="36">
        <v>13</v>
      </c>
      <c r="B249" s="36" t="s">
        <v>27</v>
      </c>
      <c r="C249" s="36" t="s">
        <v>22</v>
      </c>
      <c r="D249" s="35">
        <v>45436</v>
      </c>
      <c r="E249" s="17">
        <v>2</v>
      </c>
    </row>
    <row r="250" spans="1:5" x14ac:dyDescent="0.25">
      <c r="A250" s="36">
        <v>3</v>
      </c>
      <c r="B250" s="36" t="s">
        <v>28</v>
      </c>
      <c r="C250" s="36" t="s">
        <v>22</v>
      </c>
      <c r="D250" s="35">
        <v>45436</v>
      </c>
      <c r="E250" s="17">
        <v>2</v>
      </c>
    </row>
    <row r="251" spans="1:5" x14ac:dyDescent="0.25">
      <c r="A251" s="36">
        <v>15</v>
      </c>
      <c r="B251" s="36" t="s">
        <v>29</v>
      </c>
      <c r="C251" s="36" t="s">
        <v>22</v>
      </c>
      <c r="D251" s="35">
        <v>45436</v>
      </c>
      <c r="E251" s="17">
        <v>2</v>
      </c>
    </row>
    <row r="252" spans="1:5" x14ac:dyDescent="0.25">
      <c r="A252" s="36">
        <v>10</v>
      </c>
      <c r="B252" s="36" t="s">
        <v>30</v>
      </c>
      <c r="C252" s="36" t="s">
        <v>22</v>
      </c>
      <c r="D252" s="35">
        <v>45436</v>
      </c>
      <c r="E252" s="17">
        <v>2</v>
      </c>
    </row>
    <row r="253" spans="1:5" x14ac:dyDescent="0.25">
      <c r="A253" s="36">
        <v>9</v>
      </c>
      <c r="B253" s="36" t="s">
        <v>32</v>
      </c>
      <c r="C253" s="36" t="s">
        <v>22</v>
      </c>
      <c r="D253" s="35">
        <v>45436</v>
      </c>
      <c r="E253" s="17">
        <v>2</v>
      </c>
    </row>
    <row r="254" spans="1:5" x14ac:dyDescent="0.25">
      <c r="A254" s="36">
        <v>22</v>
      </c>
      <c r="B254" s="36" t="s">
        <v>33</v>
      </c>
      <c r="C254" s="36" t="s">
        <v>22</v>
      </c>
      <c r="D254" s="35">
        <v>45436</v>
      </c>
      <c r="E254" s="17">
        <v>2</v>
      </c>
    </row>
    <row r="255" spans="1:5" x14ac:dyDescent="0.25">
      <c r="A255" s="36">
        <v>19</v>
      </c>
      <c r="B255" s="36" t="s">
        <v>34</v>
      </c>
      <c r="C255" s="36" t="s">
        <v>22</v>
      </c>
      <c r="D255" s="35">
        <v>45436</v>
      </c>
      <c r="E255" s="17">
        <v>2</v>
      </c>
    </row>
    <row r="256" spans="1:5" x14ac:dyDescent="0.25">
      <c r="A256" s="36">
        <v>6</v>
      </c>
      <c r="B256" s="37" t="s">
        <v>70</v>
      </c>
      <c r="C256" s="36" t="s">
        <v>22</v>
      </c>
      <c r="D256" s="35">
        <v>45436</v>
      </c>
      <c r="E256" s="17">
        <v>1</v>
      </c>
    </row>
    <row r="257" spans="1:5" x14ac:dyDescent="0.25">
      <c r="A257" s="36">
        <v>12</v>
      </c>
      <c r="B257" s="36" t="s">
        <v>35</v>
      </c>
      <c r="C257" s="36" t="s">
        <v>22</v>
      </c>
      <c r="D257" s="35">
        <v>45436</v>
      </c>
      <c r="E257" s="17">
        <v>1</v>
      </c>
    </row>
    <row r="258" spans="1:5" x14ac:dyDescent="0.25">
      <c r="A258" s="36">
        <v>24</v>
      </c>
      <c r="B258" s="37" t="s">
        <v>64</v>
      </c>
      <c r="C258" s="36" t="s">
        <v>22</v>
      </c>
      <c r="D258" s="35">
        <v>45436</v>
      </c>
      <c r="E258" s="17">
        <v>2</v>
      </c>
    </row>
    <row r="259" spans="1:5" x14ac:dyDescent="0.25">
      <c r="A259" s="36">
        <v>23</v>
      </c>
      <c r="B259" s="36" t="s">
        <v>36</v>
      </c>
      <c r="C259" s="36" t="s">
        <v>22</v>
      </c>
      <c r="D259" s="35">
        <v>45436</v>
      </c>
      <c r="E259" s="17">
        <v>6</v>
      </c>
    </row>
    <row r="260" spans="1:5" x14ac:dyDescent="0.25">
      <c r="A260" s="36">
        <v>11</v>
      </c>
      <c r="B260" s="36" t="s">
        <v>38</v>
      </c>
      <c r="C260" s="36" t="s">
        <v>22</v>
      </c>
      <c r="D260" s="35">
        <v>45436</v>
      </c>
      <c r="E260" s="17">
        <v>2</v>
      </c>
    </row>
    <row r="261" spans="1:5" x14ac:dyDescent="0.25">
      <c r="A261" s="36">
        <v>7</v>
      </c>
      <c r="B261" s="36" t="s">
        <v>39</v>
      </c>
      <c r="C261" s="36" t="s">
        <v>40</v>
      </c>
      <c r="D261" s="35">
        <v>45436</v>
      </c>
      <c r="E261" s="17">
        <v>2</v>
      </c>
    </row>
    <row r="262" spans="1:5" x14ac:dyDescent="0.25">
      <c r="A262" s="36">
        <v>8</v>
      </c>
      <c r="B262" s="36" t="s">
        <v>43</v>
      </c>
      <c r="C262" s="36" t="s">
        <v>40</v>
      </c>
      <c r="D262" s="35">
        <v>45436</v>
      </c>
      <c r="E262" s="17">
        <v>2</v>
      </c>
    </row>
    <row r="263" spans="1:5" x14ac:dyDescent="0.25">
      <c r="A263" s="36">
        <v>5</v>
      </c>
      <c r="B263" s="36" t="s">
        <v>41</v>
      </c>
      <c r="C263" s="36" t="s">
        <v>40</v>
      </c>
      <c r="D263" s="35">
        <v>45436</v>
      </c>
      <c r="E263" s="17">
        <v>2</v>
      </c>
    </row>
    <row r="264" spans="1:5" x14ac:dyDescent="0.25">
      <c r="A264" s="36">
        <v>14</v>
      </c>
      <c r="B264" s="36" t="s">
        <v>42</v>
      </c>
      <c r="C264" s="36" t="s">
        <v>40</v>
      </c>
      <c r="D264" s="35">
        <v>45436</v>
      </c>
      <c r="E264" s="17">
        <v>1</v>
      </c>
    </row>
    <row r="265" spans="1:5" x14ac:dyDescent="0.25">
      <c r="A265" s="36">
        <v>46</v>
      </c>
      <c r="B265" s="36" t="s">
        <v>8</v>
      </c>
      <c r="C265" s="36" t="s">
        <v>84</v>
      </c>
      <c r="D265" s="35">
        <v>45436</v>
      </c>
      <c r="E265" s="17">
        <v>6</v>
      </c>
    </row>
    <row r="266" spans="1:5" x14ac:dyDescent="0.25">
      <c r="A266" s="36">
        <v>37</v>
      </c>
      <c r="B266" s="36" t="s">
        <v>11</v>
      </c>
      <c r="C266" s="36" t="s">
        <v>84</v>
      </c>
      <c r="D266" s="35">
        <v>45436</v>
      </c>
      <c r="E266" s="17">
        <v>4</v>
      </c>
    </row>
    <row r="267" spans="1:5" x14ac:dyDescent="0.25">
      <c r="A267" s="36">
        <v>36</v>
      </c>
      <c r="B267" s="36" t="s">
        <v>65</v>
      </c>
      <c r="C267" s="36" t="s">
        <v>84</v>
      </c>
      <c r="D267" s="35">
        <v>45436</v>
      </c>
      <c r="E267" s="17">
        <v>3</v>
      </c>
    </row>
    <row r="268" spans="1:5" x14ac:dyDescent="0.25">
      <c r="A268" s="36">
        <v>33</v>
      </c>
      <c r="B268" s="36" t="s">
        <v>44</v>
      </c>
      <c r="C268" s="36" t="s">
        <v>45</v>
      </c>
      <c r="D268" s="35">
        <v>45436</v>
      </c>
      <c r="E268" s="17">
        <v>10</v>
      </c>
    </row>
    <row r="269" spans="1:5" x14ac:dyDescent="0.25">
      <c r="A269" s="36">
        <v>32</v>
      </c>
      <c r="B269" s="36" t="s">
        <v>46</v>
      </c>
      <c r="C269" s="36" t="s">
        <v>45</v>
      </c>
      <c r="D269" s="35">
        <v>45436</v>
      </c>
      <c r="E269" s="17">
        <v>10</v>
      </c>
    </row>
    <row r="270" spans="1:5" x14ac:dyDescent="0.25">
      <c r="A270" s="36">
        <v>44</v>
      </c>
      <c r="B270" s="36" t="s">
        <v>48</v>
      </c>
      <c r="C270" s="36" t="s">
        <v>47</v>
      </c>
      <c r="D270" s="35">
        <v>45436</v>
      </c>
      <c r="E270" s="17">
        <v>3</v>
      </c>
    </row>
    <row r="271" spans="1:5" x14ac:dyDescent="0.25">
      <c r="A271" s="36">
        <v>25</v>
      </c>
      <c r="B271" s="36" t="s">
        <v>49</v>
      </c>
      <c r="C271" s="36" t="s">
        <v>47</v>
      </c>
      <c r="D271" s="35">
        <v>45436</v>
      </c>
      <c r="E271" s="17">
        <v>3</v>
      </c>
    </row>
    <row r="272" spans="1:5" x14ac:dyDescent="0.25">
      <c r="A272" s="36">
        <v>26</v>
      </c>
      <c r="B272" s="36" t="s">
        <v>57</v>
      </c>
      <c r="C272" s="36" t="s">
        <v>47</v>
      </c>
      <c r="D272" s="35">
        <v>45436</v>
      </c>
      <c r="E272" s="17">
        <v>2</v>
      </c>
    </row>
    <row r="273" spans="1:5" x14ac:dyDescent="0.25">
      <c r="A273" s="36">
        <v>27</v>
      </c>
      <c r="B273" s="36" t="s">
        <v>50</v>
      </c>
      <c r="C273" s="36" t="s">
        <v>47</v>
      </c>
      <c r="D273" s="35">
        <v>45436</v>
      </c>
      <c r="E273" s="17">
        <v>7</v>
      </c>
    </row>
    <row r="274" spans="1:5" x14ac:dyDescent="0.25">
      <c r="A274" s="36">
        <v>30</v>
      </c>
      <c r="B274" s="36" t="s">
        <v>51</v>
      </c>
      <c r="C274" s="36" t="s">
        <v>47</v>
      </c>
      <c r="D274" s="35">
        <v>45436</v>
      </c>
      <c r="E274" s="17">
        <v>6</v>
      </c>
    </row>
    <row r="275" spans="1:5" x14ac:dyDescent="0.25">
      <c r="A275" s="36">
        <v>29</v>
      </c>
      <c r="B275" s="36" t="s">
        <v>52</v>
      </c>
      <c r="C275" s="36" t="s">
        <v>47</v>
      </c>
      <c r="D275" s="35">
        <v>45436</v>
      </c>
      <c r="E275" s="17">
        <v>7</v>
      </c>
    </row>
    <row r="276" spans="1:5" x14ac:dyDescent="0.25">
      <c r="A276" s="36">
        <v>45</v>
      </c>
      <c r="B276" s="37" t="s">
        <v>71</v>
      </c>
      <c r="C276" s="36" t="s">
        <v>47</v>
      </c>
      <c r="D276" s="35">
        <v>45436</v>
      </c>
      <c r="E276" s="17">
        <v>5</v>
      </c>
    </row>
    <row r="277" spans="1:5" x14ac:dyDescent="0.25">
      <c r="A277" s="36">
        <v>28</v>
      </c>
      <c r="B277" s="36" t="s">
        <v>54</v>
      </c>
      <c r="C277" s="36" t="s">
        <v>47</v>
      </c>
      <c r="D277" s="35">
        <v>45436</v>
      </c>
      <c r="E277" s="17">
        <v>12</v>
      </c>
    </row>
    <row r="278" spans="1:5" x14ac:dyDescent="0.25">
      <c r="A278" s="36">
        <v>23</v>
      </c>
      <c r="B278" s="36" t="s">
        <v>55</v>
      </c>
      <c r="C278" s="36" t="s">
        <v>47</v>
      </c>
      <c r="D278" s="35">
        <v>45436</v>
      </c>
      <c r="E278" s="17">
        <v>6</v>
      </c>
    </row>
    <row r="279" spans="1:5" x14ac:dyDescent="0.25">
      <c r="A279" s="36">
        <v>31</v>
      </c>
      <c r="B279" s="36" t="s">
        <v>58</v>
      </c>
      <c r="C279" s="36" t="s">
        <v>47</v>
      </c>
      <c r="D279" s="35">
        <v>45436</v>
      </c>
      <c r="E279" s="17">
        <v>2</v>
      </c>
    </row>
    <row r="280" spans="1:5" x14ac:dyDescent="0.25">
      <c r="A280" s="36">
        <v>101</v>
      </c>
      <c r="B280" s="36" t="s">
        <v>59</v>
      </c>
      <c r="C280" s="36" t="s">
        <v>132</v>
      </c>
      <c r="D280" s="35">
        <v>45436</v>
      </c>
      <c r="E280" s="17">
        <v>2</v>
      </c>
    </row>
    <row r="281" spans="1:5" x14ac:dyDescent="0.25">
      <c r="A281" s="36">
        <v>101</v>
      </c>
      <c r="B281" s="36" t="s">
        <v>59</v>
      </c>
      <c r="C281" s="36" t="s">
        <v>60</v>
      </c>
      <c r="D281" s="35">
        <v>45436</v>
      </c>
      <c r="E281" s="17">
        <v>2</v>
      </c>
    </row>
    <row r="282" spans="1:5" x14ac:dyDescent="0.25">
      <c r="A282" s="36">
        <v>16</v>
      </c>
      <c r="B282" s="36" t="s">
        <v>61</v>
      </c>
      <c r="C282" s="36" t="s">
        <v>62</v>
      </c>
      <c r="D282" s="35">
        <v>45436</v>
      </c>
      <c r="E282" s="17">
        <v>1</v>
      </c>
    </row>
    <row r="283" spans="1:5" x14ac:dyDescent="0.25">
      <c r="A283" s="36">
        <v>39</v>
      </c>
      <c r="B283" s="36" t="s">
        <v>10</v>
      </c>
      <c r="C283" s="36" t="s">
        <v>9</v>
      </c>
      <c r="D283" s="35">
        <v>45467</v>
      </c>
      <c r="E283" s="17">
        <v>6</v>
      </c>
    </row>
    <row r="284" spans="1:5" x14ac:dyDescent="0.25">
      <c r="A284" s="36">
        <v>40</v>
      </c>
      <c r="B284" s="36" t="s">
        <v>66</v>
      </c>
      <c r="C284" s="36" t="s">
        <v>9</v>
      </c>
      <c r="D284" s="35">
        <v>45467</v>
      </c>
      <c r="E284" s="17">
        <v>2</v>
      </c>
    </row>
    <row r="285" spans="1:5" x14ac:dyDescent="0.25">
      <c r="A285" s="36">
        <v>42</v>
      </c>
      <c r="B285" s="36" t="s">
        <v>67</v>
      </c>
      <c r="C285" s="36" t="s">
        <v>9</v>
      </c>
      <c r="D285" s="35">
        <v>45467</v>
      </c>
      <c r="E285" s="17">
        <v>6</v>
      </c>
    </row>
    <row r="286" spans="1:5" x14ac:dyDescent="0.25">
      <c r="A286" s="36">
        <v>49</v>
      </c>
      <c r="B286" s="36" t="s">
        <v>12</v>
      </c>
      <c r="C286" s="36" t="s">
        <v>9</v>
      </c>
      <c r="D286" s="35">
        <v>45467</v>
      </c>
      <c r="E286" s="17">
        <v>7</v>
      </c>
    </row>
    <row r="287" spans="1:5" x14ac:dyDescent="0.25">
      <c r="A287" s="36">
        <v>47</v>
      </c>
      <c r="B287" s="36" t="s">
        <v>13</v>
      </c>
      <c r="C287" s="36" t="s">
        <v>9</v>
      </c>
      <c r="D287" s="35">
        <v>45467</v>
      </c>
      <c r="E287" s="17">
        <v>6</v>
      </c>
    </row>
    <row r="288" spans="1:5" x14ac:dyDescent="0.25">
      <c r="A288" s="36">
        <v>41</v>
      </c>
      <c r="B288" s="36" t="s">
        <v>14</v>
      </c>
      <c r="C288" s="36" t="s">
        <v>9</v>
      </c>
      <c r="D288" s="35">
        <v>45467</v>
      </c>
      <c r="E288" s="17">
        <v>8</v>
      </c>
    </row>
    <row r="289" spans="1:5" x14ac:dyDescent="0.25">
      <c r="A289" s="36">
        <v>34</v>
      </c>
      <c r="B289" s="36" t="s">
        <v>17</v>
      </c>
      <c r="C289" s="36" t="s">
        <v>18</v>
      </c>
      <c r="D289" s="35">
        <v>45467</v>
      </c>
      <c r="E289" s="17">
        <v>4</v>
      </c>
    </row>
    <row r="290" spans="1:5" x14ac:dyDescent="0.25">
      <c r="A290" s="36">
        <v>2</v>
      </c>
      <c r="B290" s="36" t="s">
        <v>19</v>
      </c>
      <c r="C290" s="36" t="s">
        <v>18</v>
      </c>
      <c r="D290" s="35">
        <v>45467</v>
      </c>
      <c r="E290" s="17">
        <v>8</v>
      </c>
    </row>
    <row r="291" spans="1:5" x14ac:dyDescent="0.25">
      <c r="A291" s="36">
        <v>51</v>
      </c>
      <c r="B291" s="36" t="s">
        <v>21</v>
      </c>
      <c r="C291" s="36" t="s">
        <v>22</v>
      </c>
      <c r="D291" s="35">
        <v>45467</v>
      </c>
      <c r="E291" s="17">
        <v>1</v>
      </c>
    </row>
    <row r="292" spans="1:5" x14ac:dyDescent="0.25">
      <c r="A292" s="36">
        <v>50</v>
      </c>
      <c r="B292" s="36" t="s">
        <v>23</v>
      </c>
      <c r="C292" s="36" t="s">
        <v>22</v>
      </c>
      <c r="D292" s="35">
        <v>45467</v>
      </c>
      <c r="E292" s="17">
        <v>10</v>
      </c>
    </row>
    <row r="293" spans="1:5" x14ac:dyDescent="0.25">
      <c r="A293" s="36">
        <v>20</v>
      </c>
      <c r="B293" s="36" t="s">
        <v>24</v>
      </c>
      <c r="C293" s="36" t="s">
        <v>22</v>
      </c>
      <c r="D293" s="35">
        <v>45467</v>
      </c>
      <c r="E293" s="17">
        <v>7</v>
      </c>
    </row>
    <row r="294" spans="1:5" x14ac:dyDescent="0.25">
      <c r="A294" s="36">
        <v>4</v>
      </c>
      <c r="B294" s="37" t="s">
        <v>69</v>
      </c>
      <c r="C294" s="36" t="s">
        <v>22</v>
      </c>
      <c r="D294" s="35">
        <v>45467</v>
      </c>
      <c r="E294" s="17">
        <v>8</v>
      </c>
    </row>
    <row r="295" spans="1:5" x14ac:dyDescent="0.25">
      <c r="A295" s="36">
        <v>52</v>
      </c>
      <c r="B295" s="36" t="s">
        <v>25</v>
      </c>
      <c r="C295" s="36" t="s">
        <v>22</v>
      </c>
      <c r="D295" s="35">
        <v>45467</v>
      </c>
      <c r="E295" s="17">
        <v>10</v>
      </c>
    </row>
    <row r="296" spans="1:5" x14ac:dyDescent="0.25">
      <c r="A296" s="36">
        <v>18</v>
      </c>
      <c r="B296" s="36" t="s">
        <v>26</v>
      </c>
      <c r="C296" s="36" t="s">
        <v>22</v>
      </c>
      <c r="D296" s="35">
        <v>45467</v>
      </c>
      <c r="E296" s="17">
        <v>6</v>
      </c>
    </row>
    <row r="297" spans="1:5" x14ac:dyDescent="0.25">
      <c r="A297" s="36">
        <v>13</v>
      </c>
      <c r="B297" s="36" t="s">
        <v>27</v>
      </c>
      <c r="C297" s="36" t="s">
        <v>22</v>
      </c>
      <c r="D297" s="35">
        <v>45467</v>
      </c>
      <c r="E297" s="17">
        <v>6</v>
      </c>
    </row>
    <row r="298" spans="1:5" x14ac:dyDescent="0.25">
      <c r="A298" s="36">
        <v>3</v>
      </c>
      <c r="B298" s="36" t="s">
        <v>28</v>
      </c>
      <c r="C298" s="36" t="s">
        <v>22</v>
      </c>
      <c r="D298" s="35">
        <v>45467</v>
      </c>
      <c r="E298" s="17">
        <v>8</v>
      </c>
    </row>
    <row r="299" spans="1:5" x14ac:dyDescent="0.25">
      <c r="A299" s="36">
        <v>15</v>
      </c>
      <c r="B299" s="36" t="s">
        <v>29</v>
      </c>
      <c r="C299" s="36" t="s">
        <v>22</v>
      </c>
      <c r="D299" s="35">
        <v>45467</v>
      </c>
      <c r="E299" s="17">
        <v>1</v>
      </c>
    </row>
    <row r="300" spans="1:5" x14ac:dyDescent="0.25">
      <c r="A300" s="36">
        <v>55</v>
      </c>
      <c r="B300" s="36" t="s">
        <v>82</v>
      </c>
      <c r="C300" s="36" t="s">
        <v>22</v>
      </c>
      <c r="D300" s="35">
        <v>45467</v>
      </c>
      <c r="E300" s="17">
        <v>2</v>
      </c>
    </row>
    <row r="301" spans="1:5" x14ac:dyDescent="0.25">
      <c r="A301" s="36">
        <v>10</v>
      </c>
      <c r="B301" s="36" t="s">
        <v>30</v>
      </c>
      <c r="C301" s="36" t="s">
        <v>22</v>
      </c>
      <c r="D301" s="35">
        <v>45467</v>
      </c>
      <c r="E301" s="17">
        <v>9</v>
      </c>
    </row>
    <row r="302" spans="1:5" x14ac:dyDescent="0.25">
      <c r="A302" s="36">
        <v>9</v>
      </c>
      <c r="B302" s="36" t="s">
        <v>32</v>
      </c>
      <c r="C302" s="36" t="s">
        <v>22</v>
      </c>
      <c r="D302" s="35">
        <v>45467</v>
      </c>
      <c r="E302" s="17">
        <v>7</v>
      </c>
    </row>
    <row r="303" spans="1:5" x14ac:dyDescent="0.25">
      <c r="A303" s="36">
        <v>22</v>
      </c>
      <c r="B303" s="36" t="s">
        <v>33</v>
      </c>
      <c r="C303" s="36" t="s">
        <v>22</v>
      </c>
      <c r="D303" s="35">
        <v>45467</v>
      </c>
      <c r="E303" s="17">
        <v>7</v>
      </c>
    </row>
    <row r="304" spans="1:5" x14ac:dyDescent="0.25">
      <c r="A304" s="36">
        <v>6</v>
      </c>
      <c r="B304" s="37" t="s">
        <v>70</v>
      </c>
      <c r="C304" s="36" t="s">
        <v>22</v>
      </c>
      <c r="D304" s="35">
        <v>45467</v>
      </c>
      <c r="E304" s="17">
        <v>2</v>
      </c>
    </row>
    <row r="305" spans="1:5" x14ac:dyDescent="0.25">
      <c r="A305" s="36">
        <v>12</v>
      </c>
      <c r="B305" s="36" t="s">
        <v>35</v>
      </c>
      <c r="C305" s="36" t="s">
        <v>22</v>
      </c>
      <c r="D305" s="35">
        <v>45467</v>
      </c>
      <c r="E305" s="17">
        <v>4</v>
      </c>
    </row>
    <row r="306" spans="1:5" x14ac:dyDescent="0.25">
      <c r="A306" s="36">
        <v>24</v>
      </c>
      <c r="B306" s="37" t="s">
        <v>64</v>
      </c>
      <c r="C306" s="36" t="s">
        <v>22</v>
      </c>
      <c r="D306" s="35">
        <v>45467</v>
      </c>
      <c r="E306" s="17">
        <v>6</v>
      </c>
    </row>
    <row r="307" spans="1:5" x14ac:dyDescent="0.25">
      <c r="A307" s="36">
        <v>23</v>
      </c>
      <c r="B307" s="36" t="s">
        <v>36</v>
      </c>
      <c r="C307" s="36" t="s">
        <v>22</v>
      </c>
      <c r="D307" s="35">
        <v>45467</v>
      </c>
      <c r="E307" s="17">
        <v>3</v>
      </c>
    </row>
    <row r="308" spans="1:5" x14ac:dyDescent="0.25">
      <c r="A308" s="36">
        <v>54</v>
      </c>
      <c r="B308" s="36" t="s">
        <v>37</v>
      </c>
      <c r="C308" s="36" t="s">
        <v>22</v>
      </c>
      <c r="D308" s="35">
        <v>45467</v>
      </c>
      <c r="E308" s="17">
        <v>1</v>
      </c>
    </row>
    <row r="309" spans="1:5" x14ac:dyDescent="0.25">
      <c r="A309" s="36">
        <v>11</v>
      </c>
      <c r="B309" s="36" t="s">
        <v>38</v>
      </c>
      <c r="C309" s="36" t="s">
        <v>22</v>
      </c>
      <c r="D309" s="35">
        <v>45467</v>
      </c>
      <c r="E309" s="17">
        <v>5</v>
      </c>
    </row>
    <row r="310" spans="1:5" x14ac:dyDescent="0.25">
      <c r="A310" s="36">
        <v>7</v>
      </c>
      <c r="B310" s="36" t="s">
        <v>39</v>
      </c>
      <c r="C310" s="36" t="s">
        <v>40</v>
      </c>
      <c r="D310" s="35">
        <v>45467</v>
      </c>
      <c r="E310" s="17">
        <v>5</v>
      </c>
    </row>
    <row r="311" spans="1:5" x14ac:dyDescent="0.25">
      <c r="A311" s="36">
        <v>8</v>
      </c>
      <c r="B311" s="36" t="s">
        <v>43</v>
      </c>
      <c r="C311" s="36" t="s">
        <v>40</v>
      </c>
      <c r="D311" s="35">
        <v>45467</v>
      </c>
      <c r="E311" s="17">
        <v>1</v>
      </c>
    </row>
    <row r="312" spans="1:5" x14ac:dyDescent="0.25">
      <c r="A312" s="36">
        <v>5</v>
      </c>
      <c r="B312" s="36" t="s">
        <v>41</v>
      </c>
      <c r="C312" s="36" t="s">
        <v>40</v>
      </c>
      <c r="D312" s="35">
        <v>45467</v>
      </c>
      <c r="E312" s="17">
        <v>9</v>
      </c>
    </row>
    <row r="313" spans="1:5" x14ac:dyDescent="0.25">
      <c r="A313" s="36">
        <v>14</v>
      </c>
      <c r="B313" s="36" t="s">
        <v>42</v>
      </c>
      <c r="C313" s="36" t="s">
        <v>40</v>
      </c>
      <c r="D313" s="35">
        <v>45467</v>
      </c>
      <c r="E313" s="17">
        <v>9</v>
      </c>
    </row>
    <row r="314" spans="1:5" x14ac:dyDescent="0.25">
      <c r="A314" s="36">
        <v>46</v>
      </c>
      <c r="B314" s="36" t="s">
        <v>8</v>
      </c>
      <c r="C314" s="36" t="s">
        <v>84</v>
      </c>
      <c r="D314" s="35">
        <v>45467</v>
      </c>
      <c r="E314" s="17">
        <v>13</v>
      </c>
    </row>
    <row r="315" spans="1:5" x14ac:dyDescent="0.25">
      <c r="A315" s="36">
        <v>37</v>
      </c>
      <c r="B315" s="36" t="s">
        <v>11</v>
      </c>
      <c r="C315" s="36" t="s">
        <v>84</v>
      </c>
      <c r="D315" s="35">
        <v>45467</v>
      </c>
      <c r="E315" s="17">
        <v>6</v>
      </c>
    </row>
    <row r="316" spans="1:5" x14ac:dyDescent="0.25">
      <c r="A316" s="36">
        <v>36</v>
      </c>
      <c r="B316" s="36" t="s">
        <v>65</v>
      </c>
      <c r="C316" s="36" t="s">
        <v>84</v>
      </c>
      <c r="D316" s="35">
        <v>45467</v>
      </c>
      <c r="E316" s="17">
        <v>8</v>
      </c>
    </row>
    <row r="317" spans="1:5" x14ac:dyDescent="0.25">
      <c r="A317" s="36">
        <v>1</v>
      </c>
      <c r="B317" s="36" t="s">
        <v>16</v>
      </c>
      <c r="C317" s="36" t="s">
        <v>88</v>
      </c>
      <c r="D317" s="35">
        <v>45467</v>
      </c>
      <c r="E317" s="17">
        <v>1</v>
      </c>
    </row>
    <row r="318" spans="1:5" x14ac:dyDescent="0.25">
      <c r="A318" s="36">
        <v>33</v>
      </c>
      <c r="B318" s="36" t="s">
        <v>44</v>
      </c>
      <c r="C318" s="36" t="s">
        <v>89</v>
      </c>
      <c r="D318" s="35">
        <v>45467</v>
      </c>
      <c r="E318" s="17">
        <v>14</v>
      </c>
    </row>
    <row r="319" spans="1:5" x14ac:dyDescent="0.25">
      <c r="A319" s="36">
        <v>32</v>
      </c>
      <c r="B319" s="36" t="s">
        <v>46</v>
      </c>
      <c r="C319" s="36" t="s">
        <v>89</v>
      </c>
      <c r="D319" s="35">
        <v>45467</v>
      </c>
      <c r="E319" s="17">
        <v>3</v>
      </c>
    </row>
    <row r="320" spans="1:5" x14ac:dyDescent="0.25">
      <c r="A320" s="36">
        <v>57</v>
      </c>
      <c r="B320" s="36" t="s">
        <v>92</v>
      </c>
      <c r="C320" s="36" t="s">
        <v>89</v>
      </c>
      <c r="D320" s="35">
        <v>45467</v>
      </c>
      <c r="E320" s="17">
        <v>2</v>
      </c>
    </row>
    <row r="321" spans="1:5" x14ac:dyDescent="0.25">
      <c r="A321" s="36">
        <v>44</v>
      </c>
      <c r="B321" s="36" t="s">
        <v>48</v>
      </c>
      <c r="C321" s="36" t="s">
        <v>90</v>
      </c>
      <c r="D321" s="35">
        <v>45467</v>
      </c>
      <c r="E321" s="17">
        <v>11</v>
      </c>
    </row>
    <row r="322" spans="1:5" x14ac:dyDescent="0.25">
      <c r="A322" s="36">
        <v>30</v>
      </c>
      <c r="B322" s="36" t="s">
        <v>51</v>
      </c>
      <c r="C322" s="36" t="s">
        <v>90</v>
      </c>
      <c r="D322" s="35">
        <v>45467</v>
      </c>
      <c r="E322" s="17">
        <v>4</v>
      </c>
    </row>
    <row r="323" spans="1:5" x14ac:dyDescent="0.25">
      <c r="A323" s="36">
        <v>29</v>
      </c>
      <c r="B323" s="36" t="s">
        <v>52</v>
      </c>
      <c r="C323" s="36" t="s">
        <v>90</v>
      </c>
      <c r="D323" s="35">
        <v>45467</v>
      </c>
      <c r="E323" s="17">
        <v>19</v>
      </c>
    </row>
    <row r="324" spans="1:5" x14ac:dyDescent="0.25">
      <c r="A324" s="36">
        <v>45</v>
      </c>
      <c r="B324" s="37" t="s">
        <v>71</v>
      </c>
      <c r="C324" s="36" t="s">
        <v>90</v>
      </c>
      <c r="D324" s="35">
        <v>45467</v>
      </c>
      <c r="E324" s="17">
        <v>5</v>
      </c>
    </row>
    <row r="325" spans="1:5" x14ac:dyDescent="0.25">
      <c r="A325" s="36">
        <v>48</v>
      </c>
      <c r="B325" s="36" t="s">
        <v>53</v>
      </c>
      <c r="C325" s="36" t="s">
        <v>90</v>
      </c>
      <c r="D325" s="35">
        <v>45467</v>
      </c>
      <c r="E325" s="17">
        <v>4</v>
      </c>
    </row>
    <row r="326" spans="1:5" x14ac:dyDescent="0.25">
      <c r="A326" s="36">
        <v>28</v>
      </c>
      <c r="B326" s="36" t="s">
        <v>54</v>
      </c>
      <c r="C326" s="36" t="s">
        <v>90</v>
      </c>
      <c r="D326" s="35">
        <v>45467</v>
      </c>
      <c r="E326" s="17">
        <v>12</v>
      </c>
    </row>
    <row r="327" spans="1:5" x14ac:dyDescent="0.25">
      <c r="A327" s="36">
        <v>25</v>
      </c>
      <c r="B327" s="36" t="s">
        <v>49</v>
      </c>
      <c r="C327" s="36" t="s">
        <v>91</v>
      </c>
      <c r="D327" s="35">
        <v>45467</v>
      </c>
      <c r="E327" s="17">
        <v>4</v>
      </c>
    </row>
    <row r="328" spans="1:5" x14ac:dyDescent="0.25">
      <c r="A328" s="36">
        <v>26</v>
      </c>
      <c r="B328" s="36" t="s">
        <v>57</v>
      </c>
      <c r="C328" s="36" t="s">
        <v>91</v>
      </c>
      <c r="D328" s="35">
        <v>45467</v>
      </c>
      <c r="E328" s="17">
        <v>9</v>
      </c>
    </row>
    <row r="329" spans="1:5" x14ac:dyDescent="0.25">
      <c r="A329" s="36">
        <v>27</v>
      </c>
      <c r="B329" s="36" t="s">
        <v>50</v>
      </c>
      <c r="C329" s="36" t="s">
        <v>91</v>
      </c>
      <c r="D329" s="35">
        <v>45467</v>
      </c>
      <c r="E329" s="17">
        <v>1</v>
      </c>
    </row>
    <row r="330" spans="1:5" x14ac:dyDescent="0.25">
      <c r="A330" s="36">
        <v>19</v>
      </c>
      <c r="B330" s="36" t="s">
        <v>34</v>
      </c>
      <c r="C330" s="36" t="s">
        <v>91</v>
      </c>
      <c r="D330" s="35">
        <v>45467</v>
      </c>
      <c r="E330" s="17">
        <v>4</v>
      </c>
    </row>
    <row r="331" spans="1:5" x14ac:dyDescent="0.25">
      <c r="A331" s="36">
        <v>31</v>
      </c>
      <c r="B331" s="36" t="s">
        <v>58</v>
      </c>
      <c r="C331" s="36" t="s">
        <v>91</v>
      </c>
      <c r="D331" s="35">
        <v>45467</v>
      </c>
      <c r="E331" s="17">
        <v>6</v>
      </c>
    </row>
    <row r="332" spans="1:5" x14ac:dyDescent="0.25">
      <c r="A332" s="36">
        <v>101</v>
      </c>
      <c r="B332" s="36" t="s">
        <v>59</v>
      </c>
      <c r="C332" s="36" t="s">
        <v>60</v>
      </c>
      <c r="D332" s="35">
        <v>45467</v>
      </c>
      <c r="E332" s="17">
        <v>10</v>
      </c>
    </row>
    <row r="333" spans="1:5" x14ac:dyDescent="0.25">
      <c r="A333" s="36">
        <v>17</v>
      </c>
      <c r="B333" s="36" t="s">
        <v>83</v>
      </c>
      <c r="C333" s="36" t="s">
        <v>62</v>
      </c>
      <c r="D333" s="35">
        <v>45467</v>
      </c>
      <c r="E333" s="17">
        <v>1</v>
      </c>
    </row>
    <row r="334" spans="1:5" x14ac:dyDescent="0.25">
      <c r="A334" s="36">
        <v>16</v>
      </c>
      <c r="B334" s="36" t="s">
        <v>61</v>
      </c>
      <c r="C334" s="36" t="s">
        <v>62</v>
      </c>
      <c r="D334" s="35">
        <v>45467</v>
      </c>
      <c r="E334" s="17">
        <v>1</v>
      </c>
    </row>
    <row r="335" spans="1:5" x14ac:dyDescent="0.25">
      <c r="A335" s="5">
        <v>39</v>
      </c>
      <c r="B335" s="5" t="s">
        <v>10</v>
      </c>
      <c r="C335" s="5" t="s">
        <v>9</v>
      </c>
      <c r="D335" s="35">
        <v>45497</v>
      </c>
      <c r="E335" s="17">
        <v>7</v>
      </c>
    </row>
    <row r="336" spans="1:5" x14ac:dyDescent="0.25">
      <c r="A336" s="5">
        <v>40</v>
      </c>
      <c r="B336" s="5" t="s">
        <v>66</v>
      </c>
      <c r="C336" s="5" t="s">
        <v>9</v>
      </c>
      <c r="D336" s="35">
        <v>45497</v>
      </c>
      <c r="E336" s="17">
        <v>4</v>
      </c>
    </row>
    <row r="337" spans="1:5" x14ac:dyDescent="0.25">
      <c r="A337" s="5">
        <v>42</v>
      </c>
      <c r="B337" s="5" t="s">
        <v>67</v>
      </c>
      <c r="C337" s="5" t="s">
        <v>9</v>
      </c>
      <c r="D337" s="35">
        <v>45497</v>
      </c>
      <c r="E337" s="17">
        <v>4</v>
      </c>
    </row>
    <row r="338" spans="1:5" x14ac:dyDescent="0.25">
      <c r="A338" s="5">
        <v>49</v>
      </c>
      <c r="B338" s="5" t="s">
        <v>12</v>
      </c>
      <c r="C338" s="5" t="s">
        <v>9</v>
      </c>
      <c r="D338" s="35">
        <v>45497</v>
      </c>
      <c r="E338" s="17">
        <v>4</v>
      </c>
    </row>
    <row r="339" spans="1:5" x14ac:dyDescent="0.25">
      <c r="A339" s="5">
        <v>47</v>
      </c>
      <c r="B339" s="5" t="s">
        <v>13</v>
      </c>
      <c r="C339" s="5" t="s">
        <v>9</v>
      </c>
      <c r="D339" s="35">
        <v>45497</v>
      </c>
      <c r="E339" s="17">
        <v>2</v>
      </c>
    </row>
    <row r="340" spans="1:5" x14ac:dyDescent="0.25">
      <c r="A340" s="5">
        <v>41</v>
      </c>
      <c r="B340" s="5" t="s">
        <v>14</v>
      </c>
      <c r="C340" s="5" t="s">
        <v>9</v>
      </c>
      <c r="D340" s="35">
        <v>45497</v>
      </c>
      <c r="E340" s="17">
        <v>4</v>
      </c>
    </row>
    <row r="341" spans="1:5" x14ac:dyDescent="0.25">
      <c r="A341" s="5">
        <v>38</v>
      </c>
      <c r="B341" s="1" t="s">
        <v>68</v>
      </c>
      <c r="C341" s="5" t="s">
        <v>15</v>
      </c>
      <c r="D341" s="35">
        <v>45497</v>
      </c>
      <c r="E341" s="17">
        <v>1</v>
      </c>
    </row>
    <row r="342" spans="1:5" x14ac:dyDescent="0.25">
      <c r="A342" s="5">
        <v>68</v>
      </c>
      <c r="B342" s="1" t="s">
        <v>129</v>
      </c>
      <c r="C342" s="5" t="s">
        <v>15</v>
      </c>
      <c r="D342" s="35">
        <v>45497</v>
      </c>
      <c r="E342" s="17">
        <v>1</v>
      </c>
    </row>
    <row r="343" spans="1:5" x14ac:dyDescent="0.25">
      <c r="A343" s="5">
        <v>34</v>
      </c>
      <c r="B343" s="5" t="s">
        <v>17</v>
      </c>
      <c r="C343" s="5" t="s">
        <v>18</v>
      </c>
      <c r="D343" s="35">
        <v>45497</v>
      </c>
      <c r="E343" s="17">
        <v>5</v>
      </c>
    </row>
    <row r="344" spans="1:5" x14ac:dyDescent="0.25">
      <c r="A344" s="5">
        <v>2</v>
      </c>
      <c r="B344" s="5" t="s">
        <v>19</v>
      </c>
      <c r="C344" s="5" t="s">
        <v>18</v>
      </c>
      <c r="D344" s="35">
        <v>45497</v>
      </c>
      <c r="E344" s="17">
        <v>4</v>
      </c>
    </row>
    <row r="345" spans="1:5" x14ac:dyDescent="0.25">
      <c r="A345" s="5">
        <v>50</v>
      </c>
      <c r="B345" s="5" t="s">
        <v>23</v>
      </c>
      <c r="C345" s="5" t="s">
        <v>22</v>
      </c>
      <c r="D345" s="35">
        <v>45497</v>
      </c>
      <c r="E345" s="17">
        <v>5</v>
      </c>
    </row>
    <row r="346" spans="1:5" x14ac:dyDescent="0.25">
      <c r="A346" s="5">
        <v>64</v>
      </c>
      <c r="B346" s="5" t="s">
        <v>119</v>
      </c>
      <c r="C346" s="5" t="s">
        <v>22</v>
      </c>
      <c r="D346" s="35">
        <v>45497</v>
      </c>
      <c r="E346" s="17">
        <v>1</v>
      </c>
    </row>
    <row r="347" spans="1:5" x14ac:dyDescent="0.25">
      <c r="A347" s="5">
        <v>20</v>
      </c>
      <c r="B347" s="5" t="s">
        <v>24</v>
      </c>
      <c r="C347" s="5" t="s">
        <v>22</v>
      </c>
      <c r="D347" s="35">
        <v>45497</v>
      </c>
      <c r="E347" s="17">
        <v>2</v>
      </c>
    </row>
    <row r="348" spans="1:5" x14ac:dyDescent="0.25">
      <c r="A348" s="5">
        <v>4</v>
      </c>
      <c r="B348" s="1" t="s">
        <v>69</v>
      </c>
      <c r="C348" s="5" t="s">
        <v>22</v>
      </c>
      <c r="D348" s="35">
        <v>45497</v>
      </c>
      <c r="E348" s="17">
        <v>5</v>
      </c>
    </row>
    <row r="349" spans="1:5" x14ac:dyDescent="0.25">
      <c r="A349" s="5">
        <v>52</v>
      </c>
      <c r="B349" s="5" t="s">
        <v>25</v>
      </c>
      <c r="C349" s="5" t="s">
        <v>22</v>
      </c>
      <c r="D349" s="35">
        <v>45497</v>
      </c>
      <c r="E349" s="17">
        <v>6</v>
      </c>
    </row>
    <row r="350" spans="1:5" x14ac:dyDescent="0.25">
      <c r="A350" s="5">
        <v>18</v>
      </c>
      <c r="B350" s="5" t="s">
        <v>26</v>
      </c>
      <c r="C350" s="5" t="s">
        <v>22</v>
      </c>
      <c r="D350" s="35">
        <v>45497</v>
      </c>
      <c r="E350" s="17">
        <v>4</v>
      </c>
    </row>
    <row r="351" spans="1:5" x14ac:dyDescent="0.25">
      <c r="A351" s="5">
        <v>3</v>
      </c>
      <c r="B351" s="5" t="s">
        <v>28</v>
      </c>
      <c r="C351" s="5" t="s">
        <v>22</v>
      </c>
      <c r="D351" s="35">
        <v>45497</v>
      </c>
      <c r="E351" s="17">
        <v>6</v>
      </c>
    </row>
    <row r="352" spans="1:5" x14ac:dyDescent="0.25">
      <c r="A352" s="5">
        <v>15</v>
      </c>
      <c r="B352" s="5" t="s">
        <v>29</v>
      </c>
      <c r="C352" s="5" t="s">
        <v>22</v>
      </c>
      <c r="D352" s="35">
        <v>45497</v>
      </c>
      <c r="E352" s="17">
        <v>2</v>
      </c>
    </row>
    <row r="353" spans="1:5" x14ac:dyDescent="0.25">
      <c r="A353" s="5">
        <v>55</v>
      </c>
      <c r="B353" s="5" t="s">
        <v>82</v>
      </c>
      <c r="C353" s="5" t="s">
        <v>22</v>
      </c>
      <c r="D353" s="35">
        <v>45497</v>
      </c>
      <c r="E353" s="17">
        <v>2</v>
      </c>
    </row>
    <row r="354" spans="1:5" x14ac:dyDescent="0.25">
      <c r="A354" s="5">
        <v>10</v>
      </c>
      <c r="B354" s="5" t="s">
        <v>30</v>
      </c>
      <c r="C354" s="5" t="s">
        <v>22</v>
      </c>
      <c r="D354" s="35">
        <v>45497</v>
      </c>
      <c r="E354" s="17">
        <v>6</v>
      </c>
    </row>
    <row r="355" spans="1:5" x14ac:dyDescent="0.25">
      <c r="A355" s="5">
        <v>9</v>
      </c>
      <c r="B355" s="5" t="s">
        <v>32</v>
      </c>
      <c r="C355" s="5" t="s">
        <v>22</v>
      </c>
      <c r="D355" s="35">
        <v>45497</v>
      </c>
      <c r="E355" s="17">
        <v>7</v>
      </c>
    </row>
    <row r="356" spans="1:5" x14ac:dyDescent="0.25">
      <c r="A356" s="5">
        <v>22</v>
      </c>
      <c r="B356" s="5" t="s">
        <v>33</v>
      </c>
      <c r="C356" s="5" t="s">
        <v>22</v>
      </c>
      <c r="D356" s="35">
        <v>45497</v>
      </c>
      <c r="E356" s="17">
        <v>6</v>
      </c>
    </row>
    <row r="357" spans="1:5" x14ac:dyDescent="0.25">
      <c r="A357" s="5">
        <v>6</v>
      </c>
      <c r="B357" s="1" t="s">
        <v>70</v>
      </c>
      <c r="C357" s="5" t="s">
        <v>22</v>
      </c>
      <c r="D357" s="35">
        <v>45497</v>
      </c>
      <c r="E357" s="17">
        <v>2</v>
      </c>
    </row>
    <row r="358" spans="1:5" x14ac:dyDescent="0.25">
      <c r="A358" s="5">
        <v>12</v>
      </c>
      <c r="B358" s="5" t="s">
        <v>35</v>
      </c>
      <c r="C358" s="5" t="s">
        <v>22</v>
      </c>
      <c r="D358" s="35">
        <v>45497</v>
      </c>
      <c r="E358" s="17">
        <v>2</v>
      </c>
    </row>
    <row r="359" spans="1:5" x14ac:dyDescent="0.25">
      <c r="A359" s="5">
        <v>24</v>
      </c>
      <c r="B359" s="1" t="s">
        <v>64</v>
      </c>
      <c r="C359" s="5" t="s">
        <v>22</v>
      </c>
      <c r="D359" s="35">
        <v>45497</v>
      </c>
      <c r="E359" s="17">
        <v>6</v>
      </c>
    </row>
    <row r="360" spans="1:5" x14ac:dyDescent="0.25">
      <c r="A360" s="5">
        <v>61</v>
      </c>
      <c r="B360" s="1" t="s">
        <v>97</v>
      </c>
      <c r="C360" s="5" t="s">
        <v>22</v>
      </c>
      <c r="D360" s="35">
        <v>45497</v>
      </c>
      <c r="E360" s="17">
        <v>9</v>
      </c>
    </row>
    <row r="361" spans="1:5" x14ac:dyDescent="0.25">
      <c r="A361" s="5">
        <v>23</v>
      </c>
      <c r="B361" s="5" t="s">
        <v>36</v>
      </c>
      <c r="C361" s="5" t="s">
        <v>22</v>
      </c>
      <c r="D361" s="35">
        <v>45497</v>
      </c>
      <c r="E361" s="17">
        <v>1</v>
      </c>
    </row>
    <row r="362" spans="1:5" x14ac:dyDescent="0.25">
      <c r="A362" s="5">
        <v>11</v>
      </c>
      <c r="B362" s="5" t="s">
        <v>38</v>
      </c>
      <c r="C362" s="5" t="s">
        <v>22</v>
      </c>
      <c r="D362" s="35">
        <v>45497</v>
      </c>
      <c r="E362" s="17">
        <v>7</v>
      </c>
    </row>
    <row r="363" spans="1:5" x14ac:dyDescent="0.25">
      <c r="A363" s="5">
        <v>7</v>
      </c>
      <c r="B363" s="5" t="s">
        <v>39</v>
      </c>
      <c r="C363" s="5" t="s">
        <v>40</v>
      </c>
      <c r="D363" s="35">
        <v>45497</v>
      </c>
      <c r="E363" s="17">
        <v>4</v>
      </c>
    </row>
    <row r="364" spans="1:5" x14ac:dyDescent="0.25">
      <c r="A364" s="5">
        <v>5</v>
      </c>
      <c r="B364" s="5" t="s">
        <v>41</v>
      </c>
      <c r="C364" s="5" t="s">
        <v>40</v>
      </c>
      <c r="D364" s="35">
        <v>45497</v>
      </c>
      <c r="E364" s="17">
        <v>10</v>
      </c>
    </row>
    <row r="365" spans="1:5" x14ac:dyDescent="0.25">
      <c r="A365" s="5">
        <v>14</v>
      </c>
      <c r="B365" s="5" t="s">
        <v>42</v>
      </c>
      <c r="C365" s="5" t="s">
        <v>40</v>
      </c>
      <c r="D365" s="35">
        <v>45497</v>
      </c>
      <c r="E365" s="17">
        <v>2</v>
      </c>
    </row>
    <row r="366" spans="1:5" x14ac:dyDescent="0.25">
      <c r="A366" s="5">
        <v>46</v>
      </c>
      <c r="B366" s="5" t="s">
        <v>8</v>
      </c>
      <c r="C366" s="5" t="s">
        <v>84</v>
      </c>
      <c r="D366" s="35">
        <v>45497</v>
      </c>
      <c r="E366" s="17">
        <v>4</v>
      </c>
    </row>
    <row r="367" spans="1:5" x14ac:dyDescent="0.25">
      <c r="A367" s="5">
        <v>37</v>
      </c>
      <c r="B367" s="5" t="s">
        <v>11</v>
      </c>
      <c r="C367" s="5" t="s">
        <v>84</v>
      </c>
      <c r="D367" s="35">
        <v>45497</v>
      </c>
      <c r="E367" s="17">
        <v>3</v>
      </c>
    </row>
    <row r="368" spans="1:5" x14ac:dyDescent="0.25">
      <c r="A368" s="5">
        <v>36</v>
      </c>
      <c r="B368" s="5" t="s">
        <v>65</v>
      </c>
      <c r="C368" s="5" t="s">
        <v>84</v>
      </c>
      <c r="D368" s="35">
        <v>45497</v>
      </c>
      <c r="E368" s="17">
        <v>3</v>
      </c>
    </row>
    <row r="369" spans="1:5" x14ac:dyDescent="0.25">
      <c r="A369" s="5">
        <v>1</v>
      </c>
      <c r="B369" s="5" t="s">
        <v>16</v>
      </c>
      <c r="C369" s="5" t="s">
        <v>88</v>
      </c>
      <c r="D369" s="35">
        <v>45497</v>
      </c>
      <c r="E369" s="17">
        <v>3</v>
      </c>
    </row>
    <row r="370" spans="1:5" x14ac:dyDescent="0.25">
      <c r="A370" s="5">
        <v>33</v>
      </c>
      <c r="B370" s="5" t="s">
        <v>44</v>
      </c>
      <c r="C370" s="5" t="s">
        <v>89</v>
      </c>
      <c r="D370" s="35">
        <v>45497</v>
      </c>
      <c r="E370" s="17">
        <v>2</v>
      </c>
    </row>
    <row r="371" spans="1:5" x14ac:dyDescent="0.25">
      <c r="A371" s="5">
        <v>32</v>
      </c>
      <c r="B371" s="5" t="s">
        <v>46</v>
      </c>
      <c r="C371" s="5" t="s">
        <v>89</v>
      </c>
      <c r="D371" s="35">
        <v>45497</v>
      </c>
      <c r="E371" s="17">
        <v>6</v>
      </c>
    </row>
    <row r="372" spans="1:5" x14ac:dyDescent="0.25">
      <c r="A372" s="5">
        <v>57</v>
      </c>
      <c r="B372" s="5" t="s">
        <v>92</v>
      </c>
      <c r="C372" s="5" t="s">
        <v>89</v>
      </c>
      <c r="D372" s="35">
        <v>45497</v>
      </c>
      <c r="E372" s="17">
        <v>1</v>
      </c>
    </row>
    <row r="373" spans="1:5" x14ac:dyDescent="0.25">
      <c r="A373" s="16">
        <v>65</v>
      </c>
      <c r="B373" s="16" t="s">
        <v>120</v>
      </c>
      <c r="C373" s="5" t="s">
        <v>90</v>
      </c>
      <c r="D373" s="35">
        <v>45497</v>
      </c>
      <c r="E373" s="17">
        <v>1</v>
      </c>
    </row>
    <row r="374" spans="1:5" x14ac:dyDescent="0.25">
      <c r="A374" s="5">
        <v>58</v>
      </c>
      <c r="B374" s="5" t="s">
        <v>94</v>
      </c>
      <c r="C374" s="5" t="s">
        <v>90</v>
      </c>
      <c r="D374" s="35">
        <v>45497</v>
      </c>
      <c r="E374" s="17">
        <v>3</v>
      </c>
    </row>
    <row r="375" spans="1:5" x14ac:dyDescent="0.25">
      <c r="A375" s="5">
        <v>44</v>
      </c>
      <c r="B375" s="5" t="s">
        <v>48</v>
      </c>
      <c r="C375" s="5" t="s">
        <v>90</v>
      </c>
      <c r="D375" s="35">
        <v>45497</v>
      </c>
      <c r="E375" s="17">
        <v>12</v>
      </c>
    </row>
    <row r="376" spans="1:5" x14ac:dyDescent="0.25">
      <c r="A376" s="5">
        <v>29</v>
      </c>
      <c r="B376" s="5" t="s">
        <v>52</v>
      </c>
      <c r="C376" s="5" t="s">
        <v>90</v>
      </c>
      <c r="D376" s="35">
        <v>45497</v>
      </c>
      <c r="E376" s="17">
        <v>8</v>
      </c>
    </row>
    <row r="377" spans="1:5" x14ac:dyDescent="0.25">
      <c r="A377" s="5">
        <v>45</v>
      </c>
      <c r="B377" s="1" t="s">
        <v>71</v>
      </c>
      <c r="C377" s="5" t="s">
        <v>90</v>
      </c>
      <c r="D377" s="35">
        <v>45497</v>
      </c>
      <c r="E377" s="17">
        <v>2</v>
      </c>
    </row>
    <row r="378" spans="1:5" x14ac:dyDescent="0.25">
      <c r="A378" s="5">
        <v>48</v>
      </c>
      <c r="B378" s="5" t="s">
        <v>53</v>
      </c>
      <c r="C378" s="5" t="s">
        <v>90</v>
      </c>
      <c r="D378" s="35">
        <v>45497</v>
      </c>
      <c r="E378" s="17">
        <v>1</v>
      </c>
    </row>
    <row r="379" spans="1:5" x14ac:dyDescent="0.25">
      <c r="A379" s="5">
        <v>28</v>
      </c>
      <c r="B379" s="5" t="s">
        <v>54</v>
      </c>
      <c r="C379" s="5" t="s">
        <v>90</v>
      </c>
      <c r="D379" s="35">
        <v>45497</v>
      </c>
      <c r="E379" s="17">
        <v>9</v>
      </c>
    </row>
    <row r="380" spans="1:5" x14ac:dyDescent="0.25">
      <c r="A380" s="5">
        <v>58</v>
      </c>
      <c r="B380" s="5" t="s">
        <v>94</v>
      </c>
      <c r="C380" s="5" t="s">
        <v>91</v>
      </c>
      <c r="D380" s="35">
        <v>45497</v>
      </c>
      <c r="E380" s="17">
        <v>3</v>
      </c>
    </row>
    <row r="381" spans="1:5" x14ac:dyDescent="0.25">
      <c r="A381" s="5">
        <v>25</v>
      </c>
      <c r="B381" s="5" t="s">
        <v>49</v>
      </c>
      <c r="C381" s="5" t="s">
        <v>91</v>
      </c>
      <c r="D381" s="35">
        <v>45497</v>
      </c>
      <c r="E381" s="17">
        <v>3</v>
      </c>
    </row>
    <row r="382" spans="1:5" x14ac:dyDescent="0.25">
      <c r="A382" s="5">
        <v>26</v>
      </c>
      <c r="B382" s="5" t="s">
        <v>57</v>
      </c>
      <c r="C382" s="5" t="s">
        <v>91</v>
      </c>
      <c r="D382" s="35">
        <v>45497</v>
      </c>
      <c r="E382" s="17">
        <v>6</v>
      </c>
    </row>
    <row r="383" spans="1:5" x14ac:dyDescent="0.25">
      <c r="A383" s="5">
        <v>27</v>
      </c>
      <c r="B383" s="5" t="s">
        <v>50</v>
      </c>
      <c r="C383" s="5" t="s">
        <v>91</v>
      </c>
      <c r="D383" s="35">
        <v>45497</v>
      </c>
      <c r="E383" s="17">
        <v>1</v>
      </c>
    </row>
    <row r="384" spans="1:5" x14ac:dyDescent="0.25">
      <c r="A384" s="5">
        <v>19</v>
      </c>
      <c r="B384" s="5" t="s">
        <v>34</v>
      </c>
      <c r="C384" s="5" t="s">
        <v>91</v>
      </c>
      <c r="D384" s="35">
        <v>45497</v>
      </c>
      <c r="E384" s="17">
        <v>2</v>
      </c>
    </row>
    <row r="385" spans="1:5" x14ac:dyDescent="0.25">
      <c r="A385" s="5">
        <v>60</v>
      </c>
      <c r="B385" s="5" t="s">
        <v>98</v>
      </c>
      <c r="C385" s="5" t="s">
        <v>91</v>
      </c>
      <c r="D385" s="35">
        <v>45497</v>
      </c>
      <c r="E385" s="17">
        <v>4</v>
      </c>
    </row>
    <row r="386" spans="1:5" x14ac:dyDescent="0.25">
      <c r="A386" s="5">
        <v>31</v>
      </c>
      <c r="B386" s="5" t="s">
        <v>58</v>
      </c>
      <c r="C386" s="5" t="s">
        <v>91</v>
      </c>
      <c r="D386" s="35">
        <v>45497</v>
      </c>
      <c r="E386" s="17">
        <v>5</v>
      </c>
    </row>
    <row r="387" spans="1:5" x14ac:dyDescent="0.25">
      <c r="A387" s="5">
        <v>101</v>
      </c>
      <c r="B387" s="5" t="s">
        <v>59</v>
      </c>
      <c r="C387" s="5" t="s">
        <v>60</v>
      </c>
      <c r="D387" s="35">
        <v>45497</v>
      </c>
      <c r="E387" s="17">
        <v>6</v>
      </c>
    </row>
    <row r="388" spans="1:5" x14ac:dyDescent="0.25">
      <c r="A388" s="5">
        <v>17</v>
      </c>
      <c r="B388" s="5" t="s">
        <v>83</v>
      </c>
      <c r="C388" s="5" t="s">
        <v>62</v>
      </c>
      <c r="D388" s="35">
        <v>45497</v>
      </c>
      <c r="E388" s="17">
        <v>1</v>
      </c>
    </row>
    <row r="389" spans="1:5" x14ac:dyDescent="0.25">
      <c r="A389" s="5">
        <v>16</v>
      </c>
      <c r="B389" s="5" t="s">
        <v>61</v>
      </c>
      <c r="C389" s="5" t="s">
        <v>62</v>
      </c>
      <c r="D389" s="35">
        <v>45497</v>
      </c>
      <c r="E389" s="17">
        <v>4</v>
      </c>
    </row>
    <row r="390" spans="1:5" x14ac:dyDescent="0.25">
      <c r="A390" s="5">
        <v>62</v>
      </c>
      <c r="B390" s="5" t="s">
        <v>128</v>
      </c>
      <c r="C390" s="5" t="s">
        <v>131</v>
      </c>
      <c r="D390" s="35">
        <v>45497</v>
      </c>
      <c r="E390" s="17">
        <v>5</v>
      </c>
    </row>
    <row r="391" spans="1:5" x14ac:dyDescent="0.25">
      <c r="A391" s="16">
        <v>39</v>
      </c>
      <c r="B391" s="16" t="s">
        <v>10</v>
      </c>
      <c r="C391" s="16" t="s">
        <v>9</v>
      </c>
      <c r="D391" s="35">
        <v>45528</v>
      </c>
      <c r="E391" s="17">
        <v>2</v>
      </c>
    </row>
    <row r="392" spans="1:5" x14ac:dyDescent="0.25">
      <c r="A392" s="16">
        <v>40</v>
      </c>
      <c r="B392" s="5" t="s">
        <v>66</v>
      </c>
      <c r="C392" s="16" t="s">
        <v>9</v>
      </c>
      <c r="D392" s="35">
        <v>45528</v>
      </c>
      <c r="E392" s="17">
        <v>1</v>
      </c>
    </row>
    <row r="393" spans="1:5" x14ac:dyDescent="0.25">
      <c r="A393" s="16">
        <v>42</v>
      </c>
      <c r="B393" s="16" t="s">
        <v>67</v>
      </c>
      <c r="C393" s="16" t="s">
        <v>9</v>
      </c>
      <c r="D393" s="35">
        <v>45528</v>
      </c>
      <c r="E393" s="17">
        <v>3</v>
      </c>
    </row>
    <row r="394" spans="1:5" x14ac:dyDescent="0.25">
      <c r="A394" s="16">
        <v>49</v>
      </c>
      <c r="B394" s="16" t="s">
        <v>12</v>
      </c>
      <c r="C394" s="16" t="s">
        <v>9</v>
      </c>
      <c r="D394" s="35">
        <v>45528</v>
      </c>
      <c r="E394" s="17">
        <v>1</v>
      </c>
    </row>
    <row r="395" spans="1:5" x14ac:dyDescent="0.25">
      <c r="A395" s="16">
        <v>47</v>
      </c>
      <c r="B395" s="16" t="s">
        <v>13</v>
      </c>
      <c r="C395" s="16" t="s">
        <v>9</v>
      </c>
      <c r="D395" s="35">
        <v>45528</v>
      </c>
      <c r="E395" s="17">
        <v>1</v>
      </c>
    </row>
    <row r="396" spans="1:5" x14ac:dyDescent="0.25">
      <c r="A396" s="16">
        <v>41</v>
      </c>
      <c r="B396" s="16" t="s">
        <v>14</v>
      </c>
      <c r="C396" s="16" t="s">
        <v>9</v>
      </c>
      <c r="D396" s="35">
        <v>45528</v>
      </c>
      <c r="E396" s="17">
        <v>3</v>
      </c>
    </row>
    <row r="397" spans="1:5" x14ac:dyDescent="0.25">
      <c r="A397" s="16">
        <v>38</v>
      </c>
      <c r="B397" s="1" t="s">
        <v>68</v>
      </c>
      <c r="C397" s="16" t="s">
        <v>15</v>
      </c>
      <c r="D397" s="35">
        <v>45528</v>
      </c>
      <c r="E397" s="17">
        <v>1</v>
      </c>
    </row>
    <row r="398" spans="1:5" x14ac:dyDescent="0.25">
      <c r="A398" s="16">
        <v>34</v>
      </c>
      <c r="B398" s="16" t="s">
        <v>17</v>
      </c>
      <c r="C398" s="16" t="s">
        <v>18</v>
      </c>
      <c r="D398" s="35">
        <v>45528</v>
      </c>
      <c r="E398" s="17">
        <v>1</v>
      </c>
    </row>
    <row r="399" spans="1:5" x14ac:dyDescent="0.25">
      <c r="A399" s="16">
        <v>35</v>
      </c>
      <c r="B399" s="16" t="s">
        <v>20</v>
      </c>
      <c r="C399" s="16" t="s">
        <v>18</v>
      </c>
      <c r="D399" s="35">
        <v>45528</v>
      </c>
      <c r="E399" s="17">
        <v>0</v>
      </c>
    </row>
    <row r="400" spans="1:5" x14ac:dyDescent="0.25">
      <c r="A400" s="16">
        <v>51</v>
      </c>
      <c r="B400" s="16" t="s">
        <v>21</v>
      </c>
      <c r="C400" s="16" t="s">
        <v>22</v>
      </c>
      <c r="D400" s="35">
        <v>45528</v>
      </c>
      <c r="E400" s="17">
        <v>1</v>
      </c>
    </row>
    <row r="401" spans="1:5" x14ac:dyDescent="0.25">
      <c r="A401" s="16">
        <v>50</v>
      </c>
      <c r="B401" s="16" t="s">
        <v>23</v>
      </c>
      <c r="C401" s="16" t="s">
        <v>22</v>
      </c>
      <c r="D401" s="35">
        <v>45528</v>
      </c>
      <c r="E401" s="17">
        <v>6</v>
      </c>
    </row>
    <row r="402" spans="1:5" x14ac:dyDescent="0.25">
      <c r="A402" s="16">
        <v>67</v>
      </c>
      <c r="B402" s="16" t="s">
        <v>124</v>
      </c>
      <c r="C402" s="16" t="s">
        <v>22</v>
      </c>
      <c r="D402" s="35">
        <v>45528</v>
      </c>
      <c r="E402" s="17">
        <v>2</v>
      </c>
    </row>
    <row r="403" spans="1:5" x14ac:dyDescent="0.25">
      <c r="A403" s="16">
        <v>64</v>
      </c>
      <c r="B403" s="16" t="s">
        <v>119</v>
      </c>
      <c r="C403" s="16" t="s">
        <v>22</v>
      </c>
      <c r="D403" s="35">
        <v>45528</v>
      </c>
      <c r="E403" s="17">
        <v>1</v>
      </c>
    </row>
    <row r="404" spans="1:5" x14ac:dyDescent="0.25">
      <c r="A404" s="16">
        <v>20</v>
      </c>
      <c r="B404" s="16" t="s">
        <v>24</v>
      </c>
      <c r="C404" s="16" t="s">
        <v>22</v>
      </c>
      <c r="D404" s="35">
        <v>45528</v>
      </c>
      <c r="E404" s="17">
        <v>4</v>
      </c>
    </row>
    <row r="405" spans="1:5" x14ac:dyDescent="0.25">
      <c r="A405" s="16">
        <v>4</v>
      </c>
      <c r="B405" s="1" t="s">
        <v>69</v>
      </c>
      <c r="C405" s="16" t="s">
        <v>22</v>
      </c>
      <c r="D405" s="35">
        <v>45528</v>
      </c>
      <c r="E405" s="17">
        <v>4</v>
      </c>
    </row>
    <row r="406" spans="1:5" x14ac:dyDescent="0.25">
      <c r="A406" s="16">
        <v>52</v>
      </c>
      <c r="B406" s="16" t="s">
        <v>25</v>
      </c>
      <c r="C406" s="16" t="s">
        <v>22</v>
      </c>
      <c r="D406" s="35">
        <v>45528</v>
      </c>
      <c r="E406" s="17">
        <v>2</v>
      </c>
    </row>
    <row r="407" spans="1:5" x14ac:dyDescent="0.25">
      <c r="A407" s="16">
        <v>3</v>
      </c>
      <c r="B407" s="16" t="s">
        <v>28</v>
      </c>
      <c r="C407" s="16" t="s">
        <v>22</v>
      </c>
      <c r="D407" s="35">
        <v>45528</v>
      </c>
      <c r="E407" s="17">
        <v>4</v>
      </c>
    </row>
    <row r="408" spans="1:5" x14ac:dyDescent="0.25">
      <c r="A408" s="16">
        <v>15</v>
      </c>
      <c r="B408" s="16" t="s">
        <v>29</v>
      </c>
      <c r="C408" s="16" t="s">
        <v>22</v>
      </c>
      <c r="D408" s="35">
        <v>45528</v>
      </c>
      <c r="E408" s="17">
        <v>4</v>
      </c>
    </row>
    <row r="409" spans="1:5" x14ac:dyDescent="0.25">
      <c r="A409" s="5">
        <v>55</v>
      </c>
      <c r="B409" s="5" t="s">
        <v>82</v>
      </c>
      <c r="C409" s="16" t="s">
        <v>22</v>
      </c>
      <c r="D409" s="35">
        <v>45528</v>
      </c>
      <c r="E409" s="17">
        <v>3</v>
      </c>
    </row>
    <row r="410" spans="1:5" x14ac:dyDescent="0.25">
      <c r="A410" s="16">
        <v>10</v>
      </c>
      <c r="B410" s="16" t="s">
        <v>30</v>
      </c>
      <c r="C410" s="16" t="s">
        <v>22</v>
      </c>
      <c r="D410" s="35">
        <v>45528</v>
      </c>
      <c r="E410" s="17">
        <v>1</v>
      </c>
    </row>
    <row r="411" spans="1:5" x14ac:dyDescent="0.25">
      <c r="A411" s="16">
        <v>53</v>
      </c>
      <c r="B411" s="16" t="s">
        <v>31</v>
      </c>
      <c r="C411" s="16" t="s">
        <v>22</v>
      </c>
      <c r="D411" s="35">
        <v>45528</v>
      </c>
      <c r="E411" s="17">
        <v>1</v>
      </c>
    </row>
    <row r="412" spans="1:5" x14ac:dyDescent="0.25">
      <c r="A412" s="16">
        <v>9</v>
      </c>
      <c r="B412" s="16" t="s">
        <v>32</v>
      </c>
      <c r="C412" s="16" t="s">
        <v>22</v>
      </c>
      <c r="D412" s="35">
        <v>45528</v>
      </c>
      <c r="E412" s="17">
        <v>2</v>
      </c>
    </row>
    <row r="413" spans="1:5" x14ac:dyDescent="0.25">
      <c r="A413" s="16">
        <v>22</v>
      </c>
      <c r="B413" s="16" t="s">
        <v>33</v>
      </c>
      <c r="C413" s="16" t="s">
        <v>22</v>
      </c>
      <c r="D413" s="35">
        <v>45528</v>
      </c>
      <c r="E413" s="17">
        <v>5</v>
      </c>
    </row>
    <row r="414" spans="1:5" x14ac:dyDescent="0.25">
      <c r="A414" s="16">
        <v>6</v>
      </c>
      <c r="B414" s="1" t="s">
        <v>70</v>
      </c>
      <c r="C414" s="16" t="s">
        <v>22</v>
      </c>
      <c r="D414" s="35">
        <v>45528</v>
      </c>
      <c r="E414" s="17">
        <v>1</v>
      </c>
    </row>
    <row r="415" spans="1:5" x14ac:dyDescent="0.25">
      <c r="A415" s="16">
        <v>59</v>
      </c>
      <c r="B415" s="16" t="s">
        <v>96</v>
      </c>
      <c r="C415" s="16" t="s">
        <v>22</v>
      </c>
      <c r="D415" s="35">
        <v>45528</v>
      </c>
      <c r="E415" s="17">
        <v>0</v>
      </c>
    </row>
    <row r="416" spans="1:5" x14ac:dyDescent="0.25">
      <c r="A416" s="16">
        <v>12</v>
      </c>
      <c r="B416" s="16" t="s">
        <v>35</v>
      </c>
      <c r="C416" s="16" t="s">
        <v>22</v>
      </c>
      <c r="D416" s="35">
        <v>45528</v>
      </c>
      <c r="E416" s="17">
        <v>0</v>
      </c>
    </row>
    <row r="417" spans="1:5" x14ac:dyDescent="0.25">
      <c r="A417" s="16">
        <v>24</v>
      </c>
      <c r="B417" s="1" t="s">
        <v>64</v>
      </c>
      <c r="C417" s="16" t="s">
        <v>22</v>
      </c>
      <c r="D417" s="35">
        <v>45528</v>
      </c>
      <c r="E417" s="17">
        <v>3</v>
      </c>
    </row>
    <row r="418" spans="1:5" x14ac:dyDescent="0.25">
      <c r="A418" s="16">
        <v>61</v>
      </c>
      <c r="B418" s="16" t="s">
        <v>97</v>
      </c>
      <c r="C418" s="16" t="s">
        <v>22</v>
      </c>
      <c r="D418" s="35">
        <v>45528</v>
      </c>
      <c r="E418" s="17">
        <v>7</v>
      </c>
    </row>
    <row r="419" spans="1:5" x14ac:dyDescent="0.25">
      <c r="A419" s="16">
        <v>23</v>
      </c>
      <c r="B419" s="16" t="s">
        <v>36</v>
      </c>
      <c r="C419" s="16" t="s">
        <v>22</v>
      </c>
      <c r="D419" s="35">
        <v>45528</v>
      </c>
      <c r="E419" s="17">
        <v>3</v>
      </c>
    </row>
    <row r="420" spans="1:5" x14ac:dyDescent="0.25">
      <c r="A420" s="16">
        <v>54</v>
      </c>
      <c r="B420" s="16" t="s">
        <v>37</v>
      </c>
      <c r="C420" s="16" t="s">
        <v>22</v>
      </c>
      <c r="D420" s="35">
        <v>45528</v>
      </c>
      <c r="E420" s="17">
        <v>1</v>
      </c>
    </row>
    <row r="421" spans="1:5" x14ac:dyDescent="0.25">
      <c r="A421" s="16">
        <v>11</v>
      </c>
      <c r="B421" s="16" t="s">
        <v>38</v>
      </c>
      <c r="C421" s="16" t="s">
        <v>22</v>
      </c>
      <c r="D421" s="35">
        <v>45528</v>
      </c>
      <c r="E421" s="17">
        <v>0</v>
      </c>
    </row>
    <row r="422" spans="1:5" x14ac:dyDescent="0.25">
      <c r="A422" s="16">
        <v>46</v>
      </c>
      <c r="B422" s="16" t="s">
        <v>8</v>
      </c>
      <c r="C422" s="16" t="s">
        <v>84</v>
      </c>
      <c r="D422" s="35">
        <v>45528</v>
      </c>
      <c r="E422" s="17">
        <v>5</v>
      </c>
    </row>
    <row r="423" spans="1:5" x14ac:dyDescent="0.25">
      <c r="A423" s="16">
        <v>37</v>
      </c>
      <c r="B423" s="16" t="s">
        <v>11</v>
      </c>
      <c r="C423" s="16" t="s">
        <v>84</v>
      </c>
      <c r="D423" s="35">
        <v>45528</v>
      </c>
      <c r="E423" s="17">
        <v>4</v>
      </c>
    </row>
    <row r="424" spans="1:5" x14ac:dyDescent="0.25">
      <c r="A424" s="5">
        <v>36</v>
      </c>
      <c r="B424" s="5" t="s">
        <v>65</v>
      </c>
      <c r="C424" s="16" t="s">
        <v>84</v>
      </c>
      <c r="D424" s="35">
        <v>45528</v>
      </c>
      <c r="E424" s="17">
        <v>4</v>
      </c>
    </row>
    <row r="425" spans="1:5" x14ac:dyDescent="0.25">
      <c r="A425" s="16">
        <v>1</v>
      </c>
      <c r="B425" s="16" t="s">
        <v>16</v>
      </c>
      <c r="C425" s="16" t="s">
        <v>45</v>
      </c>
      <c r="D425" s="35">
        <v>45528</v>
      </c>
      <c r="E425" s="17">
        <v>1</v>
      </c>
    </row>
    <row r="426" spans="1:5" x14ac:dyDescent="0.25">
      <c r="A426" s="16">
        <v>32</v>
      </c>
      <c r="B426" s="16" t="s">
        <v>46</v>
      </c>
      <c r="C426" s="16" t="s">
        <v>89</v>
      </c>
      <c r="D426" s="35">
        <v>45528</v>
      </c>
      <c r="E426" s="17">
        <v>3</v>
      </c>
    </row>
    <row r="427" spans="1:5" x14ac:dyDescent="0.25">
      <c r="A427" s="16">
        <v>66</v>
      </c>
      <c r="B427" s="16" t="s">
        <v>125</v>
      </c>
      <c r="C427" s="16" t="s">
        <v>47</v>
      </c>
      <c r="D427" s="35">
        <v>45528</v>
      </c>
      <c r="E427" s="17">
        <v>1</v>
      </c>
    </row>
    <row r="428" spans="1:5" x14ac:dyDescent="0.25">
      <c r="A428" s="16">
        <v>65</v>
      </c>
      <c r="B428" s="16" t="s">
        <v>120</v>
      </c>
      <c r="C428" s="16" t="s">
        <v>114</v>
      </c>
      <c r="D428" s="35">
        <v>45528</v>
      </c>
      <c r="E428" s="17">
        <v>2</v>
      </c>
    </row>
    <row r="429" spans="1:5" x14ac:dyDescent="0.25">
      <c r="A429" s="16">
        <v>58</v>
      </c>
      <c r="B429" s="16" t="s">
        <v>94</v>
      </c>
      <c r="C429" s="16" t="s">
        <v>114</v>
      </c>
      <c r="D429" s="35">
        <v>45528</v>
      </c>
      <c r="E429" s="17">
        <v>1</v>
      </c>
    </row>
    <row r="430" spans="1:5" x14ac:dyDescent="0.25">
      <c r="A430" s="16">
        <v>44</v>
      </c>
      <c r="B430" s="16" t="s">
        <v>48</v>
      </c>
      <c r="C430" s="16" t="s">
        <v>114</v>
      </c>
      <c r="D430" s="35">
        <v>45528</v>
      </c>
      <c r="E430" s="17">
        <v>9</v>
      </c>
    </row>
    <row r="431" spans="1:5" x14ac:dyDescent="0.25">
      <c r="A431" s="16">
        <v>29</v>
      </c>
      <c r="B431" s="16" t="s">
        <v>52</v>
      </c>
      <c r="C431" s="16" t="s">
        <v>114</v>
      </c>
      <c r="D431" s="35">
        <v>45528</v>
      </c>
      <c r="E431" s="17">
        <v>5</v>
      </c>
    </row>
    <row r="432" spans="1:5" x14ac:dyDescent="0.25">
      <c r="A432" s="16">
        <v>45</v>
      </c>
      <c r="B432" s="1" t="s">
        <v>71</v>
      </c>
      <c r="C432" s="16" t="s">
        <v>114</v>
      </c>
      <c r="D432" s="35">
        <v>45528</v>
      </c>
      <c r="E432" s="17">
        <v>2</v>
      </c>
    </row>
    <row r="433" spans="1:5" x14ac:dyDescent="0.25">
      <c r="A433" s="16">
        <v>48</v>
      </c>
      <c r="B433" s="16" t="s">
        <v>53</v>
      </c>
      <c r="C433" s="16" t="s">
        <v>114</v>
      </c>
      <c r="D433" s="35">
        <v>45528</v>
      </c>
      <c r="E433" s="17">
        <v>5</v>
      </c>
    </row>
    <row r="434" spans="1:5" x14ac:dyDescent="0.25">
      <c r="A434" s="16">
        <v>28</v>
      </c>
      <c r="B434" s="16" t="s">
        <v>54</v>
      </c>
      <c r="C434" s="16" t="s">
        <v>114</v>
      </c>
      <c r="D434" s="35">
        <v>45528</v>
      </c>
      <c r="E434" s="17">
        <v>3</v>
      </c>
    </row>
    <row r="435" spans="1:5" x14ac:dyDescent="0.25">
      <c r="A435" s="16">
        <v>63</v>
      </c>
      <c r="B435" s="16" t="s">
        <v>117</v>
      </c>
      <c r="C435" s="16" t="s">
        <v>115</v>
      </c>
      <c r="D435" s="35">
        <v>45528</v>
      </c>
      <c r="E435" s="17">
        <v>0</v>
      </c>
    </row>
    <row r="436" spans="1:5" x14ac:dyDescent="0.25">
      <c r="A436" s="16">
        <v>26</v>
      </c>
      <c r="B436" s="16" t="s">
        <v>57</v>
      </c>
      <c r="C436" s="16" t="s">
        <v>115</v>
      </c>
      <c r="D436" s="35">
        <v>45528</v>
      </c>
      <c r="E436" s="17">
        <v>6</v>
      </c>
    </row>
    <row r="437" spans="1:5" x14ac:dyDescent="0.25">
      <c r="A437" s="16">
        <v>27</v>
      </c>
      <c r="B437" s="16" t="s">
        <v>50</v>
      </c>
      <c r="C437" s="16" t="s">
        <v>115</v>
      </c>
      <c r="D437" s="35">
        <v>45528</v>
      </c>
      <c r="E437" s="17">
        <v>2</v>
      </c>
    </row>
    <row r="438" spans="1:5" x14ac:dyDescent="0.25">
      <c r="A438" s="16">
        <v>101</v>
      </c>
      <c r="B438" s="16" t="s">
        <v>59</v>
      </c>
      <c r="C438" s="16" t="s">
        <v>115</v>
      </c>
      <c r="D438" s="35">
        <v>45528</v>
      </c>
      <c r="E438" s="17">
        <v>11</v>
      </c>
    </row>
    <row r="439" spans="1:5" x14ac:dyDescent="0.25">
      <c r="A439" s="16">
        <v>60</v>
      </c>
      <c r="B439" s="16" t="s">
        <v>98</v>
      </c>
      <c r="C439" s="16" t="s">
        <v>116</v>
      </c>
      <c r="D439" s="35">
        <v>45528</v>
      </c>
      <c r="E439" s="17">
        <v>3</v>
      </c>
    </row>
    <row r="440" spans="1:5" x14ac:dyDescent="0.25">
      <c r="A440" s="16">
        <v>31</v>
      </c>
      <c r="B440" s="16" t="s">
        <v>58</v>
      </c>
      <c r="C440" s="16" t="s">
        <v>116</v>
      </c>
      <c r="D440" s="35">
        <v>45528</v>
      </c>
      <c r="E440" s="17">
        <v>7</v>
      </c>
    </row>
    <row r="441" spans="1:5" x14ac:dyDescent="0.25">
      <c r="A441" s="16">
        <v>25</v>
      </c>
      <c r="B441" s="16" t="s">
        <v>49</v>
      </c>
      <c r="C441" s="16" t="s">
        <v>121</v>
      </c>
      <c r="D441" s="35">
        <v>45528</v>
      </c>
      <c r="E441" s="17">
        <v>2</v>
      </c>
    </row>
    <row r="442" spans="1:5" x14ac:dyDescent="0.25">
      <c r="A442" s="5">
        <v>17</v>
      </c>
      <c r="B442" s="5" t="s">
        <v>83</v>
      </c>
      <c r="C442" s="16" t="s">
        <v>62</v>
      </c>
      <c r="D442" s="35">
        <v>45528</v>
      </c>
      <c r="E442" s="17">
        <v>0</v>
      </c>
    </row>
    <row r="443" spans="1:5" x14ac:dyDescent="0.25">
      <c r="A443" s="16">
        <v>16</v>
      </c>
      <c r="B443" s="16" t="s">
        <v>61</v>
      </c>
      <c r="C443" s="16" t="s">
        <v>62</v>
      </c>
      <c r="D443" s="35">
        <v>45528</v>
      </c>
      <c r="E443" s="17">
        <v>0</v>
      </c>
    </row>
    <row r="444" spans="1:5" x14ac:dyDescent="0.25">
      <c r="A444" s="16">
        <v>2</v>
      </c>
      <c r="B444" s="16" t="s">
        <v>19</v>
      </c>
      <c r="C444" s="16" t="s">
        <v>112</v>
      </c>
      <c r="D444" s="35">
        <v>45528</v>
      </c>
      <c r="E444" s="17">
        <v>3</v>
      </c>
    </row>
    <row r="445" spans="1:5" x14ac:dyDescent="0.25">
      <c r="A445" s="16">
        <v>62</v>
      </c>
      <c r="B445" s="16" t="s">
        <v>118</v>
      </c>
      <c r="C445" s="16" t="s">
        <v>112</v>
      </c>
      <c r="D445" s="35">
        <v>45528</v>
      </c>
      <c r="E445" s="17">
        <v>0</v>
      </c>
    </row>
    <row r="446" spans="1:5" x14ac:dyDescent="0.25">
      <c r="A446" s="16">
        <v>7</v>
      </c>
      <c r="B446" s="16" t="s">
        <v>39</v>
      </c>
      <c r="C446" s="16" t="s">
        <v>113</v>
      </c>
      <c r="D446" s="35">
        <v>45528</v>
      </c>
      <c r="E446" s="17">
        <v>5</v>
      </c>
    </row>
    <row r="447" spans="1:5" x14ac:dyDescent="0.25">
      <c r="A447" s="16">
        <v>8</v>
      </c>
      <c r="B447" s="16" t="s">
        <v>43</v>
      </c>
      <c r="C447" s="16" t="s">
        <v>113</v>
      </c>
      <c r="D447" s="35">
        <v>45528</v>
      </c>
      <c r="E447" s="17">
        <v>1</v>
      </c>
    </row>
    <row r="448" spans="1:5" x14ac:dyDescent="0.25">
      <c r="A448" s="16">
        <v>5</v>
      </c>
      <c r="B448" s="16" t="s">
        <v>41</v>
      </c>
      <c r="C448" s="16" t="s">
        <v>113</v>
      </c>
      <c r="D448" s="35">
        <v>45528</v>
      </c>
      <c r="E448" s="17">
        <v>6</v>
      </c>
    </row>
    <row r="449" spans="1:5" x14ac:dyDescent="0.25">
      <c r="A449" s="16">
        <v>14</v>
      </c>
      <c r="B449" s="16" t="s">
        <v>42</v>
      </c>
      <c r="C449" s="16" t="s">
        <v>113</v>
      </c>
      <c r="D449" s="35">
        <v>45528</v>
      </c>
      <c r="E449" s="17">
        <v>0</v>
      </c>
    </row>
    <row r="450" spans="1:5" x14ac:dyDescent="0.25">
      <c r="A450" s="16">
        <v>39</v>
      </c>
      <c r="B450" s="16" t="s">
        <v>10</v>
      </c>
      <c r="C450" s="16" t="s">
        <v>9</v>
      </c>
      <c r="D450" s="35">
        <v>45560</v>
      </c>
      <c r="E450" s="17">
        <v>1</v>
      </c>
    </row>
    <row r="451" spans="1:5" x14ac:dyDescent="0.25">
      <c r="A451" s="16">
        <v>40</v>
      </c>
      <c r="B451" s="16" t="s">
        <v>66</v>
      </c>
      <c r="C451" s="16" t="s">
        <v>9</v>
      </c>
      <c r="D451" s="35">
        <v>45560</v>
      </c>
      <c r="E451" s="17">
        <v>2</v>
      </c>
    </row>
    <row r="452" spans="1:5" x14ac:dyDescent="0.25">
      <c r="A452" s="16">
        <v>42</v>
      </c>
      <c r="B452" s="16" t="s">
        <v>67</v>
      </c>
      <c r="C452" s="16" t="s">
        <v>9</v>
      </c>
      <c r="D452" s="35">
        <v>45560</v>
      </c>
      <c r="E452" s="17">
        <v>0</v>
      </c>
    </row>
    <row r="453" spans="1:5" x14ac:dyDescent="0.25">
      <c r="A453" s="16">
        <v>49</v>
      </c>
      <c r="B453" s="16" t="s">
        <v>12</v>
      </c>
      <c r="C453" s="16" t="s">
        <v>9</v>
      </c>
      <c r="D453" s="35">
        <v>45560</v>
      </c>
      <c r="E453" s="17">
        <v>3</v>
      </c>
    </row>
    <row r="454" spans="1:5" x14ac:dyDescent="0.25">
      <c r="A454" s="16">
        <v>47</v>
      </c>
      <c r="B454" s="16" t="s">
        <v>13</v>
      </c>
      <c r="C454" s="16" t="s">
        <v>9</v>
      </c>
      <c r="D454" s="35">
        <v>45560</v>
      </c>
      <c r="E454" s="17">
        <v>2</v>
      </c>
    </row>
    <row r="455" spans="1:5" x14ac:dyDescent="0.25">
      <c r="A455" s="16">
        <v>41</v>
      </c>
      <c r="B455" s="16" t="s">
        <v>14</v>
      </c>
      <c r="C455" s="16" t="s">
        <v>9</v>
      </c>
      <c r="D455" s="35">
        <v>45560</v>
      </c>
      <c r="E455" s="17">
        <v>2</v>
      </c>
    </row>
    <row r="456" spans="1:5" x14ac:dyDescent="0.25">
      <c r="A456" s="16">
        <v>70</v>
      </c>
      <c r="B456" s="16" t="s">
        <v>133</v>
      </c>
      <c r="C456" s="16" t="s">
        <v>15</v>
      </c>
      <c r="D456" s="35">
        <v>45560</v>
      </c>
      <c r="E456" s="17">
        <v>0</v>
      </c>
    </row>
    <row r="457" spans="1:5" x14ac:dyDescent="0.25">
      <c r="A457" s="16">
        <v>38</v>
      </c>
      <c r="B457" s="16" t="s">
        <v>68</v>
      </c>
      <c r="C457" s="16" t="s">
        <v>15</v>
      </c>
      <c r="D457" s="35">
        <v>45560</v>
      </c>
      <c r="E457" s="17">
        <v>0</v>
      </c>
    </row>
    <row r="458" spans="1:5" x14ac:dyDescent="0.25">
      <c r="A458" s="16">
        <v>68</v>
      </c>
      <c r="B458" s="16" t="s">
        <v>129</v>
      </c>
      <c r="C458" s="16" t="s">
        <v>15</v>
      </c>
      <c r="D458" s="35">
        <v>45560</v>
      </c>
      <c r="E458" s="17">
        <v>1</v>
      </c>
    </row>
    <row r="459" spans="1:5" x14ac:dyDescent="0.25">
      <c r="A459" s="16">
        <v>34</v>
      </c>
      <c r="B459" s="16" t="s">
        <v>17</v>
      </c>
      <c r="C459" s="16" t="s">
        <v>18</v>
      </c>
      <c r="D459" s="35">
        <v>45560</v>
      </c>
      <c r="E459" s="17">
        <v>1</v>
      </c>
    </row>
    <row r="460" spans="1:5" x14ac:dyDescent="0.25">
      <c r="A460" s="16">
        <v>35</v>
      </c>
      <c r="B460" s="16" t="s">
        <v>20</v>
      </c>
      <c r="C460" s="16" t="s">
        <v>18</v>
      </c>
      <c r="D460" s="35">
        <v>45560</v>
      </c>
      <c r="E460" s="17">
        <v>0</v>
      </c>
    </row>
    <row r="461" spans="1:5" x14ac:dyDescent="0.25">
      <c r="A461" s="16">
        <v>51</v>
      </c>
      <c r="B461" s="16" t="s">
        <v>21</v>
      </c>
      <c r="C461" s="16" t="s">
        <v>22</v>
      </c>
      <c r="D461" s="35">
        <v>45560</v>
      </c>
      <c r="E461" s="17">
        <v>2</v>
      </c>
    </row>
    <row r="462" spans="1:5" x14ac:dyDescent="0.25">
      <c r="A462" s="16">
        <v>50</v>
      </c>
      <c r="B462" s="16" t="s">
        <v>23</v>
      </c>
      <c r="C462" s="16" t="s">
        <v>22</v>
      </c>
      <c r="D462" s="35">
        <v>45560</v>
      </c>
      <c r="E462" s="17">
        <v>3</v>
      </c>
    </row>
    <row r="463" spans="1:5" x14ac:dyDescent="0.25">
      <c r="A463" s="16">
        <v>67</v>
      </c>
      <c r="B463" s="16" t="s">
        <v>124</v>
      </c>
      <c r="C463" s="16" t="s">
        <v>22</v>
      </c>
      <c r="D463" s="35">
        <v>45560</v>
      </c>
      <c r="E463" s="17">
        <v>3</v>
      </c>
    </row>
    <row r="464" spans="1:5" x14ac:dyDescent="0.25">
      <c r="A464" s="16">
        <v>64</v>
      </c>
      <c r="B464" s="16" t="s">
        <v>119</v>
      </c>
      <c r="C464" s="16" t="s">
        <v>22</v>
      </c>
      <c r="D464" s="35">
        <v>45560</v>
      </c>
      <c r="E464" s="17">
        <v>7</v>
      </c>
    </row>
    <row r="465" spans="1:5" x14ac:dyDescent="0.25">
      <c r="A465" s="16">
        <v>20</v>
      </c>
      <c r="B465" s="16" t="s">
        <v>24</v>
      </c>
      <c r="C465" s="16" t="s">
        <v>22</v>
      </c>
      <c r="D465" s="35">
        <v>45560</v>
      </c>
      <c r="E465" s="17">
        <v>5</v>
      </c>
    </row>
    <row r="466" spans="1:5" x14ac:dyDescent="0.25">
      <c r="A466" s="16">
        <v>4</v>
      </c>
      <c r="B466" s="16" t="s">
        <v>69</v>
      </c>
      <c r="C466" s="16" t="s">
        <v>22</v>
      </c>
      <c r="D466" s="35">
        <v>45560</v>
      </c>
      <c r="E466" s="17">
        <v>3</v>
      </c>
    </row>
    <row r="467" spans="1:5" x14ac:dyDescent="0.25">
      <c r="A467" s="16">
        <v>52</v>
      </c>
      <c r="B467" s="16" t="s">
        <v>25</v>
      </c>
      <c r="C467" s="16" t="s">
        <v>22</v>
      </c>
      <c r="D467" s="35">
        <v>45560</v>
      </c>
      <c r="E467" s="17">
        <v>4</v>
      </c>
    </row>
    <row r="468" spans="1:5" x14ac:dyDescent="0.25">
      <c r="A468" s="16">
        <v>3</v>
      </c>
      <c r="B468" s="16" t="s">
        <v>28</v>
      </c>
      <c r="C468" s="16" t="s">
        <v>22</v>
      </c>
      <c r="D468" s="35">
        <v>45560</v>
      </c>
      <c r="E468" s="17">
        <v>5</v>
      </c>
    </row>
    <row r="469" spans="1:5" x14ac:dyDescent="0.25">
      <c r="A469" s="16">
        <v>15</v>
      </c>
      <c r="B469" s="16" t="s">
        <v>29</v>
      </c>
      <c r="C469" s="16" t="s">
        <v>22</v>
      </c>
      <c r="D469" s="35">
        <v>45560</v>
      </c>
      <c r="E469" s="17">
        <v>3</v>
      </c>
    </row>
    <row r="470" spans="1:5" x14ac:dyDescent="0.25">
      <c r="A470" s="16">
        <v>55</v>
      </c>
      <c r="B470" s="16" t="s">
        <v>82</v>
      </c>
      <c r="C470" s="16" t="s">
        <v>22</v>
      </c>
      <c r="D470" s="35">
        <v>45560</v>
      </c>
      <c r="E470" s="17">
        <v>3</v>
      </c>
    </row>
    <row r="471" spans="1:5" x14ac:dyDescent="0.25">
      <c r="A471" s="16">
        <v>10</v>
      </c>
      <c r="B471" s="16" t="s">
        <v>30</v>
      </c>
      <c r="C471" s="16" t="s">
        <v>22</v>
      </c>
      <c r="D471" s="35">
        <v>45560</v>
      </c>
      <c r="E471" s="17">
        <v>3</v>
      </c>
    </row>
    <row r="472" spans="1:5" x14ac:dyDescent="0.25">
      <c r="A472" s="16">
        <v>53</v>
      </c>
      <c r="B472" s="16" t="s">
        <v>31</v>
      </c>
      <c r="C472" s="16" t="s">
        <v>22</v>
      </c>
      <c r="D472" s="35">
        <v>45560</v>
      </c>
      <c r="E472" s="17">
        <v>0</v>
      </c>
    </row>
    <row r="473" spans="1:5" x14ac:dyDescent="0.25">
      <c r="A473" s="16">
        <v>22</v>
      </c>
      <c r="B473" s="16" t="s">
        <v>33</v>
      </c>
      <c r="C473" s="16" t="s">
        <v>22</v>
      </c>
      <c r="D473" s="35">
        <v>45560</v>
      </c>
      <c r="E473" s="17">
        <v>1</v>
      </c>
    </row>
    <row r="474" spans="1:5" x14ac:dyDescent="0.25">
      <c r="A474" s="16">
        <v>6</v>
      </c>
      <c r="B474" s="16" t="s">
        <v>70</v>
      </c>
      <c r="C474" s="16" t="s">
        <v>22</v>
      </c>
      <c r="D474" s="35">
        <v>45560</v>
      </c>
      <c r="E474" s="17">
        <v>2</v>
      </c>
    </row>
    <row r="475" spans="1:5" x14ac:dyDescent="0.25">
      <c r="A475" s="16">
        <v>59</v>
      </c>
      <c r="B475" s="16" t="s">
        <v>96</v>
      </c>
      <c r="C475" s="16" t="s">
        <v>22</v>
      </c>
      <c r="D475" s="35">
        <v>45560</v>
      </c>
      <c r="E475" s="17">
        <v>2</v>
      </c>
    </row>
    <row r="476" spans="1:5" x14ac:dyDescent="0.25">
      <c r="A476" s="16">
        <v>12</v>
      </c>
      <c r="B476" s="16" t="s">
        <v>35</v>
      </c>
      <c r="C476" s="16" t="s">
        <v>22</v>
      </c>
      <c r="D476" s="35">
        <v>45560</v>
      </c>
      <c r="E476" s="17">
        <v>1</v>
      </c>
    </row>
    <row r="477" spans="1:5" x14ac:dyDescent="0.25">
      <c r="A477" s="16">
        <v>61</v>
      </c>
      <c r="B477" s="16" t="s">
        <v>97</v>
      </c>
      <c r="C477" s="16" t="s">
        <v>22</v>
      </c>
      <c r="D477" s="35">
        <v>45560</v>
      </c>
      <c r="E477" s="17">
        <v>14</v>
      </c>
    </row>
    <row r="478" spans="1:5" x14ac:dyDescent="0.25">
      <c r="A478" s="16">
        <v>23</v>
      </c>
      <c r="B478" s="16" t="s">
        <v>36</v>
      </c>
      <c r="C478" s="16" t="s">
        <v>22</v>
      </c>
      <c r="D478" s="35">
        <v>45560</v>
      </c>
      <c r="E478" s="17">
        <v>1</v>
      </c>
    </row>
    <row r="479" spans="1:5" x14ac:dyDescent="0.25">
      <c r="A479" s="16">
        <v>54</v>
      </c>
      <c r="B479" s="16" t="s">
        <v>37</v>
      </c>
      <c r="C479" s="16" t="s">
        <v>22</v>
      </c>
      <c r="D479" s="35">
        <v>45560</v>
      </c>
      <c r="E479" s="17">
        <v>2</v>
      </c>
    </row>
    <row r="480" spans="1:5" x14ac:dyDescent="0.25">
      <c r="A480" s="16">
        <v>46</v>
      </c>
      <c r="B480" s="16" t="s">
        <v>8</v>
      </c>
      <c r="C480" s="16" t="s">
        <v>84</v>
      </c>
      <c r="D480" s="35">
        <v>45560</v>
      </c>
      <c r="E480" s="17">
        <v>4</v>
      </c>
    </row>
    <row r="481" spans="1:5" x14ac:dyDescent="0.25">
      <c r="A481" s="16">
        <v>37</v>
      </c>
      <c r="B481" s="16" t="s">
        <v>11</v>
      </c>
      <c r="C481" s="16" t="s">
        <v>84</v>
      </c>
      <c r="D481" s="35">
        <v>45560</v>
      </c>
      <c r="E481" s="17">
        <v>3</v>
      </c>
    </row>
    <row r="482" spans="1:5" x14ac:dyDescent="0.25">
      <c r="A482" s="16">
        <v>73</v>
      </c>
      <c r="B482" s="16" t="s">
        <v>137</v>
      </c>
      <c r="C482" s="16" t="s">
        <v>84</v>
      </c>
      <c r="D482" s="35">
        <v>45560</v>
      </c>
      <c r="E482" s="17">
        <v>2</v>
      </c>
    </row>
    <row r="483" spans="1:5" x14ac:dyDescent="0.25">
      <c r="A483" s="16">
        <v>1</v>
      </c>
      <c r="B483" s="16" t="s">
        <v>16</v>
      </c>
      <c r="C483" s="16" t="s">
        <v>45</v>
      </c>
      <c r="D483" s="35">
        <v>45560</v>
      </c>
      <c r="E483" s="17">
        <v>1</v>
      </c>
    </row>
    <row r="484" spans="1:5" x14ac:dyDescent="0.25">
      <c r="A484" s="16">
        <v>32</v>
      </c>
      <c r="B484" s="16" t="s">
        <v>46</v>
      </c>
      <c r="C484" s="16" t="s">
        <v>89</v>
      </c>
      <c r="D484" s="35">
        <v>45560</v>
      </c>
      <c r="E484" s="17">
        <v>3</v>
      </c>
    </row>
    <row r="485" spans="1:5" x14ac:dyDescent="0.25">
      <c r="A485" s="16">
        <v>71</v>
      </c>
      <c r="B485" s="16" t="s">
        <v>134</v>
      </c>
      <c r="C485" s="16" t="s">
        <v>89</v>
      </c>
      <c r="D485" s="35">
        <v>45560</v>
      </c>
      <c r="E485" s="17">
        <v>2</v>
      </c>
    </row>
    <row r="486" spans="1:5" x14ac:dyDescent="0.25">
      <c r="A486" s="16">
        <v>58</v>
      </c>
      <c r="B486" s="16" t="s">
        <v>94</v>
      </c>
      <c r="C486" s="16" t="s">
        <v>114</v>
      </c>
      <c r="D486" s="35">
        <v>45560</v>
      </c>
      <c r="E486" s="17">
        <v>2</v>
      </c>
    </row>
    <row r="487" spans="1:5" x14ac:dyDescent="0.25">
      <c r="A487" s="16">
        <v>44</v>
      </c>
      <c r="B487" s="16" t="s">
        <v>48</v>
      </c>
      <c r="C487" s="16" t="s">
        <v>114</v>
      </c>
      <c r="D487" s="35">
        <v>45560</v>
      </c>
      <c r="E487" s="17">
        <v>11</v>
      </c>
    </row>
    <row r="488" spans="1:5" x14ac:dyDescent="0.25">
      <c r="A488" s="16">
        <v>29</v>
      </c>
      <c r="B488" s="16" t="s">
        <v>52</v>
      </c>
      <c r="C488" s="16" t="s">
        <v>114</v>
      </c>
      <c r="D488" s="35">
        <v>45560</v>
      </c>
      <c r="E488" s="17">
        <v>5</v>
      </c>
    </row>
    <row r="489" spans="1:5" x14ac:dyDescent="0.25">
      <c r="A489" s="16">
        <v>45</v>
      </c>
      <c r="B489" s="16" t="s">
        <v>71</v>
      </c>
      <c r="C489" s="16" t="s">
        <v>114</v>
      </c>
      <c r="D489" s="35">
        <v>45560</v>
      </c>
      <c r="E489" s="17">
        <v>0</v>
      </c>
    </row>
    <row r="490" spans="1:5" x14ac:dyDescent="0.25">
      <c r="A490" s="16">
        <v>28</v>
      </c>
      <c r="B490" s="16" t="s">
        <v>54</v>
      </c>
      <c r="C490" s="16" t="s">
        <v>114</v>
      </c>
      <c r="D490" s="35">
        <v>45560</v>
      </c>
      <c r="E490" s="17">
        <v>2</v>
      </c>
    </row>
    <row r="491" spans="1:5" x14ac:dyDescent="0.25">
      <c r="A491" s="16">
        <v>77</v>
      </c>
      <c r="B491" s="16" t="s">
        <v>140</v>
      </c>
      <c r="C491" s="16" t="s">
        <v>114</v>
      </c>
      <c r="D491" s="35">
        <v>45560</v>
      </c>
      <c r="E491" s="17">
        <v>0</v>
      </c>
    </row>
    <row r="492" spans="1:5" x14ac:dyDescent="0.25">
      <c r="A492" s="16">
        <v>78</v>
      </c>
      <c r="B492" s="16" t="s">
        <v>142</v>
      </c>
      <c r="C492" s="16" t="s">
        <v>114</v>
      </c>
      <c r="D492" s="35">
        <v>45560</v>
      </c>
      <c r="E492" s="17">
        <v>1</v>
      </c>
    </row>
    <row r="493" spans="1:5" x14ac:dyDescent="0.25">
      <c r="A493" s="16">
        <v>63</v>
      </c>
      <c r="B493" s="16" t="s">
        <v>117</v>
      </c>
      <c r="C493" s="16" t="s">
        <v>115</v>
      </c>
      <c r="D493" s="35">
        <v>45560</v>
      </c>
      <c r="E493" s="17">
        <v>1</v>
      </c>
    </row>
    <row r="494" spans="1:5" x14ac:dyDescent="0.25">
      <c r="A494" s="16">
        <v>26</v>
      </c>
      <c r="B494" s="16" t="s">
        <v>57</v>
      </c>
      <c r="C494" s="16" t="s">
        <v>115</v>
      </c>
      <c r="D494" s="35">
        <v>45560</v>
      </c>
      <c r="E494" s="17">
        <v>3</v>
      </c>
    </row>
    <row r="495" spans="1:5" x14ac:dyDescent="0.25">
      <c r="A495" s="16">
        <v>27</v>
      </c>
      <c r="B495" s="16" t="s">
        <v>50</v>
      </c>
      <c r="C495" s="16" t="s">
        <v>115</v>
      </c>
      <c r="D495" s="35">
        <v>45560</v>
      </c>
      <c r="E495" s="17">
        <v>1</v>
      </c>
    </row>
    <row r="496" spans="1:5" x14ac:dyDescent="0.25">
      <c r="A496" s="16">
        <v>24</v>
      </c>
      <c r="B496" s="16" t="s">
        <v>64</v>
      </c>
      <c r="C496" s="16" t="s">
        <v>115</v>
      </c>
      <c r="D496" s="35">
        <v>45560</v>
      </c>
      <c r="E496" s="17">
        <v>2</v>
      </c>
    </row>
    <row r="497" spans="1:5" x14ac:dyDescent="0.25">
      <c r="A497" s="16">
        <v>101</v>
      </c>
      <c r="B497" s="16" t="s">
        <v>59</v>
      </c>
      <c r="C497" s="16" t="s">
        <v>115</v>
      </c>
      <c r="D497" s="35">
        <v>45560</v>
      </c>
      <c r="E497" s="17">
        <v>11</v>
      </c>
    </row>
    <row r="498" spans="1:5" x14ac:dyDescent="0.25">
      <c r="A498" s="16">
        <v>60</v>
      </c>
      <c r="B498" s="16" t="s">
        <v>98</v>
      </c>
      <c r="C498" s="16" t="s">
        <v>116</v>
      </c>
      <c r="D498" s="35">
        <v>45560</v>
      </c>
      <c r="E498" s="17">
        <v>10</v>
      </c>
    </row>
    <row r="499" spans="1:5" x14ac:dyDescent="0.25">
      <c r="A499" s="16">
        <v>31</v>
      </c>
      <c r="B499" s="16" t="s">
        <v>58</v>
      </c>
      <c r="C499" s="16" t="s">
        <v>116</v>
      </c>
      <c r="D499" s="35">
        <v>45560</v>
      </c>
      <c r="E499" s="17">
        <v>9</v>
      </c>
    </row>
    <row r="500" spans="1:5" x14ac:dyDescent="0.25">
      <c r="A500" s="16">
        <v>25</v>
      </c>
      <c r="B500" s="16" t="s">
        <v>49</v>
      </c>
      <c r="C500" s="16" t="s">
        <v>121</v>
      </c>
      <c r="D500" s="35">
        <v>45560</v>
      </c>
      <c r="E500" s="17">
        <v>4</v>
      </c>
    </row>
    <row r="501" spans="1:5" x14ac:dyDescent="0.25">
      <c r="A501" s="16">
        <v>17</v>
      </c>
      <c r="B501" s="16" t="s">
        <v>83</v>
      </c>
      <c r="C501" s="16" t="s">
        <v>62</v>
      </c>
      <c r="D501" s="35">
        <v>45560</v>
      </c>
      <c r="E501" s="17">
        <v>5</v>
      </c>
    </row>
    <row r="502" spans="1:5" x14ac:dyDescent="0.25">
      <c r="A502" s="16">
        <v>16</v>
      </c>
      <c r="B502" s="16" t="s">
        <v>61</v>
      </c>
      <c r="C502" s="16" t="s">
        <v>62</v>
      </c>
      <c r="D502" s="35">
        <v>45560</v>
      </c>
      <c r="E502" s="17">
        <v>2</v>
      </c>
    </row>
    <row r="503" spans="1:5" x14ac:dyDescent="0.25">
      <c r="A503" s="16">
        <v>2</v>
      </c>
      <c r="B503" s="16" t="s">
        <v>19</v>
      </c>
      <c r="C503" s="16" t="s">
        <v>112</v>
      </c>
      <c r="D503" s="35">
        <v>45560</v>
      </c>
      <c r="E503" s="17">
        <v>2</v>
      </c>
    </row>
    <row r="504" spans="1:5" x14ac:dyDescent="0.25">
      <c r="A504" s="16">
        <v>62</v>
      </c>
      <c r="B504" s="16" t="s">
        <v>118</v>
      </c>
      <c r="C504" s="16" t="s">
        <v>112</v>
      </c>
      <c r="D504" s="35">
        <v>45560</v>
      </c>
      <c r="E504" s="17">
        <v>0</v>
      </c>
    </row>
    <row r="505" spans="1:5" x14ac:dyDescent="0.25">
      <c r="A505" s="16">
        <v>7</v>
      </c>
      <c r="B505" s="16" t="s">
        <v>39</v>
      </c>
      <c r="C505" s="16" t="s">
        <v>113</v>
      </c>
      <c r="D505" s="35">
        <v>45560</v>
      </c>
      <c r="E505" s="17">
        <v>0</v>
      </c>
    </row>
    <row r="506" spans="1:5" x14ac:dyDescent="0.25">
      <c r="A506" s="16">
        <v>8</v>
      </c>
      <c r="B506" s="16" t="s">
        <v>43</v>
      </c>
      <c r="C506" s="16" t="s">
        <v>113</v>
      </c>
      <c r="D506" s="35">
        <v>45560</v>
      </c>
      <c r="E506" s="17">
        <v>2</v>
      </c>
    </row>
    <row r="507" spans="1:5" x14ac:dyDescent="0.25">
      <c r="A507" s="16">
        <v>5</v>
      </c>
      <c r="B507" s="16" t="s">
        <v>41</v>
      </c>
      <c r="C507" s="16" t="s">
        <v>113</v>
      </c>
      <c r="D507" s="35">
        <v>45560</v>
      </c>
      <c r="E507" s="17">
        <v>4</v>
      </c>
    </row>
    <row r="508" spans="1:5" x14ac:dyDescent="0.25">
      <c r="A508" s="16">
        <v>72</v>
      </c>
      <c r="B508" s="16" t="s">
        <v>136</v>
      </c>
      <c r="C508" s="16" t="s">
        <v>113</v>
      </c>
      <c r="D508" s="35">
        <v>45560</v>
      </c>
      <c r="E508" s="17">
        <v>4</v>
      </c>
    </row>
    <row r="509" spans="1:5" x14ac:dyDescent="0.25">
      <c r="A509" s="16">
        <v>14</v>
      </c>
      <c r="B509" s="16" t="s">
        <v>42</v>
      </c>
      <c r="C509" s="16" t="s">
        <v>113</v>
      </c>
      <c r="D509" s="35">
        <v>45560</v>
      </c>
      <c r="E509" s="17">
        <v>3</v>
      </c>
    </row>
    <row r="510" spans="1:5" x14ac:dyDescent="0.25">
      <c r="A510" s="16">
        <v>75</v>
      </c>
      <c r="B510" s="16" t="s">
        <v>138</v>
      </c>
      <c r="C510" s="16" t="s">
        <v>113</v>
      </c>
      <c r="D510" s="35">
        <v>45560</v>
      </c>
      <c r="E510" s="17">
        <v>3</v>
      </c>
    </row>
    <row r="511" spans="1:5" x14ac:dyDescent="0.25">
      <c r="A511" s="16">
        <v>39</v>
      </c>
      <c r="B511" s="16" t="s">
        <v>10</v>
      </c>
      <c r="C511" s="16" t="s">
        <v>9</v>
      </c>
      <c r="D511" s="35">
        <v>45566</v>
      </c>
      <c r="E511" s="17">
        <v>3</v>
      </c>
    </row>
    <row r="512" spans="1:5" x14ac:dyDescent="0.25">
      <c r="A512" s="16">
        <v>40</v>
      </c>
      <c r="B512" s="5" t="s">
        <v>66</v>
      </c>
      <c r="C512" s="16" t="s">
        <v>9</v>
      </c>
      <c r="D512" s="35">
        <v>45566</v>
      </c>
      <c r="E512" s="17">
        <v>4</v>
      </c>
    </row>
    <row r="513" spans="1:5" x14ac:dyDescent="0.25">
      <c r="A513" s="16">
        <v>42</v>
      </c>
      <c r="B513" s="16" t="s">
        <v>67</v>
      </c>
      <c r="C513" s="16" t="s">
        <v>9</v>
      </c>
      <c r="D513" s="35">
        <v>45566</v>
      </c>
      <c r="E513" s="17">
        <v>6</v>
      </c>
    </row>
    <row r="514" spans="1:5" x14ac:dyDescent="0.25">
      <c r="A514" s="16">
        <v>49</v>
      </c>
      <c r="B514" s="16" t="s">
        <v>12</v>
      </c>
      <c r="C514" s="16" t="s">
        <v>9</v>
      </c>
      <c r="D514" s="35">
        <v>45566</v>
      </c>
      <c r="E514" s="17">
        <v>3</v>
      </c>
    </row>
    <row r="515" spans="1:5" x14ac:dyDescent="0.25">
      <c r="A515" s="16">
        <v>47</v>
      </c>
      <c r="B515" s="16" t="s">
        <v>13</v>
      </c>
      <c r="C515" s="16" t="s">
        <v>9</v>
      </c>
      <c r="D515" s="35">
        <v>45566</v>
      </c>
      <c r="E515" s="17">
        <v>2</v>
      </c>
    </row>
    <row r="516" spans="1:5" x14ac:dyDescent="0.25">
      <c r="A516" s="16">
        <v>41</v>
      </c>
      <c r="B516" s="16" t="s">
        <v>14</v>
      </c>
      <c r="C516" s="16" t="s">
        <v>9</v>
      </c>
      <c r="D516" s="35">
        <v>45566</v>
      </c>
      <c r="E516" s="17">
        <v>2</v>
      </c>
    </row>
    <row r="517" spans="1:5" x14ac:dyDescent="0.25">
      <c r="A517" s="16">
        <v>38</v>
      </c>
      <c r="B517" s="1" t="s">
        <v>68</v>
      </c>
      <c r="C517" s="16" t="s">
        <v>15</v>
      </c>
      <c r="D517" s="35">
        <v>45567</v>
      </c>
      <c r="E517" s="17">
        <v>1</v>
      </c>
    </row>
    <row r="518" spans="1:5" x14ac:dyDescent="0.25">
      <c r="A518" s="16">
        <v>68</v>
      </c>
      <c r="B518" s="16" t="s">
        <v>129</v>
      </c>
      <c r="C518" s="16" t="s">
        <v>15</v>
      </c>
      <c r="D518" s="35">
        <v>45566</v>
      </c>
      <c r="E518" s="17">
        <v>2</v>
      </c>
    </row>
    <row r="519" spans="1:5" x14ac:dyDescent="0.25">
      <c r="A519" s="16">
        <v>34</v>
      </c>
      <c r="B519" s="16" t="s">
        <v>17</v>
      </c>
      <c r="C519" s="16" t="s">
        <v>18</v>
      </c>
      <c r="D519" s="35">
        <v>45566</v>
      </c>
      <c r="E519" s="17">
        <v>1</v>
      </c>
    </row>
    <row r="520" spans="1:5" x14ac:dyDescent="0.25">
      <c r="A520" s="16">
        <v>35</v>
      </c>
      <c r="B520" s="16" t="s">
        <v>20</v>
      </c>
      <c r="C520" s="16" t="s">
        <v>18</v>
      </c>
      <c r="D520" s="35">
        <v>45566</v>
      </c>
      <c r="E520" s="17">
        <v>0</v>
      </c>
    </row>
    <row r="521" spans="1:5" x14ac:dyDescent="0.25">
      <c r="A521" s="16">
        <v>51</v>
      </c>
      <c r="B521" s="16" t="s">
        <v>21</v>
      </c>
      <c r="C521" s="16" t="s">
        <v>22</v>
      </c>
      <c r="D521" s="35">
        <v>45566</v>
      </c>
      <c r="E521" s="17">
        <v>1</v>
      </c>
    </row>
    <row r="522" spans="1:5" x14ac:dyDescent="0.25">
      <c r="A522" s="16">
        <v>50</v>
      </c>
      <c r="B522" s="16" t="s">
        <v>23</v>
      </c>
      <c r="C522" s="16" t="s">
        <v>22</v>
      </c>
      <c r="D522" s="35">
        <v>45566</v>
      </c>
      <c r="E522" s="17">
        <v>2</v>
      </c>
    </row>
    <row r="523" spans="1:5" x14ac:dyDescent="0.25">
      <c r="A523" s="16">
        <v>64</v>
      </c>
      <c r="B523" s="16" t="s">
        <v>119</v>
      </c>
      <c r="C523" s="16" t="s">
        <v>22</v>
      </c>
      <c r="D523" s="35">
        <v>45566</v>
      </c>
      <c r="E523" s="17">
        <v>6</v>
      </c>
    </row>
    <row r="524" spans="1:5" x14ac:dyDescent="0.25">
      <c r="A524" s="16">
        <v>20</v>
      </c>
      <c r="B524" s="16" t="s">
        <v>24</v>
      </c>
      <c r="C524" s="16" t="s">
        <v>22</v>
      </c>
      <c r="D524" s="35">
        <v>45566</v>
      </c>
      <c r="E524" s="17">
        <v>4</v>
      </c>
    </row>
    <row r="525" spans="1:5" x14ac:dyDescent="0.25">
      <c r="A525" s="16">
        <v>4</v>
      </c>
      <c r="B525" s="1" t="s">
        <v>69</v>
      </c>
      <c r="C525" s="16" t="s">
        <v>22</v>
      </c>
      <c r="D525" s="35">
        <v>45566</v>
      </c>
      <c r="E525" s="17">
        <v>7</v>
      </c>
    </row>
    <row r="526" spans="1:5" x14ac:dyDescent="0.25">
      <c r="A526" s="16">
        <v>52</v>
      </c>
      <c r="B526" s="16" t="s">
        <v>25</v>
      </c>
      <c r="C526" s="16" t="s">
        <v>22</v>
      </c>
      <c r="D526" s="35">
        <v>45566</v>
      </c>
      <c r="E526" s="17">
        <v>0</v>
      </c>
    </row>
    <row r="527" spans="1:5" x14ac:dyDescent="0.25">
      <c r="A527" s="16">
        <v>3</v>
      </c>
      <c r="B527" s="16" t="s">
        <v>28</v>
      </c>
      <c r="C527" s="16" t="s">
        <v>22</v>
      </c>
      <c r="D527" s="35">
        <v>45566</v>
      </c>
      <c r="E527" s="17">
        <v>12</v>
      </c>
    </row>
    <row r="528" spans="1:5" x14ac:dyDescent="0.25">
      <c r="A528" s="16">
        <v>15</v>
      </c>
      <c r="B528" s="16" t="s">
        <v>29</v>
      </c>
      <c r="C528" s="16" t="s">
        <v>22</v>
      </c>
      <c r="D528" s="35">
        <v>45566</v>
      </c>
      <c r="E528" s="17">
        <v>2</v>
      </c>
    </row>
    <row r="529" spans="1:5" x14ac:dyDescent="0.25">
      <c r="A529" s="16">
        <v>10</v>
      </c>
      <c r="B529" s="16" t="s">
        <v>30</v>
      </c>
      <c r="C529" s="16" t="s">
        <v>22</v>
      </c>
      <c r="D529" s="35">
        <v>45566</v>
      </c>
      <c r="E529" s="17">
        <v>2</v>
      </c>
    </row>
    <row r="530" spans="1:5" x14ac:dyDescent="0.25">
      <c r="A530" s="16">
        <v>53</v>
      </c>
      <c r="B530" s="16" t="s">
        <v>31</v>
      </c>
      <c r="C530" s="16" t="s">
        <v>22</v>
      </c>
      <c r="D530" s="35">
        <v>45566</v>
      </c>
      <c r="E530" s="17">
        <v>1</v>
      </c>
    </row>
    <row r="531" spans="1:5" x14ac:dyDescent="0.25">
      <c r="A531" s="16">
        <v>79</v>
      </c>
      <c r="B531" s="16" t="s">
        <v>144</v>
      </c>
      <c r="C531" s="16" t="s">
        <v>22</v>
      </c>
      <c r="D531" s="35">
        <v>45566</v>
      </c>
      <c r="E531" s="17">
        <v>10</v>
      </c>
    </row>
    <row r="532" spans="1:5" x14ac:dyDescent="0.25">
      <c r="A532" s="16">
        <v>6</v>
      </c>
      <c r="B532" s="1" t="s">
        <v>70</v>
      </c>
      <c r="C532" s="16" t="s">
        <v>22</v>
      </c>
      <c r="D532" s="35">
        <v>45566</v>
      </c>
      <c r="E532" s="17">
        <v>3</v>
      </c>
    </row>
    <row r="533" spans="1:5" x14ac:dyDescent="0.25">
      <c r="A533" s="16">
        <v>59</v>
      </c>
      <c r="B533" s="16" t="s">
        <v>96</v>
      </c>
      <c r="C533" s="16" t="s">
        <v>22</v>
      </c>
      <c r="D533" s="35">
        <v>45566</v>
      </c>
      <c r="E533" s="17">
        <v>2</v>
      </c>
    </row>
    <row r="534" spans="1:5" x14ac:dyDescent="0.25">
      <c r="A534" s="16">
        <v>80</v>
      </c>
      <c r="B534" s="16" t="s">
        <v>143</v>
      </c>
      <c r="C534" s="16" t="s">
        <v>22</v>
      </c>
      <c r="D534" s="35">
        <v>45566</v>
      </c>
      <c r="E534" s="17">
        <v>2</v>
      </c>
    </row>
    <row r="535" spans="1:5" x14ac:dyDescent="0.25">
      <c r="A535" s="16">
        <v>12</v>
      </c>
      <c r="B535" s="16" t="s">
        <v>35</v>
      </c>
      <c r="C535" s="16" t="s">
        <v>22</v>
      </c>
      <c r="D535" s="35">
        <v>45566</v>
      </c>
      <c r="E535" s="17">
        <v>1</v>
      </c>
    </row>
    <row r="536" spans="1:5" x14ac:dyDescent="0.25">
      <c r="A536" s="16">
        <v>61</v>
      </c>
      <c r="B536" s="16" t="s">
        <v>97</v>
      </c>
      <c r="C536" s="16" t="s">
        <v>22</v>
      </c>
      <c r="D536" s="35">
        <v>45566</v>
      </c>
      <c r="E536" s="17">
        <v>1</v>
      </c>
    </row>
    <row r="537" spans="1:5" x14ac:dyDescent="0.25">
      <c r="A537" s="16">
        <v>23</v>
      </c>
      <c r="B537" s="16" t="s">
        <v>36</v>
      </c>
      <c r="C537" s="16" t="s">
        <v>22</v>
      </c>
      <c r="D537" s="35">
        <v>45566</v>
      </c>
      <c r="E537" s="17">
        <v>4</v>
      </c>
    </row>
    <row r="538" spans="1:5" x14ac:dyDescent="0.25">
      <c r="A538" s="16">
        <v>54</v>
      </c>
      <c r="B538" s="16" t="s">
        <v>37</v>
      </c>
      <c r="C538" s="16" t="s">
        <v>22</v>
      </c>
      <c r="D538" s="35">
        <v>45566</v>
      </c>
      <c r="E538" s="17">
        <v>0</v>
      </c>
    </row>
    <row r="539" spans="1:5" x14ac:dyDescent="0.25">
      <c r="A539" s="5">
        <v>73</v>
      </c>
      <c r="B539" s="5" t="s">
        <v>137</v>
      </c>
      <c r="C539" s="16" t="s">
        <v>84</v>
      </c>
      <c r="D539" s="35">
        <v>45566</v>
      </c>
      <c r="E539" s="17">
        <v>1</v>
      </c>
    </row>
    <row r="540" spans="1:5" x14ac:dyDescent="0.25">
      <c r="A540" s="16">
        <v>46</v>
      </c>
      <c r="B540" s="16" t="s">
        <v>8</v>
      </c>
      <c r="C540" s="16" t="s">
        <v>84</v>
      </c>
      <c r="D540" s="35">
        <v>45566</v>
      </c>
      <c r="E540" s="17">
        <v>5</v>
      </c>
    </row>
    <row r="541" spans="1:5" x14ac:dyDescent="0.25">
      <c r="A541" s="16">
        <v>37</v>
      </c>
      <c r="B541" s="16" t="s">
        <v>11</v>
      </c>
      <c r="C541" s="16" t="s">
        <v>84</v>
      </c>
      <c r="D541" s="35">
        <v>45566</v>
      </c>
      <c r="E541" s="17">
        <v>8</v>
      </c>
    </row>
    <row r="542" spans="1:5" x14ac:dyDescent="0.25">
      <c r="A542" s="16">
        <v>1</v>
      </c>
      <c r="B542" s="16" t="s">
        <v>16</v>
      </c>
      <c r="C542" s="16" t="s">
        <v>45</v>
      </c>
      <c r="D542" s="35">
        <v>45566</v>
      </c>
      <c r="E542" s="17">
        <v>1</v>
      </c>
    </row>
    <row r="543" spans="1:5" x14ac:dyDescent="0.25">
      <c r="A543" s="16">
        <v>32</v>
      </c>
      <c r="B543" s="16" t="s">
        <v>46</v>
      </c>
      <c r="C543" s="16" t="s">
        <v>89</v>
      </c>
      <c r="D543" s="35">
        <v>45566</v>
      </c>
      <c r="E543" s="17">
        <v>5</v>
      </c>
    </row>
    <row r="544" spans="1:5" x14ac:dyDescent="0.25">
      <c r="A544" s="16">
        <v>71</v>
      </c>
      <c r="B544" s="16" t="s">
        <v>134</v>
      </c>
      <c r="C544" s="16" t="s">
        <v>89</v>
      </c>
      <c r="D544" s="35">
        <v>45566</v>
      </c>
      <c r="E544" s="17">
        <v>8</v>
      </c>
    </row>
    <row r="545" spans="1:5" x14ac:dyDescent="0.25">
      <c r="A545" s="16">
        <v>66</v>
      </c>
      <c r="B545" s="16" t="s">
        <v>125</v>
      </c>
      <c r="C545" s="16" t="s">
        <v>47</v>
      </c>
      <c r="D545" s="35">
        <v>45566</v>
      </c>
      <c r="E545" s="17">
        <v>10</v>
      </c>
    </row>
    <row r="546" spans="1:5" x14ac:dyDescent="0.25">
      <c r="A546" s="16">
        <v>78</v>
      </c>
      <c r="B546" s="16" t="s">
        <v>142</v>
      </c>
      <c r="C546" s="16" t="s">
        <v>114</v>
      </c>
      <c r="D546" s="35">
        <v>45566</v>
      </c>
      <c r="E546" s="17">
        <v>5</v>
      </c>
    </row>
    <row r="547" spans="1:5" x14ac:dyDescent="0.25">
      <c r="A547" s="16">
        <v>58</v>
      </c>
      <c r="B547" s="16" t="s">
        <v>94</v>
      </c>
      <c r="C547" s="16" t="s">
        <v>114</v>
      </c>
      <c r="D547" s="35">
        <v>45566</v>
      </c>
      <c r="E547" s="17">
        <v>4</v>
      </c>
    </row>
    <row r="548" spans="1:5" x14ac:dyDescent="0.25">
      <c r="A548" s="16">
        <v>44</v>
      </c>
      <c r="B548" s="16" t="s">
        <v>48</v>
      </c>
      <c r="C548" s="16" t="s">
        <v>114</v>
      </c>
      <c r="D548" s="35">
        <v>45566</v>
      </c>
      <c r="E548" s="17">
        <v>8</v>
      </c>
    </row>
    <row r="549" spans="1:5" x14ac:dyDescent="0.25">
      <c r="A549" s="16">
        <v>29</v>
      </c>
      <c r="B549" s="16" t="s">
        <v>52</v>
      </c>
      <c r="C549" s="16" t="s">
        <v>114</v>
      </c>
      <c r="D549" s="35">
        <v>45566</v>
      </c>
      <c r="E549" s="17">
        <v>1</v>
      </c>
    </row>
    <row r="550" spans="1:5" x14ac:dyDescent="0.25">
      <c r="A550" s="16">
        <v>22</v>
      </c>
      <c r="B550" s="16" t="s">
        <v>33</v>
      </c>
      <c r="C550" s="16" t="s">
        <v>114</v>
      </c>
      <c r="D550" s="35">
        <v>45566</v>
      </c>
      <c r="E550" s="17">
        <v>13</v>
      </c>
    </row>
    <row r="551" spans="1:5" x14ac:dyDescent="0.25">
      <c r="A551" s="16">
        <v>45</v>
      </c>
      <c r="B551" s="1" t="s">
        <v>71</v>
      </c>
      <c r="C551" s="16" t="s">
        <v>114</v>
      </c>
      <c r="D551" s="35">
        <v>45566</v>
      </c>
      <c r="E551" s="17">
        <v>2</v>
      </c>
    </row>
    <row r="552" spans="1:5" x14ac:dyDescent="0.25">
      <c r="A552" s="16">
        <v>28</v>
      </c>
      <c r="B552" s="16" t="s">
        <v>54</v>
      </c>
      <c r="C552" s="16" t="s">
        <v>114</v>
      </c>
      <c r="D552" s="35">
        <v>45566</v>
      </c>
      <c r="E552" s="17">
        <v>6</v>
      </c>
    </row>
    <row r="553" spans="1:5" x14ac:dyDescent="0.25">
      <c r="A553" s="16">
        <v>63</v>
      </c>
      <c r="B553" s="16" t="s">
        <v>117</v>
      </c>
      <c r="C553" s="16" t="s">
        <v>115</v>
      </c>
      <c r="D553" s="35">
        <v>45566</v>
      </c>
      <c r="E553" s="17">
        <v>0</v>
      </c>
    </row>
    <row r="554" spans="1:5" x14ac:dyDescent="0.25">
      <c r="A554" s="16">
        <v>26</v>
      </c>
      <c r="B554" s="16" t="s">
        <v>57</v>
      </c>
      <c r="C554" s="16" t="s">
        <v>115</v>
      </c>
      <c r="D554" s="35">
        <v>45566</v>
      </c>
      <c r="E554" s="17">
        <v>5</v>
      </c>
    </row>
    <row r="555" spans="1:5" x14ac:dyDescent="0.25">
      <c r="A555" s="16">
        <v>27</v>
      </c>
      <c r="B555" s="16" t="s">
        <v>50</v>
      </c>
      <c r="C555" s="16" t="s">
        <v>115</v>
      </c>
      <c r="D555" s="35">
        <v>45566</v>
      </c>
      <c r="E555" s="17">
        <v>0</v>
      </c>
    </row>
    <row r="556" spans="1:5" x14ac:dyDescent="0.25">
      <c r="A556" s="16">
        <v>24</v>
      </c>
      <c r="B556" s="1" t="s">
        <v>64</v>
      </c>
      <c r="C556" s="16" t="s">
        <v>115</v>
      </c>
      <c r="D556" s="35">
        <v>45566</v>
      </c>
      <c r="E556" s="17">
        <v>5</v>
      </c>
    </row>
    <row r="557" spans="1:5" x14ac:dyDescent="0.25">
      <c r="A557" s="16">
        <v>60</v>
      </c>
      <c r="B557" s="16" t="s">
        <v>98</v>
      </c>
      <c r="C557" s="16" t="s">
        <v>116</v>
      </c>
      <c r="D557" s="35">
        <v>45566</v>
      </c>
      <c r="E557" s="17">
        <v>9</v>
      </c>
    </row>
    <row r="558" spans="1:5" x14ac:dyDescent="0.25">
      <c r="A558" s="16">
        <v>77</v>
      </c>
      <c r="B558" s="16" t="s">
        <v>141</v>
      </c>
      <c r="C558" s="16" t="s">
        <v>116</v>
      </c>
      <c r="D558" s="35">
        <v>45566</v>
      </c>
      <c r="E558" s="17">
        <v>4</v>
      </c>
    </row>
    <row r="559" spans="1:5" x14ac:dyDescent="0.25">
      <c r="A559" s="16">
        <v>31</v>
      </c>
      <c r="B559" s="16" t="s">
        <v>58</v>
      </c>
      <c r="C559" s="16" t="s">
        <v>116</v>
      </c>
      <c r="D559" s="35">
        <v>45566</v>
      </c>
      <c r="E559" s="17">
        <v>15</v>
      </c>
    </row>
    <row r="560" spans="1:5" x14ac:dyDescent="0.25">
      <c r="A560" s="16">
        <v>25</v>
      </c>
      <c r="B560" s="16" t="s">
        <v>49</v>
      </c>
      <c r="C560" s="16" t="s">
        <v>146</v>
      </c>
      <c r="D560" s="35">
        <v>45566</v>
      </c>
      <c r="E560" s="17">
        <v>4</v>
      </c>
    </row>
    <row r="561" spans="1:5" x14ac:dyDescent="0.25">
      <c r="A561" s="16">
        <v>101</v>
      </c>
      <c r="B561" s="16" t="s">
        <v>59</v>
      </c>
      <c r="C561" s="16" t="s">
        <v>132</v>
      </c>
      <c r="D561" s="35">
        <v>45566</v>
      </c>
      <c r="E561" s="17">
        <v>12</v>
      </c>
    </row>
    <row r="562" spans="1:5" x14ac:dyDescent="0.25">
      <c r="A562" s="5">
        <v>17</v>
      </c>
      <c r="B562" s="5" t="s">
        <v>83</v>
      </c>
      <c r="C562" s="16" t="s">
        <v>62</v>
      </c>
      <c r="D562" s="35">
        <v>45566</v>
      </c>
      <c r="E562" s="17">
        <v>5</v>
      </c>
    </row>
    <row r="563" spans="1:5" x14ac:dyDescent="0.25">
      <c r="A563" s="16">
        <v>16</v>
      </c>
      <c r="B563" s="16" t="s">
        <v>61</v>
      </c>
      <c r="C563" s="16" t="s">
        <v>62</v>
      </c>
      <c r="D563" s="35">
        <v>45566</v>
      </c>
      <c r="E563" s="17">
        <v>10</v>
      </c>
    </row>
    <row r="564" spans="1:5" x14ac:dyDescent="0.25">
      <c r="A564" s="16">
        <v>81</v>
      </c>
      <c r="B564" s="16" t="s">
        <v>148</v>
      </c>
      <c r="C564" s="16" t="s">
        <v>62</v>
      </c>
      <c r="D564" s="35">
        <v>45566</v>
      </c>
      <c r="E564" s="17">
        <v>0</v>
      </c>
    </row>
    <row r="565" spans="1:5" x14ac:dyDescent="0.25">
      <c r="A565" s="16">
        <v>2</v>
      </c>
      <c r="B565" s="16" t="s">
        <v>19</v>
      </c>
      <c r="C565" s="16" t="s">
        <v>112</v>
      </c>
      <c r="D565" s="35">
        <v>45566</v>
      </c>
      <c r="E565" s="17">
        <v>6</v>
      </c>
    </row>
    <row r="566" spans="1:5" x14ac:dyDescent="0.25">
      <c r="A566" s="16">
        <v>62</v>
      </c>
      <c r="B566" s="16" t="s">
        <v>118</v>
      </c>
      <c r="C566" s="16" t="s">
        <v>112</v>
      </c>
      <c r="D566" s="35">
        <v>45566</v>
      </c>
      <c r="E566" s="17">
        <v>1</v>
      </c>
    </row>
    <row r="567" spans="1:5" x14ac:dyDescent="0.25">
      <c r="A567" s="16">
        <v>7</v>
      </c>
      <c r="B567" s="16" t="s">
        <v>39</v>
      </c>
      <c r="C567" s="16" t="s">
        <v>113</v>
      </c>
      <c r="D567" s="35">
        <v>45566</v>
      </c>
      <c r="E567" s="17">
        <v>6</v>
      </c>
    </row>
    <row r="568" spans="1:5" x14ac:dyDescent="0.25">
      <c r="A568" s="16">
        <v>8</v>
      </c>
      <c r="B568" s="16" t="s">
        <v>43</v>
      </c>
      <c r="C568" s="16" t="s">
        <v>113</v>
      </c>
      <c r="D568" s="35">
        <v>45566</v>
      </c>
      <c r="E568" s="17">
        <v>1</v>
      </c>
    </row>
    <row r="569" spans="1:5" x14ac:dyDescent="0.25">
      <c r="A569" s="16">
        <v>5</v>
      </c>
      <c r="B569" s="16" t="s">
        <v>41</v>
      </c>
      <c r="C569" s="16" t="s">
        <v>113</v>
      </c>
      <c r="D569" s="35">
        <v>45566</v>
      </c>
      <c r="E569" s="17">
        <v>2</v>
      </c>
    </row>
    <row r="570" spans="1:5" x14ac:dyDescent="0.25">
      <c r="A570" s="5">
        <v>75</v>
      </c>
      <c r="B570" s="5" t="s">
        <v>138</v>
      </c>
      <c r="C570" s="16" t="s">
        <v>156</v>
      </c>
      <c r="D570" s="35">
        <v>45566</v>
      </c>
      <c r="E570" s="17">
        <v>6</v>
      </c>
    </row>
    <row r="571" spans="1:5" x14ac:dyDescent="0.25">
      <c r="A571" s="16">
        <v>72</v>
      </c>
      <c r="B571" s="16" t="s">
        <v>136</v>
      </c>
      <c r="C571" s="16" t="s">
        <v>113</v>
      </c>
      <c r="D571" s="35">
        <v>45566</v>
      </c>
      <c r="E571" s="17">
        <v>9</v>
      </c>
    </row>
    <row r="572" spans="1:5" x14ac:dyDescent="0.25">
      <c r="A572" s="16">
        <v>14</v>
      </c>
      <c r="B572" s="16" t="s">
        <v>42</v>
      </c>
      <c r="C572" s="16" t="s">
        <v>113</v>
      </c>
      <c r="D572" s="35">
        <v>45566</v>
      </c>
      <c r="E572" s="17">
        <v>5</v>
      </c>
    </row>
    <row r="573" spans="1:5" x14ac:dyDescent="0.25">
      <c r="A573" s="16">
        <v>83</v>
      </c>
      <c r="B573" s="16" t="s">
        <v>150</v>
      </c>
      <c r="C573" s="16" t="s">
        <v>22</v>
      </c>
      <c r="D573" s="35">
        <v>45566</v>
      </c>
      <c r="E573" s="17">
        <v>0</v>
      </c>
    </row>
    <row r="574" spans="1:5" x14ac:dyDescent="0.25">
      <c r="A574" s="16">
        <v>82</v>
      </c>
      <c r="B574" s="16" t="s">
        <v>149</v>
      </c>
      <c r="C574" s="16" t="s">
        <v>22</v>
      </c>
      <c r="D574" s="35">
        <v>45566</v>
      </c>
      <c r="E574" s="17">
        <v>2</v>
      </c>
    </row>
    <row r="575" spans="1:5" x14ac:dyDescent="0.25">
      <c r="A575" s="16">
        <v>84</v>
      </c>
      <c r="B575" s="16" t="s">
        <v>151</v>
      </c>
      <c r="C575" s="16" t="s">
        <v>22</v>
      </c>
      <c r="D575" s="35">
        <v>45566</v>
      </c>
      <c r="E575" s="17">
        <v>2</v>
      </c>
    </row>
    <row r="576" spans="1:5" x14ac:dyDescent="0.25">
      <c r="A576" s="16">
        <v>90</v>
      </c>
      <c r="B576" s="16" t="s">
        <v>155</v>
      </c>
      <c r="C576" s="16" t="s">
        <v>22</v>
      </c>
      <c r="D576" s="35">
        <v>45566</v>
      </c>
      <c r="E576" s="17">
        <v>3</v>
      </c>
    </row>
    <row r="577" spans="1:5" x14ac:dyDescent="0.25">
      <c r="A577" s="16">
        <v>88</v>
      </c>
      <c r="B577" s="16" t="s">
        <v>153</v>
      </c>
      <c r="C577" s="16" t="s">
        <v>156</v>
      </c>
      <c r="D577" s="35">
        <v>45566</v>
      </c>
      <c r="E577" s="17">
        <v>4</v>
      </c>
    </row>
    <row r="578" spans="1:5" x14ac:dyDescent="0.25">
      <c r="A578" s="16">
        <v>89</v>
      </c>
      <c r="B578" s="16" t="s">
        <v>154</v>
      </c>
      <c r="C578" s="16" t="s">
        <v>47</v>
      </c>
      <c r="D578" s="35">
        <v>45566</v>
      </c>
      <c r="E578" s="17">
        <v>0</v>
      </c>
    </row>
    <row r="579" spans="1:5" x14ac:dyDescent="0.25">
      <c r="A579" s="16">
        <v>39</v>
      </c>
      <c r="B579" s="16" t="s">
        <v>10</v>
      </c>
      <c r="C579" s="16" t="s">
        <v>9</v>
      </c>
      <c r="D579" s="35">
        <v>45597</v>
      </c>
      <c r="E579" s="17">
        <v>3</v>
      </c>
    </row>
    <row r="580" spans="1:5" x14ac:dyDescent="0.25">
      <c r="A580" s="16">
        <v>40</v>
      </c>
      <c r="B580" s="5" t="s">
        <v>66</v>
      </c>
      <c r="C580" s="16" t="s">
        <v>9</v>
      </c>
      <c r="D580" s="35">
        <v>45597</v>
      </c>
      <c r="E580" s="17">
        <v>2</v>
      </c>
    </row>
    <row r="581" spans="1:5" x14ac:dyDescent="0.25">
      <c r="A581" s="16">
        <v>42</v>
      </c>
      <c r="B581" s="16" t="s">
        <v>67</v>
      </c>
      <c r="C581" s="16" t="s">
        <v>9</v>
      </c>
      <c r="D581" s="35">
        <v>45597</v>
      </c>
      <c r="E581" s="17">
        <v>3</v>
      </c>
    </row>
    <row r="582" spans="1:5" x14ac:dyDescent="0.25">
      <c r="A582" s="16">
        <v>49</v>
      </c>
      <c r="B582" s="16" t="s">
        <v>12</v>
      </c>
      <c r="C582" s="16" t="s">
        <v>9</v>
      </c>
      <c r="D582" s="35">
        <v>45597</v>
      </c>
      <c r="E582" s="17">
        <v>2</v>
      </c>
    </row>
    <row r="583" spans="1:5" x14ac:dyDescent="0.25">
      <c r="A583" s="16">
        <v>47</v>
      </c>
      <c r="B583" s="16" t="s">
        <v>13</v>
      </c>
      <c r="C583" s="16" t="s">
        <v>9</v>
      </c>
      <c r="D583" s="35">
        <v>45597</v>
      </c>
      <c r="E583" s="17">
        <v>1</v>
      </c>
    </row>
    <row r="584" spans="1:5" x14ac:dyDescent="0.25">
      <c r="A584" s="16">
        <v>41</v>
      </c>
      <c r="B584" s="16" t="s">
        <v>14</v>
      </c>
      <c r="C584" s="16" t="s">
        <v>9</v>
      </c>
      <c r="D584" s="35">
        <v>45597</v>
      </c>
      <c r="E584" s="17">
        <v>2</v>
      </c>
    </row>
    <row r="585" spans="1:5" x14ac:dyDescent="0.25">
      <c r="A585" s="16">
        <v>38</v>
      </c>
      <c r="B585" s="1" t="s">
        <v>68</v>
      </c>
      <c r="C585" s="16" t="s">
        <v>15</v>
      </c>
      <c r="D585" s="35">
        <v>45597</v>
      </c>
      <c r="E585" s="17">
        <v>0</v>
      </c>
    </row>
    <row r="586" spans="1:5" x14ac:dyDescent="0.25">
      <c r="A586" s="16">
        <v>68</v>
      </c>
      <c r="B586" s="16" t="s">
        <v>129</v>
      </c>
      <c r="C586" s="16" t="s">
        <v>15</v>
      </c>
      <c r="D586" s="35">
        <v>45597</v>
      </c>
      <c r="E586" s="17">
        <v>1</v>
      </c>
    </row>
    <row r="587" spans="1:5" x14ac:dyDescent="0.25">
      <c r="A587" s="16">
        <v>34</v>
      </c>
      <c r="B587" s="16" t="s">
        <v>17</v>
      </c>
      <c r="C587" s="16" t="s">
        <v>18</v>
      </c>
      <c r="D587" s="35">
        <v>45597</v>
      </c>
      <c r="E587" s="17">
        <v>1</v>
      </c>
    </row>
    <row r="588" spans="1:5" x14ac:dyDescent="0.25">
      <c r="A588" s="16">
        <v>35</v>
      </c>
      <c r="B588" s="16" t="s">
        <v>20</v>
      </c>
      <c r="C588" s="16" t="s">
        <v>18</v>
      </c>
      <c r="D588" s="35">
        <v>45597</v>
      </c>
      <c r="E588" s="17">
        <v>0</v>
      </c>
    </row>
    <row r="589" spans="1:5" x14ac:dyDescent="0.25">
      <c r="A589" s="16">
        <v>51</v>
      </c>
      <c r="B589" s="16" t="s">
        <v>21</v>
      </c>
      <c r="C589" s="16" t="s">
        <v>22</v>
      </c>
      <c r="D589" s="35">
        <v>45597</v>
      </c>
      <c r="E589" s="17">
        <v>1</v>
      </c>
    </row>
    <row r="590" spans="1:5" x14ac:dyDescent="0.25">
      <c r="A590" s="16">
        <v>50</v>
      </c>
      <c r="B590" s="16" t="s">
        <v>23</v>
      </c>
      <c r="C590" s="16" t="s">
        <v>22</v>
      </c>
      <c r="D590" s="35">
        <v>45597</v>
      </c>
      <c r="E590" s="17">
        <v>12</v>
      </c>
    </row>
    <row r="591" spans="1:5" x14ac:dyDescent="0.25">
      <c r="A591" s="16">
        <v>83</v>
      </c>
      <c r="B591" s="16" t="s">
        <v>150</v>
      </c>
      <c r="C591" s="16" t="s">
        <v>22</v>
      </c>
      <c r="D591" s="35">
        <v>45597</v>
      </c>
      <c r="E591" s="17">
        <v>0</v>
      </c>
    </row>
    <row r="592" spans="1:5" x14ac:dyDescent="0.25">
      <c r="A592" s="16">
        <v>64</v>
      </c>
      <c r="B592" s="16" t="s">
        <v>119</v>
      </c>
      <c r="C592" s="16" t="s">
        <v>22</v>
      </c>
      <c r="D592" s="35">
        <v>45597</v>
      </c>
      <c r="E592" s="17">
        <v>1</v>
      </c>
    </row>
    <row r="593" spans="1:5" x14ac:dyDescent="0.25">
      <c r="A593" s="16">
        <v>20</v>
      </c>
      <c r="B593" s="16" t="s">
        <v>24</v>
      </c>
      <c r="C593" s="16" t="s">
        <v>22</v>
      </c>
      <c r="D593" s="35">
        <v>45597</v>
      </c>
      <c r="E593" s="17">
        <v>4</v>
      </c>
    </row>
    <row r="594" spans="1:5" x14ac:dyDescent="0.25">
      <c r="A594" s="16">
        <v>90</v>
      </c>
      <c r="B594" s="16" t="s">
        <v>155</v>
      </c>
      <c r="C594" s="16" t="s">
        <v>22</v>
      </c>
      <c r="D594" s="35">
        <v>45597</v>
      </c>
      <c r="E594" s="17">
        <v>10</v>
      </c>
    </row>
    <row r="595" spans="1:5" x14ac:dyDescent="0.25">
      <c r="A595" s="16">
        <v>82</v>
      </c>
      <c r="B595" s="16" t="s">
        <v>149</v>
      </c>
      <c r="C595" s="16" t="s">
        <v>22</v>
      </c>
      <c r="D595" s="35">
        <v>45597</v>
      </c>
      <c r="E595" s="17">
        <v>9</v>
      </c>
    </row>
    <row r="596" spans="1:5" x14ac:dyDescent="0.25">
      <c r="A596" s="16">
        <v>4</v>
      </c>
      <c r="B596" s="1" t="s">
        <v>69</v>
      </c>
      <c r="C596" s="16" t="s">
        <v>22</v>
      </c>
      <c r="D596" s="35">
        <v>45597</v>
      </c>
      <c r="E596" s="17">
        <v>11</v>
      </c>
    </row>
    <row r="597" spans="1:5" x14ac:dyDescent="0.25">
      <c r="A597" s="16">
        <v>52</v>
      </c>
      <c r="B597" s="16" t="s">
        <v>25</v>
      </c>
      <c r="C597" s="16" t="s">
        <v>22</v>
      </c>
      <c r="D597" s="35">
        <v>45597</v>
      </c>
      <c r="E597" s="17">
        <v>7</v>
      </c>
    </row>
    <row r="598" spans="1:5" x14ac:dyDescent="0.25">
      <c r="A598" s="16">
        <v>3</v>
      </c>
      <c r="B598" s="16" t="s">
        <v>28</v>
      </c>
      <c r="C598" s="16" t="s">
        <v>22</v>
      </c>
      <c r="D598" s="35">
        <v>45597</v>
      </c>
      <c r="E598" s="17">
        <v>16</v>
      </c>
    </row>
    <row r="599" spans="1:5" x14ac:dyDescent="0.25">
      <c r="A599" s="16">
        <v>15</v>
      </c>
      <c r="B599" s="16" t="s">
        <v>29</v>
      </c>
      <c r="C599" s="16" t="s">
        <v>22</v>
      </c>
      <c r="D599" s="35">
        <v>45597</v>
      </c>
      <c r="E599" s="17">
        <v>1</v>
      </c>
    </row>
    <row r="600" spans="1:5" x14ac:dyDescent="0.25">
      <c r="A600" s="16">
        <v>10</v>
      </c>
      <c r="B600" s="16" t="s">
        <v>30</v>
      </c>
      <c r="C600" s="16" t="s">
        <v>22</v>
      </c>
      <c r="D600" s="35">
        <v>45597</v>
      </c>
      <c r="E600" s="17">
        <v>5</v>
      </c>
    </row>
    <row r="601" spans="1:5" x14ac:dyDescent="0.25">
      <c r="A601" s="16">
        <v>53</v>
      </c>
      <c r="B601" s="16" t="s">
        <v>31</v>
      </c>
      <c r="C601" s="16" t="s">
        <v>22</v>
      </c>
      <c r="D601" s="35">
        <v>45597</v>
      </c>
      <c r="E601" s="17">
        <v>1</v>
      </c>
    </row>
    <row r="602" spans="1:5" x14ac:dyDescent="0.25">
      <c r="A602" s="16">
        <v>79</v>
      </c>
      <c r="B602" s="16" t="s">
        <v>144</v>
      </c>
      <c r="C602" s="16" t="s">
        <v>22</v>
      </c>
      <c r="D602" s="35">
        <v>45597</v>
      </c>
      <c r="E602" s="17">
        <v>1</v>
      </c>
    </row>
    <row r="603" spans="1:5" x14ac:dyDescent="0.25">
      <c r="A603" s="16">
        <v>6</v>
      </c>
      <c r="B603" s="1" t="s">
        <v>70</v>
      </c>
      <c r="C603" s="16" t="s">
        <v>22</v>
      </c>
      <c r="D603" s="35">
        <v>45597</v>
      </c>
      <c r="E603" s="17">
        <v>2</v>
      </c>
    </row>
    <row r="604" spans="1:5" x14ac:dyDescent="0.25">
      <c r="A604" s="16">
        <v>59</v>
      </c>
      <c r="B604" s="16" t="s">
        <v>96</v>
      </c>
      <c r="C604" s="16" t="s">
        <v>22</v>
      </c>
      <c r="D604" s="35">
        <v>45597</v>
      </c>
      <c r="E604" s="17">
        <v>1</v>
      </c>
    </row>
    <row r="605" spans="1:5" x14ac:dyDescent="0.25">
      <c r="A605" s="16">
        <v>80</v>
      </c>
      <c r="B605" s="16" t="s">
        <v>143</v>
      </c>
      <c r="C605" s="16" t="s">
        <v>22</v>
      </c>
      <c r="D605" s="35">
        <v>45597</v>
      </c>
      <c r="E605" s="17">
        <v>0</v>
      </c>
    </row>
    <row r="606" spans="1:5" x14ac:dyDescent="0.25">
      <c r="A606" s="16">
        <v>12</v>
      </c>
      <c r="B606" s="16" t="s">
        <v>35</v>
      </c>
      <c r="C606" s="16" t="s">
        <v>22</v>
      </c>
      <c r="D606" s="35">
        <v>45597</v>
      </c>
      <c r="E606" s="17">
        <v>2</v>
      </c>
    </row>
    <row r="607" spans="1:5" x14ac:dyDescent="0.25">
      <c r="A607" s="16">
        <v>23</v>
      </c>
      <c r="B607" s="16" t="s">
        <v>36</v>
      </c>
      <c r="C607" s="16" t="s">
        <v>22</v>
      </c>
      <c r="D607" s="35">
        <v>45597</v>
      </c>
      <c r="E607" s="17">
        <v>1</v>
      </c>
    </row>
    <row r="608" spans="1:5" x14ac:dyDescent="0.25">
      <c r="A608" s="16">
        <v>84</v>
      </c>
      <c r="B608" s="16" t="s">
        <v>151</v>
      </c>
      <c r="C608" s="16" t="s">
        <v>22</v>
      </c>
      <c r="D608" s="35">
        <v>45597</v>
      </c>
      <c r="E608" s="17">
        <v>3</v>
      </c>
    </row>
    <row r="609" spans="1:5" x14ac:dyDescent="0.25">
      <c r="A609" s="16">
        <v>54</v>
      </c>
      <c r="B609" s="16" t="s">
        <v>37</v>
      </c>
      <c r="C609" s="16" t="s">
        <v>22</v>
      </c>
      <c r="D609" s="35">
        <v>45597</v>
      </c>
      <c r="E609" s="17">
        <v>2</v>
      </c>
    </row>
    <row r="610" spans="1:5" x14ac:dyDescent="0.25">
      <c r="A610" s="5">
        <v>73</v>
      </c>
      <c r="B610" s="5" t="s">
        <v>137</v>
      </c>
      <c r="C610" s="16" t="s">
        <v>84</v>
      </c>
      <c r="D610" s="35">
        <v>45597</v>
      </c>
      <c r="E610" s="17">
        <v>2</v>
      </c>
    </row>
    <row r="611" spans="1:5" x14ac:dyDescent="0.25">
      <c r="A611" s="16">
        <v>46</v>
      </c>
      <c r="B611" s="16" t="s">
        <v>8</v>
      </c>
      <c r="C611" s="16" t="s">
        <v>84</v>
      </c>
      <c r="D611" s="35">
        <v>45597</v>
      </c>
      <c r="E611" s="17">
        <v>5</v>
      </c>
    </row>
    <row r="612" spans="1:5" x14ac:dyDescent="0.25">
      <c r="A612" s="16">
        <v>37</v>
      </c>
      <c r="B612" s="16" t="s">
        <v>11</v>
      </c>
      <c r="C612" s="16" t="s">
        <v>84</v>
      </c>
      <c r="D612" s="35">
        <v>45597</v>
      </c>
      <c r="E612" s="17">
        <v>1</v>
      </c>
    </row>
    <row r="613" spans="1:5" x14ac:dyDescent="0.25">
      <c r="A613" s="16">
        <v>93</v>
      </c>
      <c r="B613" s="16" t="s">
        <v>163</v>
      </c>
      <c r="C613" s="16" t="s">
        <v>156</v>
      </c>
      <c r="D613" s="35">
        <v>45597</v>
      </c>
      <c r="E613" s="17">
        <v>1</v>
      </c>
    </row>
    <row r="614" spans="1:5" x14ac:dyDescent="0.25">
      <c r="A614" s="16">
        <v>88</v>
      </c>
      <c r="B614" s="16" t="s">
        <v>153</v>
      </c>
      <c r="C614" s="16" t="s">
        <v>156</v>
      </c>
      <c r="D614" s="35">
        <v>45597</v>
      </c>
      <c r="E614" s="17">
        <v>1</v>
      </c>
    </row>
    <row r="615" spans="1:5" x14ac:dyDescent="0.25">
      <c r="A615" s="5">
        <v>75</v>
      </c>
      <c r="B615" s="5" t="s">
        <v>138</v>
      </c>
      <c r="C615" s="16" t="s">
        <v>156</v>
      </c>
      <c r="D615" s="35">
        <v>45597</v>
      </c>
      <c r="E615" s="17">
        <v>3</v>
      </c>
    </row>
    <row r="616" spans="1:5" x14ac:dyDescent="0.25">
      <c r="A616" s="16">
        <v>91</v>
      </c>
      <c r="B616" s="16" t="s">
        <v>159</v>
      </c>
      <c r="C616" s="16" t="s">
        <v>156</v>
      </c>
      <c r="D616" s="35">
        <v>45597</v>
      </c>
      <c r="E616" s="17">
        <v>1</v>
      </c>
    </row>
    <row r="617" spans="1:5" x14ac:dyDescent="0.25">
      <c r="A617" s="16">
        <v>1</v>
      </c>
      <c r="B617" s="16" t="s">
        <v>16</v>
      </c>
      <c r="C617" s="16" t="s">
        <v>45</v>
      </c>
      <c r="D617" s="35">
        <v>45597</v>
      </c>
      <c r="E617" s="17">
        <v>0</v>
      </c>
    </row>
    <row r="618" spans="1:5" x14ac:dyDescent="0.25">
      <c r="A618" s="16">
        <v>32</v>
      </c>
      <c r="B618" s="16" t="s">
        <v>46</v>
      </c>
      <c r="C618" s="16" t="s">
        <v>89</v>
      </c>
      <c r="D618" s="35">
        <v>45597</v>
      </c>
      <c r="E618" s="17">
        <v>5</v>
      </c>
    </row>
    <row r="619" spans="1:5" x14ac:dyDescent="0.25">
      <c r="A619" s="16">
        <v>92</v>
      </c>
      <c r="B619" s="16" t="s">
        <v>161</v>
      </c>
      <c r="C619" s="16" t="s">
        <v>89</v>
      </c>
      <c r="D619" s="35">
        <v>45597</v>
      </c>
      <c r="E619" s="17">
        <v>1</v>
      </c>
    </row>
    <row r="620" spans="1:5" x14ac:dyDescent="0.25">
      <c r="A620" s="16">
        <v>71</v>
      </c>
      <c r="B620" s="16" t="s">
        <v>134</v>
      </c>
      <c r="C620" s="16" t="s">
        <v>89</v>
      </c>
      <c r="D620" s="35">
        <v>45597</v>
      </c>
      <c r="E620" s="17">
        <v>6</v>
      </c>
    </row>
    <row r="621" spans="1:5" x14ac:dyDescent="0.25">
      <c r="A621" s="16">
        <v>94</v>
      </c>
      <c r="B621" s="16" t="s">
        <v>168</v>
      </c>
      <c r="C621" s="16" t="s">
        <v>89</v>
      </c>
      <c r="D621" s="35">
        <v>45597</v>
      </c>
      <c r="E621" s="17">
        <v>4</v>
      </c>
    </row>
    <row r="622" spans="1:5" x14ac:dyDescent="0.25">
      <c r="A622" s="16">
        <v>89</v>
      </c>
      <c r="B622" s="16" t="s">
        <v>154</v>
      </c>
      <c r="C622" s="16" t="s">
        <v>47</v>
      </c>
      <c r="D622" s="35">
        <v>45597</v>
      </c>
      <c r="E622" s="17">
        <v>0</v>
      </c>
    </row>
    <row r="623" spans="1:5" x14ac:dyDescent="0.25">
      <c r="A623" s="16">
        <v>66</v>
      </c>
      <c r="B623" s="16" t="s">
        <v>125</v>
      </c>
      <c r="C623" s="16" t="s">
        <v>47</v>
      </c>
      <c r="D623" s="35">
        <v>45597</v>
      </c>
      <c r="E623" s="17">
        <v>2</v>
      </c>
    </row>
    <row r="624" spans="1:5" x14ac:dyDescent="0.25">
      <c r="A624" s="16">
        <v>78</v>
      </c>
      <c r="B624" s="16" t="s">
        <v>142</v>
      </c>
      <c r="C624" s="16" t="s">
        <v>114</v>
      </c>
      <c r="D624" s="35">
        <v>45597</v>
      </c>
      <c r="E624" s="17">
        <v>1</v>
      </c>
    </row>
    <row r="625" spans="1:5" x14ac:dyDescent="0.25">
      <c r="A625" s="16">
        <v>58</v>
      </c>
      <c r="B625" s="16" t="s">
        <v>94</v>
      </c>
      <c r="C625" s="16" t="s">
        <v>114</v>
      </c>
      <c r="D625" s="35">
        <v>45597</v>
      </c>
      <c r="E625" s="17">
        <v>3</v>
      </c>
    </row>
    <row r="626" spans="1:5" x14ac:dyDescent="0.25">
      <c r="A626" s="16">
        <v>44</v>
      </c>
      <c r="B626" s="16" t="s">
        <v>48</v>
      </c>
      <c r="C626" s="16" t="s">
        <v>114</v>
      </c>
      <c r="D626" s="35">
        <v>45597</v>
      </c>
      <c r="E626" s="17">
        <v>13</v>
      </c>
    </row>
    <row r="627" spans="1:5" x14ac:dyDescent="0.25">
      <c r="A627" s="5">
        <v>95</v>
      </c>
      <c r="B627" s="5" t="s">
        <v>169</v>
      </c>
      <c r="C627" s="16" t="s">
        <v>114</v>
      </c>
      <c r="D627" s="35">
        <v>45597</v>
      </c>
      <c r="E627" s="17">
        <v>5</v>
      </c>
    </row>
    <row r="628" spans="1:5" x14ac:dyDescent="0.25">
      <c r="A628" s="16">
        <v>29</v>
      </c>
      <c r="B628" s="16" t="s">
        <v>52</v>
      </c>
      <c r="C628" s="16" t="s">
        <v>114</v>
      </c>
      <c r="D628" s="35">
        <v>45597</v>
      </c>
      <c r="E628" s="17">
        <v>2</v>
      </c>
    </row>
    <row r="629" spans="1:5" x14ac:dyDescent="0.25">
      <c r="A629" s="16">
        <v>22</v>
      </c>
      <c r="B629" s="16" t="s">
        <v>33</v>
      </c>
      <c r="C629" s="16" t="s">
        <v>114</v>
      </c>
      <c r="D629" s="35">
        <v>45597</v>
      </c>
      <c r="E629" s="17">
        <v>9</v>
      </c>
    </row>
    <row r="630" spans="1:5" x14ac:dyDescent="0.25">
      <c r="A630" s="16">
        <v>45</v>
      </c>
      <c r="B630" s="1" t="s">
        <v>71</v>
      </c>
      <c r="C630" s="16" t="s">
        <v>114</v>
      </c>
      <c r="D630" s="35">
        <v>45597</v>
      </c>
      <c r="E630" s="17">
        <v>2</v>
      </c>
    </row>
    <row r="631" spans="1:5" x14ac:dyDescent="0.25">
      <c r="A631" s="16">
        <v>28</v>
      </c>
      <c r="B631" s="16" t="s">
        <v>54</v>
      </c>
      <c r="C631" s="16" t="s">
        <v>114</v>
      </c>
      <c r="D631" s="35">
        <v>45597</v>
      </c>
      <c r="E631" s="17">
        <v>7</v>
      </c>
    </row>
    <row r="632" spans="1:5" x14ac:dyDescent="0.25">
      <c r="A632" s="16">
        <v>63</v>
      </c>
      <c r="B632" s="16" t="s">
        <v>117</v>
      </c>
      <c r="C632" s="16" t="s">
        <v>115</v>
      </c>
      <c r="D632" s="35">
        <v>45597</v>
      </c>
      <c r="E632" s="17">
        <v>0</v>
      </c>
    </row>
    <row r="633" spans="1:5" x14ac:dyDescent="0.25">
      <c r="A633" s="16">
        <v>26</v>
      </c>
      <c r="B633" s="16" t="s">
        <v>57</v>
      </c>
      <c r="C633" s="16" t="s">
        <v>115</v>
      </c>
      <c r="D633" s="35">
        <v>45597</v>
      </c>
      <c r="E633" s="17">
        <v>4</v>
      </c>
    </row>
    <row r="634" spans="1:5" x14ac:dyDescent="0.25">
      <c r="A634" s="16">
        <v>27</v>
      </c>
      <c r="B634" s="16" t="s">
        <v>50</v>
      </c>
      <c r="C634" s="16" t="s">
        <v>115</v>
      </c>
      <c r="D634" s="35">
        <v>45597</v>
      </c>
      <c r="E634" s="17">
        <v>1</v>
      </c>
    </row>
    <row r="635" spans="1:5" x14ac:dyDescent="0.25">
      <c r="A635" s="16">
        <v>24</v>
      </c>
      <c r="B635" s="1" t="s">
        <v>64</v>
      </c>
      <c r="C635" s="16" t="s">
        <v>115</v>
      </c>
      <c r="D635" s="35">
        <v>45597</v>
      </c>
      <c r="E635" s="17">
        <v>1</v>
      </c>
    </row>
    <row r="636" spans="1:5" x14ac:dyDescent="0.25">
      <c r="A636" s="16">
        <v>60</v>
      </c>
      <c r="B636" s="16" t="s">
        <v>98</v>
      </c>
      <c r="C636" s="16" t="s">
        <v>116</v>
      </c>
      <c r="D636" s="35">
        <v>45597</v>
      </c>
      <c r="E636" s="17">
        <v>5</v>
      </c>
    </row>
    <row r="637" spans="1:5" x14ac:dyDescent="0.25">
      <c r="A637" s="16">
        <v>77</v>
      </c>
      <c r="B637" s="16" t="s">
        <v>141</v>
      </c>
      <c r="C637" s="16" t="s">
        <v>116</v>
      </c>
      <c r="D637" s="35">
        <v>45597</v>
      </c>
      <c r="E637" s="17">
        <v>3</v>
      </c>
    </row>
    <row r="638" spans="1:5" x14ac:dyDescent="0.25">
      <c r="A638" s="16">
        <v>31</v>
      </c>
      <c r="B638" s="16" t="s">
        <v>58</v>
      </c>
      <c r="C638" s="16" t="s">
        <v>116</v>
      </c>
      <c r="D638" s="35">
        <v>45597</v>
      </c>
      <c r="E638" s="17">
        <v>5</v>
      </c>
    </row>
    <row r="639" spans="1:5" x14ac:dyDescent="0.25">
      <c r="A639" s="16">
        <v>25</v>
      </c>
      <c r="B639" s="16" t="s">
        <v>49</v>
      </c>
      <c r="C639" s="16" t="s">
        <v>146</v>
      </c>
      <c r="D639" s="35">
        <v>45597</v>
      </c>
      <c r="E639" s="17">
        <v>2</v>
      </c>
    </row>
    <row r="640" spans="1:5" x14ac:dyDescent="0.25">
      <c r="A640" s="16">
        <v>101</v>
      </c>
      <c r="B640" s="16" t="s">
        <v>59</v>
      </c>
      <c r="C640" s="16" t="s">
        <v>132</v>
      </c>
      <c r="D640" s="35">
        <v>45597</v>
      </c>
      <c r="E640" s="17">
        <v>8</v>
      </c>
    </row>
    <row r="641" spans="1:5" x14ac:dyDescent="0.25">
      <c r="A641" s="5">
        <v>17</v>
      </c>
      <c r="B641" s="5" t="s">
        <v>83</v>
      </c>
      <c r="C641" s="16" t="s">
        <v>62</v>
      </c>
      <c r="D641" s="35">
        <v>45597</v>
      </c>
      <c r="E641" s="17">
        <v>0</v>
      </c>
    </row>
    <row r="642" spans="1:5" x14ac:dyDescent="0.25">
      <c r="A642" s="16">
        <v>16</v>
      </c>
      <c r="B642" s="16" t="s">
        <v>61</v>
      </c>
      <c r="C642" s="16" t="s">
        <v>62</v>
      </c>
      <c r="D642" s="35">
        <v>45597</v>
      </c>
      <c r="E642" s="17">
        <v>1</v>
      </c>
    </row>
    <row r="643" spans="1:5" x14ac:dyDescent="0.25">
      <c r="A643" s="16">
        <v>81</v>
      </c>
      <c r="B643" s="16" t="s">
        <v>148</v>
      </c>
      <c r="C643" s="16" t="s">
        <v>62</v>
      </c>
      <c r="D643" s="35">
        <v>45597</v>
      </c>
      <c r="E643" s="17">
        <v>0</v>
      </c>
    </row>
    <row r="644" spans="1:5" x14ac:dyDescent="0.25">
      <c r="A644" s="16">
        <v>21</v>
      </c>
      <c r="B644" s="16" t="s">
        <v>165</v>
      </c>
      <c r="C644" s="16" t="s">
        <v>62</v>
      </c>
      <c r="D644" s="35">
        <v>45597</v>
      </c>
      <c r="E644" s="17">
        <v>0</v>
      </c>
    </row>
    <row r="645" spans="1:5" x14ac:dyDescent="0.25">
      <c r="A645" s="16">
        <v>74</v>
      </c>
      <c r="B645" s="16" t="s">
        <v>167</v>
      </c>
      <c r="C645" s="16" t="s">
        <v>62</v>
      </c>
      <c r="D645" s="35">
        <v>45597</v>
      </c>
      <c r="E645" s="17">
        <v>0</v>
      </c>
    </row>
    <row r="646" spans="1:5" x14ac:dyDescent="0.25">
      <c r="A646" s="16">
        <v>2</v>
      </c>
      <c r="B646" s="16" t="s">
        <v>19</v>
      </c>
      <c r="C646" s="16" t="s">
        <v>112</v>
      </c>
      <c r="D646" s="35">
        <v>45597</v>
      </c>
      <c r="E646" s="17">
        <v>4</v>
      </c>
    </row>
    <row r="647" spans="1:5" x14ac:dyDescent="0.25">
      <c r="A647" s="16">
        <v>62</v>
      </c>
      <c r="B647" s="16" t="s">
        <v>118</v>
      </c>
      <c r="C647" s="16" t="s">
        <v>112</v>
      </c>
      <c r="D647" s="35">
        <v>45597</v>
      </c>
      <c r="E647" s="17">
        <v>0</v>
      </c>
    </row>
    <row r="648" spans="1:5" x14ac:dyDescent="0.25">
      <c r="A648" s="16">
        <v>7</v>
      </c>
      <c r="B648" s="16" t="s">
        <v>39</v>
      </c>
      <c r="C648" s="16" t="s">
        <v>113</v>
      </c>
      <c r="D648" s="35">
        <v>45597</v>
      </c>
      <c r="E648" s="17">
        <v>7</v>
      </c>
    </row>
    <row r="649" spans="1:5" x14ac:dyDescent="0.25">
      <c r="A649" s="16">
        <v>8</v>
      </c>
      <c r="B649" s="16" t="s">
        <v>43</v>
      </c>
      <c r="C649" s="16" t="s">
        <v>113</v>
      </c>
      <c r="D649" s="35">
        <v>45597</v>
      </c>
      <c r="E649" s="17">
        <v>1</v>
      </c>
    </row>
    <row r="650" spans="1:5" x14ac:dyDescent="0.25">
      <c r="A650" s="16">
        <v>5</v>
      </c>
      <c r="B650" s="16" t="s">
        <v>41</v>
      </c>
      <c r="C650" s="16" t="s">
        <v>113</v>
      </c>
      <c r="D650" s="35">
        <v>45597</v>
      </c>
      <c r="E650" s="17">
        <v>4</v>
      </c>
    </row>
    <row r="651" spans="1:5" x14ac:dyDescent="0.25">
      <c r="A651" s="16">
        <v>14</v>
      </c>
      <c r="B651" s="16" t="s">
        <v>42</v>
      </c>
      <c r="C651" s="16" t="s">
        <v>113</v>
      </c>
      <c r="D651" s="35">
        <v>45597</v>
      </c>
      <c r="E651" s="17">
        <v>1</v>
      </c>
    </row>
    <row r="652" spans="1:5" x14ac:dyDescent="0.25">
      <c r="A652" s="16">
        <v>96</v>
      </c>
      <c r="B652" s="16" t="s">
        <v>170</v>
      </c>
      <c r="C652" s="16" t="s">
        <v>15</v>
      </c>
      <c r="D652" s="35">
        <v>45597</v>
      </c>
      <c r="E652" s="17">
        <v>0</v>
      </c>
    </row>
    <row r="653" spans="1:5" x14ac:dyDescent="0.25">
      <c r="A653" s="16">
        <v>39</v>
      </c>
      <c r="B653" s="16" t="s">
        <v>10</v>
      </c>
      <c r="C653" s="16" t="s">
        <v>9</v>
      </c>
      <c r="D653" s="35">
        <v>45627</v>
      </c>
      <c r="E653" s="17">
        <f>VLOOKUP(A653,'December Attendence'!$A$2:$AK$72,37,0)</f>
        <v>5</v>
      </c>
    </row>
    <row r="654" spans="1:5" x14ac:dyDescent="0.25">
      <c r="A654" s="16">
        <v>40</v>
      </c>
      <c r="B654" s="5" t="s">
        <v>66</v>
      </c>
      <c r="C654" s="16" t="s">
        <v>9</v>
      </c>
      <c r="D654" s="35">
        <v>45627</v>
      </c>
      <c r="E654" s="17">
        <f>VLOOKUP(A654,'December Attendence'!$A$2:$AK$72,37,0)</f>
        <v>1</v>
      </c>
    </row>
    <row r="655" spans="1:5" x14ac:dyDescent="0.25">
      <c r="A655" s="16">
        <v>42</v>
      </c>
      <c r="B655" s="16" t="s">
        <v>67</v>
      </c>
      <c r="C655" s="16" t="s">
        <v>9</v>
      </c>
      <c r="D655" s="35">
        <v>45627</v>
      </c>
      <c r="E655" s="17">
        <f>VLOOKUP(A655,'December Attendence'!$A$2:$AK$72,37,0)</f>
        <v>3</v>
      </c>
    </row>
    <row r="656" spans="1:5" x14ac:dyDescent="0.25">
      <c r="A656" s="16">
        <v>99</v>
      </c>
      <c r="B656" s="16" t="s">
        <v>172</v>
      </c>
      <c r="C656" s="16" t="s">
        <v>9</v>
      </c>
      <c r="D656" s="35">
        <v>45627</v>
      </c>
      <c r="E656" s="17">
        <f>VLOOKUP(A656,'December Attendence'!$A$2:$AK$72,37,0)</f>
        <v>0</v>
      </c>
    </row>
    <row r="657" spans="1:5" x14ac:dyDescent="0.25">
      <c r="A657" s="16">
        <v>49</v>
      </c>
      <c r="B657" s="16" t="s">
        <v>12</v>
      </c>
      <c r="C657" s="16" t="s">
        <v>9</v>
      </c>
      <c r="D657" s="35">
        <v>45627</v>
      </c>
      <c r="E657" s="17">
        <f>VLOOKUP(A657,'December Attendence'!$A$2:$AK$72,37,0)</f>
        <v>1</v>
      </c>
    </row>
    <row r="658" spans="1:5" x14ac:dyDescent="0.25">
      <c r="A658" s="16">
        <v>47</v>
      </c>
      <c r="B658" s="16" t="s">
        <v>13</v>
      </c>
      <c r="C658" s="16" t="s">
        <v>9</v>
      </c>
      <c r="D658" s="35">
        <v>45627</v>
      </c>
      <c r="E658" s="17">
        <f>VLOOKUP(A658,'December Attendence'!$A$2:$AK$72,37,0)</f>
        <v>1</v>
      </c>
    </row>
    <row r="659" spans="1:5" x14ac:dyDescent="0.25">
      <c r="A659" s="16">
        <v>41</v>
      </c>
      <c r="B659" s="16" t="s">
        <v>14</v>
      </c>
      <c r="C659" s="16" t="s">
        <v>9</v>
      </c>
      <c r="D659" s="35">
        <v>45627</v>
      </c>
      <c r="E659" s="17">
        <f>VLOOKUP(A659,'December Attendence'!$A$2:$AK$72,37,0)</f>
        <v>2</v>
      </c>
    </row>
    <row r="660" spans="1:5" x14ac:dyDescent="0.25">
      <c r="A660" s="16">
        <v>96</v>
      </c>
      <c r="B660" s="16" t="s">
        <v>170</v>
      </c>
      <c r="C660" s="16" t="s">
        <v>15</v>
      </c>
      <c r="D660" s="35">
        <v>45627</v>
      </c>
      <c r="E660" s="17">
        <f>VLOOKUP(A660,'December Attendence'!$A$2:$AK$72,37,0)</f>
        <v>1</v>
      </c>
    </row>
    <row r="661" spans="1:5" x14ac:dyDescent="0.25">
      <c r="A661" s="16">
        <v>38</v>
      </c>
      <c r="B661" s="1" t="s">
        <v>68</v>
      </c>
      <c r="C661" s="16" t="s">
        <v>15</v>
      </c>
      <c r="D661" s="35">
        <v>45627</v>
      </c>
      <c r="E661" s="17">
        <f>VLOOKUP(A661,'December Attendence'!$A$2:$AK$72,37,0)</f>
        <v>0</v>
      </c>
    </row>
    <row r="662" spans="1:5" x14ac:dyDescent="0.25">
      <c r="A662" s="16">
        <v>68</v>
      </c>
      <c r="B662" s="16" t="s">
        <v>129</v>
      </c>
      <c r="C662" s="16" t="s">
        <v>15</v>
      </c>
      <c r="D662" s="35">
        <v>45627</v>
      </c>
      <c r="E662" s="17">
        <f>VLOOKUP(A662,'December Attendence'!$A$2:$AK$72,37,0)</f>
        <v>1</v>
      </c>
    </row>
    <row r="663" spans="1:5" x14ac:dyDescent="0.25">
      <c r="A663" s="16">
        <v>34</v>
      </c>
      <c r="B663" s="16" t="s">
        <v>17</v>
      </c>
      <c r="C663" s="16" t="s">
        <v>18</v>
      </c>
      <c r="D663" s="35">
        <v>45627</v>
      </c>
      <c r="E663" s="17">
        <f>VLOOKUP(A663,'December Attendence'!$A$2:$AK$72,37,0)</f>
        <v>1</v>
      </c>
    </row>
    <row r="664" spans="1:5" x14ac:dyDescent="0.25">
      <c r="A664" s="16">
        <v>35</v>
      </c>
      <c r="B664" s="16" t="s">
        <v>20</v>
      </c>
      <c r="C664" s="16" t="s">
        <v>18</v>
      </c>
      <c r="D664" s="35">
        <v>45627</v>
      </c>
      <c r="E664" s="17">
        <f>VLOOKUP(A664,'December Attendence'!$A$2:$AK$72,37,0)</f>
        <v>0</v>
      </c>
    </row>
    <row r="665" spans="1:5" x14ac:dyDescent="0.25">
      <c r="A665" s="16">
        <v>51</v>
      </c>
      <c r="B665" s="16" t="s">
        <v>21</v>
      </c>
      <c r="C665" s="16" t="s">
        <v>22</v>
      </c>
      <c r="D665" s="35">
        <v>45627</v>
      </c>
      <c r="E665" s="17">
        <f>VLOOKUP(A665,'December Attendence'!$A$2:$AK$72,37,0)</f>
        <v>0</v>
      </c>
    </row>
    <row r="666" spans="1:5" x14ac:dyDescent="0.25">
      <c r="A666" s="16">
        <v>50</v>
      </c>
      <c r="B666" s="16" t="s">
        <v>23</v>
      </c>
      <c r="C666" s="16" t="s">
        <v>22</v>
      </c>
      <c r="D666" s="35">
        <v>45627</v>
      </c>
      <c r="E666" s="17">
        <f>VLOOKUP(A666,'December Attendence'!$A$2:$AK$72,37,0)</f>
        <v>0</v>
      </c>
    </row>
    <row r="667" spans="1:5" x14ac:dyDescent="0.25">
      <c r="A667" s="16">
        <v>64</v>
      </c>
      <c r="B667" s="16" t="s">
        <v>119</v>
      </c>
      <c r="C667" s="16" t="s">
        <v>22</v>
      </c>
      <c r="D667" s="35">
        <v>45627</v>
      </c>
      <c r="E667" s="17">
        <f>VLOOKUP(A667,'December Attendence'!$A$2:$AK$72,37,0)</f>
        <v>2</v>
      </c>
    </row>
    <row r="668" spans="1:5" x14ac:dyDescent="0.25">
      <c r="A668" s="16">
        <v>20</v>
      </c>
      <c r="B668" s="16" t="s">
        <v>24</v>
      </c>
      <c r="C668" s="16" t="s">
        <v>22</v>
      </c>
      <c r="D668" s="35">
        <v>45627</v>
      </c>
      <c r="E668" s="17">
        <f>VLOOKUP(A668,'December Attendence'!$A$2:$AK$72,37,0)</f>
        <v>2</v>
      </c>
    </row>
    <row r="669" spans="1:5" x14ac:dyDescent="0.25">
      <c r="A669" s="16">
        <v>90</v>
      </c>
      <c r="B669" s="16" t="s">
        <v>155</v>
      </c>
      <c r="C669" s="16" t="s">
        <v>22</v>
      </c>
      <c r="D669" s="35">
        <v>45627</v>
      </c>
      <c r="E669" s="17">
        <f>VLOOKUP(A669,'December Attendence'!$A$2:$AK$72,37,0)</f>
        <v>4</v>
      </c>
    </row>
    <row r="670" spans="1:5" x14ac:dyDescent="0.25">
      <c r="A670" s="16">
        <v>82</v>
      </c>
      <c r="B670" s="16" t="s">
        <v>149</v>
      </c>
      <c r="C670" s="16" t="s">
        <v>22</v>
      </c>
      <c r="D670" s="35">
        <v>45627</v>
      </c>
      <c r="E670" s="17">
        <f>VLOOKUP(A670,'December Attendence'!$A$2:$AK$72,37,0)</f>
        <v>7</v>
      </c>
    </row>
    <row r="671" spans="1:5" x14ac:dyDescent="0.25">
      <c r="A671" s="16">
        <v>4</v>
      </c>
      <c r="B671" s="1" t="s">
        <v>69</v>
      </c>
      <c r="C671" s="16" t="s">
        <v>22</v>
      </c>
      <c r="D671" s="35">
        <v>45627</v>
      </c>
      <c r="E671" s="17">
        <f>VLOOKUP(A671,'December Attendence'!$A$2:$AK$72,37,0)</f>
        <v>5</v>
      </c>
    </row>
    <row r="672" spans="1:5" x14ac:dyDescent="0.25">
      <c r="A672" s="16">
        <v>52</v>
      </c>
      <c r="B672" s="16" t="s">
        <v>25</v>
      </c>
      <c r="C672" s="16" t="s">
        <v>22</v>
      </c>
      <c r="D672" s="35">
        <v>45627</v>
      </c>
      <c r="E672" s="17">
        <f>VLOOKUP(A672,'December Attendence'!$A$2:$AK$72,37,0)</f>
        <v>2</v>
      </c>
    </row>
    <row r="673" spans="1:5" x14ac:dyDescent="0.25">
      <c r="A673" s="16">
        <v>3</v>
      </c>
      <c r="B673" s="16" t="s">
        <v>28</v>
      </c>
      <c r="C673" s="16" t="s">
        <v>22</v>
      </c>
      <c r="D673" s="35">
        <v>45627</v>
      </c>
      <c r="E673" s="17">
        <f>VLOOKUP(A673,'December Attendence'!$A$2:$AK$72,37,0)</f>
        <v>6</v>
      </c>
    </row>
    <row r="674" spans="1:5" x14ac:dyDescent="0.25">
      <c r="A674" s="16">
        <v>15</v>
      </c>
      <c r="B674" s="16" t="s">
        <v>29</v>
      </c>
      <c r="C674" s="16" t="s">
        <v>22</v>
      </c>
      <c r="D674" s="35">
        <v>45627</v>
      </c>
      <c r="E674" s="17">
        <f>VLOOKUP(A674,'December Attendence'!$A$2:$AK$72,37,0)</f>
        <v>1</v>
      </c>
    </row>
    <row r="675" spans="1:5" x14ac:dyDescent="0.25">
      <c r="A675" s="16">
        <v>10</v>
      </c>
      <c r="B675" s="16" t="s">
        <v>30</v>
      </c>
      <c r="C675" s="16" t="s">
        <v>22</v>
      </c>
      <c r="D675" s="35">
        <v>45627</v>
      </c>
      <c r="E675" s="17">
        <f>VLOOKUP(A675,'December Attendence'!$A$2:$AK$72,37,0)</f>
        <v>2</v>
      </c>
    </row>
    <row r="676" spans="1:5" x14ac:dyDescent="0.25">
      <c r="A676" s="16">
        <v>53</v>
      </c>
      <c r="B676" s="16" t="s">
        <v>31</v>
      </c>
      <c r="C676" s="16" t="s">
        <v>22</v>
      </c>
      <c r="D676" s="35">
        <v>45627</v>
      </c>
      <c r="E676" s="17">
        <f>VLOOKUP(A676,'December Attendence'!$A$2:$AK$72,37,0)</f>
        <v>1</v>
      </c>
    </row>
    <row r="677" spans="1:5" x14ac:dyDescent="0.25">
      <c r="A677" s="16">
        <v>79</v>
      </c>
      <c r="B677" s="16" t="s">
        <v>144</v>
      </c>
      <c r="C677" s="16" t="s">
        <v>22</v>
      </c>
      <c r="D677" s="35">
        <v>45627</v>
      </c>
      <c r="E677" s="17">
        <f>VLOOKUP(A677,'December Attendence'!$A$2:$AK$72,37,0)</f>
        <v>1</v>
      </c>
    </row>
    <row r="678" spans="1:5" x14ac:dyDescent="0.25">
      <c r="A678" s="16">
        <v>6</v>
      </c>
      <c r="B678" s="1" t="s">
        <v>70</v>
      </c>
      <c r="C678" s="16" t="s">
        <v>22</v>
      </c>
      <c r="D678" s="35">
        <v>45627</v>
      </c>
      <c r="E678" s="17">
        <f>VLOOKUP(A678,'December Attendence'!$A$2:$AK$72,37,0)</f>
        <v>0</v>
      </c>
    </row>
    <row r="679" spans="1:5" x14ac:dyDescent="0.25">
      <c r="A679" s="16">
        <v>59</v>
      </c>
      <c r="B679" s="16" t="s">
        <v>96</v>
      </c>
      <c r="C679" s="16" t="s">
        <v>22</v>
      </c>
      <c r="D679" s="35">
        <v>45627</v>
      </c>
      <c r="E679" s="17">
        <f>VLOOKUP(A679,'December Attendence'!A2:AK78,37,0)</f>
        <v>1</v>
      </c>
    </row>
    <row r="680" spans="1:5" x14ac:dyDescent="0.25">
      <c r="A680" s="16">
        <v>80</v>
      </c>
      <c r="B680" s="16" t="s">
        <v>143</v>
      </c>
      <c r="C680" s="16" t="s">
        <v>22</v>
      </c>
      <c r="D680" s="35">
        <v>45627</v>
      </c>
      <c r="E680" s="17">
        <f>VLOOKUP(A680,'December Attendence'!$A$2:$AK$72,37,0)</f>
        <v>1</v>
      </c>
    </row>
    <row r="681" spans="1:5" x14ac:dyDescent="0.25">
      <c r="A681" s="16">
        <v>12</v>
      </c>
      <c r="B681" s="16" t="s">
        <v>35</v>
      </c>
      <c r="C681" s="16" t="s">
        <v>22</v>
      </c>
      <c r="D681" s="35">
        <v>45627</v>
      </c>
      <c r="E681" s="17">
        <f>VLOOKUP(A681,'December Attendence'!$A$2:$AK$72,37,0)</f>
        <v>1</v>
      </c>
    </row>
    <row r="682" spans="1:5" x14ac:dyDescent="0.25">
      <c r="A682" s="16">
        <v>23</v>
      </c>
      <c r="B682" s="16" t="s">
        <v>36</v>
      </c>
      <c r="C682" s="16" t="s">
        <v>22</v>
      </c>
      <c r="D682" s="35">
        <v>45627</v>
      </c>
      <c r="E682" s="17">
        <f>VLOOKUP(A682,'December Attendence'!$A$2:$AK$72,37,0)</f>
        <v>0</v>
      </c>
    </row>
    <row r="683" spans="1:5" x14ac:dyDescent="0.25">
      <c r="A683" s="16">
        <v>84</v>
      </c>
      <c r="B683" s="16" t="s">
        <v>151</v>
      </c>
      <c r="C683" s="16" t="s">
        <v>22</v>
      </c>
      <c r="D683" s="35">
        <v>45627</v>
      </c>
      <c r="E683" s="17">
        <f>VLOOKUP(A683,'December Attendence'!A78:AK78,37,0)</f>
        <v>0</v>
      </c>
    </row>
    <row r="684" spans="1:5" x14ac:dyDescent="0.25">
      <c r="A684" s="16">
        <v>54</v>
      </c>
      <c r="B684" s="16" t="s">
        <v>37</v>
      </c>
      <c r="C684" s="16" t="s">
        <v>22</v>
      </c>
      <c r="D684" s="35">
        <v>45627</v>
      </c>
      <c r="E684" s="17">
        <f>VLOOKUP(A684,'December Attendence'!$A$2:$AK$72,37,0)</f>
        <v>0</v>
      </c>
    </row>
    <row r="685" spans="1:5" x14ac:dyDescent="0.25">
      <c r="A685" s="5">
        <v>73</v>
      </c>
      <c r="B685" s="5" t="s">
        <v>137</v>
      </c>
      <c r="C685" s="16" t="s">
        <v>84</v>
      </c>
      <c r="D685" s="35">
        <v>45627</v>
      </c>
      <c r="E685" s="17">
        <f>VLOOKUP(A685,'December Attendence'!$A$2:$AK$72,37,0)</f>
        <v>2</v>
      </c>
    </row>
    <row r="686" spans="1:5" x14ac:dyDescent="0.25">
      <c r="A686" s="16">
        <v>46</v>
      </c>
      <c r="B686" s="16" t="s">
        <v>8</v>
      </c>
      <c r="C686" s="16" t="s">
        <v>84</v>
      </c>
      <c r="D686" s="35">
        <v>45627</v>
      </c>
      <c r="E686" s="17">
        <f>VLOOKUP(A686,'December Attendence'!$A$2:$AK$72,37,0)</f>
        <v>3</v>
      </c>
    </row>
    <row r="687" spans="1:5" x14ac:dyDescent="0.25">
      <c r="A687" s="16">
        <v>93</v>
      </c>
      <c r="B687" s="16" t="s">
        <v>163</v>
      </c>
      <c r="C687" s="16" t="s">
        <v>156</v>
      </c>
      <c r="D687" s="35">
        <v>45627</v>
      </c>
      <c r="E687" s="17">
        <f>VLOOKUP(A687,'December Attendence'!$A$2:$AK$72,37,0)</f>
        <v>2</v>
      </c>
    </row>
    <row r="688" spans="1:5" x14ac:dyDescent="0.25">
      <c r="A688" s="16">
        <v>88</v>
      </c>
      <c r="B688" s="16" t="s">
        <v>153</v>
      </c>
      <c r="C688" s="16" t="s">
        <v>156</v>
      </c>
      <c r="D688" s="35">
        <v>45627</v>
      </c>
      <c r="E688" s="17">
        <f>VLOOKUP(A688,'December Attendence'!$A$2:$AK$72,37,0)</f>
        <v>1</v>
      </c>
    </row>
    <row r="689" spans="1:5" x14ac:dyDescent="0.25">
      <c r="A689" s="5">
        <v>75</v>
      </c>
      <c r="B689" s="5" t="s">
        <v>138</v>
      </c>
      <c r="C689" s="16" t="s">
        <v>156</v>
      </c>
      <c r="D689" s="35">
        <v>45627</v>
      </c>
      <c r="E689" s="17">
        <f>VLOOKUP(A689,'December Attendence'!$A$2:$AK$72,37,0)</f>
        <v>3</v>
      </c>
    </row>
    <row r="690" spans="1:5" x14ac:dyDescent="0.25">
      <c r="A690" s="16">
        <v>91</v>
      </c>
      <c r="B690" s="16" t="s">
        <v>159</v>
      </c>
      <c r="C690" s="16" t="s">
        <v>156</v>
      </c>
      <c r="D690" s="35">
        <v>45627</v>
      </c>
      <c r="E690" s="17">
        <f>VLOOKUP(A690,'December Attendence'!$A$2:$AK$72,37,0)</f>
        <v>0</v>
      </c>
    </row>
    <row r="691" spans="1:5" x14ac:dyDescent="0.25">
      <c r="A691" s="16">
        <v>1</v>
      </c>
      <c r="B691" s="16" t="s">
        <v>16</v>
      </c>
      <c r="C691" s="16" t="s">
        <v>45</v>
      </c>
      <c r="D691" s="35">
        <v>45627</v>
      </c>
      <c r="E691" s="17">
        <f>VLOOKUP(A691,'December Attendence'!$A$2:$AK$72,37,0)</f>
        <v>0</v>
      </c>
    </row>
    <row r="692" spans="1:5" x14ac:dyDescent="0.25">
      <c r="A692" s="16">
        <v>32</v>
      </c>
      <c r="B692" s="16" t="s">
        <v>46</v>
      </c>
      <c r="C692" s="16" t="s">
        <v>89</v>
      </c>
      <c r="D692" s="35">
        <v>45627</v>
      </c>
      <c r="E692" s="17">
        <f>VLOOKUP(A692,'December Attendence'!$A$2:$AK$72,37,0)</f>
        <v>5</v>
      </c>
    </row>
    <row r="693" spans="1:5" x14ac:dyDescent="0.25">
      <c r="A693" s="16">
        <v>92</v>
      </c>
      <c r="B693" s="16" t="s">
        <v>161</v>
      </c>
      <c r="C693" s="16" t="s">
        <v>89</v>
      </c>
      <c r="D693" s="35">
        <v>45627</v>
      </c>
      <c r="E693" s="17">
        <f>VLOOKUP(A693,'December Attendence'!$A$2:$AK$72,37,0)</f>
        <v>1</v>
      </c>
    </row>
    <row r="694" spans="1:5" x14ac:dyDescent="0.25">
      <c r="A694" s="16">
        <v>71</v>
      </c>
      <c r="B694" s="16" t="s">
        <v>134</v>
      </c>
      <c r="C694" s="16" t="s">
        <v>89</v>
      </c>
      <c r="D694" s="35">
        <v>45627</v>
      </c>
      <c r="E694" s="17">
        <f>VLOOKUP(A694,'December Attendence'!$A$2:$AK$72,37,0)</f>
        <v>2</v>
      </c>
    </row>
    <row r="695" spans="1:5" x14ac:dyDescent="0.25">
      <c r="A695" s="16">
        <v>94</v>
      </c>
      <c r="B695" s="16" t="s">
        <v>168</v>
      </c>
      <c r="C695" s="16" t="s">
        <v>89</v>
      </c>
      <c r="D695" s="35">
        <v>45627</v>
      </c>
      <c r="E695" s="17">
        <f>VLOOKUP(A695,'December Attendence'!$A$2:$AK$72,37,0)</f>
        <v>0</v>
      </c>
    </row>
    <row r="696" spans="1:5" x14ac:dyDescent="0.25">
      <c r="A696" s="16">
        <v>89</v>
      </c>
      <c r="B696" s="16" t="s">
        <v>154</v>
      </c>
      <c r="C696" s="16" t="s">
        <v>47</v>
      </c>
      <c r="D696" s="35">
        <v>45627</v>
      </c>
      <c r="E696" s="17">
        <f>VLOOKUP(A696,'December Attendence'!$A$2:$AK$72,37,0)</f>
        <v>0</v>
      </c>
    </row>
    <row r="697" spans="1:5" x14ac:dyDescent="0.25">
      <c r="A697" s="16">
        <v>66</v>
      </c>
      <c r="B697" s="16" t="s">
        <v>125</v>
      </c>
      <c r="C697" s="16" t="s">
        <v>47</v>
      </c>
      <c r="D697" s="35">
        <v>45627</v>
      </c>
      <c r="E697" s="17">
        <f>VLOOKUP(A697,'December Attendence'!A2:AK78,37,0)</f>
        <v>4</v>
      </c>
    </row>
    <row r="698" spans="1:5" x14ac:dyDescent="0.25">
      <c r="A698" s="16">
        <v>78</v>
      </c>
      <c r="B698" s="16" t="s">
        <v>142</v>
      </c>
      <c r="C698" s="16" t="s">
        <v>114</v>
      </c>
      <c r="D698" s="35">
        <v>45627</v>
      </c>
      <c r="E698" s="17">
        <f>VLOOKUP(A698,'December Attendence'!$A$2:$AK$72,37,0)</f>
        <v>1</v>
      </c>
    </row>
    <row r="699" spans="1:5" x14ac:dyDescent="0.25">
      <c r="A699" s="16">
        <v>58</v>
      </c>
      <c r="B699" s="16" t="s">
        <v>94</v>
      </c>
      <c r="C699" s="16" t="s">
        <v>114</v>
      </c>
      <c r="D699" s="35">
        <v>45627</v>
      </c>
      <c r="E699" s="17">
        <f>VLOOKUP(A699,'December Attendence'!$A$2:$AK$72,37,0)</f>
        <v>0</v>
      </c>
    </row>
    <row r="700" spans="1:5" x14ac:dyDescent="0.25">
      <c r="A700" s="16">
        <v>44</v>
      </c>
      <c r="B700" s="16" t="s">
        <v>48</v>
      </c>
      <c r="C700" s="16" t="s">
        <v>114</v>
      </c>
      <c r="D700" s="35">
        <v>45627</v>
      </c>
      <c r="E700" s="17">
        <f>VLOOKUP(A700,'December Attendence'!$A$2:$AK$72,37,0)</f>
        <v>1</v>
      </c>
    </row>
    <row r="701" spans="1:5" x14ac:dyDescent="0.25">
      <c r="A701" s="5">
        <v>95</v>
      </c>
      <c r="B701" s="5" t="s">
        <v>169</v>
      </c>
      <c r="C701" s="16" t="s">
        <v>114</v>
      </c>
      <c r="D701" s="35">
        <v>45627</v>
      </c>
      <c r="E701" s="17">
        <f>VLOOKUP(A701,'December Attendence'!$A$2:$AK$72,37,0)</f>
        <v>2</v>
      </c>
    </row>
    <row r="702" spans="1:5" x14ac:dyDescent="0.25">
      <c r="A702" s="16">
        <v>29</v>
      </c>
      <c r="B702" s="16" t="s">
        <v>52</v>
      </c>
      <c r="C702" s="16" t="s">
        <v>114</v>
      </c>
      <c r="D702" s="35">
        <v>45627</v>
      </c>
      <c r="E702" s="17">
        <f>VLOOKUP(A702,'December Attendence'!$A$2:$AK$72,37,0)</f>
        <v>2</v>
      </c>
    </row>
    <row r="703" spans="1:5" x14ac:dyDescent="0.25">
      <c r="A703" s="16">
        <v>22</v>
      </c>
      <c r="B703" s="16" t="s">
        <v>33</v>
      </c>
      <c r="C703" s="16" t="s">
        <v>114</v>
      </c>
      <c r="D703" s="35">
        <v>45627</v>
      </c>
      <c r="E703" s="17">
        <f>VLOOKUP(A703,'December Attendence'!A8:AK84,37,0)</f>
        <v>1</v>
      </c>
    </row>
    <row r="704" spans="1:5" x14ac:dyDescent="0.25">
      <c r="A704" s="16">
        <v>45</v>
      </c>
      <c r="B704" s="1" t="s">
        <v>71</v>
      </c>
      <c r="C704" s="16" t="s">
        <v>114</v>
      </c>
      <c r="D704" s="35">
        <v>45627</v>
      </c>
      <c r="E704" s="17">
        <f>VLOOKUP(A704,'December Attendence'!A2:AK78,37,0)</f>
        <v>2</v>
      </c>
    </row>
    <row r="705" spans="1:5" x14ac:dyDescent="0.25">
      <c r="A705" s="16">
        <v>28</v>
      </c>
      <c r="B705" s="16" t="s">
        <v>54</v>
      </c>
      <c r="C705" s="16" t="s">
        <v>114</v>
      </c>
      <c r="D705" s="35">
        <v>45627</v>
      </c>
      <c r="E705" s="17">
        <f>VLOOKUP(A705,'December Attendence'!$A$2:$AK$72,37,0)</f>
        <v>2</v>
      </c>
    </row>
    <row r="706" spans="1:5" x14ac:dyDescent="0.25">
      <c r="A706" s="16">
        <v>63</v>
      </c>
      <c r="B706" s="16" t="s">
        <v>117</v>
      </c>
      <c r="C706" s="16" t="s">
        <v>115</v>
      </c>
      <c r="D706" s="35">
        <v>45627</v>
      </c>
      <c r="E706" s="17">
        <f>VLOOKUP(A706,'December Attendence'!$A$2:$AK$72,37,0)</f>
        <v>1</v>
      </c>
    </row>
    <row r="707" spans="1:5" x14ac:dyDescent="0.25">
      <c r="A707" s="16">
        <v>26</v>
      </c>
      <c r="B707" s="16" t="s">
        <v>57</v>
      </c>
      <c r="C707" s="16" t="s">
        <v>115</v>
      </c>
      <c r="D707" s="35">
        <v>45627</v>
      </c>
      <c r="E707" s="17">
        <f>VLOOKUP(A707,'December Attendence'!$A$2:$AK$72,37,0)</f>
        <v>4</v>
      </c>
    </row>
    <row r="708" spans="1:5" x14ac:dyDescent="0.25">
      <c r="A708" s="16">
        <v>27</v>
      </c>
      <c r="B708" s="16" t="s">
        <v>50</v>
      </c>
      <c r="C708" s="16" t="s">
        <v>115</v>
      </c>
      <c r="D708" s="35">
        <v>45627</v>
      </c>
      <c r="E708" s="17">
        <f>VLOOKUP(A708,'December Attendence'!$A$2:$AK$72,37,0)</f>
        <v>2</v>
      </c>
    </row>
    <row r="709" spans="1:5" x14ac:dyDescent="0.25">
      <c r="A709" s="16">
        <v>24</v>
      </c>
      <c r="B709" s="1" t="s">
        <v>64</v>
      </c>
      <c r="C709" s="16" t="s">
        <v>115</v>
      </c>
      <c r="D709" s="35">
        <v>45627</v>
      </c>
      <c r="E709" s="17">
        <f>VLOOKUP(A709,'December Attendence'!$A$2:$AK$72,37,0)</f>
        <v>0</v>
      </c>
    </row>
    <row r="710" spans="1:5" x14ac:dyDescent="0.25">
      <c r="A710" s="16">
        <v>60</v>
      </c>
      <c r="B710" s="16" t="s">
        <v>98</v>
      </c>
      <c r="C710" s="16" t="s">
        <v>116</v>
      </c>
      <c r="D710" s="35">
        <v>45627</v>
      </c>
      <c r="E710" s="17">
        <f>VLOOKUP(A710,'December Attendence'!$A$2:$AK$72,37,0)</f>
        <v>3</v>
      </c>
    </row>
    <row r="711" spans="1:5" x14ac:dyDescent="0.25">
      <c r="A711" s="16">
        <v>31</v>
      </c>
      <c r="B711" s="16" t="s">
        <v>58</v>
      </c>
      <c r="C711" s="16" t="s">
        <v>116</v>
      </c>
      <c r="D711" s="35">
        <v>45627</v>
      </c>
      <c r="E711" s="17">
        <f>VLOOKUP(A711,'December Attendence'!$A$2:$AK$72,37,0)</f>
        <v>4</v>
      </c>
    </row>
    <row r="712" spans="1:5" x14ac:dyDescent="0.25">
      <c r="A712" s="16">
        <v>25</v>
      </c>
      <c r="B712" s="16" t="s">
        <v>49</v>
      </c>
      <c r="C712" s="16" t="s">
        <v>146</v>
      </c>
      <c r="D712" s="35">
        <v>45627</v>
      </c>
      <c r="E712" s="17">
        <f>VLOOKUP(A712,'December Attendence'!$A$2:$AK$72,37,0)</f>
        <v>1</v>
      </c>
    </row>
    <row r="713" spans="1:5" x14ac:dyDescent="0.25">
      <c r="A713" s="16">
        <v>101</v>
      </c>
      <c r="B713" s="16" t="s">
        <v>59</v>
      </c>
      <c r="C713" s="16" t="s">
        <v>132</v>
      </c>
      <c r="D713" s="35">
        <v>45627</v>
      </c>
      <c r="E713" s="17">
        <f>VLOOKUP(A713,'December Attendence'!$A$2:$AK$72,37,0)</f>
        <v>4</v>
      </c>
    </row>
    <row r="714" spans="1:5" x14ac:dyDescent="0.25">
      <c r="A714" s="5">
        <v>17</v>
      </c>
      <c r="B714" s="5" t="s">
        <v>83</v>
      </c>
      <c r="C714" s="16" t="s">
        <v>62</v>
      </c>
      <c r="D714" s="35">
        <v>45627</v>
      </c>
      <c r="E714" s="17">
        <f>VLOOKUP(A714,'December Attendence'!$A$2:$AK$72,37,0)</f>
        <v>0</v>
      </c>
    </row>
    <row r="715" spans="1:5" x14ac:dyDescent="0.25">
      <c r="A715" s="16">
        <v>81</v>
      </c>
      <c r="B715" s="16" t="s">
        <v>148</v>
      </c>
      <c r="C715" s="16" t="s">
        <v>62</v>
      </c>
      <c r="D715" s="35">
        <v>45627</v>
      </c>
      <c r="E715" s="17">
        <f>VLOOKUP(A715,'December Attendence'!$A$2:$AK$72,37,0)</f>
        <v>3</v>
      </c>
    </row>
    <row r="716" spans="1:5" x14ac:dyDescent="0.25">
      <c r="A716" s="16">
        <v>98</v>
      </c>
      <c r="B716" s="16" t="s">
        <v>171</v>
      </c>
      <c r="C716" s="16" t="s">
        <v>62</v>
      </c>
      <c r="D716" s="35">
        <v>45627</v>
      </c>
      <c r="E716" s="17">
        <f>VLOOKUP(A716,'December Attendence'!$A$2:$AK$72,37,0)</f>
        <v>0</v>
      </c>
    </row>
    <row r="717" spans="1:5" x14ac:dyDescent="0.25">
      <c r="A717" s="16">
        <v>21</v>
      </c>
      <c r="B717" s="16" t="s">
        <v>165</v>
      </c>
      <c r="C717" s="16" t="s">
        <v>62</v>
      </c>
      <c r="D717" s="35">
        <v>45627</v>
      </c>
      <c r="E717" s="17">
        <f>VLOOKUP(A717,'December Attendence'!$A$2:$AK$72,37,0)</f>
        <v>0</v>
      </c>
    </row>
    <row r="718" spans="1:5" x14ac:dyDescent="0.25">
      <c r="A718" s="16">
        <v>74</v>
      </c>
      <c r="B718" s="16" t="s">
        <v>167</v>
      </c>
      <c r="C718" s="16" t="s">
        <v>62</v>
      </c>
      <c r="D718" s="35">
        <v>45627</v>
      </c>
      <c r="E718" s="17">
        <f>VLOOKUP(A718,'December Attendence'!$A$2:$AK$72,37,0)</f>
        <v>0</v>
      </c>
    </row>
    <row r="719" spans="1:5" x14ac:dyDescent="0.25">
      <c r="A719" s="16">
        <v>2</v>
      </c>
      <c r="B719" s="16" t="s">
        <v>19</v>
      </c>
      <c r="C719" s="16" t="s">
        <v>112</v>
      </c>
      <c r="D719" s="35">
        <v>45627</v>
      </c>
      <c r="E719" s="17">
        <f>VLOOKUP(A719,'December Attendence'!$A$2:$AK$72,37,0)</f>
        <v>2</v>
      </c>
    </row>
    <row r="720" spans="1:5" x14ac:dyDescent="0.25">
      <c r="A720" s="16">
        <v>62</v>
      </c>
      <c r="B720" s="16" t="s">
        <v>118</v>
      </c>
      <c r="C720" s="16" t="s">
        <v>112</v>
      </c>
      <c r="D720" s="35">
        <v>45627</v>
      </c>
      <c r="E720" s="17">
        <f>VLOOKUP(A720,'December Attendence'!$A$2:$AK$72,37,0)</f>
        <v>0</v>
      </c>
    </row>
    <row r="721" spans="1:5" x14ac:dyDescent="0.25">
      <c r="A721" s="16">
        <v>7</v>
      </c>
      <c r="B721" s="16" t="s">
        <v>39</v>
      </c>
      <c r="C721" s="16" t="s">
        <v>113</v>
      </c>
      <c r="D721" s="35">
        <v>45627</v>
      </c>
      <c r="E721" s="17">
        <f>VLOOKUP(A721,'December Attendence'!$A$2:$AK$72,37,0)</f>
        <v>0</v>
      </c>
    </row>
    <row r="722" spans="1:5" x14ac:dyDescent="0.25">
      <c r="A722" s="16">
        <v>8</v>
      </c>
      <c r="B722" s="16" t="s">
        <v>43</v>
      </c>
      <c r="C722" s="16" t="s">
        <v>113</v>
      </c>
      <c r="D722" s="35">
        <v>45627</v>
      </c>
      <c r="E722" s="17">
        <f>VLOOKUP(A722,'December Attendence'!A2:AK78,37,0)</f>
        <v>0</v>
      </c>
    </row>
    <row r="723" spans="1:5" x14ac:dyDescent="0.25">
      <c r="A723" s="16">
        <v>5</v>
      </c>
      <c r="B723" s="16" t="s">
        <v>41</v>
      </c>
      <c r="C723" s="16" t="s">
        <v>113</v>
      </c>
      <c r="D723" s="35">
        <v>45627</v>
      </c>
      <c r="E723" s="17">
        <f>VLOOKUP(A723,'December Attendence'!$A$2:$AK$72,37,0)</f>
        <v>0</v>
      </c>
    </row>
    <row r="724" spans="1:5" x14ac:dyDescent="0.25">
      <c r="A724" s="16">
        <v>14</v>
      </c>
      <c r="B724" s="16" t="s">
        <v>42</v>
      </c>
      <c r="C724" s="16" t="s">
        <v>113</v>
      </c>
      <c r="D724" s="35">
        <v>45627</v>
      </c>
      <c r="E724" s="17">
        <f>VLOOKUP(A724,'December Attendence'!$A$2:$AK$72,37,0)</f>
        <v>4</v>
      </c>
    </row>
  </sheetData>
  <phoneticPr fontId="6" type="noConversion"/>
  <conditionalFormatting sqref="A517">
    <cfRule type="duplicateValues" dxfId="8" priority="8"/>
  </conditionalFormatting>
  <conditionalFormatting sqref="A519:A571 A511:A516">
    <cfRule type="duplicateValues" dxfId="7" priority="9"/>
  </conditionalFormatting>
  <conditionalFormatting sqref="A573:A575">
    <cfRule type="duplicateValues" dxfId="6" priority="1712"/>
  </conditionalFormatting>
  <conditionalFormatting sqref="A576:A578">
    <cfRule type="duplicateValues" dxfId="5" priority="6"/>
  </conditionalFormatting>
  <conditionalFormatting sqref="A579:A584 A628:A650 A587:A626">
    <cfRule type="duplicateValues" dxfId="4" priority="5"/>
  </conditionalFormatting>
  <conditionalFormatting sqref="A585">
    <cfRule type="duplicateValues" dxfId="3" priority="4"/>
  </conditionalFormatting>
  <conditionalFormatting sqref="A652">
    <cfRule type="duplicateValues" dxfId="2" priority="3"/>
  </conditionalFormatting>
  <conditionalFormatting sqref="A661">
    <cfRule type="duplicateValues" dxfId="1" priority="1"/>
  </conditionalFormatting>
  <conditionalFormatting sqref="A663:A700 A702:A723 A653:A660">
    <cfRule type="duplicateValues" dxfId="0" priority="2"/>
  </conditionalFormatting>
  <pageMargins left="0.7" right="0.7" top="0.75" bottom="0.75" header="0.3" footer="0.3"/>
  <ignoredErrors>
    <ignoredError sqref="E697:E70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ECF8-0009-490D-8387-F3F29FA2F51D}">
  <dimension ref="A1:J40"/>
  <sheetViews>
    <sheetView workbookViewId="0">
      <selection activeCell="H1" sqref="H1"/>
    </sheetView>
  </sheetViews>
  <sheetFormatPr defaultRowHeight="15" x14ac:dyDescent="0.25"/>
  <cols>
    <col min="1" max="1" width="7.140625" bestFit="1" customWidth="1"/>
    <col min="2" max="2" width="30.42578125" bestFit="1" customWidth="1"/>
    <col min="3" max="3" width="17" bestFit="1" customWidth="1"/>
    <col min="4" max="4" width="7.7109375" bestFit="1" customWidth="1"/>
    <col min="5" max="5" width="7.7109375" customWidth="1"/>
    <col min="6" max="6" width="10.42578125" bestFit="1" customWidth="1"/>
    <col min="7" max="7" width="23.85546875" bestFit="1" customWidth="1"/>
    <col min="8" max="8" width="7.85546875" bestFit="1" customWidth="1"/>
    <col min="9" max="9" width="11.85546875" bestFit="1" customWidth="1"/>
    <col min="10" max="10" width="17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0" t="s">
        <v>6</v>
      </c>
      <c r="E1" s="20" t="s">
        <v>5</v>
      </c>
      <c r="F1" s="21" t="s">
        <v>7</v>
      </c>
      <c r="G1" s="21" t="s">
        <v>80</v>
      </c>
      <c r="H1" s="21" t="s">
        <v>3</v>
      </c>
      <c r="I1" s="21" t="s">
        <v>63</v>
      </c>
      <c r="J1" s="21" t="s">
        <v>77</v>
      </c>
    </row>
    <row r="2" spans="1:10" x14ac:dyDescent="0.25">
      <c r="A2" s="16">
        <v>51</v>
      </c>
      <c r="B2" s="16" t="s">
        <v>21</v>
      </c>
      <c r="C2" s="16" t="s">
        <v>22</v>
      </c>
      <c r="D2" s="1">
        <v>4</v>
      </c>
      <c r="E2" s="1">
        <v>0</v>
      </c>
      <c r="F2" s="1">
        <v>0</v>
      </c>
      <c r="G2" s="1">
        <f>F2</f>
        <v>0</v>
      </c>
      <c r="H2" s="1">
        <v>29</v>
      </c>
      <c r="I2" s="1">
        <v>4</v>
      </c>
      <c r="J2" s="1">
        <f>I2-G2</f>
        <v>4</v>
      </c>
    </row>
    <row r="3" spans="1:10" x14ac:dyDescent="0.25">
      <c r="A3" s="16">
        <v>46</v>
      </c>
      <c r="B3" s="16" t="s">
        <v>8</v>
      </c>
      <c r="C3" s="16" t="s">
        <v>9</v>
      </c>
      <c r="D3" s="1">
        <v>4</v>
      </c>
      <c r="E3" s="1">
        <v>0</v>
      </c>
      <c r="F3" s="1">
        <v>0</v>
      </c>
      <c r="G3" s="1">
        <f t="shared" ref="G3:G40" si="0">F3</f>
        <v>0</v>
      </c>
      <c r="H3" s="1">
        <v>29</v>
      </c>
      <c r="I3" s="1">
        <v>4</v>
      </c>
      <c r="J3" s="1">
        <f t="shared" ref="J3:J40" si="1">I3-G3</f>
        <v>4</v>
      </c>
    </row>
    <row r="4" spans="1:10" x14ac:dyDescent="0.25">
      <c r="A4" s="16">
        <v>50</v>
      </c>
      <c r="B4" s="16" t="s">
        <v>23</v>
      </c>
      <c r="C4" s="16" t="s">
        <v>22</v>
      </c>
      <c r="D4" s="1">
        <v>4</v>
      </c>
      <c r="E4" s="1">
        <v>1</v>
      </c>
      <c r="F4" s="1">
        <v>0</v>
      </c>
      <c r="G4" s="1">
        <f t="shared" si="0"/>
        <v>0</v>
      </c>
      <c r="H4" s="1">
        <v>29</v>
      </c>
      <c r="I4" s="1">
        <v>0</v>
      </c>
      <c r="J4" s="1">
        <f t="shared" si="1"/>
        <v>0</v>
      </c>
    </row>
    <row r="5" spans="1:10" x14ac:dyDescent="0.25">
      <c r="A5" s="16">
        <v>34</v>
      </c>
      <c r="B5" s="16" t="s">
        <v>17</v>
      </c>
      <c r="C5" s="16" t="s">
        <v>18</v>
      </c>
      <c r="D5" s="1">
        <v>2</v>
      </c>
      <c r="E5" s="1">
        <v>0</v>
      </c>
      <c r="F5" s="1">
        <v>0</v>
      </c>
      <c r="G5" s="1">
        <f t="shared" si="0"/>
        <v>0</v>
      </c>
      <c r="H5" s="1">
        <v>8</v>
      </c>
      <c r="I5" s="1">
        <v>0</v>
      </c>
      <c r="J5" s="1">
        <f t="shared" si="1"/>
        <v>0</v>
      </c>
    </row>
    <row r="6" spans="1:10" x14ac:dyDescent="0.25">
      <c r="A6" s="16">
        <v>33</v>
      </c>
      <c r="B6" s="16" t="s">
        <v>44</v>
      </c>
      <c r="C6" s="16" t="s">
        <v>45</v>
      </c>
      <c r="D6" s="1">
        <v>4</v>
      </c>
      <c r="E6" s="1">
        <v>1</v>
      </c>
      <c r="F6" s="1">
        <v>0</v>
      </c>
      <c r="G6" s="1">
        <f t="shared" si="0"/>
        <v>0</v>
      </c>
      <c r="H6" s="1">
        <v>29</v>
      </c>
      <c r="I6" s="1">
        <v>4</v>
      </c>
      <c r="J6" s="1">
        <f t="shared" si="1"/>
        <v>4</v>
      </c>
    </row>
    <row r="7" spans="1:10" x14ac:dyDescent="0.25">
      <c r="A7" s="16">
        <v>39</v>
      </c>
      <c r="B7" s="16" t="s">
        <v>10</v>
      </c>
      <c r="C7" s="16" t="s">
        <v>9</v>
      </c>
      <c r="D7" s="1">
        <v>4</v>
      </c>
      <c r="E7" s="1">
        <v>0</v>
      </c>
      <c r="F7" s="1">
        <v>0</v>
      </c>
      <c r="G7" s="1">
        <f t="shared" si="0"/>
        <v>0</v>
      </c>
      <c r="H7" s="1">
        <v>29</v>
      </c>
      <c r="I7" s="1">
        <v>4</v>
      </c>
      <c r="J7" s="1">
        <f t="shared" si="1"/>
        <v>4</v>
      </c>
    </row>
    <row r="8" spans="1:10" x14ac:dyDescent="0.25">
      <c r="A8" s="16">
        <v>20</v>
      </c>
      <c r="B8" s="16" t="s">
        <v>24</v>
      </c>
      <c r="C8" s="16" t="s">
        <v>22</v>
      </c>
      <c r="D8" s="1">
        <v>4</v>
      </c>
      <c r="E8" s="1">
        <v>0</v>
      </c>
      <c r="F8" s="1">
        <v>0</v>
      </c>
      <c r="G8" s="1">
        <f t="shared" si="0"/>
        <v>0</v>
      </c>
      <c r="H8" s="1">
        <v>29</v>
      </c>
      <c r="I8" s="1">
        <v>4</v>
      </c>
      <c r="J8" s="1">
        <f t="shared" si="1"/>
        <v>4</v>
      </c>
    </row>
    <row r="9" spans="1:10" x14ac:dyDescent="0.25">
      <c r="A9" s="16">
        <v>7</v>
      </c>
      <c r="B9" s="16" t="s">
        <v>39</v>
      </c>
      <c r="C9" s="16" t="s">
        <v>40</v>
      </c>
      <c r="D9" s="1">
        <v>4</v>
      </c>
      <c r="E9" s="1">
        <v>0</v>
      </c>
      <c r="F9" s="1">
        <v>0</v>
      </c>
      <c r="G9" s="1">
        <f t="shared" si="0"/>
        <v>0</v>
      </c>
      <c r="H9" s="1">
        <v>29</v>
      </c>
      <c r="I9" s="1">
        <v>4</v>
      </c>
      <c r="J9" s="1">
        <f t="shared" si="1"/>
        <v>4</v>
      </c>
    </row>
    <row r="10" spans="1:10" x14ac:dyDescent="0.25">
      <c r="A10" s="16">
        <v>4</v>
      </c>
      <c r="B10" s="1" t="s">
        <v>69</v>
      </c>
      <c r="C10" s="16" t="s">
        <v>22</v>
      </c>
      <c r="D10" s="1">
        <v>4</v>
      </c>
      <c r="E10" s="1">
        <v>1</v>
      </c>
      <c r="F10" s="1">
        <v>0</v>
      </c>
      <c r="G10" s="1">
        <f t="shared" si="0"/>
        <v>0</v>
      </c>
      <c r="H10" s="1">
        <v>29</v>
      </c>
      <c r="I10" s="1">
        <v>4</v>
      </c>
      <c r="J10" s="1">
        <f t="shared" si="1"/>
        <v>4</v>
      </c>
    </row>
    <row r="11" spans="1:10" x14ac:dyDescent="0.25">
      <c r="A11" s="16">
        <v>52</v>
      </c>
      <c r="B11" s="16" t="s">
        <v>25</v>
      </c>
      <c r="C11" s="16" t="s">
        <v>22</v>
      </c>
      <c r="D11" s="1">
        <v>4</v>
      </c>
      <c r="E11" s="1">
        <v>0</v>
      </c>
      <c r="F11" s="1">
        <v>0</v>
      </c>
      <c r="G11" s="1">
        <f t="shared" si="0"/>
        <v>0</v>
      </c>
      <c r="H11" s="1">
        <v>29</v>
      </c>
      <c r="I11" s="1">
        <v>0</v>
      </c>
      <c r="J11" s="1">
        <f t="shared" si="1"/>
        <v>0</v>
      </c>
    </row>
    <row r="12" spans="1:10" x14ac:dyDescent="0.25">
      <c r="A12" s="16">
        <v>18</v>
      </c>
      <c r="B12" s="16" t="s">
        <v>26</v>
      </c>
      <c r="C12" s="16" t="s">
        <v>22</v>
      </c>
      <c r="D12" s="1">
        <v>0</v>
      </c>
      <c r="E12" s="1">
        <v>0</v>
      </c>
      <c r="F12" s="1">
        <v>0</v>
      </c>
      <c r="G12" s="1">
        <f t="shared" si="0"/>
        <v>0</v>
      </c>
      <c r="H12" s="1">
        <v>3</v>
      </c>
      <c r="I12" s="1">
        <v>0</v>
      </c>
      <c r="J12" s="1">
        <f t="shared" si="1"/>
        <v>0</v>
      </c>
    </row>
    <row r="13" spans="1:10" x14ac:dyDescent="0.25">
      <c r="A13" s="16">
        <v>13</v>
      </c>
      <c r="B13" s="16" t="s">
        <v>27</v>
      </c>
      <c r="C13" s="16" t="s">
        <v>22</v>
      </c>
      <c r="D13" s="1">
        <v>0</v>
      </c>
      <c r="E13" s="1">
        <v>0</v>
      </c>
      <c r="F13" s="1">
        <v>0</v>
      </c>
      <c r="G13" s="1">
        <f t="shared" si="0"/>
        <v>0</v>
      </c>
      <c r="H13" s="1">
        <v>3</v>
      </c>
      <c r="I13" s="1">
        <v>0</v>
      </c>
      <c r="J13" s="1">
        <f t="shared" si="1"/>
        <v>0</v>
      </c>
    </row>
    <row r="14" spans="1:10" x14ac:dyDescent="0.25">
      <c r="A14" s="16">
        <v>3</v>
      </c>
      <c r="B14" s="16" t="s">
        <v>28</v>
      </c>
      <c r="C14" s="16" t="s">
        <v>22</v>
      </c>
      <c r="D14" s="1">
        <v>4</v>
      </c>
      <c r="E14" s="1">
        <v>0</v>
      </c>
      <c r="F14" s="1">
        <v>0</v>
      </c>
      <c r="G14" s="1">
        <f t="shared" si="0"/>
        <v>0</v>
      </c>
      <c r="H14" s="1">
        <v>29</v>
      </c>
      <c r="I14" s="1">
        <v>4</v>
      </c>
      <c r="J14" s="1">
        <f t="shared" si="1"/>
        <v>4</v>
      </c>
    </row>
    <row r="15" spans="1:10" x14ac:dyDescent="0.25">
      <c r="A15" s="16">
        <v>44</v>
      </c>
      <c r="B15" s="16" t="s">
        <v>48</v>
      </c>
      <c r="C15" s="16" t="s">
        <v>47</v>
      </c>
      <c r="D15" s="1">
        <v>4</v>
      </c>
      <c r="E15" s="1">
        <v>0</v>
      </c>
      <c r="F15" s="1">
        <v>1</v>
      </c>
      <c r="G15" s="1">
        <f t="shared" si="0"/>
        <v>1</v>
      </c>
      <c r="H15" s="1">
        <v>29</v>
      </c>
      <c r="I15" s="1">
        <v>4</v>
      </c>
      <c r="J15" s="1">
        <f t="shared" si="1"/>
        <v>3</v>
      </c>
    </row>
    <row r="16" spans="1:10" x14ac:dyDescent="0.25">
      <c r="A16" s="16">
        <v>25</v>
      </c>
      <c r="B16" s="16" t="s">
        <v>49</v>
      </c>
      <c r="C16" s="16" t="s">
        <v>47</v>
      </c>
      <c r="D16" s="1">
        <v>4</v>
      </c>
      <c r="E16" s="1">
        <v>0</v>
      </c>
      <c r="F16" s="1">
        <v>0</v>
      </c>
      <c r="G16" s="1">
        <f t="shared" si="0"/>
        <v>0</v>
      </c>
      <c r="H16" s="1">
        <v>29</v>
      </c>
      <c r="I16" s="1">
        <v>0</v>
      </c>
      <c r="J16" s="1">
        <f t="shared" si="1"/>
        <v>0</v>
      </c>
    </row>
    <row r="17" spans="1:10" x14ac:dyDescent="0.25">
      <c r="A17" s="16">
        <v>15</v>
      </c>
      <c r="B17" s="16" t="s">
        <v>29</v>
      </c>
      <c r="C17" s="16" t="s">
        <v>22</v>
      </c>
      <c r="D17" s="1">
        <v>4</v>
      </c>
      <c r="E17" s="1">
        <v>1</v>
      </c>
      <c r="F17" s="1">
        <v>0</v>
      </c>
      <c r="G17" s="1">
        <f t="shared" si="0"/>
        <v>0</v>
      </c>
      <c r="H17" s="1">
        <v>29</v>
      </c>
      <c r="I17" s="1">
        <v>4</v>
      </c>
      <c r="J17" s="1">
        <f t="shared" si="1"/>
        <v>4</v>
      </c>
    </row>
    <row r="18" spans="1:10" x14ac:dyDescent="0.25">
      <c r="A18" s="16">
        <v>42</v>
      </c>
      <c r="B18" s="16" t="s">
        <v>67</v>
      </c>
      <c r="C18" s="16" t="s">
        <v>9</v>
      </c>
      <c r="D18" s="1">
        <v>4</v>
      </c>
      <c r="E18" s="1">
        <v>0</v>
      </c>
      <c r="F18" s="1">
        <v>0</v>
      </c>
      <c r="G18" s="1">
        <f t="shared" si="0"/>
        <v>0</v>
      </c>
      <c r="H18" s="1">
        <v>29</v>
      </c>
      <c r="I18" s="1">
        <v>0</v>
      </c>
      <c r="J18" s="1">
        <f t="shared" si="1"/>
        <v>0</v>
      </c>
    </row>
    <row r="19" spans="1:10" x14ac:dyDescent="0.25">
      <c r="A19" s="16">
        <v>27</v>
      </c>
      <c r="B19" s="16" t="s">
        <v>50</v>
      </c>
      <c r="C19" s="16" t="s">
        <v>47</v>
      </c>
      <c r="D19" s="1">
        <v>4</v>
      </c>
      <c r="E19" s="1">
        <v>0</v>
      </c>
      <c r="F19" s="1">
        <v>0</v>
      </c>
      <c r="G19" s="1">
        <f t="shared" si="0"/>
        <v>0</v>
      </c>
      <c r="H19" s="1">
        <v>29</v>
      </c>
      <c r="I19" s="1">
        <v>4</v>
      </c>
      <c r="J19" s="1">
        <f t="shared" si="1"/>
        <v>4</v>
      </c>
    </row>
    <row r="20" spans="1:10" x14ac:dyDescent="0.25">
      <c r="A20" s="16">
        <v>10</v>
      </c>
      <c r="B20" s="16" t="s">
        <v>30</v>
      </c>
      <c r="C20" s="16" t="s">
        <v>22</v>
      </c>
      <c r="D20" s="1">
        <v>4</v>
      </c>
      <c r="E20" s="1">
        <v>0</v>
      </c>
      <c r="F20" s="1">
        <v>0</v>
      </c>
      <c r="G20" s="1">
        <f t="shared" si="0"/>
        <v>0</v>
      </c>
      <c r="H20" s="1">
        <v>29</v>
      </c>
      <c r="I20" s="1">
        <v>0</v>
      </c>
      <c r="J20" s="1">
        <f t="shared" si="1"/>
        <v>0</v>
      </c>
    </row>
    <row r="21" spans="1:10" x14ac:dyDescent="0.25">
      <c r="A21" s="16">
        <v>53</v>
      </c>
      <c r="B21" s="16" t="s">
        <v>31</v>
      </c>
      <c r="C21" s="16" t="s">
        <v>22</v>
      </c>
      <c r="D21" s="1">
        <v>4</v>
      </c>
      <c r="E21" s="1">
        <v>1</v>
      </c>
      <c r="F21" s="1">
        <v>6</v>
      </c>
      <c r="G21" s="1">
        <f t="shared" si="0"/>
        <v>6</v>
      </c>
      <c r="H21" s="1">
        <v>29</v>
      </c>
      <c r="I21" s="1">
        <v>4</v>
      </c>
      <c r="J21" s="1">
        <f t="shared" si="1"/>
        <v>-2</v>
      </c>
    </row>
    <row r="22" spans="1:10" x14ac:dyDescent="0.25">
      <c r="A22" s="16">
        <v>5</v>
      </c>
      <c r="B22" s="16" t="s">
        <v>41</v>
      </c>
      <c r="C22" s="16" t="s">
        <v>40</v>
      </c>
      <c r="D22" s="1">
        <v>4</v>
      </c>
      <c r="E22" s="1">
        <v>0</v>
      </c>
      <c r="F22" s="1">
        <v>0</v>
      </c>
      <c r="G22" s="1">
        <f t="shared" si="0"/>
        <v>0</v>
      </c>
      <c r="H22" s="1">
        <v>29</v>
      </c>
      <c r="I22" s="1">
        <v>4</v>
      </c>
      <c r="J22" s="1">
        <f t="shared" si="1"/>
        <v>4</v>
      </c>
    </row>
    <row r="23" spans="1:10" x14ac:dyDescent="0.25">
      <c r="A23" s="16">
        <v>9</v>
      </c>
      <c r="B23" s="16" t="s">
        <v>32</v>
      </c>
      <c r="C23" s="16" t="s">
        <v>22</v>
      </c>
      <c r="D23" s="1">
        <v>4</v>
      </c>
      <c r="E23" s="1">
        <v>0</v>
      </c>
      <c r="F23" s="1">
        <v>0</v>
      </c>
      <c r="G23" s="1">
        <f t="shared" si="0"/>
        <v>0</v>
      </c>
      <c r="H23" s="1">
        <v>29</v>
      </c>
      <c r="I23" s="1">
        <v>4</v>
      </c>
      <c r="J23" s="1">
        <f t="shared" si="1"/>
        <v>4</v>
      </c>
    </row>
    <row r="24" spans="1:10" x14ac:dyDescent="0.25">
      <c r="A24" s="16">
        <v>22</v>
      </c>
      <c r="B24" s="16" t="s">
        <v>33</v>
      </c>
      <c r="C24" s="16" t="s">
        <v>22</v>
      </c>
      <c r="D24" s="1">
        <v>4</v>
      </c>
      <c r="E24" s="1">
        <v>0</v>
      </c>
      <c r="F24" s="1">
        <v>1</v>
      </c>
      <c r="G24" s="1">
        <f t="shared" si="0"/>
        <v>1</v>
      </c>
      <c r="H24" s="1">
        <v>29</v>
      </c>
      <c r="I24" s="1">
        <v>4</v>
      </c>
      <c r="J24" s="1">
        <f t="shared" si="1"/>
        <v>3</v>
      </c>
    </row>
    <row r="25" spans="1:10" x14ac:dyDescent="0.25">
      <c r="A25" s="16">
        <v>49</v>
      </c>
      <c r="B25" s="16" t="s">
        <v>12</v>
      </c>
      <c r="C25" s="16" t="s">
        <v>9</v>
      </c>
      <c r="D25" s="1">
        <v>4</v>
      </c>
      <c r="E25" s="1">
        <v>0</v>
      </c>
      <c r="F25" s="1">
        <v>0</v>
      </c>
      <c r="G25" s="1">
        <f t="shared" si="0"/>
        <v>0</v>
      </c>
      <c r="H25" s="1">
        <v>29</v>
      </c>
      <c r="I25" s="1">
        <v>4</v>
      </c>
      <c r="J25" s="1">
        <f t="shared" si="1"/>
        <v>4</v>
      </c>
    </row>
    <row r="26" spans="1:10" x14ac:dyDescent="0.25">
      <c r="A26" s="16">
        <v>45</v>
      </c>
      <c r="B26" s="1" t="s">
        <v>71</v>
      </c>
      <c r="C26" s="16" t="s">
        <v>47</v>
      </c>
      <c r="D26" s="1">
        <v>4</v>
      </c>
      <c r="E26" s="1">
        <v>0</v>
      </c>
      <c r="F26" s="1">
        <v>0</v>
      </c>
      <c r="G26" s="1">
        <f t="shared" si="0"/>
        <v>0</v>
      </c>
      <c r="H26" s="1">
        <v>29</v>
      </c>
      <c r="I26" s="1">
        <v>0</v>
      </c>
      <c r="J26" s="1">
        <f t="shared" si="1"/>
        <v>0</v>
      </c>
    </row>
    <row r="27" spans="1:10" x14ac:dyDescent="0.25">
      <c r="A27" s="16">
        <v>48</v>
      </c>
      <c r="B27" s="16" t="s">
        <v>53</v>
      </c>
      <c r="C27" s="16" t="s">
        <v>47</v>
      </c>
      <c r="D27" s="1">
        <v>4</v>
      </c>
      <c r="E27" s="1">
        <v>0</v>
      </c>
      <c r="F27" s="1">
        <v>0</v>
      </c>
      <c r="G27" s="1">
        <f t="shared" si="0"/>
        <v>0</v>
      </c>
      <c r="H27" s="1">
        <v>29</v>
      </c>
      <c r="I27" s="1">
        <v>0</v>
      </c>
      <c r="J27" s="1">
        <f t="shared" si="1"/>
        <v>0</v>
      </c>
    </row>
    <row r="28" spans="1:10" x14ac:dyDescent="0.25">
      <c r="A28" s="16">
        <v>2</v>
      </c>
      <c r="B28" s="16" t="s">
        <v>19</v>
      </c>
      <c r="C28" s="16" t="s">
        <v>18</v>
      </c>
      <c r="D28" s="1">
        <v>4</v>
      </c>
      <c r="E28" s="1">
        <v>0</v>
      </c>
      <c r="F28" s="1">
        <v>0</v>
      </c>
      <c r="G28" s="1">
        <f t="shared" si="0"/>
        <v>0</v>
      </c>
      <c r="H28" s="1">
        <v>29</v>
      </c>
      <c r="I28" s="1">
        <v>4</v>
      </c>
      <c r="J28" s="1">
        <f t="shared" si="1"/>
        <v>4</v>
      </c>
    </row>
    <row r="29" spans="1:10" x14ac:dyDescent="0.25">
      <c r="A29" s="16">
        <v>47</v>
      </c>
      <c r="B29" s="16" t="s">
        <v>13</v>
      </c>
      <c r="C29" s="16" t="s">
        <v>9</v>
      </c>
      <c r="D29" s="1">
        <v>4</v>
      </c>
      <c r="E29" s="1">
        <v>0</v>
      </c>
      <c r="F29" s="1">
        <v>0</v>
      </c>
      <c r="G29" s="1">
        <f t="shared" si="0"/>
        <v>0</v>
      </c>
      <c r="H29" s="1">
        <v>29</v>
      </c>
      <c r="I29" s="1">
        <v>4</v>
      </c>
      <c r="J29" s="1">
        <f t="shared" si="1"/>
        <v>4</v>
      </c>
    </row>
    <row r="30" spans="1:10" x14ac:dyDescent="0.25">
      <c r="A30" s="16">
        <v>6</v>
      </c>
      <c r="B30" s="1" t="s">
        <v>70</v>
      </c>
      <c r="C30" s="16" t="s">
        <v>22</v>
      </c>
      <c r="D30" s="1">
        <v>4</v>
      </c>
      <c r="E30" s="1">
        <v>0</v>
      </c>
      <c r="F30" s="1">
        <v>1</v>
      </c>
      <c r="G30" s="1">
        <f t="shared" si="0"/>
        <v>1</v>
      </c>
      <c r="H30" s="1">
        <v>29</v>
      </c>
      <c r="I30" s="1">
        <v>4</v>
      </c>
      <c r="J30" s="1">
        <f t="shared" si="1"/>
        <v>3</v>
      </c>
    </row>
    <row r="31" spans="1:10" x14ac:dyDescent="0.25">
      <c r="A31" s="16">
        <v>28</v>
      </c>
      <c r="B31" s="16" t="s">
        <v>54</v>
      </c>
      <c r="C31" s="16" t="s">
        <v>47</v>
      </c>
      <c r="D31" s="1">
        <v>4</v>
      </c>
      <c r="E31" s="1">
        <v>0</v>
      </c>
      <c r="F31" s="1">
        <v>2</v>
      </c>
      <c r="G31" s="1">
        <f t="shared" si="0"/>
        <v>2</v>
      </c>
      <c r="H31" s="1">
        <v>29</v>
      </c>
      <c r="I31" s="1">
        <v>4</v>
      </c>
      <c r="J31" s="1">
        <f t="shared" si="1"/>
        <v>2</v>
      </c>
    </row>
    <row r="32" spans="1:10" x14ac:dyDescent="0.25">
      <c r="A32" s="16">
        <v>38</v>
      </c>
      <c r="B32" s="1" t="s">
        <v>68</v>
      </c>
      <c r="C32" s="16" t="s">
        <v>15</v>
      </c>
      <c r="D32" s="1">
        <v>4</v>
      </c>
      <c r="E32" s="1">
        <v>0</v>
      </c>
      <c r="F32" s="1">
        <v>1</v>
      </c>
      <c r="G32" s="1">
        <f t="shared" si="0"/>
        <v>1</v>
      </c>
      <c r="H32" s="1">
        <v>29</v>
      </c>
      <c r="I32" s="1">
        <v>4</v>
      </c>
      <c r="J32" s="1">
        <f t="shared" si="1"/>
        <v>3</v>
      </c>
    </row>
    <row r="33" spans="1:10" x14ac:dyDescent="0.25">
      <c r="A33" s="16">
        <v>12</v>
      </c>
      <c r="B33" s="16" t="s">
        <v>35</v>
      </c>
      <c r="C33" s="16" t="s">
        <v>22</v>
      </c>
      <c r="D33" s="1">
        <v>4</v>
      </c>
      <c r="E33" s="1">
        <v>0</v>
      </c>
      <c r="F33" s="1">
        <v>1</v>
      </c>
      <c r="G33" s="1">
        <f t="shared" si="0"/>
        <v>1</v>
      </c>
      <c r="H33" s="1">
        <v>29</v>
      </c>
      <c r="I33" s="1">
        <v>0</v>
      </c>
      <c r="J33" s="1">
        <f t="shared" si="1"/>
        <v>-1</v>
      </c>
    </row>
    <row r="34" spans="1:10" x14ac:dyDescent="0.25">
      <c r="A34" s="16">
        <v>24</v>
      </c>
      <c r="B34" s="1" t="s">
        <v>64</v>
      </c>
      <c r="C34" s="16" t="s">
        <v>22</v>
      </c>
      <c r="D34" s="1">
        <v>4</v>
      </c>
      <c r="E34" s="1">
        <v>0</v>
      </c>
      <c r="F34" s="1">
        <v>4</v>
      </c>
      <c r="G34" s="1">
        <f t="shared" si="0"/>
        <v>4</v>
      </c>
      <c r="H34" s="1">
        <v>29</v>
      </c>
      <c r="I34" s="1">
        <v>4</v>
      </c>
      <c r="J34" s="1">
        <f t="shared" si="1"/>
        <v>0</v>
      </c>
    </row>
    <row r="35" spans="1:10" x14ac:dyDescent="0.25">
      <c r="A35" s="16">
        <v>23</v>
      </c>
      <c r="B35" s="16" t="s">
        <v>36</v>
      </c>
      <c r="C35" s="16" t="s">
        <v>22</v>
      </c>
      <c r="D35" s="1">
        <v>4</v>
      </c>
      <c r="E35" s="1">
        <v>0</v>
      </c>
      <c r="F35" s="1">
        <v>0</v>
      </c>
      <c r="G35" s="1">
        <f t="shared" si="0"/>
        <v>0</v>
      </c>
      <c r="H35" s="1">
        <v>29</v>
      </c>
      <c r="I35" s="1">
        <v>0</v>
      </c>
      <c r="J35" s="1">
        <f t="shared" si="1"/>
        <v>0</v>
      </c>
    </row>
    <row r="36" spans="1:10" x14ac:dyDescent="0.25">
      <c r="A36" s="16">
        <v>54</v>
      </c>
      <c r="B36" s="16" t="s">
        <v>37</v>
      </c>
      <c r="C36" s="16" t="s">
        <v>22</v>
      </c>
      <c r="D36" s="1">
        <v>4</v>
      </c>
      <c r="E36" s="1">
        <v>0</v>
      </c>
      <c r="F36" s="1">
        <v>0</v>
      </c>
      <c r="G36" s="1">
        <f t="shared" si="0"/>
        <v>0</v>
      </c>
      <c r="H36" s="1">
        <v>29</v>
      </c>
      <c r="I36" s="1">
        <v>4</v>
      </c>
      <c r="J36" s="1">
        <f t="shared" si="1"/>
        <v>4</v>
      </c>
    </row>
    <row r="37" spans="1:10" x14ac:dyDescent="0.25">
      <c r="A37" s="16">
        <v>35</v>
      </c>
      <c r="B37" s="16" t="s">
        <v>20</v>
      </c>
      <c r="C37" s="16" t="s">
        <v>18</v>
      </c>
      <c r="D37" s="1">
        <v>4</v>
      </c>
      <c r="E37" s="1">
        <v>0</v>
      </c>
      <c r="F37" s="1">
        <v>0</v>
      </c>
      <c r="G37" s="1">
        <f t="shared" si="0"/>
        <v>0</v>
      </c>
      <c r="H37" s="1">
        <v>29</v>
      </c>
      <c r="I37" s="1">
        <v>0</v>
      </c>
      <c r="J37" s="1">
        <f t="shared" si="1"/>
        <v>0</v>
      </c>
    </row>
    <row r="38" spans="1:10" x14ac:dyDescent="0.25">
      <c r="A38" s="16">
        <v>1</v>
      </c>
      <c r="B38" s="16" t="s">
        <v>16</v>
      </c>
      <c r="C38" s="16" t="s">
        <v>15</v>
      </c>
      <c r="D38" s="1">
        <v>4</v>
      </c>
      <c r="E38" s="1">
        <v>0</v>
      </c>
      <c r="F38" s="1">
        <v>0</v>
      </c>
      <c r="G38" s="1">
        <f t="shared" si="0"/>
        <v>0</v>
      </c>
      <c r="H38" s="1">
        <v>29</v>
      </c>
      <c r="I38" s="1">
        <v>0</v>
      </c>
      <c r="J38" s="1">
        <f t="shared" si="1"/>
        <v>0</v>
      </c>
    </row>
    <row r="39" spans="1:10" x14ac:dyDescent="0.25">
      <c r="A39" s="16">
        <v>11</v>
      </c>
      <c r="B39" s="16" t="s">
        <v>38</v>
      </c>
      <c r="C39" s="16" t="s">
        <v>22</v>
      </c>
      <c r="D39" s="1">
        <v>0</v>
      </c>
      <c r="E39" s="1">
        <v>0</v>
      </c>
      <c r="F39" s="1">
        <v>0</v>
      </c>
      <c r="G39" s="1">
        <f t="shared" si="0"/>
        <v>0</v>
      </c>
      <c r="H39" s="1">
        <v>3</v>
      </c>
      <c r="I39" s="1">
        <v>0</v>
      </c>
      <c r="J39" s="1">
        <f t="shared" si="1"/>
        <v>0</v>
      </c>
    </row>
    <row r="40" spans="1:10" x14ac:dyDescent="0.25">
      <c r="A40" s="16">
        <v>41</v>
      </c>
      <c r="B40" s="16" t="s">
        <v>14</v>
      </c>
      <c r="C40" s="16" t="s">
        <v>9</v>
      </c>
      <c r="D40" s="1">
        <v>4</v>
      </c>
      <c r="E40" s="1">
        <v>0</v>
      </c>
      <c r="F40" s="1">
        <v>0</v>
      </c>
      <c r="G40" s="1">
        <f t="shared" si="0"/>
        <v>0</v>
      </c>
      <c r="H40" s="1">
        <v>29</v>
      </c>
      <c r="I40" s="1">
        <v>0</v>
      </c>
      <c r="J40" s="1">
        <f t="shared" si="1"/>
        <v>0</v>
      </c>
    </row>
  </sheetData>
  <autoFilter ref="A1:J40" xr:uid="{948AECF8-0009-490D-8387-F3F29FA2F51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EB655-5442-4D56-84DB-C5CC5DB2CC0F}">
  <dimension ref="A1:J47"/>
  <sheetViews>
    <sheetView workbookViewId="0">
      <selection activeCell="D1" sqref="D1:D1048576"/>
    </sheetView>
  </sheetViews>
  <sheetFormatPr defaultRowHeight="15" x14ac:dyDescent="0.25"/>
  <cols>
    <col min="1" max="1" width="11.7109375" bestFit="1" customWidth="1"/>
    <col min="2" max="2" width="30.42578125" bestFit="1" customWidth="1"/>
    <col min="3" max="3" width="17" bestFit="1" customWidth="1"/>
    <col min="4" max="4" width="12.28515625" bestFit="1" customWidth="1"/>
    <col min="5" max="5" width="12.28515625" customWidth="1"/>
    <col min="6" max="6" width="15" bestFit="1" customWidth="1"/>
    <col min="7" max="7" width="23.85546875" bestFit="1" customWidth="1"/>
    <col min="8" max="8" width="12.42578125" bestFit="1" customWidth="1"/>
    <col min="9" max="9" width="16.42578125" bestFit="1" customWidth="1"/>
    <col min="10" max="10" width="21.57031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0" t="s">
        <v>6</v>
      </c>
      <c r="E1" s="20" t="s">
        <v>5</v>
      </c>
      <c r="F1" s="21" t="s">
        <v>7</v>
      </c>
      <c r="G1" s="21" t="s">
        <v>80</v>
      </c>
      <c r="H1" s="21" t="s">
        <v>3</v>
      </c>
      <c r="I1" s="21" t="s">
        <v>63</v>
      </c>
      <c r="J1" s="21" t="s">
        <v>77</v>
      </c>
    </row>
    <row r="2" spans="1:10" x14ac:dyDescent="0.25">
      <c r="A2" s="16">
        <v>46</v>
      </c>
      <c r="B2" s="16" t="s">
        <v>8</v>
      </c>
      <c r="C2" s="16" t="s">
        <v>9</v>
      </c>
      <c r="D2" s="1">
        <v>4</v>
      </c>
      <c r="E2" s="1">
        <v>0</v>
      </c>
      <c r="F2" s="1">
        <v>0</v>
      </c>
      <c r="G2" s="1">
        <v>0</v>
      </c>
      <c r="H2" s="1">
        <v>31</v>
      </c>
      <c r="I2" s="22">
        <v>6</v>
      </c>
      <c r="J2" s="1">
        <f t="shared" ref="J2:J47" si="0">I2-G2</f>
        <v>6</v>
      </c>
    </row>
    <row r="3" spans="1:10" x14ac:dyDescent="0.25">
      <c r="A3" s="16">
        <v>39</v>
      </c>
      <c r="B3" s="16" t="s">
        <v>10</v>
      </c>
      <c r="C3" s="16" t="s">
        <v>9</v>
      </c>
      <c r="D3" s="1">
        <v>4</v>
      </c>
      <c r="E3" s="1">
        <v>0</v>
      </c>
      <c r="F3" s="1">
        <v>0</v>
      </c>
      <c r="G3" s="1">
        <v>0</v>
      </c>
      <c r="H3" s="1">
        <v>31</v>
      </c>
      <c r="I3" s="22">
        <v>6</v>
      </c>
      <c r="J3" s="1">
        <f t="shared" si="0"/>
        <v>6</v>
      </c>
    </row>
    <row r="4" spans="1:10" x14ac:dyDescent="0.25">
      <c r="A4" s="16">
        <v>41</v>
      </c>
      <c r="B4" s="16" t="s">
        <v>14</v>
      </c>
      <c r="C4" s="16" t="s">
        <v>9</v>
      </c>
      <c r="D4" s="1">
        <v>4</v>
      </c>
      <c r="E4" s="1">
        <v>0</v>
      </c>
      <c r="F4" s="1">
        <v>0</v>
      </c>
      <c r="G4" s="1">
        <v>0</v>
      </c>
      <c r="H4" s="1">
        <v>31</v>
      </c>
      <c r="I4" s="22">
        <v>0</v>
      </c>
      <c r="J4" s="1">
        <f t="shared" si="0"/>
        <v>0</v>
      </c>
    </row>
    <row r="5" spans="1:10" x14ac:dyDescent="0.25">
      <c r="A5" s="16">
        <v>12</v>
      </c>
      <c r="B5" s="16" t="s">
        <v>35</v>
      </c>
      <c r="C5" s="16" t="s">
        <v>22</v>
      </c>
      <c r="D5" s="1">
        <v>4</v>
      </c>
      <c r="E5" s="1">
        <v>0</v>
      </c>
      <c r="F5" s="1">
        <v>0</v>
      </c>
      <c r="G5" s="1">
        <v>1</v>
      </c>
      <c r="H5" s="1">
        <v>31</v>
      </c>
      <c r="I5" s="22">
        <v>0</v>
      </c>
      <c r="J5" s="1">
        <f t="shared" si="0"/>
        <v>-1</v>
      </c>
    </row>
    <row r="6" spans="1:10" x14ac:dyDescent="0.25">
      <c r="A6" s="16">
        <v>49</v>
      </c>
      <c r="B6" s="16" t="s">
        <v>12</v>
      </c>
      <c r="C6" s="16" t="s">
        <v>9</v>
      </c>
      <c r="D6" s="1">
        <v>4</v>
      </c>
      <c r="E6" s="1">
        <v>0</v>
      </c>
      <c r="F6" s="1">
        <v>0</v>
      </c>
      <c r="G6" s="1">
        <v>0</v>
      </c>
      <c r="H6" s="1">
        <v>31</v>
      </c>
      <c r="I6" s="22">
        <v>6</v>
      </c>
      <c r="J6" s="1">
        <f t="shared" si="0"/>
        <v>6</v>
      </c>
    </row>
    <row r="7" spans="1:10" x14ac:dyDescent="0.25">
      <c r="A7" s="16">
        <v>47</v>
      </c>
      <c r="B7" s="16" t="s">
        <v>13</v>
      </c>
      <c r="C7" s="16" t="s">
        <v>9</v>
      </c>
      <c r="D7" s="1">
        <v>4</v>
      </c>
      <c r="E7" s="1">
        <v>0</v>
      </c>
      <c r="F7" s="1">
        <v>0</v>
      </c>
      <c r="G7" s="1">
        <v>0</v>
      </c>
      <c r="H7" s="1">
        <v>31</v>
      </c>
      <c r="I7" s="22">
        <v>6</v>
      </c>
      <c r="J7" s="1">
        <f t="shared" si="0"/>
        <v>6</v>
      </c>
    </row>
    <row r="8" spans="1:10" x14ac:dyDescent="0.25">
      <c r="A8" s="16">
        <v>48</v>
      </c>
      <c r="B8" s="16" t="s">
        <v>53</v>
      </c>
      <c r="C8" s="16" t="s">
        <v>47</v>
      </c>
      <c r="D8" s="1">
        <v>4</v>
      </c>
      <c r="E8" s="1">
        <v>0</v>
      </c>
      <c r="F8" s="1">
        <v>8</v>
      </c>
      <c r="G8" s="1">
        <v>8</v>
      </c>
      <c r="H8" s="1">
        <v>31</v>
      </c>
      <c r="I8" s="22">
        <v>0</v>
      </c>
      <c r="J8" s="1">
        <f t="shared" si="0"/>
        <v>-8</v>
      </c>
    </row>
    <row r="9" spans="1:10" x14ac:dyDescent="0.25">
      <c r="A9" s="16">
        <v>38</v>
      </c>
      <c r="B9" s="1" t="s">
        <v>68</v>
      </c>
      <c r="C9" s="16" t="s">
        <v>15</v>
      </c>
      <c r="D9" s="1">
        <v>4</v>
      </c>
      <c r="E9" s="1">
        <v>0</v>
      </c>
      <c r="F9" s="1">
        <v>5</v>
      </c>
      <c r="G9" s="1">
        <v>6</v>
      </c>
      <c r="H9" s="1">
        <v>31</v>
      </c>
      <c r="I9" s="22">
        <v>6</v>
      </c>
      <c r="J9" s="1">
        <f t="shared" si="0"/>
        <v>0</v>
      </c>
    </row>
    <row r="10" spans="1:10" x14ac:dyDescent="0.25">
      <c r="A10" s="16">
        <v>52</v>
      </c>
      <c r="B10" s="16" t="s">
        <v>25</v>
      </c>
      <c r="C10" s="16" t="s">
        <v>22</v>
      </c>
      <c r="D10" s="1">
        <v>4</v>
      </c>
      <c r="E10" s="1">
        <v>0</v>
      </c>
      <c r="F10" s="1">
        <v>0</v>
      </c>
      <c r="G10" s="1">
        <v>0</v>
      </c>
      <c r="H10" s="1">
        <v>31</v>
      </c>
      <c r="I10" s="22">
        <v>0</v>
      </c>
      <c r="J10" s="1">
        <f t="shared" si="0"/>
        <v>0</v>
      </c>
    </row>
    <row r="11" spans="1:10" x14ac:dyDescent="0.25">
      <c r="A11" s="16">
        <v>45</v>
      </c>
      <c r="B11" s="1" t="s">
        <v>71</v>
      </c>
      <c r="C11" s="16" t="s">
        <v>47</v>
      </c>
      <c r="D11" s="1">
        <v>4</v>
      </c>
      <c r="E11" s="1">
        <v>0</v>
      </c>
      <c r="F11" s="1">
        <v>0</v>
      </c>
      <c r="G11" s="1">
        <v>0</v>
      </c>
      <c r="H11" s="1">
        <v>31</v>
      </c>
      <c r="I11" s="22">
        <v>0</v>
      </c>
      <c r="J11" s="1">
        <f t="shared" si="0"/>
        <v>0</v>
      </c>
    </row>
    <row r="12" spans="1:10" x14ac:dyDescent="0.25">
      <c r="A12" s="16">
        <v>2</v>
      </c>
      <c r="B12" s="16" t="s">
        <v>19</v>
      </c>
      <c r="C12" s="16" t="s">
        <v>18</v>
      </c>
      <c r="D12" s="1">
        <v>4</v>
      </c>
      <c r="E12" s="1">
        <v>0</v>
      </c>
      <c r="F12" s="1">
        <v>0</v>
      </c>
      <c r="G12" s="1">
        <v>0</v>
      </c>
      <c r="H12" s="1">
        <v>31</v>
      </c>
      <c r="I12" s="22">
        <v>6</v>
      </c>
      <c r="J12" s="1">
        <f t="shared" si="0"/>
        <v>6</v>
      </c>
    </row>
    <row r="13" spans="1:10" x14ac:dyDescent="0.25">
      <c r="A13" s="16">
        <v>1</v>
      </c>
      <c r="B13" s="16" t="s">
        <v>16</v>
      </c>
      <c r="C13" s="16" t="s">
        <v>15</v>
      </c>
      <c r="D13" s="1">
        <v>4</v>
      </c>
      <c r="E13" s="1">
        <v>0</v>
      </c>
      <c r="F13" s="1">
        <v>0</v>
      </c>
      <c r="G13" s="1">
        <v>0</v>
      </c>
      <c r="H13" s="1">
        <v>31</v>
      </c>
      <c r="I13" s="22">
        <v>0</v>
      </c>
      <c r="J13" s="1">
        <f t="shared" si="0"/>
        <v>0</v>
      </c>
    </row>
    <row r="14" spans="1:10" x14ac:dyDescent="0.25">
      <c r="A14" s="16">
        <v>51</v>
      </c>
      <c r="B14" s="16" t="s">
        <v>21</v>
      </c>
      <c r="C14" s="16" t="s">
        <v>22</v>
      </c>
      <c r="D14" s="1">
        <v>4</v>
      </c>
      <c r="E14" s="1">
        <v>0</v>
      </c>
      <c r="F14" s="1">
        <v>0</v>
      </c>
      <c r="G14" s="1">
        <v>0</v>
      </c>
      <c r="H14" s="1">
        <v>31</v>
      </c>
      <c r="I14" s="22">
        <v>6</v>
      </c>
      <c r="J14" s="1">
        <f t="shared" si="0"/>
        <v>6</v>
      </c>
    </row>
    <row r="15" spans="1:10" x14ac:dyDescent="0.25">
      <c r="A15" s="16">
        <v>50</v>
      </c>
      <c r="B15" s="16" t="s">
        <v>23</v>
      </c>
      <c r="C15" s="16" t="s">
        <v>22</v>
      </c>
      <c r="D15" s="1">
        <v>4</v>
      </c>
      <c r="E15" s="1">
        <v>0</v>
      </c>
      <c r="F15" s="1">
        <v>1</v>
      </c>
      <c r="G15" s="1">
        <v>1</v>
      </c>
      <c r="H15" s="1">
        <v>31</v>
      </c>
      <c r="I15" s="1">
        <v>2</v>
      </c>
      <c r="J15" s="1">
        <f t="shared" si="0"/>
        <v>1</v>
      </c>
    </row>
    <row r="16" spans="1:10" x14ac:dyDescent="0.25">
      <c r="A16" s="16">
        <v>20</v>
      </c>
      <c r="B16" s="16" t="s">
        <v>24</v>
      </c>
      <c r="C16" s="16" t="s">
        <v>22</v>
      </c>
      <c r="D16" s="1">
        <v>4</v>
      </c>
      <c r="E16" s="1">
        <v>0</v>
      </c>
      <c r="F16" s="1">
        <v>0</v>
      </c>
      <c r="G16" s="1">
        <v>0</v>
      </c>
      <c r="H16" s="1">
        <v>31</v>
      </c>
      <c r="I16" s="22">
        <v>6</v>
      </c>
      <c r="J16" s="1">
        <f t="shared" si="0"/>
        <v>6</v>
      </c>
    </row>
    <row r="17" spans="1:10" x14ac:dyDescent="0.25">
      <c r="A17" s="16">
        <v>4</v>
      </c>
      <c r="B17" s="1" t="s">
        <v>69</v>
      </c>
      <c r="C17" s="16" t="s">
        <v>22</v>
      </c>
      <c r="D17" s="1">
        <v>4</v>
      </c>
      <c r="E17" s="1">
        <v>0</v>
      </c>
      <c r="F17" s="1">
        <v>2</v>
      </c>
      <c r="G17" s="1">
        <v>2</v>
      </c>
      <c r="H17" s="1">
        <v>31</v>
      </c>
      <c r="I17" s="22">
        <v>6</v>
      </c>
      <c r="J17" s="1">
        <f t="shared" si="0"/>
        <v>4</v>
      </c>
    </row>
    <row r="18" spans="1:10" x14ac:dyDescent="0.25">
      <c r="A18" s="16">
        <v>42</v>
      </c>
      <c r="B18" s="16" t="s">
        <v>67</v>
      </c>
      <c r="C18" s="16" t="s">
        <v>9</v>
      </c>
      <c r="D18" s="1">
        <v>4</v>
      </c>
      <c r="E18" s="1">
        <v>0</v>
      </c>
      <c r="F18" s="1">
        <v>0</v>
      </c>
      <c r="G18" s="1">
        <v>0</v>
      </c>
      <c r="H18" s="1">
        <v>31</v>
      </c>
      <c r="I18" s="22">
        <v>0</v>
      </c>
      <c r="J18" s="1">
        <f t="shared" si="0"/>
        <v>0</v>
      </c>
    </row>
    <row r="19" spans="1:10" x14ac:dyDescent="0.25">
      <c r="A19" s="16">
        <v>35</v>
      </c>
      <c r="B19" s="16" t="s">
        <v>20</v>
      </c>
      <c r="C19" s="16" t="s">
        <v>18</v>
      </c>
      <c r="D19" s="1">
        <v>4</v>
      </c>
      <c r="E19" s="1">
        <v>0</v>
      </c>
      <c r="F19" s="1">
        <v>0</v>
      </c>
      <c r="G19" s="1">
        <v>0</v>
      </c>
      <c r="H19" s="1">
        <v>31</v>
      </c>
      <c r="I19" s="22">
        <v>0</v>
      </c>
      <c r="J19" s="1">
        <f t="shared" si="0"/>
        <v>0</v>
      </c>
    </row>
    <row r="20" spans="1:10" x14ac:dyDescent="0.25">
      <c r="A20" s="16">
        <v>34</v>
      </c>
      <c r="B20" s="16" t="s">
        <v>17</v>
      </c>
      <c r="C20" s="16" t="s">
        <v>18</v>
      </c>
      <c r="D20" s="1">
        <v>4</v>
      </c>
      <c r="E20" s="1">
        <v>0</v>
      </c>
      <c r="F20" s="1">
        <v>0</v>
      </c>
      <c r="G20" s="1">
        <v>0</v>
      </c>
      <c r="H20" s="1">
        <v>31</v>
      </c>
      <c r="I20" s="22">
        <v>0</v>
      </c>
      <c r="J20" s="1">
        <f t="shared" si="0"/>
        <v>0</v>
      </c>
    </row>
    <row r="21" spans="1:10" x14ac:dyDescent="0.25">
      <c r="A21" s="16">
        <v>3</v>
      </c>
      <c r="B21" s="16" t="s">
        <v>28</v>
      </c>
      <c r="C21" s="16" t="s">
        <v>22</v>
      </c>
      <c r="D21" s="1">
        <v>4</v>
      </c>
      <c r="E21" s="1">
        <v>0</v>
      </c>
      <c r="F21" s="1">
        <v>2</v>
      </c>
      <c r="G21" s="1">
        <v>2</v>
      </c>
      <c r="H21" s="1">
        <v>31</v>
      </c>
      <c r="I21" s="22">
        <v>6</v>
      </c>
      <c r="J21" s="1">
        <f t="shared" si="0"/>
        <v>4</v>
      </c>
    </row>
    <row r="22" spans="1:10" x14ac:dyDescent="0.25">
      <c r="A22" s="16">
        <v>15</v>
      </c>
      <c r="B22" s="16" t="s">
        <v>29</v>
      </c>
      <c r="C22" s="16" t="s">
        <v>22</v>
      </c>
      <c r="D22" s="1">
        <v>4</v>
      </c>
      <c r="E22" s="1">
        <v>0</v>
      </c>
      <c r="F22" s="1">
        <v>0</v>
      </c>
      <c r="G22" s="1">
        <v>0</v>
      </c>
      <c r="H22" s="1">
        <v>31</v>
      </c>
      <c r="I22" s="22">
        <v>6</v>
      </c>
      <c r="J22" s="1">
        <f t="shared" si="0"/>
        <v>6</v>
      </c>
    </row>
    <row r="23" spans="1:10" x14ac:dyDescent="0.25">
      <c r="A23" s="16">
        <v>10</v>
      </c>
      <c r="B23" s="16" t="s">
        <v>30</v>
      </c>
      <c r="C23" s="16" t="s">
        <v>22</v>
      </c>
      <c r="D23" s="1">
        <v>4</v>
      </c>
      <c r="E23" s="1">
        <v>0</v>
      </c>
      <c r="F23" s="1">
        <v>0</v>
      </c>
      <c r="G23" s="1">
        <v>0</v>
      </c>
      <c r="H23" s="1">
        <v>31</v>
      </c>
      <c r="I23" s="1">
        <v>2</v>
      </c>
      <c r="J23" s="1">
        <f t="shared" si="0"/>
        <v>2</v>
      </c>
    </row>
    <row r="24" spans="1:10" x14ac:dyDescent="0.25">
      <c r="A24" s="16">
        <v>53</v>
      </c>
      <c r="B24" s="16" t="s">
        <v>31</v>
      </c>
      <c r="C24" s="16" t="s">
        <v>22</v>
      </c>
      <c r="D24" s="1">
        <v>4</v>
      </c>
      <c r="E24" s="1">
        <v>0</v>
      </c>
      <c r="F24" s="1">
        <v>0</v>
      </c>
      <c r="G24" s="1">
        <v>6</v>
      </c>
      <c r="H24" s="1">
        <v>31</v>
      </c>
      <c r="I24" s="22">
        <v>6</v>
      </c>
      <c r="J24" s="1">
        <f t="shared" si="0"/>
        <v>0</v>
      </c>
    </row>
    <row r="25" spans="1:10" x14ac:dyDescent="0.25">
      <c r="A25" s="16">
        <v>9</v>
      </c>
      <c r="B25" s="16" t="s">
        <v>32</v>
      </c>
      <c r="C25" s="16" t="s">
        <v>22</v>
      </c>
      <c r="D25" s="1">
        <v>4</v>
      </c>
      <c r="E25" s="1">
        <v>0</v>
      </c>
      <c r="F25" s="1">
        <v>1</v>
      </c>
      <c r="G25" s="1">
        <v>1</v>
      </c>
      <c r="H25" s="1">
        <v>31</v>
      </c>
      <c r="I25" s="22">
        <v>6</v>
      </c>
      <c r="J25" s="1">
        <f t="shared" si="0"/>
        <v>5</v>
      </c>
    </row>
    <row r="26" spans="1:10" x14ac:dyDescent="0.25">
      <c r="A26" s="16">
        <v>22</v>
      </c>
      <c r="B26" s="16" t="s">
        <v>33</v>
      </c>
      <c r="C26" s="16" t="s">
        <v>22</v>
      </c>
      <c r="D26" s="1">
        <v>4</v>
      </c>
      <c r="E26" s="1">
        <v>0</v>
      </c>
      <c r="F26" s="1">
        <v>0</v>
      </c>
      <c r="G26" s="1">
        <v>1</v>
      </c>
      <c r="H26" s="1">
        <v>31</v>
      </c>
      <c r="I26" s="22">
        <v>6</v>
      </c>
      <c r="J26" s="1">
        <f t="shared" si="0"/>
        <v>5</v>
      </c>
    </row>
    <row r="27" spans="1:10" x14ac:dyDescent="0.25">
      <c r="A27" s="16">
        <v>6</v>
      </c>
      <c r="B27" s="1" t="s">
        <v>70</v>
      </c>
      <c r="C27" s="16" t="s">
        <v>22</v>
      </c>
      <c r="D27" s="1">
        <v>4</v>
      </c>
      <c r="E27" s="1">
        <v>0</v>
      </c>
      <c r="F27" s="1">
        <v>0</v>
      </c>
      <c r="G27" s="1">
        <v>1</v>
      </c>
      <c r="H27" s="1">
        <v>31</v>
      </c>
      <c r="I27" s="22">
        <v>6</v>
      </c>
      <c r="J27" s="1">
        <f t="shared" si="0"/>
        <v>5</v>
      </c>
    </row>
    <row r="28" spans="1:10" x14ac:dyDescent="0.25">
      <c r="A28" s="16">
        <v>18</v>
      </c>
      <c r="B28" s="16" t="s">
        <v>26</v>
      </c>
      <c r="C28" s="16" t="s">
        <v>22</v>
      </c>
      <c r="D28" s="1">
        <v>4</v>
      </c>
      <c r="E28" s="1">
        <v>1</v>
      </c>
      <c r="F28" s="1">
        <v>0</v>
      </c>
      <c r="G28" s="1">
        <v>0</v>
      </c>
      <c r="H28" s="1">
        <v>31</v>
      </c>
      <c r="I28" s="22">
        <v>0</v>
      </c>
      <c r="J28" s="1">
        <f t="shared" si="0"/>
        <v>0</v>
      </c>
    </row>
    <row r="29" spans="1:10" x14ac:dyDescent="0.25">
      <c r="A29" s="16">
        <v>24</v>
      </c>
      <c r="B29" s="1" t="s">
        <v>64</v>
      </c>
      <c r="C29" s="16" t="s">
        <v>22</v>
      </c>
      <c r="D29" s="1">
        <v>4</v>
      </c>
      <c r="E29" s="1">
        <v>0</v>
      </c>
      <c r="F29" s="1">
        <v>1</v>
      </c>
      <c r="G29" s="1">
        <v>5</v>
      </c>
      <c r="H29" s="1">
        <v>31</v>
      </c>
      <c r="I29" s="22">
        <v>6</v>
      </c>
      <c r="J29" s="1">
        <f t="shared" si="0"/>
        <v>1</v>
      </c>
    </row>
    <row r="30" spans="1:10" x14ac:dyDescent="0.25">
      <c r="A30" s="16">
        <v>23</v>
      </c>
      <c r="B30" s="16" t="s">
        <v>36</v>
      </c>
      <c r="C30" s="16" t="s">
        <v>22</v>
      </c>
      <c r="D30" s="1">
        <v>4</v>
      </c>
      <c r="E30" s="1">
        <v>0</v>
      </c>
      <c r="F30" s="1">
        <v>0</v>
      </c>
      <c r="G30" s="1">
        <v>0</v>
      </c>
      <c r="H30" s="1">
        <v>31</v>
      </c>
      <c r="I30" s="1">
        <v>2</v>
      </c>
      <c r="J30" s="1">
        <f t="shared" si="0"/>
        <v>2</v>
      </c>
    </row>
    <row r="31" spans="1:10" x14ac:dyDescent="0.25">
      <c r="A31" s="16">
        <v>54</v>
      </c>
      <c r="B31" s="16" t="s">
        <v>37</v>
      </c>
      <c r="C31" s="16" t="s">
        <v>22</v>
      </c>
      <c r="D31" s="1">
        <v>4</v>
      </c>
      <c r="E31" s="1">
        <v>0</v>
      </c>
      <c r="F31" s="1">
        <v>3</v>
      </c>
      <c r="G31" s="1">
        <v>3</v>
      </c>
      <c r="H31" s="1">
        <v>31</v>
      </c>
      <c r="I31" s="22">
        <v>6</v>
      </c>
      <c r="J31" s="1">
        <f t="shared" si="0"/>
        <v>3</v>
      </c>
    </row>
    <row r="32" spans="1:10" x14ac:dyDescent="0.25">
      <c r="A32" s="16">
        <v>13</v>
      </c>
      <c r="B32" s="16" t="s">
        <v>27</v>
      </c>
      <c r="C32" s="16" t="s">
        <v>22</v>
      </c>
      <c r="D32" s="1">
        <v>4</v>
      </c>
      <c r="E32" s="1">
        <v>1</v>
      </c>
      <c r="F32" s="1">
        <v>0</v>
      </c>
      <c r="G32" s="1">
        <v>0</v>
      </c>
      <c r="H32" s="1">
        <v>31</v>
      </c>
      <c r="I32" s="22">
        <v>0</v>
      </c>
      <c r="J32" s="1">
        <f t="shared" si="0"/>
        <v>0</v>
      </c>
    </row>
    <row r="33" spans="1:10" x14ac:dyDescent="0.25">
      <c r="A33" s="16">
        <v>7</v>
      </c>
      <c r="B33" s="16" t="s">
        <v>39</v>
      </c>
      <c r="C33" s="16" t="s">
        <v>40</v>
      </c>
      <c r="D33" s="1">
        <v>4</v>
      </c>
      <c r="E33" s="1">
        <v>0</v>
      </c>
      <c r="F33" s="1">
        <v>0</v>
      </c>
      <c r="G33" s="1">
        <v>0</v>
      </c>
      <c r="H33" s="1">
        <v>31</v>
      </c>
      <c r="I33" s="22">
        <v>6</v>
      </c>
      <c r="J33" s="1">
        <f t="shared" si="0"/>
        <v>6</v>
      </c>
    </row>
    <row r="34" spans="1:10" x14ac:dyDescent="0.25">
      <c r="A34" s="16">
        <v>5</v>
      </c>
      <c r="B34" s="16" t="s">
        <v>41</v>
      </c>
      <c r="C34" s="16" t="s">
        <v>40</v>
      </c>
      <c r="D34" s="1">
        <v>4</v>
      </c>
      <c r="E34" s="1">
        <v>0</v>
      </c>
      <c r="F34" s="1">
        <v>4</v>
      </c>
      <c r="G34" s="1">
        <v>4</v>
      </c>
      <c r="H34" s="1">
        <v>31</v>
      </c>
      <c r="I34" s="22">
        <v>6</v>
      </c>
      <c r="J34" s="1">
        <f t="shared" si="0"/>
        <v>2</v>
      </c>
    </row>
    <row r="35" spans="1:10" x14ac:dyDescent="0.25">
      <c r="A35" s="16">
        <v>11</v>
      </c>
      <c r="B35" s="16" t="s">
        <v>38</v>
      </c>
      <c r="C35" s="16" t="s">
        <v>22</v>
      </c>
      <c r="D35" s="1">
        <v>4</v>
      </c>
      <c r="E35" s="1">
        <v>1</v>
      </c>
      <c r="F35" s="1">
        <v>0</v>
      </c>
      <c r="G35" s="1">
        <v>0</v>
      </c>
      <c r="H35" s="1">
        <v>31</v>
      </c>
      <c r="I35" s="22">
        <v>0</v>
      </c>
      <c r="J35" s="1">
        <f t="shared" si="0"/>
        <v>0</v>
      </c>
    </row>
    <row r="36" spans="1:10" x14ac:dyDescent="0.25">
      <c r="A36" s="16">
        <v>33</v>
      </c>
      <c r="B36" s="16" t="s">
        <v>44</v>
      </c>
      <c r="C36" s="16" t="s">
        <v>45</v>
      </c>
      <c r="D36" s="1">
        <v>4</v>
      </c>
      <c r="E36" s="1">
        <v>0</v>
      </c>
      <c r="F36" s="1">
        <v>2</v>
      </c>
      <c r="G36" s="1">
        <v>2</v>
      </c>
      <c r="H36" s="1">
        <v>31</v>
      </c>
      <c r="I36" s="22">
        <v>6</v>
      </c>
      <c r="J36" s="1">
        <f t="shared" si="0"/>
        <v>4</v>
      </c>
    </row>
    <row r="37" spans="1:10" x14ac:dyDescent="0.25">
      <c r="A37" s="16">
        <v>30</v>
      </c>
      <c r="B37" s="16" t="s">
        <v>51</v>
      </c>
      <c r="C37" s="16" t="s">
        <v>47</v>
      </c>
      <c r="D37" s="1">
        <v>4</v>
      </c>
      <c r="E37" s="1">
        <v>1</v>
      </c>
      <c r="F37" s="1">
        <v>0</v>
      </c>
      <c r="G37" s="1">
        <v>0</v>
      </c>
      <c r="H37" s="1">
        <v>31</v>
      </c>
      <c r="I37" s="22">
        <v>0</v>
      </c>
      <c r="J37" s="1">
        <f t="shared" si="0"/>
        <v>0</v>
      </c>
    </row>
    <row r="38" spans="1:10" x14ac:dyDescent="0.25">
      <c r="A38" s="16">
        <v>44</v>
      </c>
      <c r="B38" s="16" t="s">
        <v>48</v>
      </c>
      <c r="C38" s="16" t="s">
        <v>47</v>
      </c>
      <c r="D38" s="1">
        <v>4</v>
      </c>
      <c r="E38" s="1">
        <v>0</v>
      </c>
      <c r="F38" s="1">
        <v>4</v>
      </c>
      <c r="G38" s="1">
        <v>5</v>
      </c>
      <c r="H38" s="1">
        <v>31</v>
      </c>
      <c r="I38" s="22">
        <v>6</v>
      </c>
      <c r="J38" s="1">
        <f t="shared" si="0"/>
        <v>1</v>
      </c>
    </row>
    <row r="39" spans="1:10" x14ac:dyDescent="0.25">
      <c r="A39" s="16">
        <v>25</v>
      </c>
      <c r="B39" s="16" t="s">
        <v>49</v>
      </c>
      <c r="C39" s="16" t="s">
        <v>47</v>
      </c>
      <c r="D39" s="1">
        <v>4</v>
      </c>
      <c r="E39" s="1">
        <v>0</v>
      </c>
      <c r="F39" s="1">
        <v>0</v>
      </c>
      <c r="G39" s="1">
        <v>0</v>
      </c>
      <c r="H39" s="1">
        <v>31</v>
      </c>
      <c r="I39" s="1">
        <v>2</v>
      </c>
      <c r="J39" s="1">
        <f t="shared" si="0"/>
        <v>2</v>
      </c>
    </row>
    <row r="40" spans="1:10" x14ac:dyDescent="0.25">
      <c r="A40" s="16">
        <v>27</v>
      </c>
      <c r="B40" s="16" t="s">
        <v>50</v>
      </c>
      <c r="C40" s="16" t="s">
        <v>47</v>
      </c>
      <c r="D40" s="1">
        <v>4</v>
      </c>
      <c r="E40" s="1">
        <v>0</v>
      </c>
      <c r="F40" s="1">
        <v>2</v>
      </c>
      <c r="G40" s="1">
        <v>2</v>
      </c>
      <c r="H40" s="1">
        <v>31</v>
      </c>
      <c r="I40" s="22">
        <v>6</v>
      </c>
      <c r="J40" s="1">
        <f t="shared" si="0"/>
        <v>4</v>
      </c>
    </row>
    <row r="41" spans="1:10" x14ac:dyDescent="0.25">
      <c r="A41" s="16">
        <v>32</v>
      </c>
      <c r="B41" s="16" t="s">
        <v>46</v>
      </c>
      <c r="C41" s="16" t="s">
        <v>45</v>
      </c>
      <c r="D41" s="1">
        <v>3</v>
      </c>
      <c r="E41" s="1">
        <v>0</v>
      </c>
      <c r="F41" s="1">
        <v>0</v>
      </c>
      <c r="G41" s="1">
        <v>0</v>
      </c>
      <c r="H41" s="1">
        <v>21</v>
      </c>
      <c r="I41" s="22">
        <v>0</v>
      </c>
      <c r="J41" s="1">
        <f t="shared" si="0"/>
        <v>0</v>
      </c>
    </row>
    <row r="42" spans="1:10" x14ac:dyDescent="0.25">
      <c r="A42" s="16">
        <v>14</v>
      </c>
      <c r="B42" s="16" t="s">
        <v>42</v>
      </c>
      <c r="C42" s="16" t="s">
        <v>40</v>
      </c>
      <c r="D42" s="1">
        <v>3</v>
      </c>
      <c r="E42" s="1">
        <v>0</v>
      </c>
      <c r="F42" s="1">
        <v>0</v>
      </c>
      <c r="G42" s="1">
        <v>0</v>
      </c>
      <c r="H42" s="1">
        <v>17</v>
      </c>
      <c r="I42" s="22">
        <v>0</v>
      </c>
      <c r="J42" s="1">
        <f t="shared" si="0"/>
        <v>0</v>
      </c>
    </row>
    <row r="43" spans="1:10" x14ac:dyDescent="0.25">
      <c r="A43" s="16">
        <v>29</v>
      </c>
      <c r="B43" s="16" t="s">
        <v>52</v>
      </c>
      <c r="C43" s="16" t="s">
        <v>47</v>
      </c>
      <c r="D43" s="1">
        <v>3</v>
      </c>
      <c r="E43" s="1">
        <v>3</v>
      </c>
      <c r="F43" s="1">
        <v>0</v>
      </c>
      <c r="G43" s="1">
        <v>0</v>
      </c>
      <c r="H43" s="1">
        <v>17</v>
      </c>
      <c r="I43" s="22">
        <v>0</v>
      </c>
      <c r="J43" s="1">
        <f t="shared" si="0"/>
        <v>0</v>
      </c>
    </row>
    <row r="44" spans="1:10" x14ac:dyDescent="0.25">
      <c r="A44" s="16">
        <v>16</v>
      </c>
      <c r="B44" s="16" t="s">
        <v>61</v>
      </c>
      <c r="C44" s="16" t="s">
        <v>62</v>
      </c>
      <c r="D44" s="1">
        <v>3</v>
      </c>
      <c r="E44" s="1">
        <v>0</v>
      </c>
      <c r="F44" s="1">
        <v>0</v>
      </c>
      <c r="G44" s="1">
        <v>0</v>
      </c>
      <c r="H44" s="1">
        <v>17</v>
      </c>
      <c r="I44" s="22">
        <v>0</v>
      </c>
      <c r="J44" s="1">
        <f t="shared" si="0"/>
        <v>0</v>
      </c>
    </row>
    <row r="45" spans="1:10" x14ac:dyDescent="0.25">
      <c r="A45" s="16">
        <v>28</v>
      </c>
      <c r="B45" s="16" t="s">
        <v>54</v>
      </c>
      <c r="C45" s="16" t="s">
        <v>47</v>
      </c>
      <c r="D45" s="1">
        <v>4</v>
      </c>
      <c r="E45" s="1">
        <v>0</v>
      </c>
      <c r="F45" s="1">
        <v>1</v>
      </c>
      <c r="G45" s="1">
        <v>3</v>
      </c>
      <c r="H45" s="1">
        <v>31</v>
      </c>
      <c r="I45" s="22">
        <v>6</v>
      </c>
      <c r="J45" s="1">
        <f t="shared" si="0"/>
        <v>3</v>
      </c>
    </row>
    <row r="46" spans="1:10" x14ac:dyDescent="0.25">
      <c r="A46" s="16">
        <v>37</v>
      </c>
      <c r="B46" s="16" t="s">
        <v>11</v>
      </c>
      <c r="C46" s="16" t="s">
        <v>9</v>
      </c>
      <c r="D46" s="1">
        <v>0</v>
      </c>
      <c r="E46" s="1">
        <v>0</v>
      </c>
      <c r="F46" s="1">
        <v>0</v>
      </c>
      <c r="G46" s="1">
        <v>0</v>
      </c>
      <c r="H46" s="1">
        <v>6</v>
      </c>
      <c r="I46" s="22">
        <v>0</v>
      </c>
      <c r="J46" s="1">
        <f t="shared" si="0"/>
        <v>0</v>
      </c>
    </row>
    <row r="47" spans="1:10" x14ac:dyDescent="0.25">
      <c r="A47" s="16">
        <v>101</v>
      </c>
      <c r="B47" s="16" t="s">
        <v>59</v>
      </c>
      <c r="C47" s="16" t="s">
        <v>60</v>
      </c>
      <c r="D47" s="1">
        <v>0</v>
      </c>
      <c r="E47" s="1">
        <v>0</v>
      </c>
      <c r="F47" s="1">
        <v>0</v>
      </c>
      <c r="G47" s="1">
        <v>0</v>
      </c>
      <c r="H47" s="1">
        <v>2</v>
      </c>
      <c r="I47" s="22">
        <v>0</v>
      </c>
      <c r="J47" s="1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CFDA6-7835-44DF-BCAC-011C75E7BED2}">
  <dimension ref="A1:J51"/>
  <sheetViews>
    <sheetView workbookViewId="0">
      <selection activeCell="H19" sqref="H19"/>
    </sheetView>
  </sheetViews>
  <sheetFormatPr defaultRowHeight="15" x14ac:dyDescent="0.25"/>
  <cols>
    <col min="1" max="1" width="11.7109375" bestFit="1" customWidth="1"/>
    <col min="2" max="2" width="30.42578125" bestFit="1" customWidth="1"/>
    <col min="3" max="3" width="17" bestFit="1" customWidth="1"/>
    <col min="4" max="4" width="12.28515625" bestFit="1" customWidth="1"/>
    <col min="5" max="5" width="12.28515625" customWidth="1"/>
    <col min="6" max="6" width="15" bestFit="1" customWidth="1"/>
    <col min="7" max="7" width="15" customWidth="1"/>
    <col min="8" max="8" width="12.42578125" bestFit="1" customWidth="1"/>
    <col min="9" max="9" width="16.42578125" bestFit="1" customWidth="1"/>
    <col min="10" max="10" width="21.57031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0" t="s">
        <v>6</v>
      </c>
      <c r="E1" s="20" t="s">
        <v>5</v>
      </c>
      <c r="F1" s="21" t="s">
        <v>7</v>
      </c>
      <c r="G1" s="21" t="s">
        <v>80</v>
      </c>
      <c r="H1" s="21" t="s">
        <v>3</v>
      </c>
      <c r="I1" s="21" t="s">
        <v>63</v>
      </c>
      <c r="J1" s="21" t="s">
        <v>77</v>
      </c>
    </row>
    <row r="2" spans="1:10" x14ac:dyDescent="0.25">
      <c r="A2" s="16">
        <v>48</v>
      </c>
      <c r="B2" s="16" t="s">
        <v>53</v>
      </c>
      <c r="C2" s="16" t="s">
        <v>47</v>
      </c>
      <c r="D2" s="1">
        <v>4</v>
      </c>
      <c r="E2" s="1">
        <v>0</v>
      </c>
      <c r="F2" s="1">
        <v>2</v>
      </c>
      <c r="G2" s="1">
        <v>10</v>
      </c>
      <c r="H2" s="1">
        <v>30</v>
      </c>
      <c r="I2" s="1">
        <v>2</v>
      </c>
      <c r="J2" s="1">
        <f>I2-G2</f>
        <v>-8</v>
      </c>
    </row>
    <row r="3" spans="1:10" x14ac:dyDescent="0.25">
      <c r="A3" s="16">
        <v>37</v>
      </c>
      <c r="B3" s="16" t="s">
        <v>11</v>
      </c>
      <c r="C3" s="16" t="s">
        <v>9</v>
      </c>
      <c r="D3" s="1">
        <v>0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f t="shared" ref="J3:J51" si="0">I3-G3</f>
        <v>0</v>
      </c>
    </row>
    <row r="4" spans="1:10" x14ac:dyDescent="0.25">
      <c r="A4" s="16">
        <v>42</v>
      </c>
      <c r="B4" s="16" t="s">
        <v>67</v>
      </c>
      <c r="C4" s="16" t="s">
        <v>9</v>
      </c>
      <c r="D4" s="1">
        <v>4</v>
      </c>
      <c r="E4" s="1">
        <v>0</v>
      </c>
      <c r="F4" s="1">
        <v>1</v>
      </c>
      <c r="G4" s="1">
        <v>1</v>
      </c>
      <c r="H4" s="1">
        <v>30</v>
      </c>
      <c r="I4" s="1">
        <v>2</v>
      </c>
      <c r="J4" s="1">
        <f t="shared" si="0"/>
        <v>1</v>
      </c>
    </row>
    <row r="5" spans="1:10" x14ac:dyDescent="0.25">
      <c r="A5" s="16">
        <v>41</v>
      </c>
      <c r="B5" s="16" t="s">
        <v>14</v>
      </c>
      <c r="C5" s="16" t="s">
        <v>9</v>
      </c>
      <c r="D5" s="1">
        <v>4</v>
      </c>
      <c r="E5" s="1">
        <v>0</v>
      </c>
      <c r="F5" s="1">
        <v>0</v>
      </c>
      <c r="G5" s="1">
        <v>0</v>
      </c>
      <c r="H5" s="1">
        <v>30</v>
      </c>
      <c r="I5" s="1">
        <v>2</v>
      </c>
      <c r="J5" s="1">
        <f t="shared" si="0"/>
        <v>2</v>
      </c>
    </row>
    <row r="6" spans="1:10" x14ac:dyDescent="0.25">
      <c r="A6" s="16">
        <v>1</v>
      </c>
      <c r="B6" s="16" t="s">
        <v>16</v>
      </c>
      <c r="C6" s="16" t="s">
        <v>15</v>
      </c>
      <c r="D6" s="1">
        <v>4</v>
      </c>
      <c r="E6" s="1">
        <v>0</v>
      </c>
      <c r="F6" s="1">
        <v>0</v>
      </c>
      <c r="G6" s="1">
        <v>0</v>
      </c>
      <c r="H6" s="1">
        <v>30</v>
      </c>
      <c r="I6" s="1">
        <v>2</v>
      </c>
      <c r="J6" s="1">
        <f t="shared" si="0"/>
        <v>2</v>
      </c>
    </row>
    <row r="7" spans="1:10" x14ac:dyDescent="0.25">
      <c r="A7" s="16">
        <v>34</v>
      </c>
      <c r="B7" s="16" t="s">
        <v>17</v>
      </c>
      <c r="C7" s="16" t="s">
        <v>18</v>
      </c>
      <c r="D7" s="1">
        <v>4</v>
      </c>
      <c r="E7" s="1">
        <v>0</v>
      </c>
      <c r="F7" s="1">
        <v>0</v>
      </c>
      <c r="G7" s="1">
        <v>0</v>
      </c>
      <c r="H7" s="1">
        <v>30</v>
      </c>
      <c r="I7" s="1">
        <v>0</v>
      </c>
      <c r="J7" s="1">
        <f t="shared" si="0"/>
        <v>0</v>
      </c>
    </row>
    <row r="8" spans="1:10" x14ac:dyDescent="0.25">
      <c r="A8" s="16">
        <v>35</v>
      </c>
      <c r="B8" s="16" t="s">
        <v>20</v>
      </c>
      <c r="C8" s="16" t="s">
        <v>18</v>
      </c>
      <c r="D8" s="1">
        <v>4</v>
      </c>
      <c r="E8" s="1">
        <v>0</v>
      </c>
      <c r="F8" s="1">
        <v>0</v>
      </c>
      <c r="G8" s="1">
        <v>0</v>
      </c>
      <c r="H8" s="1">
        <v>30</v>
      </c>
      <c r="I8" s="1">
        <v>0</v>
      </c>
      <c r="J8" s="1">
        <f t="shared" si="0"/>
        <v>0</v>
      </c>
    </row>
    <row r="9" spans="1:10" x14ac:dyDescent="0.25">
      <c r="A9" s="16">
        <v>52</v>
      </c>
      <c r="B9" s="16" t="s">
        <v>25</v>
      </c>
      <c r="C9" s="16" t="s">
        <v>22</v>
      </c>
      <c r="D9" s="1">
        <v>4</v>
      </c>
      <c r="E9" s="1">
        <v>0</v>
      </c>
      <c r="F9" s="1">
        <v>0</v>
      </c>
      <c r="G9" s="1">
        <v>0</v>
      </c>
      <c r="H9" s="1">
        <v>30</v>
      </c>
      <c r="I9" s="1">
        <v>2</v>
      </c>
      <c r="J9" s="1">
        <f t="shared" si="0"/>
        <v>2</v>
      </c>
    </row>
    <row r="10" spans="1:10" x14ac:dyDescent="0.25">
      <c r="A10" s="16">
        <v>18</v>
      </c>
      <c r="B10" s="16" t="s">
        <v>26</v>
      </c>
      <c r="C10" s="16" t="s">
        <v>22</v>
      </c>
      <c r="D10" s="1">
        <v>4</v>
      </c>
      <c r="E10" s="1">
        <v>1</v>
      </c>
      <c r="F10" s="1">
        <v>1</v>
      </c>
      <c r="G10" s="1">
        <v>1</v>
      </c>
      <c r="H10" s="1">
        <v>30</v>
      </c>
      <c r="I10" s="1">
        <v>0</v>
      </c>
      <c r="J10" s="1">
        <f t="shared" si="0"/>
        <v>-1</v>
      </c>
    </row>
    <row r="11" spans="1:10" x14ac:dyDescent="0.25">
      <c r="A11" s="16">
        <v>13</v>
      </c>
      <c r="B11" s="16" t="s">
        <v>27</v>
      </c>
      <c r="C11" s="16" t="s">
        <v>22</v>
      </c>
      <c r="D11" s="1">
        <v>4</v>
      </c>
      <c r="E11" s="1">
        <v>0</v>
      </c>
      <c r="F11" s="1">
        <v>0</v>
      </c>
      <c r="G11" s="1">
        <v>0</v>
      </c>
      <c r="H11" s="1">
        <v>30</v>
      </c>
      <c r="I11" s="1">
        <v>0</v>
      </c>
      <c r="J11" s="1">
        <f t="shared" si="0"/>
        <v>0</v>
      </c>
    </row>
    <row r="12" spans="1:10" x14ac:dyDescent="0.25">
      <c r="A12" s="16">
        <v>53</v>
      </c>
      <c r="B12" s="16" t="s">
        <v>31</v>
      </c>
      <c r="C12" s="16" t="s">
        <v>22</v>
      </c>
      <c r="D12" s="1">
        <v>4</v>
      </c>
      <c r="E12" s="1">
        <v>0</v>
      </c>
      <c r="F12" s="1">
        <v>1</v>
      </c>
      <c r="G12" s="1">
        <v>7</v>
      </c>
      <c r="H12" s="1">
        <v>30</v>
      </c>
      <c r="I12" s="1">
        <v>8</v>
      </c>
      <c r="J12" s="1">
        <f t="shared" si="0"/>
        <v>1</v>
      </c>
    </row>
    <row r="13" spans="1:10" x14ac:dyDescent="0.25">
      <c r="A13" s="16">
        <v>11</v>
      </c>
      <c r="B13" s="16" t="s">
        <v>38</v>
      </c>
      <c r="C13" s="16" t="s">
        <v>22</v>
      </c>
      <c r="D13" s="1">
        <v>4</v>
      </c>
      <c r="E13" s="1">
        <v>0</v>
      </c>
      <c r="F13" s="1">
        <v>0</v>
      </c>
      <c r="G13" s="1">
        <v>0</v>
      </c>
      <c r="H13" s="1">
        <v>30</v>
      </c>
      <c r="I13" s="1">
        <v>0</v>
      </c>
      <c r="J13" s="1">
        <f t="shared" si="0"/>
        <v>0</v>
      </c>
    </row>
    <row r="14" spans="1:10" x14ac:dyDescent="0.25">
      <c r="A14" s="16">
        <v>14</v>
      </c>
      <c r="B14" s="16" t="s">
        <v>42</v>
      </c>
      <c r="C14" s="16" t="s">
        <v>40</v>
      </c>
      <c r="D14" s="1">
        <v>4</v>
      </c>
      <c r="E14" s="1">
        <v>0</v>
      </c>
      <c r="F14" s="1">
        <v>0</v>
      </c>
      <c r="G14" s="1">
        <v>0</v>
      </c>
      <c r="H14" s="1">
        <v>30</v>
      </c>
      <c r="I14" s="1">
        <v>0</v>
      </c>
      <c r="J14" s="1">
        <f t="shared" si="0"/>
        <v>0</v>
      </c>
    </row>
    <row r="15" spans="1:10" x14ac:dyDescent="0.25">
      <c r="A15" s="16">
        <v>32</v>
      </c>
      <c r="B15" s="16" t="s">
        <v>46</v>
      </c>
      <c r="C15" s="16" t="s">
        <v>45</v>
      </c>
      <c r="D15" s="1">
        <v>4</v>
      </c>
      <c r="E15" s="1">
        <v>0</v>
      </c>
      <c r="F15" s="1">
        <v>0</v>
      </c>
      <c r="G15" s="1">
        <v>0</v>
      </c>
      <c r="H15" s="1">
        <v>30</v>
      </c>
      <c r="I15" s="1">
        <v>0</v>
      </c>
      <c r="J15" s="1">
        <f t="shared" si="0"/>
        <v>0</v>
      </c>
    </row>
    <row r="16" spans="1:10" x14ac:dyDescent="0.25">
      <c r="A16" s="16">
        <v>30</v>
      </c>
      <c r="B16" s="16" t="s">
        <v>51</v>
      </c>
      <c r="C16" s="16" t="s">
        <v>47</v>
      </c>
      <c r="D16" s="1">
        <v>4</v>
      </c>
      <c r="E16" s="1">
        <v>0</v>
      </c>
      <c r="F16" s="1">
        <v>0</v>
      </c>
      <c r="G16" s="1">
        <v>0</v>
      </c>
      <c r="H16" s="1">
        <v>30</v>
      </c>
      <c r="I16" s="1">
        <v>0</v>
      </c>
      <c r="J16" s="1">
        <f t="shared" si="0"/>
        <v>0</v>
      </c>
    </row>
    <row r="17" spans="1:10" x14ac:dyDescent="0.25">
      <c r="A17" s="16">
        <v>29</v>
      </c>
      <c r="B17" s="16" t="s">
        <v>52</v>
      </c>
      <c r="C17" s="16" t="s">
        <v>47</v>
      </c>
      <c r="D17" s="1">
        <v>4</v>
      </c>
      <c r="E17" s="1">
        <v>0</v>
      </c>
      <c r="F17" s="1">
        <v>0</v>
      </c>
      <c r="G17" s="1">
        <v>0</v>
      </c>
      <c r="H17" s="1">
        <v>30</v>
      </c>
      <c r="I17" s="1">
        <v>0</v>
      </c>
      <c r="J17" s="1">
        <f t="shared" si="0"/>
        <v>0</v>
      </c>
    </row>
    <row r="18" spans="1:10" x14ac:dyDescent="0.25">
      <c r="A18" s="16">
        <v>45</v>
      </c>
      <c r="B18" s="1" t="s">
        <v>71</v>
      </c>
      <c r="C18" s="16" t="s">
        <v>47</v>
      </c>
      <c r="D18" s="1">
        <v>4</v>
      </c>
      <c r="E18" s="1">
        <v>0</v>
      </c>
      <c r="F18" s="1">
        <v>0</v>
      </c>
      <c r="G18" s="1">
        <v>0</v>
      </c>
      <c r="H18" s="1">
        <v>30</v>
      </c>
      <c r="I18" s="1">
        <v>2</v>
      </c>
      <c r="J18" s="1">
        <f t="shared" si="0"/>
        <v>2</v>
      </c>
    </row>
    <row r="19" spans="1:10" x14ac:dyDescent="0.25">
      <c r="A19" s="16">
        <v>101</v>
      </c>
      <c r="B19" s="16" t="s">
        <v>59</v>
      </c>
      <c r="C19" s="16" t="s">
        <v>60</v>
      </c>
      <c r="D19" s="1">
        <v>4</v>
      </c>
      <c r="E19" s="1">
        <v>0</v>
      </c>
      <c r="F19" s="1">
        <v>0</v>
      </c>
      <c r="G19" s="1">
        <v>0</v>
      </c>
      <c r="H19" s="1">
        <v>30</v>
      </c>
      <c r="I19" s="1">
        <v>0</v>
      </c>
      <c r="J19" s="1">
        <f t="shared" si="0"/>
        <v>0</v>
      </c>
    </row>
    <row r="20" spans="1:10" x14ac:dyDescent="0.25">
      <c r="A20" s="16">
        <v>16</v>
      </c>
      <c r="B20" s="16" t="s">
        <v>61</v>
      </c>
      <c r="C20" s="16" t="s">
        <v>62</v>
      </c>
      <c r="D20" s="1">
        <v>4</v>
      </c>
      <c r="E20" s="1">
        <v>0</v>
      </c>
      <c r="F20" s="1">
        <v>0</v>
      </c>
      <c r="G20" s="1">
        <v>0</v>
      </c>
      <c r="H20" s="1">
        <v>30</v>
      </c>
      <c r="I20" s="1">
        <v>0</v>
      </c>
      <c r="J20" s="1">
        <f t="shared" si="0"/>
        <v>0</v>
      </c>
    </row>
    <row r="21" spans="1:10" x14ac:dyDescent="0.25">
      <c r="A21" s="16">
        <v>50</v>
      </c>
      <c r="B21" s="16" t="s">
        <v>23</v>
      </c>
      <c r="C21" s="16" t="s">
        <v>22</v>
      </c>
      <c r="D21" s="1">
        <v>4</v>
      </c>
      <c r="E21" s="1">
        <v>0</v>
      </c>
      <c r="F21" s="1">
        <v>0</v>
      </c>
      <c r="G21" s="1">
        <v>1</v>
      </c>
      <c r="H21" s="1">
        <v>30</v>
      </c>
      <c r="I21" s="1">
        <v>4</v>
      </c>
      <c r="J21" s="1">
        <f t="shared" si="0"/>
        <v>3</v>
      </c>
    </row>
    <row r="22" spans="1:10" x14ac:dyDescent="0.25">
      <c r="A22" s="16">
        <v>12</v>
      </c>
      <c r="B22" s="16" t="s">
        <v>35</v>
      </c>
      <c r="C22" s="16" t="s">
        <v>22</v>
      </c>
      <c r="D22" s="1">
        <v>4</v>
      </c>
      <c r="E22" s="1">
        <v>0</v>
      </c>
      <c r="F22" s="1">
        <v>0</v>
      </c>
      <c r="G22" s="1">
        <v>1</v>
      </c>
      <c r="H22" s="1">
        <v>30</v>
      </c>
      <c r="I22" s="1">
        <v>2</v>
      </c>
      <c r="J22" s="1">
        <f t="shared" si="0"/>
        <v>1</v>
      </c>
    </row>
    <row r="23" spans="1:10" x14ac:dyDescent="0.25">
      <c r="A23" s="16">
        <v>10</v>
      </c>
      <c r="B23" s="16" t="s">
        <v>30</v>
      </c>
      <c r="C23" s="16" t="s">
        <v>22</v>
      </c>
      <c r="D23" s="1">
        <v>4</v>
      </c>
      <c r="E23" s="1">
        <v>0</v>
      </c>
      <c r="F23" s="1">
        <v>0</v>
      </c>
      <c r="G23" s="1">
        <v>0</v>
      </c>
      <c r="H23" s="1">
        <v>30</v>
      </c>
      <c r="I23" s="1">
        <v>4</v>
      </c>
      <c r="J23" s="1">
        <f t="shared" si="0"/>
        <v>4</v>
      </c>
    </row>
    <row r="24" spans="1:10" x14ac:dyDescent="0.25">
      <c r="A24" s="16">
        <v>23</v>
      </c>
      <c r="B24" s="16" t="s">
        <v>36</v>
      </c>
      <c r="C24" s="16" t="s">
        <v>22</v>
      </c>
      <c r="D24" s="1">
        <v>4</v>
      </c>
      <c r="E24" s="1">
        <v>0</v>
      </c>
      <c r="F24" s="1">
        <v>0</v>
      </c>
      <c r="G24" s="1">
        <v>0</v>
      </c>
      <c r="H24" s="1">
        <v>30</v>
      </c>
      <c r="I24" s="1">
        <v>4</v>
      </c>
      <c r="J24" s="1">
        <f t="shared" si="0"/>
        <v>4</v>
      </c>
    </row>
    <row r="25" spans="1:10" x14ac:dyDescent="0.25">
      <c r="A25" s="16">
        <v>5</v>
      </c>
      <c r="B25" s="16" t="s">
        <v>41</v>
      </c>
      <c r="C25" s="16" t="s">
        <v>40</v>
      </c>
      <c r="D25" s="1">
        <v>4</v>
      </c>
      <c r="E25" s="1">
        <v>0</v>
      </c>
      <c r="F25" s="1">
        <v>0</v>
      </c>
      <c r="G25" s="1">
        <v>4</v>
      </c>
      <c r="H25" s="1">
        <v>30</v>
      </c>
      <c r="I25" s="1">
        <v>8</v>
      </c>
      <c r="J25" s="1">
        <f t="shared" si="0"/>
        <v>4</v>
      </c>
    </row>
    <row r="26" spans="1:10" x14ac:dyDescent="0.25">
      <c r="A26" s="16">
        <v>25</v>
      </c>
      <c r="B26" s="16" t="s">
        <v>49</v>
      </c>
      <c r="C26" s="16" t="s">
        <v>47</v>
      </c>
      <c r="D26" s="1">
        <v>4</v>
      </c>
      <c r="E26" s="1">
        <v>0</v>
      </c>
      <c r="F26" s="1">
        <v>0</v>
      </c>
      <c r="G26" s="1">
        <v>0</v>
      </c>
      <c r="H26" s="1">
        <v>30</v>
      </c>
      <c r="I26" s="1">
        <v>4</v>
      </c>
      <c r="J26" s="1">
        <f t="shared" si="0"/>
        <v>4</v>
      </c>
    </row>
    <row r="27" spans="1:10" x14ac:dyDescent="0.25">
      <c r="A27" s="16">
        <v>54</v>
      </c>
      <c r="B27" s="16" t="s">
        <v>37</v>
      </c>
      <c r="C27" s="16" t="s">
        <v>22</v>
      </c>
      <c r="D27" s="1">
        <v>4</v>
      </c>
      <c r="E27" s="1">
        <v>0</v>
      </c>
      <c r="F27" s="1">
        <v>0</v>
      </c>
      <c r="G27" s="1">
        <v>3</v>
      </c>
      <c r="H27" s="1">
        <v>30</v>
      </c>
      <c r="I27" s="1">
        <v>8</v>
      </c>
      <c r="J27" s="1">
        <f t="shared" si="0"/>
        <v>5</v>
      </c>
    </row>
    <row r="28" spans="1:10" x14ac:dyDescent="0.25">
      <c r="A28" s="16">
        <v>4</v>
      </c>
      <c r="B28" s="1" t="s">
        <v>69</v>
      </c>
      <c r="C28" s="16" t="s">
        <v>22</v>
      </c>
      <c r="D28" s="1">
        <v>4</v>
      </c>
      <c r="E28" s="1">
        <v>0</v>
      </c>
      <c r="F28" s="1">
        <v>1</v>
      </c>
      <c r="G28" s="1">
        <v>3</v>
      </c>
      <c r="H28" s="1">
        <v>30</v>
      </c>
      <c r="I28" s="1">
        <v>8</v>
      </c>
      <c r="J28" s="1">
        <f t="shared" si="0"/>
        <v>5</v>
      </c>
    </row>
    <row r="29" spans="1:10" x14ac:dyDescent="0.25">
      <c r="A29" s="16">
        <v>3</v>
      </c>
      <c r="B29" s="16" t="s">
        <v>28</v>
      </c>
      <c r="C29" s="16" t="s">
        <v>22</v>
      </c>
      <c r="D29" s="1">
        <v>4</v>
      </c>
      <c r="E29" s="1">
        <v>0</v>
      </c>
      <c r="F29" s="1">
        <v>2</v>
      </c>
      <c r="G29" s="1">
        <v>4</v>
      </c>
      <c r="H29" s="1">
        <v>30</v>
      </c>
      <c r="I29" s="1">
        <v>8</v>
      </c>
      <c r="J29" s="1">
        <f t="shared" si="0"/>
        <v>4</v>
      </c>
    </row>
    <row r="30" spans="1:10" x14ac:dyDescent="0.25">
      <c r="A30" s="16">
        <v>33</v>
      </c>
      <c r="B30" s="16" t="s">
        <v>44</v>
      </c>
      <c r="C30" s="16" t="s">
        <v>45</v>
      </c>
      <c r="D30" s="1">
        <v>4</v>
      </c>
      <c r="E30" s="1">
        <v>0</v>
      </c>
      <c r="F30" s="1">
        <v>1</v>
      </c>
      <c r="G30" s="1">
        <v>3</v>
      </c>
      <c r="H30" s="1">
        <v>30</v>
      </c>
      <c r="I30" s="1">
        <v>8</v>
      </c>
      <c r="J30" s="1">
        <f t="shared" si="0"/>
        <v>5</v>
      </c>
    </row>
    <row r="31" spans="1:10" x14ac:dyDescent="0.25">
      <c r="A31" s="16">
        <v>27</v>
      </c>
      <c r="B31" s="16" t="s">
        <v>50</v>
      </c>
      <c r="C31" s="16" t="s">
        <v>47</v>
      </c>
      <c r="D31" s="1">
        <v>4</v>
      </c>
      <c r="E31" s="1">
        <v>0</v>
      </c>
      <c r="F31" s="1">
        <v>0</v>
      </c>
      <c r="G31" s="1">
        <v>2</v>
      </c>
      <c r="H31" s="1">
        <v>30</v>
      </c>
      <c r="I31" s="1">
        <v>8</v>
      </c>
      <c r="J31" s="1">
        <f t="shared" si="0"/>
        <v>6</v>
      </c>
    </row>
    <row r="32" spans="1:10" x14ac:dyDescent="0.25">
      <c r="A32" s="16">
        <v>28</v>
      </c>
      <c r="B32" s="16" t="s">
        <v>54</v>
      </c>
      <c r="C32" s="16" t="s">
        <v>47</v>
      </c>
      <c r="D32" s="1">
        <v>4</v>
      </c>
      <c r="E32" s="1">
        <v>0</v>
      </c>
      <c r="F32" s="1">
        <v>3</v>
      </c>
      <c r="G32" s="1">
        <v>6</v>
      </c>
      <c r="H32" s="1">
        <v>30</v>
      </c>
      <c r="I32" s="1">
        <v>8</v>
      </c>
      <c r="J32" s="1">
        <f t="shared" si="0"/>
        <v>2</v>
      </c>
    </row>
    <row r="33" spans="1:10" x14ac:dyDescent="0.25">
      <c r="A33" s="16">
        <v>38</v>
      </c>
      <c r="B33" s="1" t="s">
        <v>68</v>
      </c>
      <c r="C33" s="16" t="s">
        <v>15</v>
      </c>
      <c r="D33" s="1">
        <v>4</v>
      </c>
      <c r="E33" s="1">
        <v>3</v>
      </c>
      <c r="F33" s="1">
        <v>1</v>
      </c>
      <c r="G33" s="1">
        <v>7</v>
      </c>
      <c r="H33" s="1">
        <v>30</v>
      </c>
      <c r="I33" s="1">
        <v>8</v>
      </c>
      <c r="J33" s="1">
        <f t="shared" si="0"/>
        <v>1</v>
      </c>
    </row>
    <row r="34" spans="1:10" x14ac:dyDescent="0.25">
      <c r="A34" s="16">
        <v>9</v>
      </c>
      <c r="B34" s="16" t="s">
        <v>32</v>
      </c>
      <c r="C34" s="16" t="s">
        <v>22</v>
      </c>
      <c r="D34" s="1">
        <v>4</v>
      </c>
      <c r="E34" s="1">
        <v>0</v>
      </c>
      <c r="F34" s="1">
        <v>0</v>
      </c>
      <c r="G34" s="1">
        <v>1</v>
      </c>
      <c r="H34" s="1">
        <v>30</v>
      </c>
      <c r="I34" s="1">
        <v>8</v>
      </c>
      <c r="J34" s="1">
        <f t="shared" si="0"/>
        <v>7</v>
      </c>
    </row>
    <row r="35" spans="1:10" x14ac:dyDescent="0.25">
      <c r="A35" s="16">
        <v>22</v>
      </c>
      <c r="B35" s="16" t="s">
        <v>33</v>
      </c>
      <c r="C35" s="16" t="s">
        <v>22</v>
      </c>
      <c r="D35" s="1">
        <v>4</v>
      </c>
      <c r="E35" s="1">
        <v>0</v>
      </c>
      <c r="F35" s="1">
        <v>4</v>
      </c>
      <c r="G35" s="1">
        <v>5</v>
      </c>
      <c r="H35" s="1">
        <v>30</v>
      </c>
      <c r="I35" s="1">
        <v>8</v>
      </c>
      <c r="J35" s="1">
        <f t="shared" si="0"/>
        <v>3</v>
      </c>
    </row>
    <row r="36" spans="1:10" x14ac:dyDescent="0.25">
      <c r="A36" s="16">
        <v>6</v>
      </c>
      <c r="B36" s="1" t="s">
        <v>70</v>
      </c>
      <c r="C36" s="16" t="s">
        <v>22</v>
      </c>
      <c r="D36" s="1">
        <v>4</v>
      </c>
      <c r="E36" s="1">
        <v>0</v>
      </c>
      <c r="F36" s="1">
        <v>0</v>
      </c>
      <c r="G36" s="1">
        <v>1</v>
      </c>
      <c r="H36" s="1">
        <v>30</v>
      </c>
      <c r="I36" s="1">
        <v>8</v>
      </c>
      <c r="J36" s="1">
        <f t="shared" si="0"/>
        <v>7</v>
      </c>
    </row>
    <row r="37" spans="1:10" x14ac:dyDescent="0.25">
      <c r="A37" s="16">
        <v>24</v>
      </c>
      <c r="B37" s="1" t="s">
        <v>64</v>
      </c>
      <c r="C37" s="16" t="s">
        <v>22</v>
      </c>
      <c r="D37" s="1">
        <v>4</v>
      </c>
      <c r="E37" s="1">
        <v>0</v>
      </c>
      <c r="F37" s="1">
        <v>1</v>
      </c>
      <c r="G37" s="1">
        <v>6</v>
      </c>
      <c r="H37" s="1">
        <v>30</v>
      </c>
      <c r="I37" s="1">
        <v>8</v>
      </c>
      <c r="J37" s="1">
        <f t="shared" si="0"/>
        <v>2</v>
      </c>
    </row>
    <row r="38" spans="1:10" x14ac:dyDescent="0.25">
      <c r="A38" s="16">
        <v>44</v>
      </c>
      <c r="B38" s="16" t="s">
        <v>48</v>
      </c>
      <c r="C38" s="16" t="s">
        <v>47</v>
      </c>
      <c r="D38" s="1">
        <v>4</v>
      </c>
      <c r="E38" s="1">
        <v>0</v>
      </c>
      <c r="F38" s="1">
        <v>0</v>
      </c>
      <c r="G38" s="1">
        <v>5</v>
      </c>
      <c r="H38" s="1">
        <v>30</v>
      </c>
      <c r="I38" s="1">
        <v>8</v>
      </c>
      <c r="J38" s="1">
        <f t="shared" si="0"/>
        <v>3</v>
      </c>
    </row>
    <row r="39" spans="1:10" x14ac:dyDescent="0.25">
      <c r="A39" s="16">
        <v>46</v>
      </c>
      <c r="B39" s="16" t="s">
        <v>8</v>
      </c>
      <c r="C39" s="16" t="s">
        <v>9</v>
      </c>
      <c r="D39" s="1">
        <v>4</v>
      </c>
      <c r="E39" s="1">
        <v>0</v>
      </c>
      <c r="F39" s="1">
        <v>0</v>
      </c>
      <c r="G39" s="1">
        <v>0</v>
      </c>
      <c r="H39" s="1">
        <v>30</v>
      </c>
      <c r="I39" s="1">
        <v>8</v>
      </c>
      <c r="J39" s="1">
        <f t="shared" si="0"/>
        <v>8</v>
      </c>
    </row>
    <row r="40" spans="1:10" x14ac:dyDescent="0.25">
      <c r="A40" s="16">
        <v>39</v>
      </c>
      <c r="B40" s="16" t="s">
        <v>10</v>
      </c>
      <c r="C40" s="16" t="s">
        <v>9</v>
      </c>
      <c r="D40" s="1">
        <v>4</v>
      </c>
      <c r="E40" s="1">
        <v>0</v>
      </c>
      <c r="F40" s="1">
        <v>0</v>
      </c>
      <c r="G40" s="1">
        <v>0</v>
      </c>
      <c r="H40" s="1">
        <v>30</v>
      </c>
      <c r="I40" s="1">
        <v>8</v>
      </c>
      <c r="J40" s="1">
        <f t="shared" si="0"/>
        <v>8</v>
      </c>
    </row>
    <row r="41" spans="1:10" x14ac:dyDescent="0.25">
      <c r="A41" s="16">
        <v>49</v>
      </c>
      <c r="B41" s="16" t="s">
        <v>12</v>
      </c>
      <c r="C41" s="16" t="s">
        <v>9</v>
      </c>
      <c r="D41" s="1">
        <v>4</v>
      </c>
      <c r="E41" s="1">
        <v>0</v>
      </c>
      <c r="F41" s="1">
        <v>0</v>
      </c>
      <c r="G41" s="1">
        <v>0</v>
      </c>
      <c r="H41" s="1">
        <v>30</v>
      </c>
      <c r="I41" s="1">
        <v>8</v>
      </c>
      <c r="J41" s="1">
        <f t="shared" si="0"/>
        <v>8</v>
      </c>
    </row>
    <row r="42" spans="1:10" x14ac:dyDescent="0.25">
      <c r="A42" s="16">
        <v>47</v>
      </c>
      <c r="B42" s="16" t="s">
        <v>13</v>
      </c>
      <c r="C42" s="16" t="s">
        <v>9</v>
      </c>
      <c r="D42" s="1">
        <v>4</v>
      </c>
      <c r="E42" s="1">
        <v>0</v>
      </c>
      <c r="F42" s="1">
        <v>0</v>
      </c>
      <c r="G42" s="1">
        <v>0</v>
      </c>
      <c r="H42" s="1">
        <v>30</v>
      </c>
      <c r="I42" s="1">
        <v>8</v>
      </c>
      <c r="J42" s="1">
        <f t="shared" si="0"/>
        <v>8</v>
      </c>
    </row>
    <row r="43" spans="1:10" x14ac:dyDescent="0.25">
      <c r="A43" s="16">
        <v>2</v>
      </c>
      <c r="B43" s="16" t="s">
        <v>19</v>
      </c>
      <c r="C43" s="16" t="s">
        <v>18</v>
      </c>
      <c r="D43" s="1">
        <v>4</v>
      </c>
      <c r="E43" s="1">
        <v>0</v>
      </c>
      <c r="F43" s="1">
        <v>0</v>
      </c>
      <c r="G43" s="1">
        <v>0</v>
      </c>
      <c r="H43" s="1">
        <v>30</v>
      </c>
      <c r="I43" s="1">
        <v>8</v>
      </c>
      <c r="J43" s="1">
        <f t="shared" si="0"/>
        <v>8</v>
      </c>
    </row>
    <row r="44" spans="1:10" x14ac:dyDescent="0.25">
      <c r="A44" s="16">
        <v>51</v>
      </c>
      <c r="B44" s="16" t="s">
        <v>21</v>
      </c>
      <c r="C44" s="16" t="s">
        <v>22</v>
      </c>
      <c r="D44" s="1">
        <v>4</v>
      </c>
      <c r="E44" s="1">
        <v>0</v>
      </c>
      <c r="F44" s="1">
        <v>3</v>
      </c>
      <c r="G44" s="1">
        <v>3</v>
      </c>
      <c r="H44" s="1">
        <v>30</v>
      </c>
      <c r="I44" s="1">
        <v>8</v>
      </c>
      <c r="J44" s="1">
        <f t="shared" si="0"/>
        <v>5</v>
      </c>
    </row>
    <row r="45" spans="1:10" x14ac:dyDescent="0.25">
      <c r="A45" s="16">
        <v>20</v>
      </c>
      <c r="B45" s="16" t="s">
        <v>24</v>
      </c>
      <c r="C45" s="16" t="s">
        <v>22</v>
      </c>
      <c r="D45" s="1">
        <v>4</v>
      </c>
      <c r="E45" s="1">
        <v>0</v>
      </c>
      <c r="F45" s="1">
        <v>0</v>
      </c>
      <c r="G45" s="1">
        <v>0</v>
      </c>
      <c r="H45" s="1">
        <v>30</v>
      </c>
      <c r="I45" s="1">
        <v>8</v>
      </c>
      <c r="J45" s="1">
        <f t="shared" si="0"/>
        <v>8</v>
      </c>
    </row>
    <row r="46" spans="1:10" x14ac:dyDescent="0.25">
      <c r="A46" s="16">
        <v>15</v>
      </c>
      <c r="B46" s="16" t="s">
        <v>29</v>
      </c>
      <c r="C46" s="16" t="s">
        <v>22</v>
      </c>
      <c r="D46" s="1">
        <v>4</v>
      </c>
      <c r="E46" s="1">
        <v>0</v>
      </c>
      <c r="F46" s="1">
        <v>0</v>
      </c>
      <c r="G46" s="1">
        <v>0</v>
      </c>
      <c r="H46" s="1">
        <v>30</v>
      </c>
      <c r="I46" s="1">
        <v>8</v>
      </c>
      <c r="J46" s="1">
        <f t="shared" si="0"/>
        <v>8</v>
      </c>
    </row>
    <row r="47" spans="1:10" x14ac:dyDescent="0.25">
      <c r="A47" s="16">
        <v>7</v>
      </c>
      <c r="B47" s="16" t="s">
        <v>39</v>
      </c>
      <c r="C47" s="16" t="s">
        <v>40</v>
      </c>
      <c r="D47" s="1">
        <v>4</v>
      </c>
      <c r="E47" s="1">
        <v>0</v>
      </c>
      <c r="F47" s="1">
        <v>0</v>
      </c>
      <c r="G47" s="1">
        <v>0</v>
      </c>
      <c r="H47" s="1">
        <v>30</v>
      </c>
      <c r="I47" s="1">
        <v>8</v>
      </c>
      <c r="J47" s="1">
        <f t="shared" si="0"/>
        <v>8</v>
      </c>
    </row>
    <row r="48" spans="1:10" x14ac:dyDescent="0.25">
      <c r="A48" s="5">
        <v>36</v>
      </c>
      <c r="B48" s="5" t="s">
        <v>65</v>
      </c>
      <c r="C48" s="16" t="s">
        <v>9</v>
      </c>
      <c r="D48" s="1">
        <v>2</v>
      </c>
      <c r="E48" s="1">
        <v>0</v>
      </c>
      <c r="F48" s="1">
        <v>0</v>
      </c>
      <c r="G48" s="1">
        <v>0</v>
      </c>
      <c r="H48" s="1">
        <v>13</v>
      </c>
      <c r="I48" s="1">
        <v>0</v>
      </c>
      <c r="J48" s="1">
        <f t="shared" si="0"/>
        <v>0</v>
      </c>
    </row>
    <row r="49" spans="1:10" x14ac:dyDescent="0.25">
      <c r="A49" s="16">
        <v>40</v>
      </c>
      <c r="B49" s="5" t="s">
        <v>66</v>
      </c>
      <c r="C49" s="16" t="s">
        <v>9</v>
      </c>
      <c r="D49" s="1">
        <v>2</v>
      </c>
      <c r="E49" s="1">
        <v>0</v>
      </c>
      <c r="F49" s="1">
        <v>0</v>
      </c>
      <c r="G49" s="1">
        <v>0</v>
      </c>
      <c r="H49" s="1">
        <v>13</v>
      </c>
      <c r="I49" s="1">
        <v>0</v>
      </c>
      <c r="J49" s="1">
        <f t="shared" si="0"/>
        <v>0</v>
      </c>
    </row>
    <row r="50" spans="1:10" x14ac:dyDescent="0.25">
      <c r="A50" s="16">
        <v>19</v>
      </c>
      <c r="B50" s="16" t="s">
        <v>34</v>
      </c>
      <c r="C50" s="16" t="s">
        <v>22</v>
      </c>
      <c r="D50" s="1">
        <v>3</v>
      </c>
      <c r="E50" s="1">
        <v>0</v>
      </c>
      <c r="F50" s="1">
        <v>0</v>
      </c>
      <c r="G50" s="1">
        <v>0</v>
      </c>
      <c r="H50" s="1">
        <v>22</v>
      </c>
      <c r="I50" s="1">
        <v>0</v>
      </c>
      <c r="J50" s="1">
        <f t="shared" si="0"/>
        <v>0</v>
      </c>
    </row>
    <row r="51" spans="1:10" x14ac:dyDescent="0.25">
      <c r="A51" s="16">
        <v>26</v>
      </c>
      <c r="B51" s="16" t="s">
        <v>57</v>
      </c>
      <c r="C51" s="16" t="s">
        <v>47</v>
      </c>
      <c r="D51" s="1">
        <v>4</v>
      </c>
      <c r="E51" s="1">
        <v>0</v>
      </c>
      <c r="F51" s="1">
        <v>0</v>
      </c>
      <c r="G51" s="1">
        <v>0</v>
      </c>
      <c r="H51" s="1">
        <v>30</v>
      </c>
      <c r="I51" s="1">
        <v>0</v>
      </c>
      <c r="J51" s="1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1F49-BBE0-480A-A4E0-1B8FF6B2483D}">
  <dimension ref="A1:AM57"/>
  <sheetViews>
    <sheetView workbookViewId="0">
      <pane xSplit="2" ySplit="1" topLeftCell="AA2" activePane="bottomRight" state="frozen"/>
      <selection pane="topRight" activeCell="C1" sqref="C1"/>
      <selection pane="bottomLeft" activeCell="A2" sqref="A2"/>
      <selection pane="bottomRight" activeCell="B20" sqref="B20"/>
    </sheetView>
  </sheetViews>
  <sheetFormatPr defaultRowHeight="15" x14ac:dyDescent="0.25"/>
  <cols>
    <col min="1" max="1" width="7.140625" bestFit="1" customWidth="1"/>
    <col min="2" max="2" width="34.7109375" bestFit="1" customWidth="1"/>
    <col min="3" max="3" width="17" bestFit="1" customWidth="1"/>
    <col min="4" max="4" width="10.140625" bestFit="1" customWidth="1"/>
    <col min="5" max="6" width="11.140625" bestFit="1" customWidth="1"/>
    <col min="7" max="7" width="13.28515625" bestFit="1" customWidth="1"/>
    <col min="8" max="13" width="11.140625" bestFit="1" customWidth="1"/>
    <col min="14" max="16" width="9.7109375" bestFit="1" customWidth="1"/>
    <col min="17" max="17" width="10.42578125" bestFit="1" customWidth="1"/>
    <col min="18" max="21" width="11.140625" bestFit="1" customWidth="1"/>
    <col min="22" max="22" width="9.7109375" bestFit="1" customWidth="1"/>
    <col min="23" max="23" width="11.140625" bestFit="1" customWidth="1"/>
    <col min="24" max="24" width="14.28515625" bestFit="1" customWidth="1"/>
    <col min="25" max="26" width="9.7109375" bestFit="1" customWidth="1"/>
    <col min="27" max="29" width="11.140625" bestFit="1" customWidth="1"/>
    <col min="30" max="30" width="8.7109375" bestFit="1" customWidth="1"/>
    <col min="31" max="31" width="7.7109375" customWidth="1"/>
    <col min="32" max="32" width="7.28515625" bestFit="1" customWidth="1"/>
    <col min="33" max="33" width="7.7109375" bestFit="1" customWidth="1"/>
    <col min="34" max="34" width="10.42578125" bestFit="1" customWidth="1"/>
    <col min="35" max="35" width="18.5703125" bestFit="1" customWidth="1"/>
    <col min="36" max="36" width="19.28515625" bestFit="1" customWidth="1"/>
    <col min="37" max="37" width="7.85546875" bestFit="1" customWidth="1"/>
    <col min="38" max="38" width="11.85546875" bestFit="1" customWidth="1"/>
    <col min="39" max="39" width="17" bestFit="1" customWidth="1"/>
  </cols>
  <sheetData>
    <row r="1" spans="1:39" x14ac:dyDescent="0.25">
      <c r="A1" s="2" t="s">
        <v>0</v>
      </c>
      <c r="B1" s="2" t="s">
        <v>1</v>
      </c>
      <c r="C1" s="2" t="s">
        <v>2</v>
      </c>
      <c r="D1" s="2" t="s">
        <v>85</v>
      </c>
      <c r="E1" s="18">
        <v>45413</v>
      </c>
      <c r="F1" s="18">
        <v>45414</v>
      </c>
      <c r="G1" s="18">
        <v>45415</v>
      </c>
      <c r="H1" s="18">
        <v>45416</v>
      </c>
      <c r="I1" s="18">
        <v>45417</v>
      </c>
      <c r="J1" s="18">
        <v>45418</v>
      </c>
      <c r="K1" s="18">
        <v>45419</v>
      </c>
      <c r="L1" s="18">
        <v>45420</v>
      </c>
      <c r="M1" s="18">
        <v>45421</v>
      </c>
      <c r="N1" s="18">
        <v>45422</v>
      </c>
      <c r="O1" s="18">
        <v>45423</v>
      </c>
      <c r="P1" s="18">
        <v>45424</v>
      </c>
      <c r="Q1" s="18">
        <v>45425</v>
      </c>
      <c r="R1" s="18">
        <v>45426</v>
      </c>
      <c r="S1" s="18">
        <v>45427</v>
      </c>
      <c r="T1" s="18">
        <v>45428</v>
      </c>
      <c r="U1" s="18">
        <v>45429</v>
      </c>
      <c r="V1" s="18">
        <v>45430</v>
      </c>
      <c r="W1" s="18">
        <v>45431</v>
      </c>
      <c r="X1" s="18">
        <v>45432</v>
      </c>
      <c r="Y1" s="18">
        <v>45433</v>
      </c>
      <c r="Z1" s="18">
        <v>45434</v>
      </c>
      <c r="AA1" s="18">
        <v>45435</v>
      </c>
      <c r="AB1" s="18">
        <v>45436</v>
      </c>
      <c r="AC1" s="18">
        <v>45437</v>
      </c>
      <c r="AD1" s="3" t="s">
        <v>79</v>
      </c>
      <c r="AE1" s="19" t="s">
        <v>4</v>
      </c>
      <c r="AF1" s="4" t="s">
        <v>5</v>
      </c>
      <c r="AG1" s="20" t="s">
        <v>6</v>
      </c>
      <c r="AH1" s="21" t="s">
        <v>7</v>
      </c>
      <c r="AI1" s="24" t="s">
        <v>81</v>
      </c>
      <c r="AJ1" s="25" t="s">
        <v>80</v>
      </c>
      <c r="AK1" s="21" t="s">
        <v>3</v>
      </c>
      <c r="AL1" s="21" t="s">
        <v>63</v>
      </c>
      <c r="AM1" s="21" t="s">
        <v>77</v>
      </c>
    </row>
    <row r="2" spans="1:39" x14ac:dyDescent="0.25">
      <c r="A2" s="16">
        <v>39</v>
      </c>
      <c r="B2" s="16" t="s">
        <v>10</v>
      </c>
      <c r="C2" s="16" t="s">
        <v>9</v>
      </c>
      <c r="D2" s="26">
        <v>44732</v>
      </c>
      <c r="E2" s="10" t="s">
        <v>72</v>
      </c>
      <c r="F2" s="10" t="s">
        <v>72</v>
      </c>
      <c r="G2" s="10" t="s">
        <v>72</v>
      </c>
      <c r="H2" s="10" t="s">
        <v>75</v>
      </c>
      <c r="I2" s="6" t="s">
        <v>75</v>
      </c>
      <c r="J2" s="6" t="s">
        <v>73</v>
      </c>
      <c r="K2" s="6" t="s">
        <v>72</v>
      </c>
      <c r="L2" s="6" t="s">
        <v>72</v>
      </c>
      <c r="M2" s="6" t="s">
        <v>72</v>
      </c>
      <c r="N2" s="6" t="s">
        <v>72</v>
      </c>
      <c r="O2" s="6" t="s">
        <v>75</v>
      </c>
      <c r="P2" s="6" t="s">
        <v>75</v>
      </c>
      <c r="Q2" s="6" t="s">
        <v>72</v>
      </c>
      <c r="R2" s="6" t="s">
        <v>72</v>
      </c>
      <c r="S2" s="6" t="s">
        <v>72</v>
      </c>
      <c r="T2" s="6" t="s">
        <v>72</v>
      </c>
      <c r="U2" s="6" t="s">
        <v>72</v>
      </c>
      <c r="V2" s="6" t="s">
        <v>75</v>
      </c>
      <c r="W2" s="6" t="s">
        <v>75</v>
      </c>
      <c r="X2" s="6" t="s">
        <v>72</v>
      </c>
      <c r="Y2" s="6" t="s">
        <v>72</v>
      </c>
      <c r="Z2" s="6" t="s">
        <v>72</v>
      </c>
      <c r="AA2" s="6" t="s">
        <v>72</v>
      </c>
      <c r="AB2" s="6" t="s">
        <v>72</v>
      </c>
      <c r="AC2" s="6" t="s">
        <v>75</v>
      </c>
      <c r="AD2" s="1">
        <f t="shared" ref="AD2:AD33" si="0">COUNTIF(E2:AC2,"PRESENT")</f>
        <v>17</v>
      </c>
      <c r="AE2" s="1">
        <f t="shared" ref="AE2:AE33" si="1">COUNTIF(E2:AC2,"LATE")</f>
        <v>1</v>
      </c>
      <c r="AF2" s="1">
        <f t="shared" ref="AF2:AF33" si="2">COUNTIF(E2:AD2,"ABSENT")</f>
        <v>0</v>
      </c>
      <c r="AG2" s="1">
        <f t="shared" ref="AG2:AG33" si="3">COUNTIF(E2:AF2,"HOLIDAY")</f>
        <v>7</v>
      </c>
      <c r="AH2" s="1">
        <f t="shared" ref="AH2:AH33" si="4">COUNTIF(E2:AG2,"PAID LEAVE")</f>
        <v>0</v>
      </c>
      <c r="AI2" s="1">
        <v>0</v>
      </c>
      <c r="AJ2" s="1">
        <f t="shared" ref="AJ2:AJ33" si="5">AI2+AH2</f>
        <v>0</v>
      </c>
      <c r="AK2" s="1">
        <f t="shared" ref="AK2:AK33" si="6">SUM(AD2:AH2)</f>
        <v>25</v>
      </c>
      <c r="AL2" s="1">
        <v>10</v>
      </c>
      <c r="AM2" s="1">
        <f t="shared" ref="AM2:AM33" si="7">AL2-AJ2</f>
        <v>10</v>
      </c>
    </row>
    <row r="3" spans="1:39" x14ac:dyDescent="0.25">
      <c r="A3" s="16">
        <v>40</v>
      </c>
      <c r="B3" s="5" t="s">
        <v>66</v>
      </c>
      <c r="C3" s="16" t="s">
        <v>9</v>
      </c>
      <c r="D3" s="26">
        <v>45397</v>
      </c>
      <c r="E3" s="10" t="s">
        <v>72</v>
      </c>
      <c r="F3" s="10" t="s">
        <v>72</v>
      </c>
      <c r="G3" s="10" t="s">
        <v>72</v>
      </c>
      <c r="H3" s="10" t="s">
        <v>75</v>
      </c>
      <c r="I3" s="6" t="s">
        <v>75</v>
      </c>
      <c r="J3" s="6" t="s">
        <v>72</v>
      </c>
      <c r="K3" s="6" t="s">
        <v>72</v>
      </c>
      <c r="L3" s="6" t="s">
        <v>72</v>
      </c>
      <c r="M3" s="6" t="s">
        <v>72</v>
      </c>
      <c r="N3" s="6" t="s">
        <v>72</v>
      </c>
      <c r="O3" s="6" t="s">
        <v>75</v>
      </c>
      <c r="P3" s="6" t="s">
        <v>75</v>
      </c>
      <c r="Q3" s="6" t="s">
        <v>72</v>
      </c>
      <c r="R3" s="6" t="s">
        <v>72</v>
      </c>
      <c r="S3" s="6" t="s">
        <v>72</v>
      </c>
      <c r="T3" s="6" t="s">
        <v>72</v>
      </c>
      <c r="U3" s="6" t="s">
        <v>72</v>
      </c>
      <c r="V3" s="6" t="s">
        <v>75</v>
      </c>
      <c r="W3" s="6" t="s">
        <v>75</v>
      </c>
      <c r="X3" s="6" t="s">
        <v>72</v>
      </c>
      <c r="Y3" s="6" t="s">
        <v>72</v>
      </c>
      <c r="Z3" s="6" t="s">
        <v>72</v>
      </c>
      <c r="AA3" s="6" t="s">
        <v>72</v>
      </c>
      <c r="AB3" s="6" t="s">
        <v>72</v>
      </c>
      <c r="AC3" s="6" t="s">
        <v>75</v>
      </c>
      <c r="AD3" s="1">
        <f t="shared" si="0"/>
        <v>18</v>
      </c>
      <c r="AE3" s="1">
        <f t="shared" si="1"/>
        <v>0</v>
      </c>
      <c r="AF3" s="1">
        <f t="shared" si="2"/>
        <v>0</v>
      </c>
      <c r="AG3" s="1">
        <f t="shared" si="3"/>
        <v>7</v>
      </c>
      <c r="AH3" s="1">
        <f t="shared" si="4"/>
        <v>0</v>
      </c>
      <c r="AI3" s="1">
        <v>0</v>
      </c>
      <c r="AJ3" s="1">
        <f t="shared" si="5"/>
        <v>0</v>
      </c>
      <c r="AK3" s="1">
        <f t="shared" si="6"/>
        <v>25</v>
      </c>
      <c r="AL3" s="1">
        <v>0</v>
      </c>
      <c r="AM3" s="1">
        <f t="shared" si="7"/>
        <v>0</v>
      </c>
    </row>
    <row r="4" spans="1:39" x14ac:dyDescent="0.25">
      <c r="A4" s="16">
        <v>42</v>
      </c>
      <c r="B4" s="16" t="s">
        <v>67</v>
      </c>
      <c r="C4" s="16" t="s">
        <v>9</v>
      </c>
      <c r="D4" s="26">
        <v>45317</v>
      </c>
      <c r="E4" s="6" t="s">
        <v>72</v>
      </c>
      <c r="F4" s="10" t="s">
        <v>72</v>
      </c>
      <c r="G4" s="6" t="s">
        <v>72</v>
      </c>
      <c r="H4" s="10" t="s">
        <v>75</v>
      </c>
      <c r="I4" s="6" t="s">
        <v>75</v>
      </c>
      <c r="J4" s="6" t="s">
        <v>72</v>
      </c>
      <c r="K4" s="6" t="s">
        <v>72</v>
      </c>
      <c r="L4" s="6" t="s">
        <v>72</v>
      </c>
      <c r="M4" s="6" t="s">
        <v>72</v>
      </c>
      <c r="N4" s="6" t="s">
        <v>72</v>
      </c>
      <c r="O4" s="6" t="s">
        <v>75</v>
      </c>
      <c r="P4" s="6" t="s">
        <v>75</v>
      </c>
      <c r="Q4" s="6" t="s">
        <v>72</v>
      </c>
      <c r="R4" s="6" t="s">
        <v>72</v>
      </c>
      <c r="S4" s="6" t="s">
        <v>76</v>
      </c>
      <c r="T4" s="6" t="s">
        <v>72</v>
      </c>
      <c r="U4" s="6" t="s">
        <v>72</v>
      </c>
      <c r="V4" s="6" t="s">
        <v>75</v>
      </c>
      <c r="W4" s="6" t="s">
        <v>75</v>
      </c>
      <c r="X4" s="6" t="s">
        <v>72</v>
      </c>
      <c r="Y4" s="6" t="s">
        <v>72</v>
      </c>
      <c r="Z4" s="6" t="s">
        <v>72</v>
      </c>
      <c r="AA4" s="6" t="s">
        <v>72</v>
      </c>
      <c r="AB4" s="6" t="s">
        <v>72</v>
      </c>
      <c r="AC4" s="6" t="s">
        <v>75</v>
      </c>
      <c r="AD4" s="1">
        <f t="shared" si="0"/>
        <v>17</v>
      </c>
      <c r="AE4" s="1">
        <f t="shared" si="1"/>
        <v>0</v>
      </c>
      <c r="AF4" s="1">
        <f t="shared" si="2"/>
        <v>0</v>
      </c>
      <c r="AG4" s="1">
        <f t="shared" si="3"/>
        <v>7</v>
      </c>
      <c r="AH4" s="1">
        <f t="shared" si="4"/>
        <v>1</v>
      </c>
      <c r="AI4" s="1">
        <v>1</v>
      </c>
      <c r="AJ4" s="1">
        <f t="shared" si="5"/>
        <v>2</v>
      </c>
      <c r="AK4" s="1">
        <f t="shared" si="6"/>
        <v>25</v>
      </c>
      <c r="AL4" s="1">
        <v>4</v>
      </c>
      <c r="AM4" s="1">
        <f t="shared" si="7"/>
        <v>2</v>
      </c>
    </row>
    <row r="5" spans="1:39" x14ac:dyDescent="0.25">
      <c r="A5" s="16">
        <v>49</v>
      </c>
      <c r="B5" s="16" t="s">
        <v>12</v>
      </c>
      <c r="C5" s="16" t="s">
        <v>9</v>
      </c>
      <c r="D5" s="26">
        <v>44197</v>
      </c>
      <c r="E5" s="10" t="s">
        <v>72</v>
      </c>
      <c r="F5" s="10" t="s">
        <v>72</v>
      </c>
      <c r="G5" s="10" t="s">
        <v>72</v>
      </c>
      <c r="H5" s="10" t="s">
        <v>75</v>
      </c>
      <c r="I5" s="6" t="s">
        <v>75</v>
      </c>
      <c r="J5" s="6" t="s">
        <v>72</v>
      </c>
      <c r="K5" s="6" t="s">
        <v>72</v>
      </c>
      <c r="L5" s="6" t="s">
        <v>72</v>
      </c>
      <c r="M5" s="6" t="s">
        <v>72</v>
      </c>
      <c r="N5" s="6" t="s">
        <v>72</v>
      </c>
      <c r="O5" s="6" t="s">
        <v>75</v>
      </c>
      <c r="P5" s="6" t="s">
        <v>75</v>
      </c>
      <c r="Q5" s="6" t="s">
        <v>72</v>
      </c>
      <c r="R5" s="6" t="s">
        <v>72</v>
      </c>
      <c r="S5" s="6" t="s">
        <v>72</v>
      </c>
      <c r="T5" s="6" t="s">
        <v>72</v>
      </c>
      <c r="U5" s="6" t="s">
        <v>72</v>
      </c>
      <c r="V5" s="6" t="s">
        <v>75</v>
      </c>
      <c r="W5" s="6" t="s">
        <v>75</v>
      </c>
      <c r="X5" s="6" t="s">
        <v>73</v>
      </c>
      <c r="Y5" s="6" t="s">
        <v>72</v>
      </c>
      <c r="Z5" s="6" t="s">
        <v>72</v>
      </c>
      <c r="AA5" s="6" t="s">
        <v>73</v>
      </c>
      <c r="AB5" s="6" t="s">
        <v>72</v>
      </c>
      <c r="AC5" s="6" t="s">
        <v>75</v>
      </c>
      <c r="AD5" s="1">
        <f t="shared" si="0"/>
        <v>16</v>
      </c>
      <c r="AE5" s="1">
        <f t="shared" si="1"/>
        <v>2</v>
      </c>
      <c r="AF5" s="1">
        <f t="shared" si="2"/>
        <v>0</v>
      </c>
      <c r="AG5" s="1">
        <f t="shared" si="3"/>
        <v>7</v>
      </c>
      <c r="AH5" s="1">
        <f t="shared" si="4"/>
        <v>0</v>
      </c>
      <c r="AI5" s="1">
        <v>0</v>
      </c>
      <c r="AJ5" s="1">
        <f t="shared" si="5"/>
        <v>0</v>
      </c>
      <c r="AK5" s="1">
        <f t="shared" si="6"/>
        <v>25</v>
      </c>
      <c r="AL5" s="1">
        <v>10</v>
      </c>
      <c r="AM5" s="1">
        <f t="shared" si="7"/>
        <v>10</v>
      </c>
    </row>
    <row r="6" spans="1:39" x14ac:dyDescent="0.25">
      <c r="A6" s="16">
        <v>47</v>
      </c>
      <c r="B6" s="16" t="s">
        <v>13</v>
      </c>
      <c r="C6" s="16" t="s">
        <v>9</v>
      </c>
      <c r="D6" s="26">
        <v>44197</v>
      </c>
      <c r="E6" s="10" t="s">
        <v>72</v>
      </c>
      <c r="F6" s="10" t="s">
        <v>72</v>
      </c>
      <c r="G6" s="10" t="s">
        <v>72</v>
      </c>
      <c r="H6" s="10" t="s">
        <v>75</v>
      </c>
      <c r="I6" s="6" t="s">
        <v>75</v>
      </c>
      <c r="J6" s="6" t="s">
        <v>72</v>
      </c>
      <c r="K6" s="6" t="s">
        <v>72</v>
      </c>
      <c r="L6" s="6" t="s">
        <v>72</v>
      </c>
      <c r="M6" s="6" t="s">
        <v>72</v>
      </c>
      <c r="N6" s="6" t="s">
        <v>72</v>
      </c>
      <c r="O6" s="6" t="s">
        <v>75</v>
      </c>
      <c r="P6" s="6" t="s">
        <v>75</v>
      </c>
      <c r="Q6" s="6" t="s">
        <v>72</v>
      </c>
      <c r="R6" s="6" t="s">
        <v>72</v>
      </c>
      <c r="S6" s="6" t="s">
        <v>72</v>
      </c>
      <c r="T6" s="6" t="s">
        <v>72</v>
      </c>
      <c r="U6" s="6" t="s">
        <v>72</v>
      </c>
      <c r="V6" s="6" t="s">
        <v>75</v>
      </c>
      <c r="W6" s="6" t="s">
        <v>75</v>
      </c>
      <c r="X6" s="6" t="s">
        <v>73</v>
      </c>
      <c r="Y6" s="6" t="s">
        <v>72</v>
      </c>
      <c r="Z6" s="6" t="s">
        <v>72</v>
      </c>
      <c r="AA6" s="6" t="s">
        <v>73</v>
      </c>
      <c r="AB6" s="6" t="s">
        <v>72</v>
      </c>
      <c r="AC6" s="6" t="s">
        <v>75</v>
      </c>
      <c r="AD6" s="1">
        <f t="shared" si="0"/>
        <v>16</v>
      </c>
      <c r="AE6" s="1">
        <f t="shared" si="1"/>
        <v>2</v>
      </c>
      <c r="AF6" s="1">
        <f t="shared" si="2"/>
        <v>0</v>
      </c>
      <c r="AG6" s="1">
        <f t="shared" si="3"/>
        <v>7</v>
      </c>
      <c r="AH6" s="1">
        <f t="shared" si="4"/>
        <v>0</v>
      </c>
      <c r="AI6" s="1">
        <v>0</v>
      </c>
      <c r="AJ6" s="1">
        <f t="shared" si="5"/>
        <v>0</v>
      </c>
      <c r="AK6" s="1">
        <f t="shared" si="6"/>
        <v>25</v>
      </c>
      <c r="AL6" s="1">
        <v>10</v>
      </c>
      <c r="AM6" s="1">
        <f t="shared" si="7"/>
        <v>10</v>
      </c>
    </row>
    <row r="7" spans="1:39" x14ac:dyDescent="0.25">
      <c r="A7" s="16">
        <v>41</v>
      </c>
      <c r="B7" s="16" t="s">
        <v>14</v>
      </c>
      <c r="C7" s="16" t="s">
        <v>9</v>
      </c>
      <c r="D7" s="26">
        <v>45292</v>
      </c>
      <c r="E7" s="6" t="s">
        <v>72</v>
      </c>
      <c r="F7" s="14" t="s">
        <v>76</v>
      </c>
      <c r="G7" s="6" t="s">
        <v>72</v>
      </c>
      <c r="H7" s="10" t="s">
        <v>75</v>
      </c>
      <c r="I7" s="6" t="s">
        <v>75</v>
      </c>
      <c r="J7" s="6" t="s">
        <v>72</v>
      </c>
      <c r="K7" s="6" t="s">
        <v>72</v>
      </c>
      <c r="L7" s="6" t="s">
        <v>72</v>
      </c>
      <c r="M7" s="6" t="s">
        <v>72</v>
      </c>
      <c r="N7" s="6" t="s">
        <v>72</v>
      </c>
      <c r="O7" s="6" t="s">
        <v>75</v>
      </c>
      <c r="P7" s="6" t="s">
        <v>75</v>
      </c>
      <c r="Q7" s="6" t="s">
        <v>72</v>
      </c>
      <c r="R7" s="6" t="s">
        <v>72</v>
      </c>
      <c r="S7" s="6" t="s">
        <v>72</v>
      </c>
      <c r="T7" s="6" t="s">
        <v>72</v>
      </c>
      <c r="U7" s="6" t="s">
        <v>72</v>
      </c>
      <c r="V7" s="6" t="s">
        <v>75</v>
      </c>
      <c r="W7" s="6" t="s">
        <v>75</v>
      </c>
      <c r="X7" s="6" t="s">
        <v>72</v>
      </c>
      <c r="Y7" s="6" t="s">
        <v>72</v>
      </c>
      <c r="Z7" s="6" t="s">
        <v>72</v>
      </c>
      <c r="AA7" s="6" t="s">
        <v>72</v>
      </c>
      <c r="AB7" s="6" t="s">
        <v>72</v>
      </c>
      <c r="AC7" s="6" t="s">
        <v>75</v>
      </c>
      <c r="AD7" s="1">
        <f t="shared" si="0"/>
        <v>17</v>
      </c>
      <c r="AE7" s="1">
        <f t="shared" si="1"/>
        <v>0</v>
      </c>
      <c r="AF7" s="1">
        <f t="shared" si="2"/>
        <v>0</v>
      </c>
      <c r="AG7" s="1">
        <f t="shared" si="3"/>
        <v>7</v>
      </c>
      <c r="AH7" s="1">
        <f t="shared" si="4"/>
        <v>1</v>
      </c>
      <c r="AI7" s="1">
        <v>0</v>
      </c>
      <c r="AJ7" s="1">
        <f t="shared" si="5"/>
        <v>1</v>
      </c>
      <c r="AK7" s="1">
        <f t="shared" si="6"/>
        <v>25</v>
      </c>
      <c r="AL7" s="1">
        <v>4</v>
      </c>
      <c r="AM7" s="1">
        <f t="shared" si="7"/>
        <v>3</v>
      </c>
    </row>
    <row r="8" spans="1:39" x14ac:dyDescent="0.25">
      <c r="A8" s="16">
        <v>38</v>
      </c>
      <c r="B8" s="1" t="s">
        <v>68</v>
      </c>
      <c r="C8" s="16" t="s">
        <v>15</v>
      </c>
      <c r="D8" s="26">
        <v>45063</v>
      </c>
      <c r="E8" s="10" t="s">
        <v>72</v>
      </c>
      <c r="F8" s="10" t="s">
        <v>72</v>
      </c>
      <c r="G8" s="10" t="s">
        <v>72</v>
      </c>
      <c r="H8" s="10" t="s">
        <v>75</v>
      </c>
      <c r="I8" s="6" t="s">
        <v>75</v>
      </c>
      <c r="J8" s="6" t="s">
        <v>72</v>
      </c>
      <c r="K8" s="6" t="s">
        <v>72</v>
      </c>
      <c r="L8" s="6" t="s">
        <v>72</v>
      </c>
      <c r="M8" s="6" t="s">
        <v>72</v>
      </c>
      <c r="N8" s="6" t="s">
        <v>72</v>
      </c>
      <c r="O8" s="6" t="s">
        <v>75</v>
      </c>
      <c r="P8" s="6" t="s">
        <v>75</v>
      </c>
      <c r="Q8" s="6" t="s">
        <v>72</v>
      </c>
      <c r="R8" s="6" t="s">
        <v>72</v>
      </c>
      <c r="S8" s="6" t="s">
        <v>72</v>
      </c>
      <c r="T8" s="6" t="s">
        <v>72</v>
      </c>
      <c r="U8" s="6" t="s">
        <v>72</v>
      </c>
      <c r="V8" s="6" t="s">
        <v>75</v>
      </c>
      <c r="W8" s="6" t="s">
        <v>75</v>
      </c>
      <c r="X8" s="6" t="s">
        <v>72</v>
      </c>
      <c r="Y8" s="6" t="s">
        <v>72</v>
      </c>
      <c r="Z8" s="6" t="s">
        <v>72</v>
      </c>
      <c r="AA8" s="6" t="s">
        <v>72</v>
      </c>
      <c r="AB8" s="6" t="s">
        <v>72</v>
      </c>
      <c r="AC8" s="6" t="s">
        <v>75</v>
      </c>
      <c r="AD8" s="1">
        <f t="shared" si="0"/>
        <v>18</v>
      </c>
      <c r="AE8" s="1">
        <f t="shared" si="1"/>
        <v>0</v>
      </c>
      <c r="AF8" s="1">
        <f t="shared" si="2"/>
        <v>0</v>
      </c>
      <c r="AG8" s="1">
        <f t="shared" si="3"/>
        <v>7</v>
      </c>
      <c r="AH8" s="1">
        <f t="shared" si="4"/>
        <v>0</v>
      </c>
      <c r="AI8" s="1">
        <v>7</v>
      </c>
      <c r="AJ8" s="1">
        <f t="shared" si="5"/>
        <v>7</v>
      </c>
      <c r="AK8" s="1">
        <f t="shared" si="6"/>
        <v>25</v>
      </c>
      <c r="AL8" s="1">
        <v>10</v>
      </c>
      <c r="AM8" s="1">
        <f t="shared" si="7"/>
        <v>3</v>
      </c>
    </row>
    <row r="9" spans="1:39" x14ac:dyDescent="0.25">
      <c r="A9" s="16">
        <v>1</v>
      </c>
      <c r="B9" s="16" t="s">
        <v>16</v>
      </c>
      <c r="C9" s="16" t="s">
        <v>15</v>
      </c>
      <c r="D9" s="26">
        <v>45314</v>
      </c>
      <c r="E9" s="10" t="s">
        <v>72</v>
      </c>
      <c r="F9" s="10" t="s">
        <v>72</v>
      </c>
      <c r="G9" s="10" t="s">
        <v>72</v>
      </c>
      <c r="H9" s="10" t="s">
        <v>73</v>
      </c>
      <c r="I9" s="6" t="s">
        <v>75</v>
      </c>
      <c r="J9" s="6" t="s">
        <v>72</v>
      </c>
      <c r="K9" s="6" t="s">
        <v>72</v>
      </c>
      <c r="L9" s="6" t="s">
        <v>72</v>
      </c>
      <c r="M9" s="6" t="s">
        <v>72</v>
      </c>
      <c r="N9" s="6" t="s">
        <v>72</v>
      </c>
      <c r="O9" s="6" t="s">
        <v>72</v>
      </c>
      <c r="P9" s="6" t="s">
        <v>75</v>
      </c>
      <c r="Q9" s="6" t="s">
        <v>72</v>
      </c>
      <c r="R9" s="6" t="s">
        <v>72</v>
      </c>
      <c r="S9" s="6" t="s">
        <v>72</v>
      </c>
      <c r="T9" s="6" t="s">
        <v>72</v>
      </c>
      <c r="U9" s="6" t="s">
        <v>72</v>
      </c>
      <c r="V9" s="6" t="s">
        <v>73</v>
      </c>
      <c r="W9" s="6" t="s">
        <v>75</v>
      </c>
      <c r="X9" s="6" t="s">
        <v>72</v>
      </c>
      <c r="Y9" s="6" t="s">
        <v>72</v>
      </c>
      <c r="Z9" s="6" t="s">
        <v>72</v>
      </c>
      <c r="AA9" s="6" t="s">
        <v>72</v>
      </c>
      <c r="AB9" s="6" t="s">
        <v>73</v>
      </c>
      <c r="AC9" s="6" t="s">
        <v>72</v>
      </c>
      <c r="AD9" s="1">
        <f t="shared" si="0"/>
        <v>19</v>
      </c>
      <c r="AE9" s="1">
        <f t="shared" si="1"/>
        <v>3</v>
      </c>
      <c r="AF9" s="1">
        <f t="shared" si="2"/>
        <v>0</v>
      </c>
      <c r="AG9" s="1">
        <f t="shared" si="3"/>
        <v>3</v>
      </c>
      <c r="AH9" s="1">
        <f t="shared" si="4"/>
        <v>0</v>
      </c>
      <c r="AI9" s="1">
        <v>0</v>
      </c>
      <c r="AJ9" s="1">
        <f t="shared" si="5"/>
        <v>0</v>
      </c>
      <c r="AK9" s="1">
        <f t="shared" si="6"/>
        <v>25</v>
      </c>
      <c r="AL9" s="1">
        <v>4</v>
      </c>
      <c r="AM9" s="1">
        <f t="shared" si="7"/>
        <v>4</v>
      </c>
    </row>
    <row r="10" spans="1:39" x14ac:dyDescent="0.25">
      <c r="A10" s="16">
        <v>34</v>
      </c>
      <c r="B10" s="16" t="s">
        <v>17</v>
      </c>
      <c r="C10" s="16" t="s">
        <v>18</v>
      </c>
      <c r="D10" s="26">
        <v>45341</v>
      </c>
      <c r="E10" s="10" t="s">
        <v>72</v>
      </c>
      <c r="F10" s="10" t="s">
        <v>72</v>
      </c>
      <c r="G10" s="10" t="s">
        <v>72</v>
      </c>
      <c r="H10" s="10" t="s">
        <v>75</v>
      </c>
      <c r="I10" s="6" t="s">
        <v>75</v>
      </c>
      <c r="J10" s="6" t="s">
        <v>72</v>
      </c>
      <c r="K10" s="6" t="s">
        <v>72</v>
      </c>
      <c r="L10" s="6" t="s">
        <v>72</v>
      </c>
      <c r="M10" s="6" t="s">
        <v>72</v>
      </c>
      <c r="N10" s="6" t="s">
        <v>72</v>
      </c>
      <c r="O10" s="6" t="s">
        <v>72</v>
      </c>
      <c r="P10" s="6" t="s">
        <v>75</v>
      </c>
      <c r="Q10" s="6" t="s">
        <v>72</v>
      </c>
      <c r="R10" s="6" t="s">
        <v>72</v>
      </c>
      <c r="S10" s="6" t="s">
        <v>72</v>
      </c>
      <c r="T10" s="6" t="s">
        <v>72</v>
      </c>
      <c r="U10" s="6" t="s">
        <v>72</v>
      </c>
      <c r="V10" s="6" t="s">
        <v>75</v>
      </c>
      <c r="W10" s="6" t="s">
        <v>75</v>
      </c>
      <c r="X10" s="6" t="s">
        <v>72</v>
      </c>
      <c r="Y10" s="6" t="s">
        <v>73</v>
      </c>
      <c r="Z10" s="6" t="s">
        <v>72</v>
      </c>
      <c r="AA10" s="6" t="s">
        <v>72</v>
      </c>
      <c r="AB10" s="6" t="s">
        <v>72</v>
      </c>
      <c r="AC10" s="6" t="s">
        <v>72</v>
      </c>
      <c r="AD10" s="1">
        <f t="shared" si="0"/>
        <v>19</v>
      </c>
      <c r="AE10" s="1">
        <f t="shared" si="1"/>
        <v>1</v>
      </c>
      <c r="AF10" s="1">
        <f t="shared" si="2"/>
        <v>0</v>
      </c>
      <c r="AG10" s="1">
        <f t="shared" si="3"/>
        <v>5</v>
      </c>
      <c r="AH10" s="1">
        <f t="shared" si="4"/>
        <v>0</v>
      </c>
      <c r="AI10" s="1">
        <v>0</v>
      </c>
      <c r="AJ10" s="1">
        <f t="shared" si="5"/>
        <v>0</v>
      </c>
      <c r="AK10" s="1">
        <f t="shared" si="6"/>
        <v>25</v>
      </c>
      <c r="AL10" s="1">
        <v>2</v>
      </c>
      <c r="AM10" s="1">
        <f t="shared" si="7"/>
        <v>2</v>
      </c>
    </row>
    <row r="11" spans="1:39" x14ac:dyDescent="0.25">
      <c r="A11" s="16">
        <v>2</v>
      </c>
      <c r="B11" s="16" t="s">
        <v>19</v>
      </c>
      <c r="C11" s="16" t="s">
        <v>18</v>
      </c>
      <c r="D11" s="26">
        <v>44319</v>
      </c>
      <c r="E11" s="10" t="s">
        <v>72</v>
      </c>
      <c r="F11" s="10" t="s">
        <v>72</v>
      </c>
      <c r="G11" s="10" t="s">
        <v>72</v>
      </c>
      <c r="H11" s="10" t="s">
        <v>72</v>
      </c>
      <c r="I11" s="6" t="s">
        <v>75</v>
      </c>
      <c r="J11" s="10" t="s">
        <v>72</v>
      </c>
      <c r="K11" s="6" t="s">
        <v>72</v>
      </c>
      <c r="L11" s="6" t="s">
        <v>73</v>
      </c>
      <c r="M11" s="6" t="s">
        <v>72</v>
      </c>
      <c r="N11" s="6" t="s">
        <v>72</v>
      </c>
      <c r="O11" s="6" t="s">
        <v>72</v>
      </c>
      <c r="P11" s="6" t="s">
        <v>75</v>
      </c>
      <c r="Q11" s="6" t="s">
        <v>72</v>
      </c>
      <c r="R11" s="6" t="s">
        <v>72</v>
      </c>
      <c r="S11" s="6" t="s">
        <v>73</v>
      </c>
      <c r="T11" s="6" t="s">
        <v>72</v>
      </c>
      <c r="U11" s="6" t="s">
        <v>72</v>
      </c>
      <c r="V11" s="6" t="s">
        <v>73</v>
      </c>
      <c r="W11" s="6" t="s">
        <v>75</v>
      </c>
      <c r="X11" s="6" t="s">
        <v>72</v>
      </c>
      <c r="Y11" s="6" t="s">
        <v>72</v>
      </c>
      <c r="Z11" s="6" t="s">
        <v>72</v>
      </c>
      <c r="AA11" s="6" t="s">
        <v>73</v>
      </c>
      <c r="AB11" s="6" t="s">
        <v>73</v>
      </c>
      <c r="AC11" s="6" t="s">
        <v>73</v>
      </c>
      <c r="AD11" s="1">
        <f t="shared" si="0"/>
        <v>16</v>
      </c>
      <c r="AE11" s="1">
        <f t="shared" si="1"/>
        <v>6</v>
      </c>
      <c r="AF11" s="1">
        <f t="shared" si="2"/>
        <v>0</v>
      </c>
      <c r="AG11" s="1">
        <f t="shared" si="3"/>
        <v>3</v>
      </c>
      <c r="AH11" s="1">
        <f t="shared" si="4"/>
        <v>0</v>
      </c>
      <c r="AI11" s="1">
        <v>0</v>
      </c>
      <c r="AJ11" s="1">
        <f t="shared" si="5"/>
        <v>0</v>
      </c>
      <c r="AK11" s="1">
        <f t="shared" si="6"/>
        <v>25</v>
      </c>
      <c r="AL11" s="1">
        <v>10</v>
      </c>
      <c r="AM11" s="1">
        <f t="shared" si="7"/>
        <v>10</v>
      </c>
    </row>
    <row r="12" spans="1:39" x14ac:dyDescent="0.25">
      <c r="A12" s="16">
        <v>35</v>
      </c>
      <c r="B12" s="16" t="s">
        <v>20</v>
      </c>
      <c r="C12" s="16" t="s">
        <v>18</v>
      </c>
      <c r="D12" s="26">
        <v>45323</v>
      </c>
      <c r="E12" s="10" t="s">
        <v>72</v>
      </c>
      <c r="F12" s="10" t="s">
        <v>72</v>
      </c>
      <c r="G12" s="10" t="s">
        <v>72</v>
      </c>
      <c r="H12" s="10" t="s">
        <v>72</v>
      </c>
      <c r="I12" s="6" t="s">
        <v>72</v>
      </c>
      <c r="J12" s="6" t="s">
        <v>72</v>
      </c>
      <c r="K12" s="6" t="s">
        <v>72</v>
      </c>
      <c r="L12" s="6" t="s">
        <v>72</v>
      </c>
      <c r="M12" s="6" t="s">
        <v>72</v>
      </c>
      <c r="N12" s="6" t="s">
        <v>72</v>
      </c>
      <c r="O12" s="6" t="s">
        <v>75</v>
      </c>
      <c r="P12" s="6" t="s">
        <v>75</v>
      </c>
      <c r="Q12" s="6" t="s">
        <v>72</v>
      </c>
      <c r="R12" s="6" t="s">
        <v>72</v>
      </c>
      <c r="S12" s="6" t="s">
        <v>72</v>
      </c>
      <c r="T12" s="6" t="s">
        <v>72</v>
      </c>
      <c r="U12" s="6" t="s">
        <v>72</v>
      </c>
      <c r="V12" s="6" t="s">
        <v>72</v>
      </c>
      <c r="W12" s="6" t="s">
        <v>72</v>
      </c>
      <c r="X12" s="6" t="s">
        <v>72</v>
      </c>
      <c r="Y12" s="6" t="s">
        <v>72</v>
      </c>
      <c r="Z12" s="6" t="s">
        <v>72</v>
      </c>
      <c r="AA12" s="6" t="s">
        <v>72</v>
      </c>
      <c r="AB12" s="6" t="s">
        <v>72</v>
      </c>
      <c r="AC12" s="6" t="s">
        <v>75</v>
      </c>
      <c r="AD12" s="1">
        <f t="shared" si="0"/>
        <v>22</v>
      </c>
      <c r="AE12" s="1">
        <f t="shared" si="1"/>
        <v>0</v>
      </c>
      <c r="AF12" s="1">
        <f t="shared" si="2"/>
        <v>0</v>
      </c>
      <c r="AG12" s="1">
        <f t="shared" si="3"/>
        <v>3</v>
      </c>
      <c r="AH12" s="1">
        <f t="shared" si="4"/>
        <v>0</v>
      </c>
      <c r="AI12" s="1">
        <v>0</v>
      </c>
      <c r="AJ12" s="1">
        <f t="shared" si="5"/>
        <v>0</v>
      </c>
      <c r="AK12" s="1">
        <f t="shared" si="6"/>
        <v>25</v>
      </c>
      <c r="AL12" s="1">
        <v>2</v>
      </c>
      <c r="AM12" s="1">
        <f t="shared" si="7"/>
        <v>2</v>
      </c>
    </row>
    <row r="13" spans="1:39" x14ac:dyDescent="0.25">
      <c r="A13" s="16">
        <v>51</v>
      </c>
      <c r="B13" s="16" t="s">
        <v>21</v>
      </c>
      <c r="C13" s="16" t="s">
        <v>22</v>
      </c>
      <c r="D13" s="26">
        <v>45181</v>
      </c>
      <c r="E13" s="10" t="s">
        <v>72</v>
      </c>
      <c r="F13" s="10" t="s">
        <v>72</v>
      </c>
      <c r="G13" s="13" t="s">
        <v>75</v>
      </c>
      <c r="H13" s="10" t="s">
        <v>72</v>
      </c>
      <c r="I13" s="6" t="s">
        <v>72</v>
      </c>
      <c r="J13" s="6" t="s">
        <v>72</v>
      </c>
      <c r="K13" s="6" t="s">
        <v>72</v>
      </c>
      <c r="L13" s="6" t="s">
        <v>72</v>
      </c>
      <c r="M13" s="6" t="s">
        <v>72</v>
      </c>
      <c r="N13" s="6" t="s">
        <v>72</v>
      </c>
      <c r="O13" s="6" t="s">
        <v>75</v>
      </c>
      <c r="P13" s="6" t="s">
        <v>72</v>
      </c>
      <c r="Q13" s="6" t="s">
        <v>72</v>
      </c>
      <c r="R13" s="6" t="s">
        <v>72</v>
      </c>
      <c r="S13" s="6" t="s">
        <v>72</v>
      </c>
      <c r="T13" s="6" t="s">
        <v>72</v>
      </c>
      <c r="U13" s="6" t="s">
        <v>72</v>
      </c>
      <c r="V13" s="6" t="s">
        <v>75</v>
      </c>
      <c r="W13" s="6" t="s">
        <v>72</v>
      </c>
      <c r="X13" s="6" t="s">
        <v>72</v>
      </c>
      <c r="Y13" s="6" t="s">
        <v>72</v>
      </c>
      <c r="Z13" s="6" t="s">
        <v>72</v>
      </c>
      <c r="AA13" s="6" t="s">
        <v>72</v>
      </c>
      <c r="AB13" s="6" t="s">
        <v>72</v>
      </c>
      <c r="AC13" s="6" t="s">
        <v>75</v>
      </c>
      <c r="AD13" s="1">
        <f t="shared" si="0"/>
        <v>21</v>
      </c>
      <c r="AE13" s="1">
        <f t="shared" si="1"/>
        <v>0</v>
      </c>
      <c r="AF13" s="1">
        <f t="shared" si="2"/>
        <v>0</v>
      </c>
      <c r="AG13" s="1">
        <f t="shared" si="3"/>
        <v>4</v>
      </c>
      <c r="AH13" s="1">
        <f t="shared" si="4"/>
        <v>0</v>
      </c>
      <c r="AI13" s="1">
        <v>3</v>
      </c>
      <c r="AJ13" s="1">
        <f t="shared" si="5"/>
        <v>3</v>
      </c>
      <c r="AK13" s="1">
        <f t="shared" si="6"/>
        <v>25</v>
      </c>
      <c r="AL13" s="1">
        <v>10</v>
      </c>
      <c r="AM13" s="1">
        <f t="shared" si="7"/>
        <v>7</v>
      </c>
    </row>
    <row r="14" spans="1:39" x14ac:dyDescent="0.25">
      <c r="A14" s="16">
        <v>50</v>
      </c>
      <c r="B14" s="16" t="s">
        <v>23</v>
      </c>
      <c r="C14" s="16" t="s">
        <v>22</v>
      </c>
      <c r="D14" s="26">
        <v>45265</v>
      </c>
      <c r="E14" s="10" t="s">
        <v>72</v>
      </c>
      <c r="F14" s="10" t="s">
        <v>72</v>
      </c>
      <c r="G14" s="12" t="s">
        <v>73</v>
      </c>
      <c r="H14" s="10" t="s">
        <v>75</v>
      </c>
      <c r="I14" s="6" t="s">
        <v>73</v>
      </c>
      <c r="J14" s="6" t="s">
        <v>72</v>
      </c>
      <c r="K14" s="10" t="s">
        <v>72</v>
      </c>
      <c r="L14" s="6" t="s">
        <v>72</v>
      </c>
      <c r="M14" s="6" t="s">
        <v>72</v>
      </c>
      <c r="N14" s="6" t="s">
        <v>72</v>
      </c>
      <c r="O14" s="6" t="s">
        <v>72</v>
      </c>
      <c r="P14" s="6" t="s">
        <v>75</v>
      </c>
      <c r="Q14" s="6" t="s">
        <v>72</v>
      </c>
      <c r="R14" s="6" t="s">
        <v>72</v>
      </c>
      <c r="S14" s="6" t="s">
        <v>72</v>
      </c>
      <c r="T14" s="6" t="s">
        <v>72</v>
      </c>
      <c r="U14" s="6" t="s">
        <v>72</v>
      </c>
      <c r="V14" s="6" t="s">
        <v>72</v>
      </c>
      <c r="W14" s="6" t="s">
        <v>75</v>
      </c>
      <c r="X14" s="6" t="s">
        <v>72</v>
      </c>
      <c r="Y14" s="6" t="s">
        <v>72</v>
      </c>
      <c r="Z14" s="6" t="s">
        <v>72</v>
      </c>
      <c r="AA14" s="6" t="s">
        <v>72</v>
      </c>
      <c r="AB14" s="6" t="s">
        <v>76</v>
      </c>
      <c r="AC14" s="6" t="s">
        <v>74</v>
      </c>
      <c r="AD14" s="1">
        <f t="shared" si="0"/>
        <v>18</v>
      </c>
      <c r="AE14" s="1">
        <f t="shared" si="1"/>
        <v>2</v>
      </c>
      <c r="AF14" s="1">
        <f t="shared" si="2"/>
        <v>1</v>
      </c>
      <c r="AG14" s="1">
        <f t="shared" si="3"/>
        <v>3</v>
      </c>
      <c r="AH14" s="1">
        <f t="shared" si="4"/>
        <v>1</v>
      </c>
      <c r="AI14" s="1">
        <v>1</v>
      </c>
      <c r="AJ14" s="1">
        <f t="shared" si="5"/>
        <v>2</v>
      </c>
      <c r="AK14" s="1">
        <f t="shared" si="6"/>
        <v>25</v>
      </c>
      <c r="AL14" s="1">
        <v>6</v>
      </c>
      <c r="AM14" s="1">
        <f t="shared" si="7"/>
        <v>4</v>
      </c>
    </row>
    <row r="15" spans="1:39" x14ac:dyDescent="0.25">
      <c r="A15" s="16">
        <v>20</v>
      </c>
      <c r="B15" s="16" t="s">
        <v>24</v>
      </c>
      <c r="C15" s="16" t="s">
        <v>22</v>
      </c>
      <c r="D15" s="26">
        <v>45118</v>
      </c>
      <c r="E15" s="10" t="s">
        <v>72</v>
      </c>
      <c r="F15" s="10" t="s">
        <v>72</v>
      </c>
      <c r="G15" s="13" t="s">
        <v>75</v>
      </c>
      <c r="H15" s="10" t="s">
        <v>72</v>
      </c>
      <c r="I15" s="6" t="s">
        <v>73</v>
      </c>
      <c r="J15" s="6" t="s">
        <v>73</v>
      </c>
      <c r="K15" s="10" t="s">
        <v>72</v>
      </c>
      <c r="L15" s="6" t="s">
        <v>76</v>
      </c>
      <c r="M15" s="6" t="s">
        <v>72</v>
      </c>
      <c r="N15" s="6" t="s">
        <v>75</v>
      </c>
      <c r="O15" s="6" t="s">
        <v>72</v>
      </c>
      <c r="P15" s="6" t="s">
        <v>72</v>
      </c>
      <c r="Q15" s="6" t="s">
        <v>72</v>
      </c>
      <c r="R15" s="6" t="s">
        <v>72</v>
      </c>
      <c r="S15" s="6" t="s">
        <v>72</v>
      </c>
      <c r="T15" s="10" t="s">
        <v>72</v>
      </c>
      <c r="U15" s="6" t="s">
        <v>75</v>
      </c>
      <c r="V15" s="10" t="s">
        <v>72</v>
      </c>
      <c r="W15" s="6" t="s">
        <v>72</v>
      </c>
      <c r="X15" s="6" t="s">
        <v>72</v>
      </c>
      <c r="Y15" s="6" t="s">
        <v>72</v>
      </c>
      <c r="Z15" s="6" t="s">
        <v>72</v>
      </c>
      <c r="AA15" s="6" t="s">
        <v>72</v>
      </c>
      <c r="AB15" s="6" t="s">
        <v>75</v>
      </c>
      <c r="AC15" s="6" t="s">
        <v>72</v>
      </c>
      <c r="AD15" s="1">
        <f t="shared" si="0"/>
        <v>18</v>
      </c>
      <c r="AE15" s="1">
        <f t="shared" si="1"/>
        <v>2</v>
      </c>
      <c r="AF15" s="1">
        <f t="shared" si="2"/>
        <v>0</v>
      </c>
      <c r="AG15" s="1">
        <f t="shared" si="3"/>
        <v>4</v>
      </c>
      <c r="AH15" s="1">
        <f t="shared" si="4"/>
        <v>1</v>
      </c>
      <c r="AI15" s="1">
        <v>0</v>
      </c>
      <c r="AJ15" s="1">
        <f t="shared" si="5"/>
        <v>1</v>
      </c>
      <c r="AK15" s="1">
        <f t="shared" si="6"/>
        <v>25</v>
      </c>
      <c r="AL15" s="1">
        <v>10</v>
      </c>
      <c r="AM15" s="1">
        <f t="shared" si="7"/>
        <v>9</v>
      </c>
    </row>
    <row r="16" spans="1:39" x14ac:dyDescent="0.25">
      <c r="A16" s="16">
        <v>4</v>
      </c>
      <c r="B16" s="1" t="s">
        <v>69</v>
      </c>
      <c r="C16" s="16" t="s">
        <v>22</v>
      </c>
      <c r="D16" s="26">
        <v>44585</v>
      </c>
      <c r="E16" s="10" t="s">
        <v>72</v>
      </c>
      <c r="F16" s="10" t="s">
        <v>72</v>
      </c>
      <c r="G16" s="10" t="s">
        <v>72</v>
      </c>
      <c r="H16" s="10" t="s">
        <v>75</v>
      </c>
      <c r="I16" s="10" t="s">
        <v>72</v>
      </c>
      <c r="J16" s="6" t="s">
        <v>72</v>
      </c>
      <c r="K16" s="6" t="s">
        <v>72</v>
      </c>
      <c r="L16" s="6" t="s">
        <v>73</v>
      </c>
      <c r="M16" s="6" t="s">
        <v>76</v>
      </c>
      <c r="N16" s="6" t="s">
        <v>72</v>
      </c>
      <c r="O16" s="6" t="s">
        <v>75</v>
      </c>
      <c r="P16" s="6" t="s">
        <v>72</v>
      </c>
      <c r="Q16" s="6" t="s">
        <v>72</v>
      </c>
      <c r="R16" s="6" t="s">
        <v>72</v>
      </c>
      <c r="S16" s="6" t="s">
        <v>72</v>
      </c>
      <c r="T16" s="6" t="s">
        <v>72</v>
      </c>
      <c r="U16" s="10" t="s">
        <v>72</v>
      </c>
      <c r="V16" s="6" t="s">
        <v>73</v>
      </c>
      <c r="W16" s="6" t="s">
        <v>75</v>
      </c>
      <c r="X16" s="6" t="s">
        <v>72</v>
      </c>
      <c r="Y16" s="6" t="s">
        <v>72</v>
      </c>
      <c r="Z16" s="6" t="s">
        <v>72</v>
      </c>
      <c r="AA16" s="6" t="s">
        <v>76</v>
      </c>
      <c r="AB16" s="6" t="s">
        <v>72</v>
      </c>
      <c r="AC16" s="6" t="s">
        <v>72</v>
      </c>
      <c r="AD16" s="1">
        <f t="shared" si="0"/>
        <v>18</v>
      </c>
      <c r="AE16" s="1">
        <f t="shared" si="1"/>
        <v>2</v>
      </c>
      <c r="AF16" s="1">
        <f t="shared" si="2"/>
        <v>0</v>
      </c>
      <c r="AG16" s="1">
        <f t="shared" si="3"/>
        <v>3</v>
      </c>
      <c r="AH16" s="1">
        <f t="shared" si="4"/>
        <v>2</v>
      </c>
      <c r="AI16" s="1">
        <v>3</v>
      </c>
      <c r="AJ16" s="1">
        <f t="shared" si="5"/>
        <v>5</v>
      </c>
      <c r="AK16" s="1">
        <f t="shared" si="6"/>
        <v>25</v>
      </c>
      <c r="AL16" s="1">
        <v>10</v>
      </c>
      <c r="AM16" s="1">
        <f t="shared" si="7"/>
        <v>5</v>
      </c>
    </row>
    <row r="17" spans="1:39" x14ac:dyDescent="0.25">
      <c r="A17" s="16">
        <v>52</v>
      </c>
      <c r="B17" s="16" t="s">
        <v>25</v>
      </c>
      <c r="C17" s="16" t="s">
        <v>22</v>
      </c>
      <c r="D17" s="26">
        <v>45313</v>
      </c>
      <c r="E17" s="10" t="s">
        <v>72</v>
      </c>
      <c r="F17" s="10" t="s">
        <v>72</v>
      </c>
      <c r="G17" s="13" t="s">
        <v>75</v>
      </c>
      <c r="H17" s="10" t="s">
        <v>72</v>
      </c>
      <c r="I17" s="6" t="s">
        <v>73</v>
      </c>
      <c r="J17" s="6" t="s">
        <v>72</v>
      </c>
      <c r="K17" s="6" t="s">
        <v>73</v>
      </c>
      <c r="L17" s="6" t="s">
        <v>72</v>
      </c>
      <c r="M17" s="6" t="s">
        <v>72</v>
      </c>
      <c r="N17" s="6" t="s">
        <v>72</v>
      </c>
      <c r="O17" s="6" t="s">
        <v>75</v>
      </c>
      <c r="P17" s="6" t="s">
        <v>72</v>
      </c>
      <c r="Q17" s="6" t="s">
        <v>72</v>
      </c>
      <c r="R17" s="6" t="s">
        <v>72</v>
      </c>
      <c r="S17" s="6" t="s">
        <v>72</v>
      </c>
      <c r="T17" s="6" t="s">
        <v>72</v>
      </c>
      <c r="U17" s="6" t="s">
        <v>72</v>
      </c>
      <c r="V17" s="6" t="s">
        <v>75</v>
      </c>
      <c r="W17" s="6" t="s">
        <v>72</v>
      </c>
      <c r="X17" s="6" t="s">
        <v>72</v>
      </c>
      <c r="Y17" s="6" t="s">
        <v>72</v>
      </c>
      <c r="Z17" s="6" t="s">
        <v>72</v>
      </c>
      <c r="AA17" s="6" t="s">
        <v>72</v>
      </c>
      <c r="AB17" s="6" t="s">
        <v>72</v>
      </c>
      <c r="AC17" s="6" t="s">
        <v>75</v>
      </c>
      <c r="AD17" s="1">
        <f t="shared" si="0"/>
        <v>19</v>
      </c>
      <c r="AE17" s="1">
        <f t="shared" si="1"/>
        <v>2</v>
      </c>
      <c r="AF17" s="1">
        <f t="shared" si="2"/>
        <v>0</v>
      </c>
      <c r="AG17" s="1">
        <f t="shared" si="3"/>
        <v>4</v>
      </c>
      <c r="AH17" s="1">
        <f t="shared" si="4"/>
        <v>0</v>
      </c>
      <c r="AI17" s="1">
        <v>0</v>
      </c>
      <c r="AJ17" s="1">
        <f t="shared" si="5"/>
        <v>0</v>
      </c>
      <c r="AK17" s="1">
        <f t="shared" si="6"/>
        <v>25</v>
      </c>
      <c r="AL17" s="1">
        <v>4</v>
      </c>
      <c r="AM17" s="1">
        <f t="shared" si="7"/>
        <v>4</v>
      </c>
    </row>
    <row r="18" spans="1:39" x14ac:dyDescent="0.25">
      <c r="A18" s="16">
        <v>18</v>
      </c>
      <c r="B18" s="16" t="s">
        <v>26</v>
      </c>
      <c r="C18" s="16" t="s">
        <v>22</v>
      </c>
      <c r="D18" s="26">
        <v>45348</v>
      </c>
      <c r="E18" s="10" t="s">
        <v>72</v>
      </c>
      <c r="F18" s="10" t="s">
        <v>72</v>
      </c>
      <c r="G18" s="13" t="s">
        <v>75</v>
      </c>
      <c r="H18" s="14" t="s">
        <v>74</v>
      </c>
      <c r="I18" s="6" t="s">
        <v>73</v>
      </c>
      <c r="J18" s="6" t="s">
        <v>72</v>
      </c>
      <c r="K18" s="6" t="s">
        <v>72</v>
      </c>
      <c r="L18" s="6" t="s">
        <v>72</v>
      </c>
      <c r="M18" s="6" t="s">
        <v>72</v>
      </c>
      <c r="N18" s="6" t="s">
        <v>75</v>
      </c>
      <c r="O18" s="6" t="s">
        <v>72</v>
      </c>
      <c r="P18" s="6" t="s">
        <v>72</v>
      </c>
      <c r="Q18" s="6" t="s">
        <v>72</v>
      </c>
      <c r="R18" s="6" t="s">
        <v>72</v>
      </c>
      <c r="S18" s="6" t="s">
        <v>72</v>
      </c>
      <c r="T18" s="6" t="s">
        <v>72</v>
      </c>
      <c r="U18" s="6" t="s">
        <v>75</v>
      </c>
      <c r="V18" s="6" t="s">
        <v>72</v>
      </c>
      <c r="W18" s="6" t="s">
        <v>72</v>
      </c>
      <c r="X18" s="6" t="s">
        <v>72</v>
      </c>
      <c r="Y18" s="6" t="s">
        <v>72</v>
      </c>
      <c r="Z18" s="6" t="s">
        <v>72</v>
      </c>
      <c r="AA18" s="6" t="s">
        <v>73</v>
      </c>
      <c r="AB18" s="6" t="s">
        <v>75</v>
      </c>
      <c r="AC18" s="6" t="s">
        <v>73</v>
      </c>
      <c r="AD18" s="1">
        <f t="shared" si="0"/>
        <v>17</v>
      </c>
      <c r="AE18" s="1">
        <f t="shared" si="1"/>
        <v>3</v>
      </c>
      <c r="AF18" s="1">
        <f t="shared" si="2"/>
        <v>1</v>
      </c>
      <c r="AG18" s="1">
        <f t="shared" si="3"/>
        <v>4</v>
      </c>
      <c r="AH18" s="1">
        <f t="shared" si="4"/>
        <v>0</v>
      </c>
      <c r="AI18" s="1">
        <v>1</v>
      </c>
      <c r="AJ18" s="1">
        <f t="shared" si="5"/>
        <v>1</v>
      </c>
      <c r="AK18" s="1">
        <f t="shared" si="6"/>
        <v>25</v>
      </c>
      <c r="AL18" s="1">
        <v>2</v>
      </c>
      <c r="AM18" s="1">
        <f t="shared" si="7"/>
        <v>1</v>
      </c>
    </row>
    <row r="19" spans="1:39" x14ac:dyDescent="0.25">
      <c r="A19" s="16">
        <v>13</v>
      </c>
      <c r="B19" s="16" t="s">
        <v>27</v>
      </c>
      <c r="C19" s="16" t="s">
        <v>22</v>
      </c>
      <c r="D19" s="26">
        <v>45348</v>
      </c>
      <c r="E19" s="12" t="s">
        <v>73</v>
      </c>
      <c r="F19" s="10" t="s">
        <v>72</v>
      </c>
      <c r="G19" s="13" t="s">
        <v>75</v>
      </c>
      <c r="H19" s="14" t="s">
        <v>74</v>
      </c>
      <c r="I19" s="6" t="s">
        <v>73</v>
      </c>
      <c r="J19" s="6" t="s">
        <v>72</v>
      </c>
      <c r="K19" s="6" t="s">
        <v>72</v>
      </c>
      <c r="L19" s="6" t="s">
        <v>72</v>
      </c>
      <c r="M19" s="6" t="s">
        <v>72</v>
      </c>
      <c r="N19" s="6" t="s">
        <v>72</v>
      </c>
      <c r="O19" s="6" t="s">
        <v>72</v>
      </c>
      <c r="P19" s="6" t="s">
        <v>72</v>
      </c>
      <c r="Q19" s="6" t="s">
        <v>72</v>
      </c>
      <c r="R19" s="6" t="s">
        <v>72</v>
      </c>
      <c r="S19" s="6" t="s">
        <v>72</v>
      </c>
      <c r="T19" s="6" t="s">
        <v>75</v>
      </c>
      <c r="U19" s="6" t="s">
        <v>72</v>
      </c>
      <c r="V19" s="6" t="s">
        <v>72</v>
      </c>
      <c r="W19" s="6" t="s">
        <v>72</v>
      </c>
      <c r="X19" s="6" t="s">
        <v>72</v>
      </c>
      <c r="Y19" s="6" t="s">
        <v>72</v>
      </c>
      <c r="Z19" s="6" t="s">
        <v>72</v>
      </c>
      <c r="AA19" s="6" t="s">
        <v>75</v>
      </c>
      <c r="AB19" s="6" t="s">
        <v>72</v>
      </c>
      <c r="AC19" s="6" t="s">
        <v>72</v>
      </c>
      <c r="AD19" s="1">
        <f t="shared" si="0"/>
        <v>19</v>
      </c>
      <c r="AE19" s="1">
        <f t="shared" si="1"/>
        <v>2</v>
      </c>
      <c r="AF19" s="1">
        <f t="shared" si="2"/>
        <v>1</v>
      </c>
      <c r="AG19" s="1">
        <f t="shared" si="3"/>
        <v>3</v>
      </c>
      <c r="AH19" s="1">
        <f t="shared" si="4"/>
        <v>0</v>
      </c>
      <c r="AI19" s="1">
        <v>0</v>
      </c>
      <c r="AJ19" s="1">
        <f t="shared" si="5"/>
        <v>0</v>
      </c>
      <c r="AK19" s="1">
        <f t="shared" si="6"/>
        <v>25</v>
      </c>
      <c r="AL19" s="1">
        <v>2</v>
      </c>
      <c r="AM19" s="1">
        <f t="shared" si="7"/>
        <v>2</v>
      </c>
    </row>
    <row r="20" spans="1:39" x14ac:dyDescent="0.25">
      <c r="A20" s="16">
        <v>3</v>
      </c>
      <c r="B20" s="16" t="s">
        <v>28</v>
      </c>
      <c r="C20" s="16" t="s">
        <v>22</v>
      </c>
      <c r="D20" s="26">
        <v>44858</v>
      </c>
      <c r="E20" s="10" t="s">
        <v>72</v>
      </c>
      <c r="F20" s="10" t="s">
        <v>72</v>
      </c>
      <c r="G20" s="13" t="s">
        <v>75</v>
      </c>
      <c r="H20" s="10" t="s">
        <v>73</v>
      </c>
      <c r="I20" s="6" t="s">
        <v>76</v>
      </c>
      <c r="J20" s="6" t="s">
        <v>72</v>
      </c>
      <c r="K20" s="6" t="s">
        <v>72</v>
      </c>
      <c r="L20" s="6" t="s">
        <v>72</v>
      </c>
      <c r="M20" s="6" t="s">
        <v>72</v>
      </c>
      <c r="N20" s="6" t="s">
        <v>75</v>
      </c>
      <c r="O20" s="6" t="s">
        <v>72</v>
      </c>
      <c r="P20" s="6" t="s">
        <v>72</v>
      </c>
      <c r="Q20" s="6" t="s">
        <v>72</v>
      </c>
      <c r="R20" s="6" t="s">
        <v>72</v>
      </c>
      <c r="S20" s="6" t="s">
        <v>72</v>
      </c>
      <c r="T20" s="6" t="s">
        <v>72</v>
      </c>
      <c r="U20" s="6" t="s">
        <v>72</v>
      </c>
      <c r="V20" s="6" t="s">
        <v>73</v>
      </c>
      <c r="W20" s="6" t="s">
        <v>72</v>
      </c>
      <c r="X20" s="6" t="s">
        <v>72</v>
      </c>
      <c r="Y20" s="6" t="s">
        <v>72</v>
      </c>
      <c r="Z20" s="6" t="s">
        <v>72</v>
      </c>
      <c r="AA20" s="6" t="s">
        <v>72</v>
      </c>
      <c r="AB20" s="6" t="s">
        <v>75</v>
      </c>
      <c r="AC20" s="6" t="s">
        <v>72</v>
      </c>
      <c r="AD20" s="1">
        <f t="shared" si="0"/>
        <v>19</v>
      </c>
      <c r="AE20" s="1">
        <f t="shared" si="1"/>
        <v>2</v>
      </c>
      <c r="AF20" s="1">
        <f t="shared" si="2"/>
        <v>0</v>
      </c>
      <c r="AG20" s="1">
        <f t="shared" si="3"/>
        <v>3</v>
      </c>
      <c r="AH20" s="1">
        <f t="shared" si="4"/>
        <v>1</v>
      </c>
      <c r="AI20" s="1">
        <v>4</v>
      </c>
      <c r="AJ20" s="1">
        <f t="shared" si="5"/>
        <v>5</v>
      </c>
      <c r="AK20" s="1">
        <f t="shared" si="6"/>
        <v>25</v>
      </c>
      <c r="AL20" s="1">
        <v>10</v>
      </c>
      <c r="AM20" s="1">
        <f t="shared" si="7"/>
        <v>5</v>
      </c>
    </row>
    <row r="21" spans="1:39" x14ac:dyDescent="0.25">
      <c r="A21" s="16">
        <v>15</v>
      </c>
      <c r="B21" s="16" t="s">
        <v>29</v>
      </c>
      <c r="C21" s="16" t="s">
        <v>22</v>
      </c>
      <c r="D21" s="26">
        <v>45139</v>
      </c>
      <c r="E21" s="10" t="s">
        <v>72</v>
      </c>
      <c r="F21" s="10" t="s">
        <v>72</v>
      </c>
      <c r="G21" s="10" t="s">
        <v>72</v>
      </c>
      <c r="H21" s="10" t="s">
        <v>72</v>
      </c>
      <c r="I21" s="6" t="s">
        <v>72</v>
      </c>
      <c r="J21" s="6" t="s">
        <v>75</v>
      </c>
      <c r="K21" s="6" t="s">
        <v>73</v>
      </c>
      <c r="L21" s="6" t="s">
        <v>72</v>
      </c>
      <c r="M21" s="6" t="s">
        <v>73</v>
      </c>
      <c r="N21" s="6" t="s">
        <v>72</v>
      </c>
      <c r="O21" s="6" t="s">
        <v>72</v>
      </c>
      <c r="P21" s="6" t="s">
        <v>72</v>
      </c>
      <c r="Q21" s="6" t="s">
        <v>72</v>
      </c>
      <c r="R21" s="6" t="s">
        <v>72</v>
      </c>
      <c r="S21" s="6" t="s">
        <v>75</v>
      </c>
      <c r="T21" s="6" t="s">
        <v>72</v>
      </c>
      <c r="U21" s="6" t="s">
        <v>72</v>
      </c>
      <c r="V21" s="6" t="s">
        <v>72</v>
      </c>
      <c r="W21" s="6" t="s">
        <v>72</v>
      </c>
      <c r="X21" s="6" t="s">
        <v>72</v>
      </c>
      <c r="Y21" s="6" t="s">
        <v>72</v>
      </c>
      <c r="Z21" s="6" t="s">
        <v>75</v>
      </c>
      <c r="AA21" s="6" t="s">
        <v>72</v>
      </c>
      <c r="AB21" s="6" t="s">
        <v>72</v>
      </c>
      <c r="AC21" s="6" t="s">
        <v>72</v>
      </c>
      <c r="AD21" s="1">
        <f t="shared" si="0"/>
        <v>20</v>
      </c>
      <c r="AE21" s="1">
        <f t="shared" si="1"/>
        <v>2</v>
      </c>
      <c r="AF21" s="1">
        <f t="shared" si="2"/>
        <v>0</v>
      </c>
      <c r="AG21" s="1">
        <f t="shared" si="3"/>
        <v>3</v>
      </c>
      <c r="AH21" s="1">
        <f t="shared" si="4"/>
        <v>0</v>
      </c>
      <c r="AI21" s="1">
        <v>0</v>
      </c>
      <c r="AJ21" s="1">
        <f t="shared" si="5"/>
        <v>0</v>
      </c>
      <c r="AK21" s="1">
        <f t="shared" si="6"/>
        <v>25</v>
      </c>
      <c r="AL21" s="1">
        <v>10</v>
      </c>
      <c r="AM21" s="1">
        <f t="shared" si="7"/>
        <v>10</v>
      </c>
    </row>
    <row r="22" spans="1:39" x14ac:dyDescent="0.25">
      <c r="A22" s="16">
        <v>10</v>
      </c>
      <c r="B22" s="16" t="s">
        <v>30</v>
      </c>
      <c r="C22" s="16" t="s">
        <v>22</v>
      </c>
      <c r="D22" s="26">
        <v>45265</v>
      </c>
      <c r="E22" s="10" t="s">
        <v>72</v>
      </c>
      <c r="F22" s="13" t="s">
        <v>75</v>
      </c>
      <c r="G22" s="10" t="s">
        <v>72</v>
      </c>
      <c r="H22" s="10" t="s">
        <v>72</v>
      </c>
      <c r="I22" s="6" t="s">
        <v>72</v>
      </c>
      <c r="J22" s="6" t="s">
        <v>72</v>
      </c>
      <c r="K22" s="6" t="s">
        <v>72</v>
      </c>
      <c r="L22" s="6" t="s">
        <v>72</v>
      </c>
      <c r="M22" s="6" t="s">
        <v>75</v>
      </c>
      <c r="N22" s="6" t="s">
        <v>72</v>
      </c>
      <c r="O22" s="6" t="s">
        <v>72</v>
      </c>
      <c r="P22" s="6" t="s">
        <v>72</v>
      </c>
      <c r="Q22" s="6" t="s">
        <v>7</v>
      </c>
      <c r="R22" s="6" t="s">
        <v>72</v>
      </c>
      <c r="S22" s="10" t="s">
        <v>72</v>
      </c>
      <c r="T22" s="6" t="s">
        <v>75</v>
      </c>
      <c r="U22" s="6" t="s">
        <v>72</v>
      </c>
      <c r="V22" s="10" t="s">
        <v>72</v>
      </c>
      <c r="W22" s="10" t="s">
        <v>72</v>
      </c>
      <c r="X22" s="6" t="s">
        <v>73</v>
      </c>
      <c r="Y22" s="6" t="s">
        <v>72</v>
      </c>
      <c r="Z22" s="6" t="s">
        <v>73</v>
      </c>
      <c r="AA22" s="6" t="s">
        <v>72</v>
      </c>
      <c r="AB22" s="6" t="s">
        <v>75</v>
      </c>
      <c r="AC22" s="6" t="s">
        <v>76</v>
      </c>
      <c r="AD22" s="1">
        <f t="shared" si="0"/>
        <v>17</v>
      </c>
      <c r="AE22" s="1">
        <f t="shared" si="1"/>
        <v>2</v>
      </c>
      <c r="AF22" s="1">
        <f t="shared" si="2"/>
        <v>0</v>
      </c>
      <c r="AG22" s="1">
        <f t="shared" si="3"/>
        <v>4</v>
      </c>
      <c r="AH22" s="1">
        <f t="shared" si="4"/>
        <v>2</v>
      </c>
      <c r="AI22" s="1">
        <v>0</v>
      </c>
      <c r="AJ22" s="1">
        <f t="shared" si="5"/>
        <v>2</v>
      </c>
      <c r="AK22" s="1">
        <f t="shared" si="6"/>
        <v>25</v>
      </c>
      <c r="AL22" s="1">
        <v>6</v>
      </c>
      <c r="AM22" s="1">
        <f t="shared" si="7"/>
        <v>4</v>
      </c>
    </row>
    <row r="23" spans="1:39" x14ac:dyDescent="0.25">
      <c r="A23" s="16">
        <v>53</v>
      </c>
      <c r="B23" s="16" t="s">
        <v>31</v>
      </c>
      <c r="C23" s="16" t="s">
        <v>22</v>
      </c>
      <c r="D23" s="26">
        <v>44726</v>
      </c>
      <c r="E23" s="11" t="s">
        <v>76</v>
      </c>
      <c r="F23" s="10" t="s">
        <v>72</v>
      </c>
      <c r="G23" s="10" t="s">
        <v>72</v>
      </c>
      <c r="H23" s="10" t="s">
        <v>75</v>
      </c>
      <c r="I23" s="6" t="s">
        <v>72</v>
      </c>
      <c r="J23" s="6" t="s">
        <v>72</v>
      </c>
      <c r="K23" s="6" t="s">
        <v>72</v>
      </c>
      <c r="L23" s="6" t="s">
        <v>72</v>
      </c>
      <c r="M23" s="6" t="s">
        <v>72</v>
      </c>
      <c r="N23" s="6" t="s">
        <v>72</v>
      </c>
      <c r="O23" s="6" t="s">
        <v>72</v>
      </c>
      <c r="P23" s="6" t="s">
        <v>75</v>
      </c>
      <c r="Q23" s="6" t="s">
        <v>72</v>
      </c>
      <c r="R23" s="6" t="s">
        <v>72</v>
      </c>
      <c r="S23" s="6" t="s">
        <v>72</v>
      </c>
      <c r="T23" s="6" t="s">
        <v>72</v>
      </c>
      <c r="U23" s="6" t="s">
        <v>72</v>
      </c>
      <c r="V23" s="6" t="s">
        <v>72</v>
      </c>
      <c r="W23" s="6" t="s">
        <v>75</v>
      </c>
      <c r="X23" s="6" t="s">
        <v>72</v>
      </c>
      <c r="Y23" s="6" t="s">
        <v>72</v>
      </c>
      <c r="Z23" s="6" t="s">
        <v>72</v>
      </c>
      <c r="AA23" s="6" t="s">
        <v>72</v>
      </c>
      <c r="AB23" s="6" t="s">
        <v>72</v>
      </c>
      <c r="AC23" s="6" t="s">
        <v>72</v>
      </c>
      <c r="AD23" s="1">
        <f t="shared" si="0"/>
        <v>21</v>
      </c>
      <c r="AE23" s="1">
        <f t="shared" si="1"/>
        <v>0</v>
      </c>
      <c r="AF23" s="1">
        <f t="shared" si="2"/>
        <v>0</v>
      </c>
      <c r="AG23" s="1">
        <f t="shared" si="3"/>
        <v>3</v>
      </c>
      <c r="AH23" s="1">
        <f t="shared" si="4"/>
        <v>1</v>
      </c>
      <c r="AI23" s="1">
        <v>7</v>
      </c>
      <c r="AJ23" s="1">
        <f t="shared" si="5"/>
        <v>8</v>
      </c>
      <c r="AK23" s="1">
        <f t="shared" si="6"/>
        <v>25</v>
      </c>
      <c r="AL23" s="1">
        <v>10</v>
      </c>
      <c r="AM23" s="1">
        <f t="shared" si="7"/>
        <v>2</v>
      </c>
    </row>
    <row r="24" spans="1:39" x14ac:dyDescent="0.25">
      <c r="A24" s="16">
        <v>9</v>
      </c>
      <c r="B24" s="16" t="s">
        <v>32</v>
      </c>
      <c r="C24" s="16" t="s">
        <v>22</v>
      </c>
      <c r="D24" s="26">
        <v>45208</v>
      </c>
      <c r="E24" s="10" t="s">
        <v>72</v>
      </c>
      <c r="F24" s="10" t="s">
        <v>72</v>
      </c>
      <c r="G24" s="13" t="s">
        <v>75</v>
      </c>
      <c r="H24" s="10" t="s">
        <v>72</v>
      </c>
      <c r="I24" s="6" t="s">
        <v>72</v>
      </c>
      <c r="J24" s="6" t="s">
        <v>72</v>
      </c>
      <c r="K24" s="6" t="s">
        <v>73</v>
      </c>
      <c r="L24" s="6" t="s">
        <v>72</v>
      </c>
      <c r="M24" s="6" t="s">
        <v>72</v>
      </c>
      <c r="N24" s="6" t="s">
        <v>75</v>
      </c>
      <c r="O24" s="6" t="s">
        <v>72</v>
      </c>
      <c r="P24" s="6" t="s">
        <v>72</v>
      </c>
      <c r="Q24" s="6" t="s">
        <v>72</v>
      </c>
      <c r="R24" s="6" t="s">
        <v>72</v>
      </c>
      <c r="S24" s="6" t="s">
        <v>75</v>
      </c>
      <c r="T24" s="6" t="s">
        <v>72</v>
      </c>
      <c r="U24" s="6" t="s">
        <v>72</v>
      </c>
      <c r="V24" s="6" t="s">
        <v>72</v>
      </c>
      <c r="W24" s="6" t="s">
        <v>72</v>
      </c>
      <c r="X24" s="6" t="s">
        <v>73</v>
      </c>
      <c r="Y24" s="6" t="s">
        <v>72</v>
      </c>
      <c r="Z24" s="6" t="s">
        <v>75</v>
      </c>
      <c r="AA24" s="6" t="s">
        <v>72</v>
      </c>
      <c r="AB24" s="6" t="s">
        <v>72</v>
      </c>
      <c r="AC24" s="6" t="s">
        <v>72</v>
      </c>
      <c r="AD24" s="1">
        <f t="shared" si="0"/>
        <v>19</v>
      </c>
      <c r="AE24" s="1">
        <f t="shared" si="1"/>
        <v>2</v>
      </c>
      <c r="AF24" s="1">
        <f t="shared" si="2"/>
        <v>0</v>
      </c>
      <c r="AG24" s="1">
        <f t="shared" si="3"/>
        <v>4</v>
      </c>
      <c r="AH24" s="1">
        <f t="shared" si="4"/>
        <v>0</v>
      </c>
      <c r="AI24" s="1">
        <v>1</v>
      </c>
      <c r="AJ24" s="1">
        <f t="shared" si="5"/>
        <v>1</v>
      </c>
      <c r="AK24" s="1">
        <f t="shared" si="6"/>
        <v>25</v>
      </c>
      <c r="AL24" s="1">
        <v>10</v>
      </c>
      <c r="AM24" s="1">
        <f t="shared" si="7"/>
        <v>9</v>
      </c>
    </row>
    <row r="25" spans="1:39" x14ac:dyDescent="0.25">
      <c r="A25" s="16">
        <v>22</v>
      </c>
      <c r="B25" s="16" t="s">
        <v>33</v>
      </c>
      <c r="C25" s="16" t="s">
        <v>22</v>
      </c>
      <c r="D25" s="26">
        <v>45166</v>
      </c>
      <c r="E25" s="10" t="s">
        <v>72</v>
      </c>
      <c r="F25" s="10" t="s">
        <v>72</v>
      </c>
      <c r="G25" s="10" t="s">
        <v>72</v>
      </c>
      <c r="H25" s="10" t="s">
        <v>72</v>
      </c>
      <c r="I25" s="6" t="s">
        <v>72</v>
      </c>
      <c r="J25" s="6" t="s">
        <v>72</v>
      </c>
      <c r="K25" s="6" t="s">
        <v>75</v>
      </c>
      <c r="L25" s="6" t="s">
        <v>72</v>
      </c>
      <c r="M25" s="6" t="s">
        <v>72</v>
      </c>
      <c r="N25" s="6" t="s">
        <v>72</v>
      </c>
      <c r="O25" s="6" t="s">
        <v>72</v>
      </c>
      <c r="P25" s="6" t="s">
        <v>72</v>
      </c>
      <c r="Q25" s="6" t="s">
        <v>72</v>
      </c>
      <c r="R25" s="6" t="s">
        <v>75</v>
      </c>
      <c r="S25" s="6" t="s">
        <v>72</v>
      </c>
      <c r="T25" s="6" t="s">
        <v>72</v>
      </c>
      <c r="U25" s="6" t="s">
        <v>72</v>
      </c>
      <c r="V25" s="6" t="s">
        <v>73</v>
      </c>
      <c r="W25" s="6" t="s">
        <v>72</v>
      </c>
      <c r="X25" s="6" t="s">
        <v>75</v>
      </c>
      <c r="Y25" s="6" t="s">
        <v>75</v>
      </c>
      <c r="Z25" s="6" t="s">
        <v>72</v>
      </c>
      <c r="AA25" s="6" t="s">
        <v>73</v>
      </c>
      <c r="AB25" s="6" t="s">
        <v>72</v>
      </c>
      <c r="AC25" s="6" t="s">
        <v>72</v>
      </c>
      <c r="AD25" s="1">
        <f t="shared" si="0"/>
        <v>19</v>
      </c>
      <c r="AE25" s="1">
        <f t="shared" si="1"/>
        <v>2</v>
      </c>
      <c r="AF25" s="1">
        <f t="shared" si="2"/>
        <v>0</v>
      </c>
      <c r="AG25" s="1">
        <f t="shared" si="3"/>
        <v>4</v>
      </c>
      <c r="AH25" s="1">
        <f t="shared" si="4"/>
        <v>0</v>
      </c>
      <c r="AI25" s="1">
        <v>5</v>
      </c>
      <c r="AJ25" s="1">
        <f t="shared" si="5"/>
        <v>5</v>
      </c>
      <c r="AK25" s="1">
        <f t="shared" si="6"/>
        <v>25</v>
      </c>
      <c r="AL25" s="1">
        <v>10</v>
      </c>
      <c r="AM25" s="1">
        <f t="shared" si="7"/>
        <v>5</v>
      </c>
    </row>
    <row r="26" spans="1:39" x14ac:dyDescent="0.25">
      <c r="A26" s="16">
        <v>6</v>
      </c>
      <c r="B26" s="1" t="s">
        <v>70</v>
      </c>
      <c r="C26" s="16" t="s">
        <v>22</v>
      </c>
      <c r="D26" s="26">
        <v>44854</v>
      </c>
      <c r="E26" s="10" t="s">
        <v>72</v>
      </c>
      <c r="F26" s="10" t="s">
        <v>72</v>
      </c>
      <c r="G26" s="10" t="s">
        <v>72</v>
      </c>
      <c r="H26" s="10" t="s">
        <v>72</v>
      </c>
      <c r="I26" s="6" t="s">
        <v>75</v>
      </c>
      <c r="J26" s="6" t="s">
        <v>72</v>
      </c>
      <c r="K26" s="6" t="s">
        <v>72</v>
      </c>
      <c r="L26" s="6" t="s">
        <v>72</v>
      </c>
      <c r="M26" s="6" t="s">
        <v>72</v>
      </c>
      <c r="N26" s="6" t="s">
        <v>72</v>
      </c>
      <c r="O26" s="6" t="s">
        <v>72</v>
      </c>
      <c r="P26" s="6" t="s">
        <v>75</v>
      </c>
      <c r="Q26" s="6" t="s">
        <v>72</v>
      </c>
      <c r="R26" s="6" t="s">
        <v>72</v>
      </c>
      <c r="S26" s="10" t="s">
        <v>72</v>
      </c>
      <c r="T26" s="6" t="s">
        <v>72</v>
      </c>
      <c r="U26" s="10" t="s">
        <v>72</v>
      </c>
      <c r="V26" s="6" t="s">
        <v>72</v>
      </c>
      <c r="W26" s="6" t="s">
        <v>75</v>
      </c>
      <c r="X26" s="6" t="s">
        <v>72</v>
      </c>
      <c r="Y26" s="10" t="s">
        <v>72</v>
      </c>
      <c r="Z26" s="6" t="s">
        <v>72</v>
      </c>
      <c r="AA26" s="6" t="s">
        <v>72</v>
      </c>
      <c r="AB26" s="6" t="s">
        <v>72</v>
      </c>
      <c r="AC26" s="6" t="s">
        <v>73</v>
      </c>
      <c r="AD26" s="1">
        <f t="shared" si="0"/>
        <v>21</v>
      </c>
      <c r="AE26" s="1">
        <f t="shared" si="1"/>
        <v>1</v>
      </c>
      <c r="AF26" s="1">
        <f t="shared" si="2"/>
        <v>0</v>
      </c>
      <c r="AG26" s="1">
        <f t="shared" si="3"/>
        <v>3</v>
      </c>
      <c r="AH26" s="1">
        <f t="shared" si="4"/>
        <v>0</v>
      </c>
      <c r="AI26" s="1">
        <v>1</v>
      </c>
      <c r="AJ26" s="1">
        <f t="shared" si="5"/>
        <v>1</v>
      </c>
      <c r="AK26" s="1">
        <f t="shared" si="6"/>
        <v>25</v>
      </c>
      <c r="AL26" s="1">
        <v>10</v>
      </c>
      <c r="AM26" s="1">
        <f t="shared" si="7"/>
        <v>9</v>
      </c>
    </row>
    <row r="27" spans="1:39" x14ac:dyDescent="0.25">
      <c r="A27" s="16">
        <v>12</v>
      </c>
      <c r="B27" s="16" t="s">
        <v>35</v>
      </c>
      <c r="C27" s="16" t="s">
        <v>22</v>
      </c>
      <c r="D27" s="26">
        <v>45306</v>
      </c>
      <c r="E27" s="13" t="s">
        <v>75</v>
      </c>
      <c r="F27" s="10" t="s">
        <v>72</v>
      </c>
      <c r="G27" s="10" t="s">
        <v>72</v>
      </c>
      <c r="H27" s="10" t="s">
        <v>72</v>
      </c>
      <c r="I27" s="6" t="s">
        <v>72</v>
      </c>
      <c r="J27" s="6" t="s">
        <v>72</v>
      </c>
      <c r="K27" s="6" t="s">
        <v>72</v>
      </c>
      <c r="L27" s="6" t="s">
        <v>75</v>
      </c>
      <c r="M27" s="6" t="s">
        <v>72</v>
      </c>
      <c r="N27" s="6" t="s">
        <v>72</v>
      </c>
      <c r="O27" s="6" t="s">
        <v>72</v>
      </c>
      <c r="P27" s="6" t="s">
        <v>72</v>
      </c>
      <c r="Q27" s="6" t="s">
        <v>72</v>
      </c>
      <c r="R27" s="6" t="s">
        <v>72</v>
      </c>
      <c r="S27" s="6" t="s">
        <v>73</v>
      </c>
      <c r="T27" s="6" t="s">
        <v>75</v>
      </c>
      <c r="U27" s="10" t="s">
        <v>72</v>
      </c>
      <c r="V27" s="6" t="s">
        <v>72</v>
      </c>
      <c r="W27" s="6" t="s">
        <v>72</v>
      </c>
      <c r="X27" s="6" t="s">
        <v>72</v>
      </c>
      <c r="Y27" s="6" t="s">
        <v>73</v>
      </c>
      <c r="Z27" s="6" t="s">
        <v>72</v>
      </c>
      <c r="AA27" s="6" t="s">
        <v>75</v>
      </c>
      <c r="AB27" s="6" t="s">
        <v>72</v>
      </c>
      <c r="AC27" s="6" t="s">
        <v>72</v>
      </c>
      <c r="AD27" s="1">
        <f t="shared" si="0"/>
        <v>19</v>
      </c>
      <c r="AE27" s="1">
        <f t="shared" si="1"/>
        <v>2</v>
      </c>
      <c r="AF27" s="1">
        <f t="shared" si="2"/>
        <v>0</v>
      </c>
      <c r="AG27" s="1">
        <f t="shared" si="3"/>
        <v>4</v>
      </c>
      <c r="AH27" s="1">
        <f t="shared" si="4"/>
        <v>0</v>
      </c>
      <c r="AI27" s="1">
        <v>1</v>
      </c>
      <c r="AJ27" s="1">
        <f t="shared" si="5"/>
        <v>1</v>
      </c>
      <c r="AK27" s="1">
        <f t="shared" si="6"/>
        <v>25</v>
      </c>
      <c r="AL27" s="1">
        <v>4</v>
      </c>
      <c r="AM27" s="1">
        <f t="shared" si="7"/>
        <v>3</v>
      </c>
    </row>
    <row r="28" spans="1:39" x14ac:dyDescent="0.25">
      <c r="A28" s="16">
        <v>24</v>
      </c>
      <c r="B28" s="1" t="s">
        <v>64</v>
      </c>
      <c r="C28" s="16" t="s">
        <v>22</v>
      </c>
      <c r="D28" s="26">
        <v>45082</v>
      </c>
      <c r="E28" s="10" t="s">
        <v>72</v>
      </c>
      <c r="F28" s="10" t="s">
        <v>72</v>
      </c>
      <c r="G28" s="13" t="s">
        <v>75</v>
      </c>
      <c r="H28" s="10" t="s">
        <v>73</v>
      </c>
      <c r="I28" s="6" t="s">
        <v>72</v>
      </c>
      <c r="J28" s="6" t="s">
        <v>72</v>
      </c>
      <c r="K28" s="6" t="s">
        <v>76</v>
      </c>
      <c r="L28" s="6" t="s">
        <v>72</v>
      </c>
      <c r="M28" s="6" t="s">
        <v>72</v>
      </c>
      <c r="N28" s="6" t="s">
        <v>75</v>
      </c>
      <c r="O28" s="6" t="s">
        <v>72</v>
      </c>
      <c r="P28" s="6" t="s">
        <v>72</v>
      </c>
      <c r="Q28" s="6" t="s">
        <v>72</v>
      </c>
      <c r="R28" s="6" t="s">
        <v>72</v>
      </c>
      <c r="S28" s="6" t="s">
        <v>72</v>
      </c>
      <c r="T28" s="6" t="s">
        <v>72</v>
      </c>
      <c r="U28" s="6" t="s">
        <v>75</v>
      </c>
      <c r="V28" s="6" t="s">
        <v>72</v>
      </c>
      <c r="W28" s="6" t="s">
        <v>72</v>
      </c>
      <c r="X28" s="6" t="s">
        <v>73</v>
      </c>
      <c r="Y28" s="6" t="s">
        <v>72</v>
      </c>
      <c r="Z28" s="6" t="s">
        <v>72</v>
      </c>
      <c r="AA28" s="6" t="s">
        <v>72</v>
      </c>
      <c r="AB28" s="6" t="s">
        <v>75</v>
      </c>
      <c r="AC28" s="6" t="s">
        <v>72</v>
      </c>
      <c r="AD28" s="1">
        <f t="shared" si="0"/>
        <v>18</v>
      </c>
      <c r="AE28" s="1">
        <f t="shared" si="1"/>
        <v>2</v>
      </c>
      <c r="AF28" s="1">
        <f t="shared" si="2"/>
        <v>0</v>
      </c>
      <c r="AG28" s="1">
        <f t="shared" si="3"/>
        <v>4</v>
      </c>
      <c r="AH28" s="1">
        <f t="shared" si="4"/>
        <v>1</v>
      </c>
      <c r="AI28" s="1">
        <v>6</v>
      </c>
      <c r="AJ28" s="1">
        <f t="shared" si="5"/>
        <v>7</v>
      </c>
      <c r="AK28" s="1">
        <f t="shared" si="6"/>
        <v>25</v>
      </c>
      <c r="AL28" s="1">
        <v>10</v>
      </c>
      <c r="AM28" s="1">
        <f t="shared" si="7"/>
        <v>3</v>
      </c>
    </row>
    <row r="29" spans="1:39" x14ac:dyDescent="0.25">
      <c r="A29" s="16">
        <v>23</v>
      </c>
      <c r="B29" s="16" t="s">
        <v>36</v>
      </c>
      <c r="C29" s="16" t="s">
        <v>22</v>
      </c>
      <c r="D29" s="26">
        <v>45271</v>
      </c>
      <c r="E29" s="10" t="s">
        <v>72</v>
      </c>
      <c r="F29" s="10" t="s">
        <v>72</v>
      </c>
      <c r="G29" s="10" t="s">
        <v>72</v>
      </c>
      <c r="H29" s="10" t="s">
        <v>73</v>
      </c>
      <c r="I29" s="6" t="s">
        <v>72</v>
      </c>
      <c r="J29" s="6" t="s">
        <v>72</v>
      </c>
      <c r="K29" s="6" t="s">
        <v>75</v>
      </c>
      <c r="L29" s="6" t="s">
        <v>72</v>
      </c>
      <c r="M29" s="6" t="s">
        <v>72</v>
      </c>
      <c r="N29" s="6" t="s">
        <v>72</v>
      </c>
      <c r="O29" s="6" t="s">
        <v>72</v>
      </c>
      <c r="P29" s="6" t="s">
        <v>72</v>
      </c>
      <c r="Q29" s="6" t="s">
        <v>72</v>
      </c>
      <c r="R29" s="6" t="s">
        <v>75</v>
      </c>
      <c r="S29" s="6" t="s">
        <v>72</v>
      </c>
      <c r="T29" s="6" t="s">
        <v>73</v>
      </c>
      <c r="U29" s="6" t="s">
        <v>72</v>
      </c>
      <c r="V29" s="6" t="s">
        <v>72</v>
      </c>
      <c r="W29" s="6" t="s">
        <v>76</v>
      </c>
      <c r="X29" s="6" t="s">
        <v>72</v>
      </c>
      <c r="Y29" s="6" t="s">
        <v>75</v>
      </c>
      <c r="Z29" s="6" t="s">
        <v>72</v>
      </c>
      <c r="AA29" s="6" t="s">
        <v>72</v>
      </c>
      <c r="AB29" s="6" t="s">
        <v>72</v>
      </c>
      <c r="AC29" s="6" t="s">
        <v>72</v>
      </c>
      <c r="AD29" s="1">
        <f t="shared" si="0"/>
        <v>19</v>
      </c>
      <c r="AE29" s="1">
        <f t="shared" si="1"/>
        <v>2</v>
      </c>
      <c r="AF29" s="1">
        <f t="shared" si="2"/>
        <v>0</v>
      </c>
      <c r="AG29" s="1">
        <f t="shared" si="3"/>
        <v>3</v>
      </c>
      <c r="AH29" s="1">
        <f t="shared" si="4"/>
        <v>1</v>
      </c>
      <c r="AI29" s="1">
        <v>0</v>
      </c>
      <c r="AJ29" s="1">
        <f t="shared" si="5"/>
        <v>1</v>
      </c>
      <c r="AK29" s="1">
        <f t="shared" si="6"/>
        <v>25</v>
      </c>
      <c r="AL29" s="1">
        <v>6</v>
      </c>
      <c r="AM29" s="1">
        <f t="shared" si="7"/>
        <v>5</v>
      </c>
    </row>
    <row r="30" spans="1:39" x14ac:dyDescent="0.25">
      <c r="A30" s="16">
        <v>54</v>
      </c>
      <c r="B30" s="16" t="s">
        <v>37</v>
      </c>
      <c r="C30" s="16" t="s">
        <v>22</v>
      </c>
      <c r="D30" s="26">
        <v>44936</v>
      </c>
      <c r="E30" s="10" t="s">
        <v>72</v>
      </c>
      <c r="F30" s="10" t="s">
        <v>72</v>
      </c>
      <c r="G30" s="10" t="s">
        <v>72</v>
      </c>
      <c r="H30" s="10" t="s">
        <v>75</v>
      </c>
      <c r="I30" s="6" t="s">
        <v>72</v>
      </c>
      <c r="J30" s="6" t="s">
        <v>76</v>
      </c>
      <c r="K30" s="6" t="s">
        <v>72</v>
      </c>
      <c r="L30" s="6" t="s">
        <v>72</v>
      </c>
      <c r="M30" s="6" t="s">
        <v>72</v>
      </c>
      <c r="N30" s="6" t="s">
        <v>72</v>
      </c>
      <c r="O30" s="6" t="s">
        <v>72</v>
      </c>
      <c r="P30" s="6" t="s">
        <v>75</v>
      </c>
      <c r="Q30" s="6" t="s">
        <v>72</v>
      </c>
      <c r="R30" s="6" t="s">
        <v>72</v>
      </c>
      <c r="S30" s="6" t="s">
        <v>72</v>
      </c>
      <c r="T30" s="6" t="s">
        <v>72</v>
      </c>
      <c r="U30" s="6" t="s">
        <v>72</v>
      </c>
      <c r="V30" s="6" t="s">
        <v>72</v>
      </c>
      <c r="W30" s="6" t="s">
        <v>75</v>
      </c>
      <c r="X30" s="6" t="s">
        <v>72</v>
      </c>
      <c r="Y30" s="6" t="s">
        <v>72</v>
      </c>
      <c r="Z30" s="6" t="s">
        <v>72</v>
      </c>
      <c r="AA30" s="6" t="s">
        <v>72</v>
      </c>
      <c r="AB30" s="6" t="s">
        <v>72</v>
      </c>
      <c r="AC30" s="6" t="s">
        <v>72</v>
      </c>
      <c r="AD30" s="1">
        <f t="shared" si="0"/>
        <v>21</v>
      </c>
      <c r="AE30" s="1">
        <f t="shared" si="1"/>
        <v>0</v>
      </c>
      <c r="AF30" s="1">
        <f t="shared" si="2"/>
        <v>0</v>
      </c>
      <c r="AG30" s="1">
        <f t="shared" si="3"/>
        <v>3</v>
      </c>
      <c r="AH30" s="1">
        <f t="shared" si="4"/>
        <v>1</v>
      </c>
      <c r="AI30" s="1">
        <v>3</v>
      </c>
      <c r="AJ30" s="1">
        <f t="shared" si="5"/>
        <v>4</v>
      </c>
      <c r="AK30" s="1">
        <f t="shared" si="6"/>
        <v>25</v>
      </c>
      <c r="AL30" s="1">
        <v>10</v>
      </c>
      <c r="AM30" s="1">
        <f t="shared" si="7"/>
        <v>6</v>
      </c>
    </row>
    <row r="31" spans="1:39" x14ac:dyDescent="0.25">
      <c r="A31" s="16">
        <v>11</v>
      </c>
      <c r="B31" s="16" t="s">
        <v>38</v>
      </c>
      <c r="C31" s="16" t="s">
        <v>22</v>
      </c>
      <c r="D31" s="26">
        <v>45348</v>
      </c>
      <c r="E31" s="10" t="s">
        <v>72</v>
      </c>
      <c r="F31" s="13" t="s">
        <v>75</v>
      </c>
      <c r="G31" s="14" t="s">
        <v>74</v>
      </c>
      <c r="H31" s="10" t="s">
        <v>75</v>
      </c>
      <c r="I31" s="6" t="s">
        <v>72</v>
      </c>
      <c r="J31" s="6" t="s">
        <v>72</v>
      </c>
      <c r="K31" s="6" t="s">
        <v>72</v>
      </c>
      <c r="L31" s="6" t="s">
        <v>72</v>
      </c>
      <c r="M31" s="6" t="s">
        <v>72</v>
      </c>
      <c r="N31" s="6" t="s">
        <v>72</v>
      </c>
      <c r="O31" s="6" t="s">
        <v>72</v>
      </c>
      <c r="P31" s="6" t="s">
        <v>72</v>
      </c>
      <c r="Q31" s="6" t="s">
        <v>75</v>
      </c>
      <c r="R31" s="6" t="s">
        <v>72</v>
      </c>
      <c r="S31" s="6" t="s">
        <v>73</v>
      </c>
      <c r="T31" s="6" t="s">
        <v>72</v>
      </c>
      <c r="U31" s="6" t="s">
        <v>72</v>
      </c>
      <c r="V31" s="6" t="s">
        <v>72</v>
      </c>
      <c r="W31" s="6" t="s">
        <v>73</v>
      </c>
      <c r="X31" s="6" t="s">
        <v>75</v>
      </c>
      <c r="Y31" s="6" t="s">
        <v>72</v>
      </c>
      <c r="Z31" s="6" t="s">
        <v>72</v>
      </c>
      <c r="AA31" s="6" t="s">
        <v>72</v>
      </c>
      <c r="AB31" s="6" t="s">
        <v>72</v>
      </c>
      <c r="AC31" s="6" t="s">
        <v>72</v>
      </c>
      <c r="AD31" s="1">
        <f t="shared" si="0"/>
        <v>18</v>
      </c>
      <c r="AE31" s="1">
        <f t="shared" si="1"/>
        <v>2</v>
      </c>
      <c r="AF31" s="1">
        <f t="shared" si="2"/>
        <v>1</v>
      </c>
      <c r="AG31" s="1">
        <f t="shared" si="3"/>
        <v>4</v>
      </c>
      <c r="AH31" s="1">
        <f t="shared" si="4"/>
        <v>0</v>
      </c>
      <c r="AI31" s="1">
        <v>0</v>
      </c>
      <c r="AJ31" s="1">
        <f t="shared" si="5"/>
        <v>0</v>
      </c>
      <c r="AK31" s="1">
        <f t="shared" si="6"/>
        <v>25</v>
      </c>
      <c r="AL31" s="1">
        <v>2</v>
      </c>
      <c r="AM31" s="1">
        <f t="shared" si="7"/>
        <v>2</v>
      </c>
    </row>
    <row r="32" spans="1:39" x14ac:dyDescent="0.25">
      <c r="A32" s="5">
        <v>55</v>
      </c>
      <c r="B32" s="5" t="s">
        <v>82</v>
      </c>
      <c r="C32" s="5" t="s">
        <v>22</v>
      </c>
      <c r="D32" s="26">
        <v>45427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6" t="s">
        <v>72</v>
      </c>
      <c r="T32" s="6" t="s">
        <v>72</v>
      </c>
      <c r="U32" s="6" t="s">
        <v>72</v>
      </c>
      <c r="V32" s="6" t="s">
        <v>75</v>
      </c>
      <c r="W32" s="6" t="s">
        <v>72</v>
      </c>
      <c r="X32" s="6" t="s">
        <v>72</v>
      </c>
      <c r="Y32" s="6" t="s">
        <v>72</v>
      </c>
      <c r="Z32" s="6" t="s">
        <v>72</v>
      </c>
      <c r="AA32" s="6" t="s">
        <v>72</v>
      </c>
      <c r="AB32" s="6" t="s">
        <v>75</v>
      </c>
      <c r="AC32" s="6" t="s">
        <v>72</v>
      </c>
      <c r="AD32" s="1">
        <f t="shared" si="0"/>
        <v>9</v>
      </c>
      <c r="AE32" s="1">
        <f t="shared" si="1"/>
        <v>0</v>
      </c>
      <c r="AF32" s="1">
        <f t="shared" si="2"/>
        <v>0</v>
      </c>
      <c r="AG32" s="1">
        <f t="shared" si="3"/>
        <v>2</v>
      </c>
      <c r="AH32" s="1">
        <f t="shared" si="4"/>
        <v>0</v>
      </c>
      <c r="AI32" s="1">
        <v>0</v>
      </c>
      <c r="AJ32" s="1">
        <f t="shared" si="5"/>
        <v>0</v>
      </c>
      <c r="AK32" s="1">
        <f t="shared" si="6"/>
        <v>11</v>
      </c>
      <c r="AL32" s="1">
        <v>0</v>
      </c>
      <c r="AM32" s="1">
        <f t="shared" si="7"/>
        <v>0</v>
      </c>
    </row>
    <row r="33" spans="1:39" x14ac:dyDescent="0.25">
      <c r="A33" s="16">
        <v>7</v>
      </c>
      <c r="B33" s="16" t="s">
        <v>39</v>
      </c>
      <c r="C33" s="16" t="s">
        <v>40</v>
      </c>
      <c r="D33" s="26">
        <v>44711</v>
      </c>
      <c r="E33" s="10" t="s">
        <v>72</v>
      </c>
      <c r="F33" s="10" t="s">
        <v>72</v>
      </c>
      <c r="G33" s="12" t="s">
        <v>73</v>
      </c>
      <c r="H33" s="10" t="s">
        <v>72</v>
      </c>
      <c r="I33" s="6" t="s">
        <v>75</v>
      </c>
      <c r="J33" s="6" t="s">
        <v>72</v>
      </c>
      <c r="K33" s="10" t="s">
        <v>72</v>
      </c>
      <c r="L33" s="6" t="s">
        <v>72</v>
      </c>
      <c r="M33" s="6" t="s">
        <v>72</v>
      </c>
      <c r="N33" s="6" t="s">
        <v>72</v>
      </c>
      <c r="O33" s="6" t="s">
        <v>72</v>
      </c>
      <c r="P33" s="6" t="s">
        <v>75</v>
      </c>
      <c r="Q33" s="6" t="s">
        <v>72</v>
      </c>
      <c r="R33" s="6" t="s">
        <v>72</v>
      </c>
      <c r="S33" s="10" t="s">
        <v>72</v>
      </c>
      <c r="T33" s="6" t="s">
        <v>72</v>
      </c>
      <c r="U33" s="6" t="s">
        <v>72</v>
      </c>
      <c r="V33" s="6" t="s">
        <v>72</v>
      </c>
      <c r="W33" s="6" t="s">
        <v>75</v>
      </c>
      <c r="X33" s="6" t="s">
        <v>72</v>
      </c>
      <c r="Y33" s="6" t="s">
        <v>72</v>
      </c>
      <c r="Z33" s="6" t="s">
        <v>73</v>
      </c>
      <c r="AA33" s="6" t="s">
        <v>72</v>
      </c>
      <c r="AB33" s="6" t="s">
        <v>72</v>
      </c>
      <c r="AC33" s="6" t="s">
        <v>72</v>
      </c>
      <c r="AD33" s="1">
        <f t="shared" si="0"/>
        <v>20</v>
      </c>
      <c r="AE33" s="1">
        <f t="shared" si="1"/>
        <v>2</v>
      </c>
      <c r="AF33" s="1">
        <f t="shared" si="2"/>
        <v>0</v>
      </c>
      <c r="AG33" s="1">
        <f t="shared" si="3"/>
        <v>3</v>
      </c>
      <c r="AH33" s="1">
        <f t="shared" si="4"/>
        <v>0</v>
      </c>
      <c r="AI33" s="1">
        <v>0</v>
      </c>
      <c r="AJ33" s="1">
        <f t="shared" si="5"/>
        <v>0</v>
      </c>
      <c r="AK33" s="1">
        <f t="shared" si="6"/>
        <v>25</v>
      </c>
      <c r="AL33" s="1">
        <v>10</v>
      </c>
      <c r="AM33" s="1">
        <f t="shared" si="7"/>
        <v>10</v>
      </c>
    </row>
    <row r="34" spans="1:39" x14ac:dyDescent="0.25">
      <c r="A34" s="16">
        <v>8</v>
      </c>
      <c r="B34" s="16" t="s">
        <v>43</v>
      </c>
      <c r="C34" s="16" t="s">
        <v>40</v>
      </c>
      <c r="D34" s="26">
        <v>45413</v>
      </c>
      <c r="E34" s="10" t="s">
        <v>72</v>
      </c>
      <c r="F34" s="10" t="s">
        <v>72</v>
      </c>
      <c r="G34" s="10" t="s">
        <v>72</v>
      </c>
      <c r="H34" s="10" t="s">
        <v>72</v>
      </c>
      <c r="I34" s="6" t="s">
        <v>75</v>
      </c>
      <c r="J34" s="6" t="s">
        <v>72</v>
      </c>
      <c r="K34" s="6" t="s">
        <v>72</v>
      </c>
      <c r="L34" s="6" t="s">
        <v>72</v>
      </c>
      <c r="M34" s="6" t="s">
        <v>72</v>
      </c>
      <c r="N34" s="6" t="s">
        <v>72</v>
      </c>
      <c r="O34" s="6" t="s">
        <v>72</v>
      </c>
      <c r="P34" s="6" t="s">
        <v>75</v>
      </c>
      <c r="Q34" s="6" t="s">
        <v>72</v>
      </c>
      <c r="R34" s="6" t="s">
        <v>72</v>
      </c>
      <c r="S34" s="6" t="s">
        <v>72</v>
      </c>
      <c r="T34" s="6" t="s">
        <v>72</v>
      </c>
      <c r="U34" s="6" t="s">
        <v>72</v>
      </c>
      <c r="V34" s="6" t="s">
        <v>72</v>
      </c>
      <c r="W34" s="6" t="s">
        <v>75</v>
      </c>
      <c r="X34" s="6" t="s">
        <v>72</v>
      </c>
      <c r="Y34" s="6" t="s">
        <v>72</v>
      </c>
      <c r="Z34" s="6" t="s">
        <v>73</v>
      </c>
      <c r="AA34" s="6" t="s">
        <v>72</v>
      </c>
      <c r="AB34" s="6" t="s">
        <v>72</v>
      </c>
      <c r="AC34" s="6" t="s">
        <v>72</v>
      </c>
      <c r="AD34" s="1">
        <f t="shared" ref="AD34:AD57" si="8">COUNTIF(E34:AC34,"PRESENT")</f>
        <v>21</v>
      </c>
      <c r="AE34" s="1">
        <f t="shared" ref="AE34:AE57" si="9">COUNTIF(E34:AC34,"LATE")</f>
        <v>1</v>
      </c>
      <c r="AF34" s="1">
        <f t="shared" ref="AF34:AF57" si="10">COUNTIF(E34:AD34,"ABSENT")</f>
        <v>0</v>
      </c>
      <c r="AG34" s="1">
        <f t="shared" ref="AG34:AG57" si="11">COUNTIF(E34:AF34,"HOLIDAY")</f>
        <v>3</v>
      </c>
      <c r="AH34" s="1">
        <f t="shared" ref="AH34:AH57" si="12">COUNTIF(E34:AG34,"PAID LEAVE")</f>
        <v>0</v>
      </c>
      <c r="AI34" s="1">
        <v>0</v>
      </c>
      <c r="AJ34" s="1">
        <f t="shared" ref="AJ34:AJ57" si="13">AI34+AH34</f>
        <v>0</v>
      </c>
      <c r="AK34" s="1">
        <f t="shared" ref="AK34:AK57" si="14">SUM(AD34:AH34)</f>
        <v>25</v>
      </c>
      <c r="AL34" s="1">
        <v>0</v>
      </c>
      <c r="AM34" s="1">
        <f t="shared" ref="AM34:AM57" si="15">AL34-AJ34</f>
        <v>0</v>
      </c>
    </row>
    <row r="35" spans="1:39" x14ac:dyDescent="0.25">
      <c r="A35" s="16">
        <v>5</v>
      </c>
      <c r="B35" s="16" t="s">
        <v>41</v>
      </c>
      <c r="C35" s="16" t="s">
        <v>40</v>
      </c>
      <c r="D35" s="26">
        <v>45229</v>
      </c>
      <c r="E35" s="11" t="s">
        <v>76</v>
      </c>
      <c r="F35" s="10" t="s">
        <v>72</v>
      </c>
      <c r="G35" s="10" t="s">
        <v>73</v>
      </c>
      <c r="H35" s="10" t="s">
        <v>75</v>
      </c>
      <c r="I35" s="6" t="s">
        <v>72</v>
      </c>
      <c r="J35" s="6" t="s">
        <v>72</v>
      </c>
      <c r="K35" s="6" t="s">
        <v>72</v>
      </c>
      <c r="L35" s="6" t="s">
        <v>73</v>
      </c>
      <c r="M35" s="6" t="s">
        <v>72</v>
      </c>
      <c r="N35" s="6" t="s">
        <v>72</v>
      </c>
      <c r="O35" s="6" t="s">
        <v>75</v>
      </c>
      <c r="P35" s="6" t="s">
        <v>72</v>
      </c>
      <c r="Q35" s="6" t="s">
        <v>72</v>
      </c>
      <c r="R35" s="6" t="s">
        <v>72</v>
      </c>
      <c r="S35" s="6" t="s">
        <v>72</v>
      </c>
      <c r="T35" s="6" t="s">
        <v>72</v>
      </c>
      <c r="U35" s="6" t="s">
        <v>72</v>
      </c>
      <c r="V35" s="6" t="s">
        <v>75</v>
      </c>
      <c r="W35" s="6" t="s">
        <v>72</v>
      </c>
      <c r="X35" s="6" t="s">
        <v>72</v>
      </c>
      <c r="Y35" s="6" t="s">
        <v>72</v>
      </c>
      <c r="Z35" s="6" t="s">
        <v>72</v>
      </c>
      <c r="AA35" s="6" t="s">
        <v>72</v>
      </c>
      <c r="AB35" s="6" t="s">
        <v>75</v>
      </c>
      <c r="AC35" s="6" t="s">
        <v>72</v>
      </c>
      <c r="AD35" s="1">
        <f t="shared" si="8"/>
        <v>18</v>
      </c>
      <c r="AE35" s="1">
        <f t="shared" si="9"/>
        <v>2</v>
      </c>
      <c r="AF35" s="1">
        <f t="shared" si="10"/>
        <v>0</v>
      </c>
      <c r="AG35" s="1">
        <f t="shared" si="11"/>
        <v>4</v>
      </c>
      <c r="AH35" s="1">
        <f t="shared" si="12"/>
        <v>1</v>
      </c>
      <c r="AI35" s="1">
        <v>4</v>
      </c>
      <c r="AJ35" s="1">
        <f t="shared" si="13"/>
        <v>5</v>
      </c>
      <c r="AK35" s="1">
        <f t="shared" si="14"/>
        <v>25</v>
      </c>
      <c r="AL35" s="1">
        <v>10</v>
      </c>
      <c r="AM35" s="1">
        <f t="shared" si="15"/>
        <v>5</v>
      </c>
    </row>
    <row r="36" spans="1:39" x14ac:dyDescent="0.25">
      <c r="A36" s="16">
        <v>14</v>
      </c>
      <c r="B36" s="16" t="s">
        <v>42</v>
      </c>
      <c r="C36" s="16" t="s">
        <v>40</v>
      </c>
      <c r="D36" s="27">
        <v>45362</v>
      </c>
      <c r="E36" s="6" t="s">
        <v>72</v>
      </c>
      <c r="F36" s="10" t="s">
        <v>72</v>
      </c>
      <c r="G36" s="10" t="s">
        <v>72</v>
      </c>
      <c r="H36" s="10" t="s">
        <v>72</v>
      </c>
      <c r="I36" s="6" t="s">
        <v>75</v>
      </c>
      <c r="J36" s="6" t="s">
        <v>72</v>
      </c>
      <c r="K36" s="6" t="s">
        <v>72</v>
      </c>
      <c r="L36" s="6" t="s">
        <v>72</v>
      </c>
      <c r="M36" s="6" t="s">
        <v>72</v>
      </c>
      <c r="N36" s="6" t="s">
        <v>72</v>
      </c>
      <c r="O36" s="6" t="s">
        <v>75</v>
      </c>
      <c r="P36" s="6" t="s">
        <v>72</v>
      </c>
      <c r="Q36" s="6" t="s">
        <v>72</v>
      </c>
      <c r="R36" s="6" t="s">
        <v>72</v>
      </c>
      <c r="S36" s="6" t="s">
        <v>72</v>
      </c>
      <c r="T36" s="6" t="s">
        <v>73</v>
      </c>
      <c r="U36" s="6" t="s">
        <v>72</v>
      </c>
      <c r="V36" s="6" t="s">
        <v>75</v>
      </c>
      <c r="W36" s="6" t="s">
        <v>73</v>
      </c>
      <c r="X36" s="6" t="s">
        <v>72</v>
      </c>
      <c r="Y36" s="6" t="s">
        <v>72</v>
      </c>
      <c r="Z36" s="6" t="s">
        <v>72</v>
      </c>
      <c r="AA36" s="6" t="s">
        <v>72</v>
      </c>
      <c r="AB36" s="6" t="s">
        <v>72</v>
      </c>
      <c r="AC36" s="6" t="s">
        <v>75</v>
      </c>
      <c r="AD36" s="1">
        <f t="shared" si="8"/>
        <v>19</v>
      </c>
      <c r="AE36" s="1">
        <f t="shared" si="9"/>
        <v>2</v>
      </c>
      <c r="AF36" s="1">
        <f t="shared" si="10"/>
        <v>0</v>
      </c>
      <c r="AG36" s="1">
        <f t="shared" si="11"/>
        <v>4</v>
      </c>
      <c r="AH36" s="1">
        <f t="shared" si="12"/>
        <v>0</v>
      </c>
      <c r="AI36" s="1">
        <v>0</v>
      </c>
      <c r="AJ36" s="1">
        <f t="shared" si="13"/>
        <v>0</v>
      </c>
      <c r="AK36" s="1">
        <f t="shared" si="14"/>
        <v>25</v>
      </c>
      <c r="AL36" s="1">
        <v>0</v>
      </c>
      <c r="AM36" s="1">
        <f t="shared" si="15"/>
        <v>0</v>
      </c>
    </row>
    <row r="37" spans="1:39" x14ac:dyDescent="0.25">
      <c r="A37" s="16">
        <v>46</v>
      </c>
      <c r="B37" s="16" t="s">
        <v>8</v>
      </c>
      <c r="C37" s="16" t="s">
        <v>84</v>
      </c>
      <c r="D37" s="26">
        <v>44684</v>
      </c>
      <c r="E37" s="10" t="s">
        <v>72</v>
      </c>
      <c r="F37" s="10" t="s">
        <v>72</v>
      </c>
      <c r="G37" s="10" t="s">
        <v>72</v>
      </c>
      <c r="H37" s="17" t="s">
        <v>76</v>
      </c>
      <c r="I37" s="6" t="s">
        <v>75</v>
      </c>
      <c r="J37" s="6" t="s">
        <v>72</v>
      </c>
      <c r="K37" s="6" t="s">
        <v>72</v>
      </c>
      <c r="L37" s="6" t="s">
        <v>73</v>
      </c>
      <c r="M37" s="6" t="s">
        <v>72</v>
      </c>
      <c r="N37" s="6" t="s">
        <v>72</v>
      </c>
      <c r="O37" s="6" t="s">
        <v>72</v>
      </c>
      <c r="P37" s="6" t="s">
        <v>75</v>
      </c>
      <c r="Q37" s="6" t="s">
        <v>72</v>
      </c>
      <c r="R37" s="6" t="s">
        <v>76</v>
      </c>
      <c r="S37" s="6" t="s">
        <v>73</v>
      </c>
      <c r="T37" s="6" t="s">
        <v>72</v>
      </c>
      <c r="U37" s="6" t="s">
        <v>72</v>
      </c>
      <c r="V37" s="6" t="s">
        <v>73</v>
      </c>
      <c r="W37" s="6" t="s">
        <v>75</v>
      </c>
      <c r="X37" s="6" t="s">
        <v>72</v>
      </c>
      <c r="Y37" s="6" t="s">
        <v>72</v>
      </c>
      <c r="Z37" s="6" t="s">
        <v>72</v>
      </c>
      <c r="AA37" s="6" t="s">
        <v>73</v>
      </c>
      <c r="AB37" s="6" t="s">
        <v>73</v>
      </c>
      <c r="AC37" s="6" t="s">
        <v>73</v>
      </c>
      <c r="AD37" s="1">
        <f t="shared" si="8"/>
        <v>14</v>
      </c>
      <c r="AE37" s="1">
        <f t="shared" si="9"/>
        <v>6</v>
      </c>
      <c r="AF37" s="1">
        <f t="shared" si="10"/>
        <v>0</v>
      </c>
      <c r="AG37" s="1">
        <f t="shared" si="11"/>
        <v>3</v>
      </c>
      <c r="AH37" s="1">
        <f t="shared" si="12"/>
        <v>2</v>
      </c>
      <c r="AI37" s="1">
        <v>0</v>
      </c>
      <c r="AJ37" s="1">
        <f t="shared" si="13"/>
        <v>2</v>
      </c>
      <c r="AK37" s="1">
        <f t="shared" si="14"/>
        <v>25</v>
      </c>
      <c r="AL37" s="1">
        <v>10</v>
      </c>
      <c r="AM37" s="1">
        <f t="shared" si="15"/>
        <v>8</v>
      </c>
    </row>
    <row r="38" spans="1:39" x14ac:dyDescent="0.25">
      <c r="A38" s="16">
        <v>37</v>
      </c>
      <c r="B38" s="16" t="s">
        <v>11</v>
      </c>
      <c r="C38" s="16" t="s">
        <v>84</v>
      </c>
      <c r="D38" s="27">
        <v>45376</v>
      </c>
      <c r="E38" s="11" t="s">
        <v>76</v>
      </c>
      <c r="F38" s="10" t="s">
        <v>72</v>
      </c>
      <c r="G38" s="10" t="s">
        <v>72</v>
      </c>
      <c r="H38" s="10" t="s">
        <v>75</v>
      </c>
      <c r="I38" s="6" t="s">
        <v>75</v>
      </c>
      <c r="J38" s="6" t="s">
        <v>73</v>
      </c>
      <c r="K38" s="6" t="s">
        <v>72</v>
      </c>
      <c r="L38" s="6" t="s">
        <v>73</v>
      </c>
      <c r="M38" s="11" t="s">
        <v>76</v>
      </c>
      <c r="N38" s="6" t="s">
        <v>72</v>
      </c>
      <c r="O38" s="6" t="s">
        <v>75</v>
      </c>
      <c r="P38" s="6" t="s">
        <v>75</v>
      </c>
      <c r="Q38" s="6" t="s">
        <v>72</v>
      </c>
      <c r="R38" s="6" t="s">
        <v>72</v>
      </c>
      <c r="S38" s="11" t="s">
        <v>76</v>
      </c>
      <c r="T38" s="6" t="s">
        <v>72</v>
      </c>
      <c r="U38" s="11" t="s">
        <v>76</v>
      </c>
      <c r="V38" s="6" t="s">
        <v>75</v>
      </c>
      <c r="W38" s="6" t="s">
        <v>75</v>
      </c>
      <c r="X38" s="11" t="s">
        <v>76</v>
      </c>
      <c r="Y38" s="6" t="s">
        <v>72</v>
      </c>
      <c r="Z38" s="6" t="s">
        <v>72</v>
      </c>
      <c r="AA38" s="6" t="s">
        <v>73</v>
      </c>
      <c r="AB38" s="6" t="s">
        <v>73</v>
      </c>
      <c r="AC38" s="6" t="s">
        <v>75</v>
      </c>
      <c r="AD38" s="1">
        <f t="shared" si="8"/>
        <v>9</v>
      </c>
      <c r="AE38" s="1">
        <f t="shared" si="9"/>
        <v>4</v>
      </c>
      <c r="AF38" s="1">
        <f t="shared" si="10"/>
        <v>0</v>
      </c>
      <c r="AG38" s="1">
        <f t="shared" si="11"/>
        <v>7</v>
      </c>
      <c r="AH38" s="1">
        <f t="shared" si="12"/>
        <v>5</v>
      </c>
      <c r="AI38" s="1">
        <v>0</v>
      </c>
      <c r="AJ38" s="1">
        <f t="shared" si="13"/>
        <v>5</v>
      </c>
      <c r="AK38" s="1">
        <f t="shared" si="14"/>
        <v>25</v>
      </c>
      <c r="AL38" s="1">
        <v>0</v>
      </c>
      <c r="AM38" s="1">
        <f t="shared" si="15"/>
        <v>-5</v>
      </c>
    </row>
    <row r="39" spans="1:39" x14ac:dyDescent="0.25">
      <c r="A39" s="5">
        <v>36</v>
      </c>
      <c r="B39" s="5" t="s">
        <v>65</v>
      </c>
      <c r="C39" s="16" t="s">
        <v>84</v>
      </c>
      <c r="D39" s="26">
        <v>45397</v>
      </c>
      <c r="E39" s="10" t="s">
        <v>72</v>
      </c>
      <c r="F39" s="10" t="s">
        <v>72</v>
      </c>
      <c r="G39" s="12" t="s">
        <v>73</v>
      </c>
      <c r="H39" s="10" t="s">
        <v>72</v>
      </c>
      <c r="I39" s="6" t="s">
        <v>75</v>
      </c>
      <c r="J39" s="6" t="s">
        <v>72</v>
      </c>
      <c r="K39" s="6" t="s">
        <v>72</v>
      </c>
      <c r="L39" s="6" t="s">
        <v>72</v>
      </c>
      <c r="M39" s="6" t="s">
        <v>72</v>
      </c>
      <c r="N39" s="6" t="s">
        <v>72</v>
      </c>
      <c r="O39" s="6" t="s">
        <v>72</v>
      </c>
      <c r="P39" s="6" t="s">
        <v>75</v>
      </c>
      <c r="Q39" s="6" t="s">
        <v>72</v>
      </c>
      <c r="R39" s="6" t="s">
        <v>72</v>
      </c>
      <c r="S39" s="6" t="s">
        <v>72</v>
      </c>
      <c r="T39" s="6" t="s">
        <v>72</v>
      </c>
      <c r="U39" s="6" t="s">
        <v>72</v>
      </c>
      <c r="V39" s="6" t="s">
        <v>72</v>
      </c>
      <c r="W39" s="6" t="s">
        <v>75</v>
      </c>
      <c r="X39" s="6" t="s">
        <v>73</v>
      </c>
      <c r="Y39" s="6" t="s">
        <v>72</v>
      </c>
      <c r="Z39" s="6" t="s">
        <v>72</v>
      </c>
      <c r="AA39" s="6" t="s">
        <v>72</v>
      </c>
      <c r="AB39" s="6" t="s">
        <v>73</v>
      </c>
      <c r="AC39" s="6" t="s">
        <v>72</v>
      </c>
      <c r="AD39" s="1">
        <f t="shared" si="8"/>
        <v>19</v>
      </c>
      <c r="AE39" s="1">
        <f t="shared" si="9"/>
        <v>3</v>
      </c>
      <c r="AF39" s="1">
        <f t="shared" si="10"/>
        <v>0</v>
      </c>
      <c r="AG39" s="1">
        <f t="shared" si="11"/>
        <v>3</v>
      </c>
      <c r="AH39" s="1">
        <f t="shared" si="12"/>
        <v>0</v>
      </c>
      <c r="AI39" s="1">
        <v>0</v>
      </c>
      <c r="AJ39" s="1">
        <f t="shared" si="13"/>
        <v>0</v>
      </c>
      <c r="AK39" s="1">
        <f t="shared" si="14"/>
        <v>25</v>
      </c>
      <c r="AL39" s="1">
        <v>0</v>
      </c>
      <c r="AM39" s="1">
        <f t="shared" si="15"/>
        <v>0</v>
      </c>
    </row>
    <row r="40" spans="1:39" x14ac:dyDescent="0.25">
      <c r="A40" s="16">
        <v>33</v>
      </c>
      <c r="B40" s="16" t="s">
        <v>44</v>
      </c>
      <c r="C40" s="16" t="s">
        <v>45</v>
      </c>
      <c r="D40" s="26">
        <v>44991</v>
      </c>
      <c r="E40" s="10" t="s">
        <v>72</v>
      </c>
      <c r="F40" s="11" t="s">
        <v>76</v>
      </c>
      <c r="G40" s="10" t="s">
        <v>73</v>
      </c>
      <c r="H40" s="10" t="s">
        <v>75</v>
      </c>
      <c r="I40" s="6" t="s">
        <v>75</v>
      </c>
      <c r="J40" s="6" t="s">
        <v>73</v>
      </c>
      <c r="K40" s="6" t="s">
        <v>73</v>
      </c>
      <c r="L40" s="6" t="s">
        <v>73</v>
      </c>
      <c r="M40" s="6" t="s">
        <v>76</v>
      </c>
      <c r="N40" s="6" t="s">
        <v>72</v>
      </c>
      <c r="O40" s="6" t="s">
        <v>75</v>
      </c>
      <c r="P40" s="6" t="s">
        <v>75</v>
      </c>
      <c r="Q40" s="6" t="s">
        <v>72</v>
      </c>
      <c r="R40" s="6" t="s">
        <v>72</v>
      </c>
      <c r="S40" s="6" t="s">
        <v>73</v>
      </c>
      <c r="T40" s="6" t="s">
        <v>73</v>
      </c>
      <c r="U40" s="6" t="s">
        <v>73</v>
      </c>
      <c r="V40" s="6" t="s">
        <v>75</v>
      </c>
      <c r="W40" s="6" t="s">
        <v>75</v>
      </c>
      <c r="X40" s="6" t="s">
        <v>73</v>
      </c>
      <c r="Y40" s="6" t="s">
        <v>73</v>
      </c>
      <c r="Z40" s="6" t="s">
        <v>72</v>
      </c>
      <c r="AA40" s="6" t="s">
        <v>73</v>
      </c>
      <c r="AB40" s="6" t="s">
        <v>74</v>
      </c>
      <c r="AC40" s="6" t="s">
        <v>75</v>
      </c>
      <c r="AD40" s="1">
        <f t="shared" si="8"/>
        <v>5</v>
      </c>
      <c r="AE40" s="1">
        <f t="shared" si="9"/>
        <v>10</v>
      </c>
      <c r="AF40" s="1">
        <f t="shared" si="10"/>
        <v>1</v>
      </c>
      <c r="AG40" s="1">
        <f t="shared" si="11"/>
        <v>7</v>
      </c>
      <c r="AH40" s="1">
        <f t="shared" si="12"/>
        <v>2</v>
      </c>
      <c r="AI40" s="1">
        <v>3</v>
      </c>
      <c r="AJ40" s="1">
        <f t="shared" si="13"/>
        <v>5</v>
      </c>
      <c r="AK40" s="1">
        <f t="shared" si="14"/>
        <v>25</v>
      </c>
      <c r="AL40" s="1">
        <v>10</v>
      </c>
      <c r="AM40" s="1">
        <f t="shared" si="15"/>
        <v>5</v>
      </c>
    </row>
    <row r="41" spans="1:39" x14ac:dyDescent="0.25">
      <c r="A41" s="16">
        <v>32</v>
      </c>
      <c r="B41" s="16" t="s">
        <v>46</v>
      </c>
      <c r="C41" s="16" t="s">
        <v>45</v>
      </c>
      <c r="D41" s="27">
        <v>45358</v>
      </c>
      <c r="E41" s="10" t="s">
        <v>72</v>
      </c>
      <c r="F41" s="12" t="s">
        <v>73</v>
      </c>
      <c r="G41" s="10" t="s">
        <v>73</v>
      </c>
      <c r="H41" s="10" t="s">
        <v>75</v>
      </c>
      <c r="I41" s="6" t="s">
        <v>75</v>
      </c>
      <c r="J41" s="6" t="s">
        <v>73</v>
      </c>
      <c r="K41" s="6" t="s">
        <v>73</v>
      </c>
      <c r="L41" s="6" t="s">
        <v>73</v>
      </c>
      <c r="M41" s="6" t="s">
        <v>72</v>
      </c>
      <c r="N41" s="6" t="s">
        <v>72</v>
      </c>
      <c r="O41" s="6" t="s">
        <v>75</v>
      </c>
      <c r="P41" s="6" t="s">
        <v>75</v>
      </c>
      <c r="Q41" s="6" t="s">
        <v>72</v>
      </c>
      <c r="R41" s="6" t="s">
        <v>72</v>
      </c>
      <c r="S41" s="6" t="s">
        <v>72</v>
      </c>
      <c r="T41" s="6" t="s">
        <v>73</v>
      </c>
      <c r="U41" s="6" t="s">
        <v>73</v>
      </c>
      <c r="V41" s="6" t="s">
        <v>75</v>
      </c>
      <c r="W41" s="6" t="s">
        <v>75</v>
      </c>
      <c r="X41" s="6" t="s">
        <v>73</v>
      </c>
      <c r="Y41" s="6" t="s">
        <v>72</v>
      </c>
      <c r="Z41" s="6" t="s">
        <v>72</v>
      </c>
      <c r="AA41" s="6" t="s">
        <v>73</v>
      </c>
      <c r="AB41" s="6" t="s">
        <v>73</v>
      </c>
      <c r="AC41" s="6" t="s">
        <v>75</v>
      </c>
      <c r="AD41" s="1">
        <f t="shared" si="8"/>
        <v>8</v>
      </c>
      <c r="AE41" s="1">
        <f t="shared" si="9"/>
        <v>10</v>
      </c>
      <c r="AF41" s="1">
        <f t="shared" si="10"/>
        <v>0</v>
      </c>
      <c r="AG41" s="1">
        <f t="shared" si="11"/>
        <v>7</v>
      </c>
      <c r="AH41" s="1">
        <f t="shared" si="12"/>
        <v>0</v>
      </c>
      <c r="AI41" s="1">
        <v>0</v>
      </c>
      <c r="AJ41" s="1">
        <f t="shared" si="13"/>
        <v>0</v>
      </c>
      <c r="AK41" s="1">
        <f t="shared" si="14"/>
        <v>25</v>
      </c>
      <c r="AL41" s="1">
        <v>0</v>
      </c>
      <c r="AM41" s="1">
        <f t="shared" si="15"/>
        <v>0</v>
      </c>
    </row>
    <row r="42" spans="1:39" x14ac:dyDescent="0.25">
      <c r="A42" s="16">
        <v>44</v>
      </c>
      <c r="B42" s="16" t="s">
        <v>48</v>
      </c>
      <c r="C42" s="16" t="s">
        <v>47</v>
      </c>
      <c r="D42" s="26">
        <v>45221</v>
      </c>
      <c r="E42" s="12" t="s">
        <v>73</v>
      </c>
      <c r="F42" s="10" t="s">
        <v>72</v>
      </c>
      <c r="G42" s="10" t="s">
        <v>72</v>
      </c>
      <c r="H42" s="10" t="s">
        <v>75</v>
      </c>
      <c r="I42" s="6" t="s">
        <v>72</v>
      </c>
      <c r="J42" s="6" t="s">
        <v>72</v>
      </c>
      <c r="K42" s="6" t="s">
        <v>72</v>
      </c>
      <c r="L42" s="6" t="s">
        <v>72</v>
      </c>
      <c r="M42" s="6" t="s">
        <v>72</v>
      </c>
      <c r="N42" s="6" t="s">
        <v>72</v>
      </c>
      <c r="O42" s="6" t="s">
        <v>75</v>
      </c>
      <c r="P42" s="6" t="s">
        <v>72</v>
      </c>
      <c r="Q42" s="6" t="s">
        <v>72</v>
      </c>
      <c r="R42" s="6" t="s">
        <v>72</v>
      </c>
      <c r="S42" s="6" t="s">
        <v>72</v>
      </c>
      <c r="T42" s="6" t="s">
        <v>72</v>
      </c>
      <c r="U42" s="6" t="s">
        <v>72</v>
      </c>
      <c r="V42" s="6" t="s">
        <v>75</v>
      </c>
      <c r="W42" s="6" t="s">
        <v>73</v>
      </c>
      <c r="X42" s="6" t="s">
        <v>72</v>
      </c>
      <c r="Y42" s="6" t="s">
        <v>72</v>
      </c>
      <c r="Z42" s="6" t="s">
        <v>72</v>
      </c>
      <c r="AA42" s="6" t="s">
        <v>72</v>
      </c>
      <c r="AB42" s="6" t="s">
        <v>73</v>
      </c>
      <c r="AC42" s="6" t="s">
        <v>75</v>
      </c>
      <c r="AD42" s="1">
        <f t="shared" si="8"/>
        <v>18</v>
      </c>
      <c r="AE42" s="1">
        <f t="shared" si="9"/>
        <v>3</v>
      </c>
      <c r="AF42" s="1">
        <f t="shared" si="10"/>
        <v>0</v>
      </c>
      <c r="AG42" s="1">
        <f t="shared" si="11"/>
        <v>4</v>
      </c>
      <c r="AH42" s="1">
        <f t="shared" si="12"/>
        <v>0</v>
      </c>
      <c r="AI42" s="1">
        <v>5</v>
      </c>
      <c r="AJ42" s="1">
        <f t="shared" si="13"/>
        <v>5</v>
      </c>
      <c r="AK42" s="1">
        <f t="shared" si="14"/>
        <v>25</v>
      </c>
      <c r="AL42" s="1">
        <v>10</v>
      </c>
      <c r="AM42" s="1">
        <f t="shared" si="15"/>
        <v>5</v>
      </c>
    </row>
    <row r="43" spans="1:39" x14ac:dyDescent="0.25">
      <c r="A43" s="16">
        <v>25</v>
      </c>
      <c r="B43" s="16" t="s">
        <v>49</v>
      </c>
      <c r="C43" s="16" t="s">
        <v>47</v>
      </c>
      <c r="D43" s="26">
        <v>45264</v>
      </c>
      <c r="E43" s="10" t="s">
        <v>72</v>
      </c>
      <c r="F43" s="10" t="s">
        <v>72</v>
      </c>
      <c r="G43" s="10" t="s">
        <v>73</v>
      </c>
      <c r="H43" s="10" t="s">
        <v>72</v>
      </c>
      <c r="I43" s="6" t="s">
        <v>75</v>
      </c>
      <c r="J43" s="6" t="s">
        <v>72</v>
      </c>
      <c r="K43" s="6" t="s">
        <v>72</v>
      </c>
      <c r="L43" s="6" t="s">
        <v>72</v>
      </c>
      <c r="M43" s="6" t="s">
        <v>72</v>
      </c>
      <c r="N43" s="6" t="s">
        <v>72</v>
      </c>
      <c r="O43" s="6" t="s">
        <v>72</v>
      </c>
      <c r="P43" s="6" t="s">
        <v>75</v>
      </c>
      <c r="Q43" s="6" t="s">
        <v>72</v>
      </c>
      <c r="R43" s="6" t="s">
        <v>72</v>
      </c>
      <c r="S43" s="6" t="s">
        <v>72</v>
      </c>
      <c r="T43" s="6" t="s">
        <v>73</v>
      </c>
      <c r="U43" s="6" t="s">
        <v>76</v>
      </c>
      <c r="V43" s="6" t="s">
        <v>72</v>
      </c>
      <c r="W43" s="6" t="s">
        <v>75</v>
      </c>
      <c r="X43" s="6" t="s">
        <v>72</v>
      </c>
      <c r="Y43" s="6" t="s">
        <v>72</v>
      </c>
      <c r="Z43" s="6" t="s">
        <v>72</v>
      </c>
      <c r="AA43" s="6" t="s">
        <v>72</v>
      </c>
      <c r="AB43" s="6" t="s">
        <v>73</v>
      </c>
      <c r="AC43" s="6" t="s">
        <v>72</v>
      </c>
      <c r="AD43" s="1">
        <f t="shared" si="8"/>
        <v>18</v>
      </c>
      <c r="AE43" s="1">
        <f t="shared" si="9"/>
        <v>3</v>
      </c>
      <c r="AF43" s="1">
        <f t="shared" si="10"/>
        <v>0</v>
      </c>
      <c r="AG43" s="1">
        <f t="shared" si="11"/>
        <v>3</v>
      </c>
      <c r="AH43" s="1">
        <f t="shared" si="12"/>
        <v>1</v>
      </c>
      <c r="AI43" s="1">
        <v>0</v>
      </c>
      <c r="AJ43" s="1">
        <f t="shared" si="13"/>
        <v>1</v>
      </c>
      <c r="AK43" s="1">
        <f t="shared" si="14"/>
        <v>25</v>
      </c>
      <c r="AL43" s="1">
        <v>6</v>
      </c>
      <c r="AM43" s="1">
        <f t="shared" si="15"/>
        <v>5</v>
      </c>
    </row>
    <row r="44" spans="1:39" x14ac:dyDescent="0.25">
      <c r="A44" s="16">
        <v>26</v>
      </c>
      <c r="B44" s="16" t="s">
        <v>57</v>
      </c>
      <c r="C44" s="16" t="s">
        <v>47</v>
      </c>
      <c r="D44" s="27">
        <v>45356</v>
      </c>
      <c r="E44" s="15"/>
      <c r="F44" s="15"/>
      <c r="G44" s="10" t="s">
        <v>72</v>
      </c>
      <c r="H44" s="10" t="s">
        <v>72</v>
      </c>
      <c r="I44" s="10" t="s">
        <v>72</v>
      </c>
      <c r="J44" s="10" t="s">
        <v>72</v>
      </c>
      <c r="K44" s="6" t="s">
        <v>72</v>
      </c>
      <c r="L44" s="6" t="s">
        <v>72</v>
      </c>
      <c r="M44" s="6" t="s">
        <v>72</v>
      </c>
      <c r="N44" s="6" t="s">
        <v>72</v>
      </c>
      <c r="O44" s="6" t="s">
        <v>75</v>
      </c>
      <c r="P44" s="6" t="s">
        <v>72</v>
      </c>
      <c r="Q44" s="6" t="s">
        <v>72</v>
      </c>
      <c r="R44" s="6" t="s">
        <v>72</v>
      </c>
      <c r="S44" s="6" t="s">
        <v>72</v>
      </c>
      <c r="T44" s="6" t="s">
        <v>73</v>
      </c>
      <c r="U44" s="6" t="s">
        <v>72</v>
      </c>
      <c r="V44" s="6" t="s">
        <v>75</v>
      </c>
      <c r="W44" s="6" t="s">
        <v>72</v>
      </c>
      <c r="X44" s="6" t="s">
        <v>72</v>
      </c>
      <c r="Y44" s="6" t="s">
        <v>72</v>
      </c>
      <c r="Z44" s="6" t="s">
        <v>72</v>
      </c>
      <c r="AA44" s="6" t="s">
        <v>72</v>
      </c>
      <c r="AB44" s="6" t="s">
        <v>73</v>
      </c>
      <c r="AC44" s="6" t="s">
        <v>75</v>
      </c>
      <c r="AD44" s="1">
        <f t="shared" si="8"/>
        <v>18</v>
      </c>
      <c r="AE44" s="1">
        <f t="shared" si="9"/>
        <v>2</v>
      </c>
      <c r="AF44" s="1">
        <f t="shared" si="10"/>
        <v>0</v>
      </c>
      <c r="AG44" s="1">
        <f t="shared" si="11"/>
        <v>3</v>
      </c>
      <c r="AH44" s="1">
        <f t="shared" si="12"/>
        <v>0</v>
      </c>
      <c r="AI44" s="1">
        <v>0</v>
      </c>
      <c r="AJ44" s="1">
        <f t="shared" si="13"/>
        <v>0</v>
      </c>
      <c r="AK44" s="1">
        <f t="shared" si="14"/>
        <v>23</v>
      </c>
      <c r="AL44" s="1">
        <v>0</v>
      </c>
      <c r="AM44" s="1">
        <f t="shared" si="15"/>
        <v>0</v>
      </c>
    </row>
    <row r="45" spans="1:39" x14ac:dyDescent="0.25">
      <c r="A45" s="16">
        <v>27</v>
      </c>
      <c r="B45" s="16" t="s">
        <v>50</v>
      </c>
      <c r="C45" s="16" t="s">
        <v>47</v>
      </c>
      <c r="D45" s="26">
        <v>44759</v>
      </c>
      <c r="E45" s="12" t="s">
        <v>73</v>
      </c>
      <c r="F45" s="14" t="s">
        <v>76</v>
      </c>
      <c r="G45" s="10" t="s">
        <v>73</v>
      </c>
      <c r="H45" s="10" t="s">
        <v>73</v>
      </c>
      <c r="I45" s="6" t="s">
        <v>75</v>
      </c>
      <c r="J45" s="6" t="s">
        <v>72</v>
      </c>
      <c r="K45" s="6" t="s">
        <v>72</v>
      </c>
      <c r="L45" s="6" t="s">
        <v>73</v>
      </c>
      <c r="M45" s="6" t="s">
        <v>73</v>
      </c>
      <c r="N45" s="6" t="s">
        <v>72</v>
      </c>
      <c r="O45" s="6" t="s">
        <v>72</v>
      </c>
      <c r="P45" s="6" t="s">
        <v>75</v>
      </c>
      <c r="Q45" s="6" t="s">
        <v>72</v>
      </c>
      <c r="R45" s="6" t="s">
        <v>72</v>
      </c>
      <c r="S45" s="6" t="s">
        <v>73</v>
      </c>
      <c r="T45" s="14" t="s">
        <v>76</v>
      </c>
      <c r="U45" s="6" t="s">
        <v>72</v>
      </c>
      <c r="V45" s="6" t="s">
        <v>72</v>
      </c>
      <c r="W45" s="6" t="s">
        <v>75</v>
      </c>
      <c r="X45" s="6" t="s">
        <v>72</v>
      </c>
      <c r="Y45" s="6" t="s">
        <v>72</v>
      </c>
      <c r="Z45" s="6" t="s">
        <v>73</v>
      </c>
      <c r="AA45" s="6" t="s">
        <v>72</v>
      </c>
      <c r="AB45" s="6" t="s">
        <v>72</v>
      </c>
      <c r="AC45" s="6" t="s">
        <v>72</v>
      </c>
      <c r="AD45" s="1">
        <f t="shared" si="8"/>
        <v>13</v>
      </c>
      <c r="AE45" s="1">
        <f t="shared" si="9"/>
        <v>7</v>
      </c>
      <c r="AF45" s="1">
        <f t="shared" si="10"/>
        <v>0</v>
      </c>
      <c r="AG45" s="1">
        <f t="shared" si="11"/>
        <v>3</v>
      </c>
      <c r="AH45" s="1">
        <f t="shared" si="12"/>
        <v>2</v>
      </c>
      <c r="AI45" s="1">
        <v>2</v>
      </c>
      <c r="AJ45" s="1">
        <f t="shared" si="13"/>
        <v>4</v>
      </c>
      <c r="AK45" s="1">
        <f t="shared" si="14"/>
        <v>25</v>
      </c>
      <c r="AL45" s="1">
        <v>10</v>
      </c>
      <c r="AM45" s="1">
        <f t="shared" si="15"/>
        <v>6</v>
      </c>
    </row>
    <row r="46" spans="1:39" x14ac:dyDescent="0.25">
      <c r="A46" s="16">
        <v>30</v>
      </c>
      <c r="B46" s="16" t="s">
        <v>51</v>
      </c>
      <c r="C46" s="16" t="s">
        <v>47</v>
      </c>
      <c r="D46" s="27">
        <v>45352</v>
      </c>
      <c r="E46" s="10" t="s">
        <v>72</v>
      </c>
      <c r="F46" s="12" t="s">
        <v>73</v>
      </c>
      <c r="G46" s="10" t="s">
        <v>73</v>
      </c>
      <c r="H46" s="10" t="s">
        <v>75</v>
      </c>
      <c r="I46" s="14" t="s">
        <v>76</v>
      </c>
      <c r="J46" s="14" t="s">
        <v>76</v>
      </c>
      <c r="K46" s="14" t="s">
        <v>76</v>
      </c>
      <c r="L46" s="6" t="s">
        <v>72</v>
      </c>
      <c r="M46" s="6" t="s">
        <v>73</v>
      </c>
      <c r="N46" s="6" t="s">
        <v>72</v>
      </c>
      <c r="O46" s="6" t="s">
        <v>75</v>
      </c>
      <c r="P46" s="6" t="s">
        <v>72</v>
      </c>
      <c r="Q46" s="6" t="s">
        <v>72</v>
      </c>
      <c r="R46" s="6" t="s">
        <v>72</v>
      </c>
      <c r="S46" s="6" t="s">
        <v>73</v>
      </c>
      <c r="T46" s="6" t="s">
        <v>73</v>
      </c>
      <c r="U46" s="6" t="s">
        <v>72</v>
      </c>
      <c r="V46" s="6" t="s">
        <v>75</v>
      </c>
      <c r="W46" s="6" t="s">
        <v>72</v>
      </c>
      <c r="X46" s="6" t="s">
        <v>73</v>
      </c>
      <c r="Y46" s="6" t="s">
        <v>72</v>
      </c>
      <c r="Z46" s="6" t="s">
        <v>72</v>
      </c>
      <c r="AA46" s="6" t="s">
        <v>72</v>
      </c>
      <c r="AB46" s="6" t="s">
        <v>72</v>
      </c>
      <c r="AC46" s="6" t="s">
        <v>72</v>
      </c>
      <c r="AD46" s="1">
        <f t="shared" si="8"/>
        <v>13</v>
      </c>
      <c r="AE46" s="1">
        <f t="shared" si="9"/>
        <v>6</v>
      </c>
      <c r="AF46" s="1">
        <f t="shared" si="10"/>
        <v>0</v>
      </c>
      <c r="AG46" s="1">
        <f t="shared" si="11"/>
        <v>3</v>
      </c>
      <c r="AH46" s="1">
        <f t="shared" si="12"/>
        <v>3</v>
      </c>
      <c r="AI46" s="1">
        <v>0</v>
      </c>
      <c r="AJ46" s="1">
        <f t="shared" si="13"/>
        <v>3</v>
      </c>
      <c r="AK46" s="1">
        <f t="shared" si="14"/>
        <v>25</v>
      </c>
      <c r="AL46" s="1">
        <v>0</v>
      </c>
      <c r="AM46" s="1">
        <f t="shared" si="15"/>
        <v>-3</v>
      </c>
    </row>
    <row r="47" spans="1:39" x14ac:dyDescent="0.25">
      <c r="A47" s="16">
        <v>29</v>
      </c>
      <c r="B47" s="16" t="s">
        <v>52</v>
      </c>
      <c r="C47" s="16" t="s">
        <v>47</v>
      </c>
      <c r="D47" s="27">
        <v>45362</v>
      </c>
      <c r="E47" s="12" t="s">
        <v>73</v>
      </c>
      <c r="F47" s="10" t="s">
        <v>72</v>
      </c>
      <c r="G47" s="10" t="s">
        <v>76</v>
      </c>
      <c r="H47" s="10" t="s">
        <v>75</v>
      </c>
      <c r="I47" s="6" t="s">
        <v>73</v>
      </c>
      <c r="J47" s="6" t="s">
        <v>72</v>
      </c>
      <c r="K47" s="6" t="s">
        <v>72</v>
      </c>
      <c r="L47" s="6" t="s">
        <v>73</v>
      </c>
      <c r="M47" s="6" t="s">
        <v>72</v>
      </c>
      <c r="N47" s="6" t="s">
        <v>72</v>
      </c>
      <c r="O47" s="6" t="s">
        <v>75</v>
      </c>
      <c r="P47" s="6" t="s">
        <v>72</v>
      </c>
      <c r="Q47" s="6" t="s">
        <v>72</v>
      </c>
      <c r="R47" s="6" t="s">
        <v>72</v>
      </c>
      <c r="S47" s="6" t="s">
        <v>73</v>
      </c>
      <c r="T47" s="6" t="s">
        <v>73</v>
      </c>
      <c r="U47" s="6" t="s">
        <v>73</v>
      </c>
      <c r="V47" s="6" t="s">
        <v>75</v>
      </c>
      <c r="W47" s="6" t="s">
        <v>72</v>
      </c>
      <c r="X47" s="6" t="s">
        <v>72</v>
      </c>
      <c r="Y47" s="6" t="s">
        <v>72</v>
      </c>
      <c r="Z47" s="6" t="s">
        <v>72</v>
      </c>
      <c r="AA47" s="6" t="s">
        <v>72</v>
      </c>
      <c r="AB47" s="6" t="s">
        <v>73</v>
      </c>
      <c r="AC47" s="6" t="s">
        <v>75</v>
      </c>
      <c r="AD47" s="1">
        <f t="shared" si="8"/>
        <v>13</v>
      </c>
      <c r="AE47" s="1">
        <f t="shared" si="9"/>
        <v>7</v>
      </c>
      <c r="AF47" s="1">
        <f t="shared" si="10"/>
        <v>0</v>
      </c>
      <c r="AG47" s="1">
        <f t="shared" si="11"/>
        <v>4</v>
      </c>
      <c r="AH47" s="1">
        <f t="shared" si="12"/>
        <v>1</v>
      </c>
      <c r="AI47" s="1">
        <v>0</v>
      </c>
      <c r="AJ47" s="1">
        <f t="shared" si="13"/>
        <v>1</v>
      </c>
      <c r="AK47" s="1">
        <f t="shared" si="14"/>
        <v>25</v>
      </c>
      <c r="AL47" s="1">
        <v>0</v>
      </c>
      <c r="AM47" s="1">
        <f t="shared" si="15"/>
        <v>-1</v>
      </c>
    </row>
    <row r="48" spans="1:39" x14ac:dyDescent="0.25">
      <c r="A48" s="16">
        <v>45</v>
      </c>
      <c r="B48" s="1" t="s">
        <v>71</v>
      </c>
      <c r="C48" s="16" t="s">
        <v>47</v>
      </c>
      <c r="D48" s="26">
        <v>45313</v>
      </c>
      <c r="E48" s="10" t="s">
        <v>72</v>
      </c>
      <c r="F48" s="10" t="s">
        <v>72</v>
      </c>
      <c r="G48" s="10" t="s">
        <v>74</v>
      </c>
      <c r="H48" s="10" t="s">
        <v>75</v>
      </c>
      <c r="I48" s="6" t="s">
        <v>72</v>
      </c>
      <c r="J48" s="6" t="s">
        <v>72</v>
      </c>
      <c r="K48" s="6" t="s">
        <v>72</v>
      </c>
      <c r="L48" s="6" t="s">
        <v>72</v>
      </c>
      <c r="M48" s="6" t="s">
        <v>73</v>
      </c>
      <c r="N48" s="6" t="s">
        <v>72</v>
      </c>
      <c r="O48" s="6" t="s">
        <v>75</v>
      </c>
      <c r="P48" s="6" t="s">
        <v>72</v>
      </c>
      <c r="Q48" s="6" t="s">
        <v>72</v>
      </c>
      <c r="R48" s="6" t="s">
        <v>72</v>
      </c>
      <c r="S48" s="6" t="s">
        <v>72</v>
      </c>
      <c r="T48" s="6" t="s">
        <v>73</v>
      </c>
      <c r="U48" s="6" t="s">
        <v>73</v>
      </c>
      <c r="V48" s="6" t="s">
        <v>75</v>
      </c>
      <c r="W48" s="6" t="s">
        <v>73</v>
      </c>
      <c r="X48" s="6" t="s">
        <v>72</v>
      </c>
      <c r="Y48" s="6" t="s">
        <v>72</v>
      </c>
      <c r="Z48" s="6" t="s">
        <v>72</v>
      </c>
      <c r="AA48" s="6" t="s">
        <v>72</v>
      </c>
      <c r="AB48" s="6" t="s">
        <v>73</v>
      </c>
      <c r="AC48" s="6" t="s">
        <v>75</v>
      </c>
      <c r="AD48" s="1">
        <f t="shared" si="8"/>
        <v>15</v>
      </c>
      <c r="AE48" s="1">
        <f t="shared" si="9"/>
        <v>5</v>
      </c>
      <c r="AF48" s="1">
        <f t="shared" si="10"/>
        <v>1</v>
      </c>
      <c r="AG48" s="1">
        <f t="shared" si="11"/>
        <v>4</v>
      </c>
      <c r="AH48" s="1">
        <f t="shared" si="12"/>
        <v>0</v>
      </c>
      <c r="AI48" s="1">
        <v>0</v>
      </c>
      <c r="AJ48" s="1">
        <f t="shared" si="13"/>
        <v>0</v>
      </c>
      <c r="AK48" s="1">
        <f t="shared" si="14"/>
        <v>25</v>
      </c>
      <c r="AL48" s="1">
        <v>4</v>
      </c>
      <c r="AM48" s="1">
        <f t="shared" si="15"/>
        <v>4</v>
      </c>
    </row>
    <row r="49" spans="1:39" x14ac:dyDescent="0.25">
      <c r="A49" s="16">
        <v>48</v>
      </c>
      <c r="B49" s="16" t="s">
        <v>53</v>
      </c>
      <c r="C49" s="16" t="s">
        <v>47</v>
      </c>
      <c r="D49" s="26">
        <v>45308</v>
      </c>
      <c r="E49" s="6" t="s">
        <v>76</v>
      </c>
      <c r="F49" s="10" t="s">
        <v>72</v>
      </c>
      <c r="G49" s="10" t="s">
        <v>72</v>
      </c>
      <c r="H49" s="10" t="s">
        <v>75</v>
      </c>
      <c r="I49" s="6" t="s">
        <v>72</v>
      </c>
      <c r="J49" s="6" t="s">
        <v>76</v>
      </c>
      <c r="K49" s="6" t="s">
        <v>76</v>
      </c>
      <c r="L49" s="6" t="s">
        <v>76</v>
      </c>
      <c r="M49" s="6" t="s">
        <v>72</v>
      </c>
      <c r="N49" s="6" t="s">
        <v>72</v>
      </c>
      <c r="O49" s="6" t="s">
        <v>75</v>
      </c>
      <c r="P49" s="6" t="s">
        <v>76</v>
      </c>
      <c r="Q49" s="6" t="s">
        <v>72</v>
      </c>
      <c r="R49" s="6" t="s">
        <v>76</v>
      </c>
      <c r="S49" s="6" t="s">
        <v>72</v>
      </c>
      <c r="T49" s="6" t="s">
        <v>72</v>
      </c>
      <c r="U49" s="6" t="s">
        <v>72</v>
      </c>
      <c r="V49" s="10" t="s">
        <v>72</v>
      </c>
      <c r="W49" s="6" t="s">
        <v>72</v>
      </c>
      <c r="X49" s="6" t="s">
        <v>72</v>
      </c>
      <c r="Y49" s="6" t="s">
        <v>72</v>
      </c>
      <c r="Z49" s="6" t="s">
        <v>72</v>
      </c>
      <c r="AA49" s="6" t="s">
        <v>72</v>
      </c>
      <c r="AB49" s="6" t="s">
        <v>72</v>
      </c>
      <c r="AC49" s="6" t="s">
        <v>72</v>
      </c>
      <c r="AD49" s="1">
        <f t="shared" si="8"/>
        <v>17</v>
      </c>
      <c r="AE49" s="1">
        <f t="shared" si="9"/>
        <v>0</v>
      </c>
      <c r="AF49" s="1">
        <f t="shared" si="10"/>
        <v>0</v>
      </c>
      <c r="AG49" s="1">
        <f t="shared" si="11"/>
        <v>2</v>
      </c>
      <c r="AH49" s="1">
        <f t="shared" si="12"/>
        <v>6</v>
      </c>
      <c r="AI49" s="1">
        <v>10</v>
      </c>
      <c r="AJ49" s="1">
        <f t="shared" si="13"/>
        <v>16</v>
      </c>
      <c r="AK49" s="1">
        <f t="shared" si="14"/>
        <v>25</v>
      </c>
      <c r="AL49" s="1">
        <v>4</v>
      </c>
      <c r="AM49" s="1">
        <f t="shared" si="15"/>
        <v>-12</v>
      </c>
    </row>
    <row r="50" spans="1:39" x14ac:dyDescent="0.25">
      <c r="A50" s="16">
        <v>19</v>
      </c>
      <c r="B50" s="16" t="s">
        <v>34</v>
      </c>
      <c r="C50" s="16" t="s">
        <v>47</v>
      </c>
      <c r="D50" s="26">
        <v>45386</v>
      </c>
      <c r="E50" s="10" t="s">
        <v>72</v>
      </c>
      <c r="F50" s="10" t="s">
        <v>72</v>
      </c>
      <c r="G50" s="10" t="s">
        <v>72</v>
      </c>
      <c r="H50" s="10" t="s">
        <v>73</v>
      </c>
      <c r="I50" s="6" t="s">
        <v>73</v>
      </c>
      <c r="J50" s="6" t="s">
        <v>75</v>
      </c>
      <c r="K50" s="6" t="s">
        <v>72</v>
      </c>
      <c r="L50" s="6" t="s">
        <v>72</v>
      </c>
      <c r="M50" s="6" t="s">
        <v>72</v>
      </c>
      <c r="N50" s="6" t="s">
        <v>72</v>
      </c>
      <c r="O50" s="6" t="s">
        <v>72</v>
      </c>
      <c r="P50" s="6" t="s">
        <v>72</v>
      </c>
      <c r="Q50" s="6" t="s">
        <v>72</v>
      </c>
      <c r="R50" s="6" t="s">
        <v>74</v>
      </c>
      <c r="S50" s="6" t="s">
        <v>72</v>
      </c>
      <c r="T50" s="6" t="s">
        <v>72</v>
      </c>
      <c r="U50" s="6" t="s">
        <v>72</v>
      </c>
      <c r="V50" s="6" t="s">
        <v>75</v>
      </c>
      <c r="W50" s="6" t="s">
        <v>72</v>
      </c>
      <c r="X50" s="6" t="s">
        <v>72</v>
      </c>
      <c r="Y50" s="6" t="s">
        <v>72</v>
      </c>
      <c r="Z50" s="6" t="s">
        <v>72</v>
      </c>
      <c r="AA50" s="6" t="s">
        <v>72</v>
      </c>
      <c r="AB50" s="6" t="s">
        <v>72</v>
      </c>
      <c r="AC50" s="6" t="s">
        <v>75</v>
      </c>
      <c r="AD50" s="1">
        <f t="shared" si="8"/>
        <v>19</v>
      </c>
      <c r="AE50" s="1">
        <f t="shared" si="9"/>
        <v>2</v>
      </c>
      <c r="AF50" s="1">
        <f t="shared" si="10"/>
        <v>1</v>
      </c>
      <c r="AG50" s="1">
        <f t="shared" si="11"/>
        <v>3</v>
      </c>
      <c r="AH50" s="1">
        <f t="shared" si="12"/>
        <v>0</v>
      </c>
      <c r="AI50" s="1">
        <v>0</v>
      </c>
      <c r="AJ50" s="1">
        <f t="shared" si="13"/>
        <v>0</v>
      </c>
      <c r="AK50" s="1">
        <f t="shared" si="14"/>
        <v>25</v>
      </c>
      <c r="AL50" s="1">
        <v>0</v>
      </c>
      <c r="AM50" s="1">
        <f t="shared" si="15"/>
        <v>0</v>
      </c>
    </row>
    <row r="51" spans="1:39" x14ac:dyDescent="0.25">
      <c r="A51" s="16">
        <v>28</v>
      </c>
      <c r="B51" s="16" t="s">
        <v>54</v>
      </c>
      <c r="C51" s="16" t="s">
        <v>47</v>
      </c>
      <c r="D51" s="26">
        <v>44678</v>
      </c>
      <c r="E51" s="10" t="s">
        <v>72</v>
      </c>
      <c r="F51" s="12" t="s">
        <v>73</v>
      </c>
      <c r="G51" s="10" t="s">
        <v>73</v>
      </c>
      <c r="H51" s="10" t="s">
        <v>75</v>
      </c>
      <c r="I51" s="6" t="s">
        <v>73</v>
      </c>
      <c r="J51" s="6" t="s">
        <v>73</v>
      </c>
      <c r="K51" s="6" t="s">
        <v>73</v>
      </c>
      <c r="L51" s="6" t="s">
        <v>73</v>
      </c>
      <c r="M51" s="6" t="s">
        <v>72</v>
      </c>
      <c r="N51" s="6" t="s">
        <v>72</v>
      </c>
      <c r="O51" s="6" t="s">
        <v>75</v>
      </c>
      <c r="P51" s="6" t="s">
        <v>72</v>
      </c>
      <c r="Q51" s="6" t="s">
        <v>72</v>
      </c>
      <c r="R51" s="6" t="s">
        <v>72</v>
      </c>
      <c r="S51" s="6" t="s">
        <v>73</v>
      </c>
      <c r="T51" s="6" t="s">
        <v>73</v>
      </c>
      <c r="U51" s="6" t="s">
        <v>74</v>
      </c>
      <c r="V51" s="6" t="s">
        <v>75</v>
      </c>
      <c r="W51" s="6" t="s">
        <v>73</v>
      </c>
      <c r="X51" s="6" t="s">
        <v>73</v>
      </c>
      <c r="Y51" s="6" t="s">
        <v>74</v>
      </c>
      <c r="Z51" s="6" t="s">
        <v>73</v>
      </c>
      <c r="AA51" s="6" t="s">
        <v>74</v>
      </c>
      <c r="AB51" s="6" t="s">
        <v>73</v>
      </c>
      <c r="AC51" s="6" t="s">
        <v>75</v>
      </c>
      <c r="AD51" s="1">
        <f t="shared" si="8"/>
        <v>6</v>
      </c>
      <c r="AE51" s="1">
        <f t="shared" si="9"/>
        <v>12</v>
      </c>
      <c r="AF51" s="1">
        <f t="shared" si="10"/>
        <v>3</v>
      </c>
      <c r="AG51" s="1">
        <f t="shared" si="11"/>
        <v>4</v>
      </c>
      <c r="AH51" s="1">
        <f t="shared" si="12"/>
        <v>0</v>
      </c>
      <c r="AI51" s="1">
        <v>6</v>
      </c>
      <c r="AJ51" s="1">
        <f t="shared" si="13"/>
        <v>6</v>
      </c>
      <c r="AK51" s="1">
        <f t="shared" si="14"/>
        <v>25</v>
      </c>
      <c r="AL51" s="1">
        <v>10</v>
      </c>
      <c r="AM51" s="1">
        <f t="shared" si="15"/>
        <v>4</v>
      </c>
    </row>
    <row r="52" spans="1:39" x14ac:dyDescent="0.25">
      <c r="A52" s="23" t="s">
        <v>78</v>
      </c>
      <c r="B52" s="23" t="s">
        <v>55</v>
      </c>
      <c r="C52" s="23" t="s">
        <v>47</v>
      </c>
      <c r="D52" s="26" t="s">
        <v>78</v>
      </c>
      <c r="E52" s="11" t="s">
        <v>76</v>
      </c>
      <c r="F52" s="12" t="s">
        <v>73</v>
      </c>
      <c r="G52" s="14" t="s">
        <v>74</v>
      </c>
      <c r="H52" s="10" t="s">
        <v>75</v>
      </c>
      <c r="I52" s="6" t="s">
        <v>72</v>
      </c>
      <c r="J52" s="6" t="s">
        <v>73</v>
      </c>
      <c r="K52" s="6" t="s">
        <v>73</v>
      </c>
      <c r="L52" s="6" t="s">
        <v>73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">
        <f t="shared" si="8"/>
        <v>1</v>
      </c>
      <c r="AE52" s="1">
        <f t="shared" si="9"/>
        <v>4</v>
      </c>
      <c r="AF52" s="1">
        <f t="shared" si="10"/>
        <v>1</v>
      </c>
      <c r="AG52" s="1">
        <f t="shared" si="11"/>
        <v>1</v>
      </c>
      <c r="AH52" s="1">
        <f t="shared" si="12"/>
        <v>1</v>
      </c>
      <c r="AI52" s="1">
        <v>0</v>
      </c>
      <c r="AJ52" s="1">
        <f t="shared" si="13"/>
        <v>1</v>
      </c>
      <c r="AK52" s="1">
        <f t="shared" si="14"/>
        <v>8</v>
      </c>
      <c r="AL52" s="1">
        <v>0</v>
      </c>
      <c r="AM52" s="1">
        <f t="shared" si="15"/>
        <v>-1</v>
      </c>
    </row>
    <row r="53" spans="1:39" x14ac:dyDescent="0.25">
      <c r="A53" s="23">
        <v>43</v>
      </c>
      <c r="B53" s="23" t="s">
        <v>56</v>
      </c>
      <c r="C53" s="23" t="s">
        <v>47</v>
      </c>
      <c r="D53" s="26" t="s">
        <v>78</v>
      </c>
      <c r="E53" s="10" t="s">
        <v>72</v>
      </c>
      <c r="F53" s="10" t="s">
        <v>72</v>
      </c>
      <c r="G53" s="10" t="s">
        <v>75</v>
      </c>
      <c r="H53" s="10" t="s">
        <v>72</v>
      </c>
      <c r="I53" s="6" t="s">
        <v>72</v>
      </c>
      <c r="J53" s="6" t="s">
        <v>76</v>
      </c>
      <c r="K53" s="14" t="s">
        <v>74</v>
      </c>
      <c r="L53" s="6" t="s">
        <v>72</v>
      </c>
      <c r="M53" s="14" t="s">
        <v>74</v>
      </c>
      <c r="N53" s="6" t="s">
        <v>75</v>
      </c>
      <c r="O53" s="6" t="s">
        <v>72</v>
      </c>
      <c r="P53" s="6" t="s">
        <v>72</v>
      </c>
      <c r="Q53" s="6" t="s">
        <v>72</v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">
        <f t="shared" si="8"/>
        <v>8</v>
      </c>
      <c r="AE53" s="1">
        <f t="shared" si="9"/>
        <v>0</v>
      </c>
      <c r="AF53" s="1">
        <f t="shared" si="10"/>
        <v>2</v>
      </c>
      <c r="AG53" s="1">
        <f t="shared" si="11"/>
        <v>2</v>
      </c>
      <c r="AH53" s="1">
        <f t="shared" si="12"/>
        <v>1</v>
      </c>
      <c r="AI53" s="1">
        <v>0</v>
      </c>
      <c r="AJ53" s="1">
        <f t="shared" si="13"/>
        <v>1</v>
      </c>
      <c r="AK53" s="1">
        <f t="shared" si="14"/>
        <v>13</v>
      </c>
      <c r="AL53" s="1">
        <v>0</v>
      </c>
      <c r="AM53" s="1">
        <f t="shared" si="15"/>
        <v>-1</v>
      </c>
    </row>
    <row r="54" spans="1:39" x14ac:dyDescent="0.25">
      <c r="A54" s="16">
        <v>31</v>
      </c>
      <c r="B54" s="16" t="s">
        <v>58</v>
      </c>
      <c r="C54" s="16" t="s">
        <v>47</v>
      </c>
      <c r="D54" s="26">
        <v>45418</v>
      </c>
      <c r="E54" s="15"/>
      <c r="F54" s="15"/>
      <c r="G54" s="15"/>
      <c r="H54" s="15"/>
      <c r="I54" s="15"/>
      <c r="J54" s="10" t="s">
        <v>72</v>
      </c>
      <c r="K54" s="6" t="s">
        <v>72</v>
      </c>
      <c r="L54" s="6" t="s">
        <v>72</v>
      </c>
      <c r="M54" s="6" t="s">
        <v>72</v>
      </c>
      <c r="N54" s="6" t="s">
        <v>72</v>
      </c>
      <c r="O54" s="6" t="s">
        <v>72</v>
      </c>
      <c r="P54" s="6" t="s">
        <v>75</v>
      </c>
      <c r="Q54" s="6" t="s">
        <v>72</v>
      </c>
      <c r="R54" s="6" t="s">
        <v>72</v>
      </c>
      <c r="S54" s="6" t="s">
        <v>72</v>
      </c>
      <c r="T54" s="6" t="s">
        <v>72</v>
      </c>
      <c r="U54" s="6" t="s">
        <v>72</v>
      </c>
      <c r="V54" s="6" t="s">
        <v>75</v>
      </c>
      <c r="W54" s="6" t="s">
        <v>73</v>
      </c>
      <c r="X54" s="6" t="s">
        <v>72</v>
      </c>
      <c r="Y54" s="6" t="s">
        <v>72</v>
      </c>
      <c r="Z54" s="6" t="s">
        <v>72</v>
      </c>
      <c r="AA54" s="6" t="s">
        <v>72</v>
      </c>
      <c r="AB54" s="6" t="s">
        <v>73</v>
      </c>
      <c r="AC54" s="6" t="s">
        <v>72</v>
      </c>
      <c r="AD54" s="1">
        <f t="shared" si="8"/>
        <v>16</v>
      </c>
      <c r="AE54" s="1">
        <f t="shared" si="9"/>
        <v>2</v>
      </c>
      <c r="AF54" s="1">
        <f t="shared" si="10"/>
        <v>0</v>
      </c>
      <c r="AG54" s="1">
        <f t="shared" si="11"/>
        <v>2</v>
      </c>
      <c r="AH54" s="1">
        <f t="shared" si="12"/>
        <v>0</v>
      </c>
      <c r="AI54" s="1">
        <v>0</v>
      </c>
      <c r="AJ54" s="1">
        <f t="shared" si="13"/>
        <v>0</v>
      </c>
      <c r="AK54" s="1">
        <f t="shared" si="14"/>
        <v>20</v>
      </c>
      <c r="AL54" s="1">
        <v>0</v>
      </c>
      <c r="AM54" s="1">
        <f t="shared" si="15"/>
        <v>0</v>
      </c>
    </row>
    <row r="55" spans="1:39" x14ac:dyDescent="0.25">
      <c r="A55" s="16">
        <v>101</v>
      </c>
      <c r="B55" s="16" t="s">
        <v>59</v>
      </c>
      <c r="C55" s="16" t="s">
        <v>60</v>
      </c>
      <c r="D55" s="27">
        <v>45382</v>
      </c>
      <c r="E55" s="12" t="s">
        <v>73</v>
      </c>
      <c r="F55" s="10" t="s">
        <v>72</v>
      </c>
      <c r="G55" s="10" t="s">
        <v>72</v>
      </c>
      <c r="H55" s="10" t="s">
        <v>72</v>
      </c>
      <c r="I55" s="6" t="s">
        <v>75</v>
      </c>
      <c r="J55" s="6" t="s">
        <v>72</v>
      </c>
      <c r="K55" s="6" t="s">
        <v>72</v>
      </c>
      <c r="L55" s="6" t="s">
        <v>72</v>
      </c>
      <c r="M55" s="14" t="s">
        <v>74</v>
      </c>
      <c r="N55" s="6" t="s">
        <v>72</v>
      </c>
      <c r="O55" s="6" t="s">
        <v>72</v>
      </c>
      <c r="P55" s="6" t="s">
        <v>75</v>
      </c>
      <c r="Q55" s="6" t="s">
        <v>72</v>
      </c>
      <c r="R55" s="6" t="s">
        <v>72</v>
      </c>
      <c r="S55" s="6" t="s">
        <v>72</v>
      </c>
      <c r="T55" s="6" t="s">
        <v>72</v>
      </c>
      <c r="U55" s="6" t="s">
        <v>72</v>
      </c>
      <c r="V55" s="6" t="s">
        <v>75</v>
      </c>
      <c r="W55" s="6" t="s">
        <v>73</v>
      </c>
      <c r="X55" s="6" t="s">
        <v>72</v>
      </c>
      <c r="Y55" s="6" t="s">
        <v>72</v>
      </c>
      <c r="Z55" s="6" t="s">
        <v>72</v>
      </c>
      <c r="AA55" s="6" t="s">
        <v>72</v>
      </c>
      <c r="AB55" s="6" t="s">
        <v>72</v>
      </c>
      <c r="AC55" s="6" t="s">
        <v>72</v>
      </c>
      <c r="AD55" s="1">
        <f t="shared" si="8"/>
        <v>19</v>
      </c>
      <c r="AE55" s="1">
        <f t="shared" si="9"/>
        <v>2</v>
      </c>
      <c r="AF55" s="1">
        <f t="shared" si="10"/>
        <v>1</v>
      </c>
      <c r="AG55" s="1">
        <f t="shared" si="11"/>
        <v>3</v>
      </c>
      <c r="AH55" s="1">
        <f t="shared" si="12"/>
        <v>0</v>
      </c>
      <c r="AI55" s="1">
        <v>0</v>
      </c>
      <c r="AJ55" s="1">
        <f t="shared" si="13"/>
        <v>0</v>
      </c>
      <c r="AK55" s="1">
        <f t="shared" si="14"/>
        <v>25</v>
      </c>
      <c r="AL55" s="1">
        <v>0</v>
      </c>
      <c r="AM55" s="1">
        <f t="shared" si="15"/>
        <v>0</v>
      </c>
    </row>
    <row r="56" spans="1:39" x14ac:dyDescent="0.25">
      <c r="A56" s="5">
        <v>17</v>
      </c>
      <c r="B56" s="5" t="s">
        <v>83</v>
      </c>
      <c r="C56" s="5" t="s">
        <v>62</v>
      </c>
      <c r="D56" s="26">
        <v>45417</v>
      </c>
      <c r="E56" s="15"/>
      <c r="F56" s="15"/>
      <c r="G56" s="15"/>
      <c r="H56" s="15"/>
      <c r="I56" s="10" t="s">
        <v>72</v>
      </c>
      <c r="J56" s="10" t="s">
        <v>72</v>
      </c>
      <c r="K56" s="10" t="s">
        <v>72</v>
      </c>
      <c r="L56" s="10" t="s">
        <v>72</v>
      </c>
      <c r="M56" s="10" t="s">
        <v>72</v>
      </c>
      <c r="N56" s="10" t="s">
        <v>72</v>
      </c>
      <c r="O56" s="10" t="s">
        <v>72</v>
      </c>
      <c r="P56" s="10" t="s">
        <v>72</v>
      </c>
      <c r="Q56" s="10" t="s">
        <v>72</v>
      </c>
      <c r="R56" s="10" t="s">
        <v>72</v>
      </c>
      <c r="S56" s="10" t="s">
        <v>72</v>
      </c>
      <c r="T56" s="10" t="s">
        <v>72</v>
      </c>
      <c r="U56" s="6" t="s">
        <v>75</v>
      </c>
      <c r="V56" s="6" t="s">
        <v>75</v>
      </c>
      <c r="W56" s="10" t="s">
        <v>72</v>
      </c>
      <c r="X56" s="10" t="s">
        <v>72</v>
      </c>
      <c r="Y56" s="6" t="s">
        <v>72</v>
      </c>
      <c r="Z56" s="6" t="s">
        <v>72</v>
      </c>
      <c r="AA56" s="6" t="s">
        <v>72</v>
      </c>
      <c r="AB56" s="6" t="s">
        <v>72</v>
      </c>
      <c r="AC56" s="6" t="s">
        <v>75</v>
      </c>
      <c r="AD56" s="1">
        <f t="shared" si="8"/>
        <v>18</v>
      </c>
      <c r="AE56" s="1">
        <f t="shared" si="9"/>
        <v>0</v>
      </c>
      <c r="AF56" s="1">
        <f t="shared" si="10"/>
        <v>0</v>
      </c>
      <c r="AG56" s="1">
        <f t="shared" si="11"/>
        <v>3</v>
      </c>
      <c r="AH56" s="1">
        <f t="shared" si="12"/>
        <v>0</v>
      </c>
      <c r="AI56" s="1">
        <v>0</v>
      </c>
      <c r="AJ56" s="1">
        <f t="shared" si="13"/>
        <v>0</v>
      </c>
      <c r="AK56" s="1">
        <f t="shared" si="14"/>
        <v>21</v>
      </c>
      <c r="AL56" s="1">
        <v>0</v>
      </c>
      <c r="AM56" s="1">
        <f t="shared" si="15"/>
        <v>0</v>
      </c>
    </row>
    <row r="57" spans="1:39" x14ac:dyDescent="0.25">
      <c r="A57" s="16">
        <v>16</v>
      </c>
      <c r="B57" s="16" t="s">
        <v>61</v>
      </c>
      <c r="C57" s="16" t="s">
        <v>62</v>
      </c>
      <c r="D57" s="27">
        <v>45362</v>
      </c>
      <c r="E57" s="10" t="s">
        <v>72</v>
      </c>
      <c r="F57" s="10" t="s">
        <v>72</v>
      </c>
      <c r="G57" s="10" t="s">
        <v>72</v>
      </c>
      <c r="H57" s="10" t="s">
        <v>72</v>
      </c>
      <c r="I57" s="6" t="s">
        <v>73</v>
      </c>
      <c r="J57" s="6" t="s">
        <v>72</v>
      </c>
      <c r="K57" s="6" t="s">
        <v>72</v>
      </c>
      <c r="L57" s="6" t="s">
        <v>72</v>
      </c>
      <c r="M57" s="6" t="s">
        <v>72</v>
      </c>
      <c r="N57" s="6" t="s">
        <v>72</v>
      </c>
      <c r="O57" s="6" t="s">
        <v>75</v>
      </c>
      <c r="P57" s="6" t="s">
        <v>75</v>
      </c>
      <c r="Q57" s="6" t="s">
        <v>72</v>
      </c>
      <c r="R57" s="6" t="s">
        <v>72</v>
      </c>
      <c r="S57" s="6" t="s">
        <v>72</v>
      </c>
      <c r="T57" s="6" t="s">
        <v>72</v>
      </c>
      <c r="U57" s="6" t="s">
        <v>72</v>
      </c>
      <c r="V57" s="6" t="s">
        <v>72</v>
      </c>
      <c r="W57" s="6" t="s">
        <v>75</v>
      </c>
      <c r="X57" s="6" t="s">
        <v>72</v>
      </c>
      <c r="Y57" s="6" t="s">
        <v>72</v>
      </c>
      <c r="Z57" s="6" t="s">
        <v>72</v>
      </c>
      <c r="AA57" s="6" t="s">
        <v>72</v>
      </c>
      <c r="AB57" s="6" t="s">
        <v>72</v>
      </c>
      <c r="AC57" s="6" t="s">
        <v>72</v>
      </c>
      <c r="AD57" s="1">
        <f t="shared" si="8"/>
        <v>21</v>
      </c>
      <c r="AE57" s="1">
        <f t="shared" si="9"/>
        <v>1</v>
      </c>
      <c r="AF57" s="1">
        <f t="shared" si="10"/>
        <v>0</v>
      </c>
      <c r="AG57" s="1">
        <f t="shared" si="11"/>
        <v>3</v>
      </c>
      <c r="AH57" s="1">
        <f t="shared" si="12"/>
        <v>0</v>
      </c>
      <c r="AI57" s="1">
        <v>0</v>
      </c>
      <c r="AJ57" s="1">
        <f t="shared" si="13"/>
        <v>0</v>
      </c>
      <c r="AK57" s="1">
        <f t="shared" si="14"/>
        <v>25</v>
      </c>
      <c r="AL57" s="1">
        <v>0</v>
      </c>
      <c r="AM57" s="1">
        <f t="shared" si="15"/>
        <v>0</v>
      </c>
    </row>
  </sheetData>
  <phoneticPr fontId="6" type="noConversion"/>
  <conditionalFormatting sqref="E2:AC52 Y57">
    <cfRule type="containsText" dxfId="4967" priority="51" operator="containsText" text="PRESENT">
      <formula>NOT(ISERROR(SEARCH("PRESENT",E2)))</formula>
    </cfRule>
    <cfRule type="containsText" dxfId="4966" priority="52" operator="containsText" text="H">
      <formula>NOT(ISERROR(SEARCH("H",E2)))</formula>
    </cfRule>
    <cfRule type="containsText" dxfId="4965" priority="53" operator="containsText" text="Late">
      <formula>NOT(ISERROR(SEARCH("Late",E2)))</formula>
    </cfRule>
    <cfRule type="containsText" dxfId="4964" priority="54" operator="containsText" text="PL">
      <formula>NOT(ISERROR(SEARCH("PL",E2)))</formula>
    </cfRule>
    <cfRule type="containsText" dxfId="4963" priority="55" operator="containsText" text="A">
      <formula>NOT(ISERROR(SEARCH("A",E2)))</formula>
    </cfRule>
    <cfRule type="containsText" dxfId="4962" priority="56" operator="containsText" text="P">
      <formula>NOT(ISERROR(SEARCH("P",E2)))</formula>
    </cfRule>
  </conditionalFormatting>
  <conditionalFormatting sqref="E2:AC57">
    <cfRule type="containsText" dxfId="4961" priority="25" operator="containsText" text="PAID LEAVE">
      <formula>NOT(ISERROR(SEARCH("PAID LEAVE",E2)))</formula>
    </cfRule>
  </conditionalFormatting>
  <conditionalFormatting sqref="E53:AC57">
    <cfRule type="containsText" dxfId="4960" priority="26" operator="containsText" text="PRESENT">
      <formula>NOT(ISERROR(SEARCH("PRESENT",E53)))</formula>
    </cfRule>
    <cfRule type="containsText" dxfId="4959" priority="27" operator="containsText" text="H">
      <formula>NOT(ISERROR(SEARCH("H",E53)))</formula>
    </cfRule>
    <cfRule type="containsText" dxfId="4958" priority="28" operator="containsText" text="Late">
      <formula>NOT(ISERROR(SEARCH("Late",E53)))</formula>
    </cfRule>
    <cfRule type="containsText" dxfId="4957" priority="29" operator="containsText" text="PL">
      <formula>NOT(ISERROR(SEARCH("PL",E53)))</formula>
    </cfRule>
    <cfRule type="containsText" dxfId="4956" priority="30" operator="containsText" text="A">
      <formula>NOT(ISERROR(SEARCH("A",E53)))</formula>
    </cfRule>
    <cfRule type="containsText" dxfId="4955" priority="31" operator="containsText" text="P">
      <formula>NOT(ISERROR(SEARCH("P",E53)))</formula>
    </cfRule>
  </conditionalFormatting>
  <conditionalFormatting sqref="L18">
    <cfRule type="containsText" dxfId="4954" priority="49" operator="containsText" text="PAID LEAVES">
      <formula>NOT(ISERROR(SEARCH("PAID LEAVES",L18)))</formula>
    </cfRule>
    <cfRule type="containsText" dxfId="4953" priority="50" operator="containsText" text="PAID LEAVES">
      <formula>NOT(ISERROR(SEARCH("PAID LEAVES",L18)))</formula>
    </cfRule>
  </conditionalFormatting>
  <conditionalFormatting sqref="M19">
    <cfRule type="containsText" dxfId="4952" priority="47" operator="containsText" text="PAID LEAVES">
      <formula>NOT(ISERROR(SEARCH("PAID LEAVES",M19)))</formula>
    </cfRule>
    <cfRule type="containsText" dxfId="4951" priority="48" operator="containsText" text="PAID LEAVES">
      <formula>NOT(ISERROR(SEARCH("PAID LEAVES",M19)))</formula>
    </cfRule>
  </conditionalFormatting>
  <conditionalFormatting sqref="Y57">
    <cfRule type="containsText" dxfId="4950" priority="46" operator="containsText" text="PAID LEAVE">
      <formula>NOT(ISERROR(SEARCH("PAID LEAVE",Y57)))</formula>
    </cfRule>
  </conditionalFormatting>
  <conditionalFormatting sqref="AA53:AB57">
    <cfRule type="containsText" dxfId="4949" priority="13" operator="containsText" text="PRESENT">
      <formula>NOT(ISERROR(SEARCH("PRESENT",AA53)))</formula>
    </cfRule>
    <cfRule type="containsText" dxfId="4948" priority="14" operator="containsText" text="H">
      <formula>NOT(ISERROR(SEARCH("H",AA53)))</formula>
    </cfRule>
    <cfRule type="containsText" dxfId="4947" priority="15" operator="containsText" text="Late">
      <formula>NOT(ISERROR(SEARCH("Late",AA53)))</formula>
    </cfRule>
    <cfRule type="containsText" dxfId="4946" priority="16" operator="containsText" text="PL">
      <formula>NOT(ISERROR(SEARCH("PL",AA53)))</formula>
    </cfRule>
    <cfRule type="containsText" dxfId="4945" priority="17" operator="containsText" text="A">
      <formula>NOT(ISERROR(SEARCH("A",AA53)))</formula>
    </cfRule>
    <cfRule type="containsText" dxfId="4944" priority="18" operator="containsText" text="P">
      <formula>NOT(ISERROR(SEARCH("P",AA53)))</formula>
    </cfRule>
  </conditionalFormatting>
  <conditionalFormatting sqref="AC54:AC57">
    <cfRule type="containsText" dxfId="4943" priority="1" operator="containsText" text="PRESENT">
      <formula>NOT(ISERROR(SEARCH("PRESENT",AC54)))</formula>
    </cfRule>
    <cfRule type="containsText" dxfId="4942" priority="2" operator="containsText" text="H">
      <formula>NOT(ISERROR(SEARCH("H",AC54)))</formula>
    </cfRule>
    <cfRule type="containsText" dxfId="4941" priority="3" operator="containsText" text="Late">
      <formula>NOT(ISERROR(SEARCH("Late",AC54)))</formula>
    </cfRule>
    <cfRule type="containsText" dxfId="4940" priority="4" operator="containsText" text="PL">
      <formula>NOT(ISERROR(SEARCH("PL",AC54)))</formula>
    </cfRule>
    <cfRule type="containsText" dxfId="4939" priority="5" operator="containsText" text="A">
      <formula>NOT(ISERROR(SEARCH("A",AC54)))</formula>
    </cfRule>
    <cfRule type="containsText" dxfId="4938" priority="6" operator="containsText" text="P">
      <formula>NOT(ISERROR(SEARCH("P",AC54)))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DCC46-7B6A-424D-8209-127591840BFB}">
  <dimension ref="A1:AS6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5" x14ac:dyDescent="0.25"/>
  <cols>
    <col min="1" max="1" width="7.140625" bestFit="1" customWidth="1"/>
    <col min="2" max="2" width="30.42578125" bestFit="1" customWidth="1"/>
    <col min="3" max="3" width="17" bestFit="1" customWidth="1"/>
    <col min="4" max="4" width="10.140625" bestFit="1" customWidth="1"/>
    <col min="5" max="5" width="9.7109375" bestFit="1" customWidth="1"/>
    <col min="6" max="7" width="11.140625" bestFit="1" customWidth="1"/>
    <col min="8" max="9" width="9.7109375" bestFit="1" customWidth="1"/>
    <col min="10" max="10" width="11.140625" bestFit="1" customWidth="1"/>
    <col min="11" max="11" width="8.7109375" bestFit="1" customWidth="1"/>
    <col min="12" max="14" width="11.140625" bestFit="1" customWidth="1"/>
    <col min="15" max="19" width="11.28515625" bestFit="1" customWidth="1"/>
    <col min="20" max="20" width="13" customWidth="1"/>
    <col min="21" max="21" width="14.7109375" customWidth="1"/>
    <col min="22" max="35" width="11.28515625" bestFit="1" customWidth="1"/>
    <col min="36" max="36" width="7.85546875" bestFit="1" customWidth="1"/>
    <col min="37" max="37" width="4.7109375" bestFit="1" customWidth="1"/>
    <col min="38" max="38" width="7.28515625" bestFit="1" customWidth="1"/>
    <col min="39" max="39" width="7.7109375" bestFit="1" customWidth="1"/>
    <col min="40" max="40" width="10.42578125" bestFit="1" customWidth="1"/>
    <col min="41" max="41" width="18.7109375" bestFit="1" customWidth="1"/>
    <col min="42" max="42" width="18.5703125" bestFit="1" customWidth="1"/>
    <col min="43" max="43" width="19.28515625" bestFit="1" customWidth="1"/>
    <col min="44" max="44" width="18.7109375" bestFit="1" customWidth="1"/>
    <col min="45" max="45" width="17" bestFit="1" customWidth="1"/>
  </cols>
  <sheetData>
    <row r="1" spans="1:45" x14ac:dyDescent="0.25">
      <c r="A1" s="2" t="s">
        <v>0</v>
      </c>
      <c r="B1" s="2" t="s">
        <v>1</v>
      </c>
      <c r="C1" s="2" t="s">
        <v>2</v>
      </c>
      <c r="D1" s="2" t="s">
        <v>85</v>
      </c>
      <c r="E1" s="28">
        <v>45438</v>
      </c>
      <c r="F1" s="28">
        <v>45439</v>
      </c>
      <c r="G1" s="28">
        <v>45440</v>
      </c>
      <c r="H1" s="28">
        <v>45441</v>
      </c>
      <c r="I1" s="28">
        <v>45442</v>
      </c>
      <c r="J1" s="28">
        <v>45443</v>
      </c>
      <c r="K1" s="28">
        <v>45444</v>
      </c>
      <c r="L1" s="28">
        <v>45445</v>
      </c>
      <c r="M1" s="28">
        <v>45446</v>
      </c>
      <c r="N1" s="28">
        <v>45447</v>
      </c>
      <c r="O1" s="28">
        <v>45448</v>
      </c>
      <c r="P1" s="28">
        <v>45449</v>
      </c>
      <c r="Q1" s="28">
        <v>45450</v>
      </c>
      <c r="R1" s="28">
        <v>45451</v>
      </c>
      <c r="S1" s="28">
        <v>45452</v>
      </c>
      <c r="T1" s="28">
        <v>45453</v>
      </c>
      <c r="U1" s="28">
        <v>45454</v>
      </c>
      <c r="V1" s="28">
        <v>45455</v>
      </c>
      <c r="W1" s="28">
        <v>45456</v>
      </c>
      <c r="X1" s="28">
        <v>45457</v>
      </c>
      <c r="Y1" s="28">
        <v>45458</v>
      </c>
      <c r="Z1" s="28">
        <v>45459</v>
      </c>
      <c r="AA1" s="28">
        <v>45460</v>
      </c>
      <c r="AB1" s="28">
        <v>45461</v>
      </c>
      <c r="AC1" s="28">
        <v>45462</v>
      </c>
      <c r="AD1" s="28">
        <v>45463</v>
      </c>
      <c r="AE1" s="28">
        <v>45464</v>
      </c>
      <c r="AF1" s="28">
        <v>45465</v>
      </c>
      <c r="AG1" s="28">
        <v>45466</v>
      </c>
      <c r="AH1" s="28">
        <v>45467</v>
      </c>
      <c r="AI1" s="28">
        <v>45468</v>
      </c>
      <c r="AJ1" s="3" t="s">
        <v>3</v>
      </c>
      <c r="AK1" s="7" t="s">
        <v>4</v>
      </c>
      <c r="AL1" s="4" t="s">
        <v>5</v>
      </c>
      <c r="AM1" s="8" t="s">
        <v>6</v>
      </c>
      <c r="AN1" s="9" t="s">
        <v>7</v>
      </c>
      <c r="AO1" s="3" t="s">
        <v>86</v>
      </c>
      <c r="AP1" s="30" t="s">
        <v>81</v>
      </c>
      <c r="AQ1" s="25" t="s">
        <v>80</v>
      </c>
      <c r="AR1" s="29" t="s">
        <v>87</v>
      </c>
      <c r="AS1" s="31" t="s">
        <v>77</v>
      </c>
    </row>
    <row r="2" spans="1:45" x14ac:dyDescent="0.25">
      <c r="A2" s="16">
        <v>39</v>
      </c>
      <c r="B2" s="16" t="s">
        <v>10</v>
      </c>
      <c r="C2" s="16" t="s">
        <v>9</v>
      </c>
      <c r="D2" s="26">
        <v>44732</v>
      </c>
      <c r="E2" s="6" t="s">
        <v>75</v>
      </c>
      <c r="F2" s="6" t="s">
        <v>72</v>
      </c>
      <c r="G2" s="6" t="s">
        <v>72</v>
      </c>
      <c r="H2" s="6" t="s">
        <v>72</v>
      </c>
      <c r="I2" s="6" t="s">
        <v>72</v>
      </c>
      <c r="J2" s="6" t="s">
        <v>72</v>
      </c>
      <c r="K2" s="6" t="s">
        <v>75</v>
      </c>
      <c r="L2" s="6" t="s">
        <v>75</v>
      </c>
      <c r="M2" s="6" t="s">
        <v>72</v>
      </c>
      <c r="N2" s="6" t="s">
        <v>72</v>
      </c>
      <c r="O2" s="6" t="s">
        <v>72</v>
      </c>
      <c r="P2" s="6" t="s">
        <v>72</v>
      </c>
      <c r="Q2" s="6" t="s">
        <v>72</v>
      </c>
      <c r="R2" s="6" t="s">
        <v>75</v>
      </c>
      <c r="S2" s="6" t="s">
        <v>75</v>
      </c>
      <c r="T2" s="6" t="s">
        <v>72</v>
      </c>
      <c r="U2" s="6" t="s">
        <v>72</v>
      </c>
      <c r="V2" s="6" t="s">
        <v>72</v>
      </c>
      <c r="W2" s="6" t="s">
        <v>72</v>
      </c>
      <c r="X2" s="6" t="s">
        <v>72</v>
      </c>
      <c r="Y2" s="6" t="s">
        <v>75</v>
      </c>
      <c r="Z2" s="6" t="s">
        <v>75</v>
      </c>
      <c r="AA2" s="6" t="s">
        <v>75</v>
      </c>
      <c r="AB2" s="6" t="s">
        <v>76</v>
      </c>
      <c r="AC2" s="6" t="s">
        <v>76</v>
      </c>
      <c r="AD2" s="6" t="s">
        <v>76</v>
      </c>
      <c r="AE2" s="6" t="s">
        <v>76</v>
      </c>
      <c r="AF2" s="6" t="s">
        <v>75</v>
      </c>
      <c r="AG2" s="6" t="s">
        <v>75</v>
      </c>
      <c r="AH2" s="6" t="s">
        <v>76</v>
      </c>
      <c r="AI2" s="6" t="s">
        <v>73</v>
      </c>
      <c r="AJ2" s="1">
        <f t="shared" ref="AJ2:AJ33" si="0">COUNTIF(E2:AI2,"PRESENT")</f>
        <v>15</v>
      </c>
      <c r="AK2" s="1">
        <f t="shared" ref="AK2:AK33" si="1">COUNTIF(E2:AI2,"LATE")</f>
        <v>1</v>
      </c>
      <c r="AL2" s="1">
        <f t="shared" ref="AL2:AL33" si="2">COUNTIF(E2:AI2,"ABSENT")</f>
        <v>0</v>
      </c>
      <c r="AM2" s="1">
        <f t="shared" ref="AM2:AM33" si="3">COUNTIF(E2:AI2,"HOLIDAY")</f>
        <v>10</v>
      </c>
      <c r="AN2" s="1">
        <f t="shared" ref="AN2:AN33" si="4">COUNTIF(C2:AI2,"PAID LEAVE")</f>
        <v>5</v>
      </c>
      <c r="AO2" s="1">
        <f t="shared" ref="AO2:AO33" si="5">SUM(AJ2:AN2)</f>
        <v>31</v>
      </c>
      <c r="AP2" s="1">
        <v>0</v>
      </c>
      <c r="AQ2" s="1">
        <f t="shared" ref="AQ2:AQ33" si="6">AP2+AN2</f>
        <v>5</v>
      </c>
      <c r="AR2" s="1">
        <v>12</v>
      </c>
      <c r="AS2" s="22">
        <f t="shared" ref="AS2:AS33" si="7">AR2-AQ2</f>
        <v>7</v>
      </c>
    </row>
    <row r="3" spans="1:45" x14ac:dyDescent="0.25">
      <c r="A3" s="16">
        <v>40</v>
      </c>
      <c r="B3" s="5" t="s">
        <v>66</v>
      </c>
      <c r="C3" s="16" t="s">
        <v>9</v>
      </c>
      <c r="D3" s="26">
        <v>45397</v>
      </c>
      <c r="E3" s="6" t="s">
        <v>75</v>
      </c>
      <c r="F3" s="6" t="s">
        <v>72</v>
      </c>
      <c r="G3" s="6" t="s">
        <v>72</v>
      </c>
      <c r="H3" s="6" t="s">
        <v>72</v>
      </c>
      <c r="I3" s="6" t="s">
        <v>72</v>
      </c>
      <c r="J3" s="6" t="s">
        <v>72</v>
      </c>
      <c r="K3" s="6" t="s">
        <v>75</v>
      </c>
      <c r="L3" s="6" t="s">
        <v>75</v>
      </c>
      <c r="M3" s="6" t="s">
        <v>72</v>
      </c>
      <c r="N3" s="6" t="s">
        <v>72</v>
      </c>
      <c r="O3" s="6" t="s">
        <v>72</v>
      </c>
      <c r="P3" s="6" t="s">
        <v>72</v>
      </c>
      <c r="Q3" s="6" t="s">
        <v>72</v>
      </c>
      <c r="R3" s="6" t="s">
        <v>75</v>
      </c>
      <c r="S3" s="6" t="s">
        <v>75</v>
      </c>
      <c r="T3" s="6" t="s">
        <v>72</v>
      </c>
      <c r="U3" s="6" t="s">
        <v>76</v>
      </c>
      <c r="V3" s="6" t="s">
        <v>72</v>
      </c>
      <c r="W3" s="6" t="s">
        <v>72</v>
      </c>
      <c r="X3" s="6" t="s">
        <v>72</v>
      </c>
      <c r="Y3" s="6" t="s">
        <v>75</v>
      </c>
      <c r="Z3" s="6" t="s">
        <v>75</v>
      </c>
      <c r="AA3" s="6" t="s">
        <v>72</v>
      </c>
      <c r="AB3" s="6" t="s">
        <v>72</v>
      </c>
      <c r="AC3" s="6" t="s">
        <v>72</v>
      </c>
      <c r="AD3" s="6" t="s">
        <v>72</v>
      </c>
      <c r="AE3" s="6" t="s">
        <v>75</v>
      </c>
      <c r="AF3" s="6" t="s">
        <v>75</v>
      </c>
      <c r="AG3" s="6" t="s">
        <v>75</v>
      </c>
      <c r="AH3" s="6" t="s">
        <v>72</v>
      </c>
      <c r="AI3" s="6" t="s">
        <v>72</v>
      </c>
      <c r="AJ3" s="1">
        <f t="shared" si="0"/>
        <v>20</v>
      </c>
      <c r="AK3" s="1">
        <f t="shared" si="1"/>
        <v>0</v>
      </c>
      <c r="AL3" s="1">
        <f t="shared" si="2"/>
        <v>0</v>
      </c>
      <c r="AM3" s="1">
        <f t="shared" si="3"/>
        <v>10</v>
      </c>
      <c r="AN3" s="1">
        <f t="shared" si="4"/>
        <v>1</v>
      </c>
      <c r="AO3" s="1">
        <f t="shared" si="5"/>
        <v>31</v>
      </c>
      <c r="AP3" s="1">
        <v>0</v>
      </c>
      <c r="AQ3" s="1">
        <f t="shared" si="6"/>
        <v>1</v>
      </c>
      <c r="AR3" s="1">
        <v>0</v>
      </c>
      <c r="AS3" s="22">
        <f t="shared" si="7"/>
        <v>-1</v>
      </c>
    </row>
    <row r="4" spans="1:45" x14ac:dyDescent="0.25">
      <c r="A4" s="16">
        <v>42</v>
      </c>
      <c r="B4" s="16" t="s">
        <v>67</v>
      </c>
      <c r="C4" s="16" t="s">
        <v>9</v>
      </c>
      <c r="D4" s="26">
        <v>45317</v>
      </c>
      <c r="E4" s="6" t="s">
        <v>75</v>
      </c>
      <c r="F4" s="6" t="s">
        <v>72</v>
      </c>
      <c r="G4" s="6" t="s">
        <v>72</v>
      </c>
      <c r="H4" s="6" t="s">
        <v>72</v>
      </c>
      <c r="I4" s="6" t="s">
        <v>72</v>
      </c>
      <c r="J4" s="6" t="s">
        <v>72</v>
      </c>
      <c r="K4" s="6" t="s">
        <v>75</v>
      </c>
      <c r="L4" s="6" t="s">
        <v>75</v>
      </c>
      <c r="M4" s="6" t="s">
        <v>72</v>
      </c>
      <c r="N4" s="6" t="s">
        <v>72</v>
      </c>
      <c r="O4" s="6" t="s">
        <v>72</v>
      </c>
      <c r="P4" s="6" t="s">
        <v>72</v>
      </c>
      <c r="Q4" s="6" t="s">
        <v>72</v>
      </c>
      <c r="R4" s="6" t="s">
        <v>75</v>
      </c>
      <c r="S4" s="6" t="s">
        <v>75</v>
      </c>
      <c r="T4" s="6" t="s">
        <v>72</v>
      </c>
      <c r="U4" s="6" t="s">
        <v>72</v>
      </c>
      <c r="V4" s="6" t="s">
        <v>72</v>
      </c>
      <c r="W4" s="6" t="s">
        <v>72</v>
      </c>
      <c r="X4" s="6" t="s">
        <v>72</v>
      </c>
      <c r="Y4" s="6" t="s">
        <v>75</v>
      </c>
      <c r="Z4" s="6" t="s">
        <v>75</v>
      </c>
      <c r="AA4" s="6" t="s">
        <v>75</v>
      </c>
      <c r="AB4" s="6" t="s">
        <v>72</v>
      </c>
      <c r="AC4" s="6" t="s">
        <v>72</v>
      </c>
      <c r="AD4" s="6" t="s">
        <v>72</v>
      </c>
      <c r="AE4" s="6" t="s">
        <v>72</v>
      </c>
      <c r="AF4" s="6" t="s">
        <v>75</v>
      </c>
      <c r="AG4" s="6" t="s">
        <v>75</v>
      </c>
      <c r="AH4" s="6" t="s">
        <v>72</v>
      </c>
      <c r="AI4" s="6" t="s">
        <v>72</v>
      </c>
      <c r="AJ4" s="1">
        <f t="shared" si="0"/>
        <v>21</v>
      </c>
      <c r="AK4" s="1">
        <f t="shared" si="1"/>
        <v>0</v>
      </c>
      <c r="AL4" s="1">
        <f t="shared" si="2"/>
        <v>0</v>
      </c>
      <c r="AM4" s="1">
        <f t="shared" si="3"/>
        <v>10</v>
      </c>
      <c r="AN4" s="1">
        <f t="shared" si="4"/>
        <v>0</v>
      </c>
      <c r="AO4" s="1">
        <f t="shared" si="5"/>
        <v>31</v>
      </c>
      <c r="AP4" s="1">
        <v>2</v>
      </c>
      <c r="AQ4" s="1">
        <f t="shared" si="6"/>
        <v>2</v>
      </c>
      <c r="AR4" s="1">
        <v>6</v>
      </c>
      <c r="AS4" s="22">
        <f t="shared" si="7"/>
        <v>4</v>
      </c>
    </row>
    <row r="5" spans="1:45" x14ac:dyDescent="0.25">
      <c r="A5" s="16">
        <v>49</v>
      </c>
      <c r="B5" s="16" t="s">
        <v>12</v>
      </c>
      <c r="C5" s="16" t="s">
        <v>9</v>
      </c>
      <c r="D5" s="26">
        <v>44197</v>
      </c>
      <c r="E5" s="6" t="s">
        <v>75</v>
      </c>
      <c r="F5" s="6" t="s">
        <v>72</v>
      </c>
      <c r="G5" s="6" t="s">
        <v>72</v>
      </c>
      <c r="H5" s="6" t="s">
        <v>72</v>
      </c>
      <c r="I5" s="6" t="s">
        <v>72</v>
      </c>
      <c r="J5" s="6" t="s">
        <v>72</v>
      </c>
      <c r="K5" s="6" t="s">
        <v>75</v>
      </c>
      <c r="L5" s="6" t="s">
        <v>75</v>
      </c>
      <c r="M5" s="6" t="s">
        <v>72</v>
      </c>
      <c r="N5" s="6" t="s">
        <v>72</v>
      </c>
      <c r="O5" s="6" t="s">
        <v>72</v>
      </c>
      <c r="P5" s="6" t="s">
        <v>72</v>
      </c>
      <c r="Q5" s="6" t="s">
        <v>72</v>
      </c>
      <c r="R5" s="6" t="s">
        <v>75</v>
      </c>
      <c r="S5" s="6" t="s">
        <v>75</v>
      </c>
      <c r="T5" s="6" t="s">
        <v>72</v>
      </c>
      <c r="U5" s="6" t="s">
        <v>72</v>
      </c>
      <c r="V5" s="6" t="s">
        <v>72</v>
      </c>
      <c r="W5" s="6" t="s">
        <v>72</v>
      </c>
      <c r="X5" s="6" t="s">
        <v>72</v>
      </c>
      <c r="Y5" s="6" t="s">
        <v>75</v>
      </c>
      <c r="Z5" s="6" t="s">
        <v>75</v>
      </c>
      <c r="AA5" s="6" t="s">
        <v>75</v>
      </c>
      <c r="AB5" s="6" t="s">
        <v>72</v>
      </c>
      <c r="AC5" s="6" t="s">
        <v>72</v>
      </c>
      <c r="AD5" s="6" t="s">
        <v>72</v>
      </c>
      <c r="AE5" s="6" t="s">
        <v>72</v>
      </c>
      <c r="AF5" s="6" t="s">
        <v>75</v>
      </c>
      <c r="AG5" s="6" t="s">
        <v>75</v>
      </c>
      <c r="AH5" s="6" t="s">
        <v>72</v>
      </c>
      <c r="AI5" s="6" t="s">
        <v>72</v>
      </c>
      <c r="AJ5" s="1">
        <f t="shared" si="0"/>
        <v>21</v>
      </c>
      <c r="AK5" s="1">
        <f t="shared" si="1"/>
        <v>0</v>
      </c>
      <c r="AL5" s="1">
        <f t="shared" si="2"/>
        <v>0</v>
      </c>
      <c r="AM5" s="1">
        <f t="shared" si="3"/>
        <v>10</v>
      </c>
      <c r="AN5" s="1">
        <f t="shared" si="4"/>
        <v>0</v>
      </c>
      <c r="AO5" s="1">
        <f t="shared" si="5"/>
        <v>31</v>
      </c>
      <c r="AP5" s="1">
        <v>0</v>
      </c>
      <c r="AQ5" s="1">
        <f t="shared" si="6"/>
        <v>0</v>
      </c>
      <c r="AR5" s="1">
        <v>12</v>
      </c>
      <c r="AS5" s="22">
        <f t="shared" si="7"/>
        <v>12</v>
      </c>
    </row>
    <row r="6" spans="1:45" x14ac:dyDescent="0.25">
      <c r="A6" s="16">
        <v>47</v>
      </c>
      <c r="B6" s="16" t="s">
        <v>13</v>
      </c>
      <c r="C6" s="16" t="s">
        <v>9</v>
      </c>
      <c r="D6" s="26">
        <v>44197</v>
      </c>
      <c r="E6" s="6" t="s">
        <v>75</v>
      </c>
      <c r="F6" s="6" t="s">
        <v>72</v>
      </c>
      <c r="G6" s="6" t="s">
        <v>72</v>
      </c>
      <c r="H6" s="6" t="s">
        <v>72</v>
      </c>
      <c r="I6" s="6" t="s">
        <v>72</v>
      </c>
      <c r="J6" s="6" t="s">
        <v>72</v>
      </c>
      <c r="K6" s="6" t="s">
        <v>75</v>
      </c>
      <c r="L6" s="6" t="s">
        <v>75</v>
      </c>
      <c r="M6" s="6" t="s">
        <v>72</v>
      </c>
      <c r="N6" s="6" t="s">
        <v>72</v>
      </c>
      <c r="O6" s="6" t="s">
        <v>72</v>
      </c>
      <c r="P6" s="6" t="s">
        <v>72</v>
      </c>
      <c r="Q6" s="6" t="s">
        <v>72</v>
      </c>
      <c r="R6" s="6" t="s">
        <v>75</v>
      </c>
      <c r="S6" s="6" t="s">
        <v>75</v>
      </c>
      <c r="T6" s="6" t="s">
        <v>72</v>
      </c>
      <c r="U6" s="6" t="s">
        <v>72</v>
      </c>
      <c r="V6" s="6" t="s">
        <v>72</v>
      </c>
      <c r="W6" s="6" t="s">
        <v>72</v>
      </c>
      <c r="X6" s="6" t="s">
        <v>72</v>
      </c>
      <c r="Y6" s="6" t="s">
        <v>75</v>
      </c>
      <c r="Z6" s="6" t="s">
        <v>75</v>
      </c>
      <c r="AA6" s="6" t="s">
        <v>72</v>
      </c>
      <c r="AB6" s="6" t="s">
        <v>72</v>
      </c>
      <c r="AC6" s="6" t="s">
        <v>75</v>
      </c>
      <c r="AD6" s="6" t="s">
        <v>72</v>
      </c>
      <c r="AE6" s="6" t="s">
        <v>72</v>
      </c>
      <c r="AF6" s="6" t="s">
        <v>75</v>
      </c>
      <c r="AG6" s="6" t="s">
        <v>75</v>
      </c>
      <c r="AH6" s="6" t="s">
        <v>72</v>
      </c>
      <c r="AI6" s="6" t="s">
        <v>72</v>
      </c>
      <c r="AJ6" s="1">
        <f t="shared" si="0"/>
        <v>21</v>
      </c>
      <c r="AK6" s="1">
        <f t="shared" si="1"/>
        <v>0</v>
      </c>
      <c r="AL6" s="1">
        <f t="shared" si="2"/>
        <v>0</v>
      </c>
      <c r="AM6" s="1">
        <f t="shared" si="3"/>
        <v>10</v>
      </c>
      <c r="AN6" s="1">
        <f t="shared" si="4"/>
        <v>0</v>
      </c>
      <c r="AO6" s="1">
        <f t="shared" si="5"/>
        <v>31</v>
      </c>
      <c r="AP6" s="1">
        <v>0</v>
      </c>
      <c r="AQ6" s="1">
        <f t="shared" si="6"/>
        <v>0</v>
      </c>
      <c r="AR6" s="1">
        <v>12</v>
      </c>
      <c r="AS6" s="22">
        <f t="shared" si="7"/>
        <v>12</v>
      </c>
    </row>
    <row r="7" spans="1:45" x14ac:dyDescent="0.25">
      <c r="A7" s="16">
        <v>41</v>
      </c>
      <c r="B7" s="16" t="s">
        <v>14</v>
      </c>
      <c r="C7" s="16" t="s">
        <v>9</v>
      </c>
      <c r="D7" s="26">
        <v>45292</v>
      </c>
      <c r="E7" s="6" t="s">
        <v>75</v>
      </c>
      <c r="F7" s="6" t="s">
        <v>72</v>
      </c>
      <c r="G7" s="6" t="s">
        <v>72</v>
      </c>
      <c r="H7" s="6" t="s">
        <v>72</v>
      </c>
      <c r="I7" s="6" t="s">
        <v>72</v>
      </c>
      <c r="J7" s="6" t="s">
        <v>72</v>
      </c>
      <c r="K7" s="6" t="s">
        <v>75</v>
      </c>
      <c r="L7" s="6" t="s">
        <v>75</v>
      </c>
      <c r="M7" s="6" t="s">
        <v>72</v>
      </c>
      <c r="N7" s="6" t="s">
        <v>72</v>
      </c>
      <c r="O7" s="6" t="s">
        <v>72</v>
      </c>
      <c r="P7" s="6" t="s">
        <v>72</v>
      </c>
      <c r="Q7" s="6" t="s">
        <v>72</v>
      </c>
      <c r="R7" s="6" t="s">
        <v>75</v>
      </c>
      <c r="S7" s="6" t="s">
        <v>75</v>
      </c>
      <c r="T7" s="6" t="s">
        <v>76</v>
      </c>
      <c r="U7" s="6" t="s">
        <v>72</v>
      </c>
      <c r="V7" s="6" t="s">
        <v>72</v>
      </c>
      <c r="W7" s="6" t="s">
        <v>72</v>
      </c>
      <c r="X7" s="6" t="s">
        <v>72</v>
      </c>
      <c r="Y7" s="6" t="s">
        <v>75</v>
      </c>
      <c r="Z7" s="6" t="s">
        <v>75</v>
      </c>
      <c r="AA7" s="6" t="s">
        <v>72</v>
      </c>
      <c r="AB7" s="6" t="s">
        <v>75</v>
      </c>
      <c r="AC7" s="6" t="s">
        <v>72</v>
      </c>
      <c r="AD7" s="6" t="s">
        <v>72</v>
      </c>
      <c r="AE7" s="6" t="s">
        <v>72</v>
      </c>
      <c r="AF7" s="6" t="s">
        <v>75</v>
      </c>
      <c r="AG7" s="6" t="s">
        <v>75</v>
      </c>
      <c r="AH7" s="6" t="s">
        <v>72</v>
      </c>
      <c r="AI7" s="6" t="s">
        <v>72</v>
      </c>
      <c r="AJ7" s="1">
        <f t="shared" si="0"/>
        <v>20</v>
      </c>
      <c r="AK7" s="1">
        <f t="shared" si="1"/>
        <v>0</v>
      </c>
      <c r="AL7" s="1">
        <f t="shared" si="2"/>
        <v>0</v>
      </c>
      <c r="AM7" s="1">
        <f t="shared" si="3"/>
        <v>10</v>
      </c>
      <c r="AN7" s="1">
        <f t="shared" si="4"/>
        <v>1</v>
      </c>
      <c r="AO7" s="1">
        <f t="shared" si="5"/>
        <v>31</v>
      </c>
      <c r="AP7" s="1">
        <v>1</v>
      </c>
      <c r="AQ7" s="1">
        <f t="shared" si="6"/>
        <v>2</v>
      </c>
      <c r="AR7" s="1">
        <v>6</v>
      </c>
      <c r="AS7" s="22">
        <f t="shared" si="7"/>
        <v>4</v>
      </c>
    </row>
    <row r="8" spans="1:45" x14ac:dyDescent="0.25">
      <c r="A8" s="16">
        <v>38</v>
      </c>
      <c r="B8" s="1" t="s">
        <v>68</v>
      </c>
      <c r="C8" s="16" t="s">
        <v>15</v>
      </c>
      <c r="D8" s="26">
        <v>45063</v>
      </c>
      <c r="E8" s="6" t="s">
        <v>75</v>
      </c>
      <c r="F8" s="6" t="s">
        <v>72</v>
      </c>
      <c r="G8" s="6" t="s">
        <v>72</v>
      </c>
      <c r="H8" s="6" t="s">
        <v>72</v>
      </c>
      <c r="I8" s="6" t="s">
        <v>72</v>
      </c>
      <c r="J8" s="6" t="s">
        <v>72</v>
      </c>
      <c r="K8" s="6" t="s">
        <v>75</v>
      </c>
      <c r="L8" s="6" t="s">
        <v>75</v>
      </c>
      <c r="M8" s="6" t="s">
        <v>72</v>
      </c>
      <c r="N8" s="6" t="s">
        <v>72</v>
      </c>
      <c r="O8" s="6" t="s">
        <v>72</v>
      </c>
      <c r="P8" s="6" t="s">
        <v>72</v>
      </c>
      <c r="Q8" s="6" t="s">
        <v>72</v>
      </c>
      <c r="R8" s="6" t="s">
        <v>75</v>
      </c>
      <c r="S8" s="6" t="s">
        <v>75</v>
      </c>
      <c r="T8" s="6" t="s">
        <v>72</v>
      </c>
      <c r="U8" s="6" t="s">
        <v>72</v>
      </c>
      <c r="V8" s="6" t="s">
        <v>72</v>
      </c>
      <c r="W8" s="6" t="s">
        <v>72</v>
      </c>
      <c r="X8" s="6" t="s">
        <v>72</v>
      </c>
      <c r="Y8" s="6" t="s">
        <v>75</v>
      </c>
      <c r="Z8" s="6" t="s">
        <v>75</v>
      </c>
      <c r="AA8" s="6" t="s">
        <v>75</v>
      </c>
      <c r="AB8" s="6" t="s">
        <v>72</v>
      </c>
      <c r="AC8" s="6" t="s">
        <v>72</v>
      </c>
      <c r="AD8" s="6" t="s">
        <v>72</v>
      </c>
      <c r="AE8" s="6" t="s">
        <v>72</v>
      </c>
      <c r="AF8" s="6" t="s">
        <v>75</v>
      </c>
      <c r="AG8" s="6" t="s">
        <v>75</v>
      </c>
      <c r="AH8" s="6" t="s">
        <v>72</v>
      </c>
      <c r="AI8" s="6" t="s">
        <v>72</v>
      </c>
      <c r="AJ8" s="1">
        <f t="shared" si="0"/>
        <v>21</v>
      </c>
      <c r="AK8" s="1">
        <f t="shared" si="1"/>
        <v>0</v>
      </c>
      <c r="AL8" s="1">
        <f t="shared" si="2"/>
        <v>0</v>
      </c>
      <c r="AM8" s="1">
        <f t="shared" si="3"/>
        <v>10</v>
      </c>
      <c r="AN8" s="1">
        <f t="shared" si="4"/>
        <v>0</v>
      </c>
      <c r="AO8" s="1">
        <f t="shared" si="5"/>
        <v>31</v>
      </c>
      <c r="AP8" s="1">
        <v>7</v>
      </c>
      <c r="AQ8" s="1">
        <f t="shared" si="6"/>
        <v>7</v>
      </c>
      <c r="AR8" s="1">
        <v>12</v>
      </c>
      <c r="AS8" s="22">
        <f t="shared" si="7"/>
        <v>5</v>
      </c>
    </row>
    <row r="9" spans="1:45" x14ac:dyDescent="0.25">
      <c r="A9" s="16">
        <v>34</v>
      </c>
      <c r="B9" s="16" t="s">
        <v>17</v>
      </c>
      <c r="C9" s="16" t="s">
        <v>18</v>
      </c>
      <c r="D9" s="26">
        <v>45341</v>
      </c>
      <c r="E9" s="6" t="s">
        <v>75</v>
      </c>
      <c r="F9" s="6" t="s">
        <v>72</v>
      </c>
      <c r="G9" s="6" t="s">
        <v>72</v>
      </c>
      <c r="H9" s="6" t="s">
        <v>72</v>
      </c>
      <c r="I9" s="6" t="s">
        <v>72</v>
      </c>
      <c r="J9" s="6" t="s">
        <v>72</v>
      </c>
      <c r="K9" s="6" t="s">
        <v>75</v>
      </c>
      <c r="L9" s="6" t="s">
        <v>75</v>
      </c>
      <c r="M9" s="6" t="s">
        <v>72</v>
      </c>
      <c r="N9" s="6" t="s">
        <v>72</v>
      </c>
      <c r="O9" s="6" t="s">
        <v>72</v>
      </c>
      <c r="P9" s="6" t="s">
        <v>72</v>
      </c>
      <c r="Q9" s="6" t="s">
        <v>72</v>
      </c>
      <c r="R9" s="6" t="s">
        <v>72</v>
      </c>
      <c r="S9" s="6" t="s">
        <v>75</v>
      </c>
      <c r="T9" s="6" t="s">
        <v>72</v>
      </c>
      <c r="U9" s="6" t="s">
        <v>72</v>
      </c>
      <c r="V9" s="6" t="s">
        <v>72</v>
      </c>
      <c r="W9" s="6" t="s">
        <v>72</v>
      </c>
      <c r="X9" s="6" t="s">
        <v>72</v>
      </c>
      <c r="Y9" s="6" t="s">
        <v>75</v>
      </c>
      <c r="Z9" s="6" t="s">
        <v>75</v>
      </c>
      <c r="AA9" s="6" t="s">
        <v>75</v>
      </c>
      <c r="AB9" s="6" t="s">
        <v>72</v>
      </c>
      <c r="AC9" s="6" t="s">
        <v>72</v>
      </c>
      <c r="AD9" s="6" t="s">
        <v>72</v>
      </c>
      <c r="AE9" s="6" t="s">
        <v>72</v>
      </c>
      <c r="AF9" s="6" t="s">
        <v>72</v>
      </c>
      <c r="AG9" s="6" t="s">
        <v>75</v>
      </c>
      <c r="AH9" s="6" t="s">
        <v>72</v>
      </c>
      <c r="AI9" s="6" t="s">
        <v>72</v>
      </c>
      <c r="AJ9" s="1">
        <f t="shared" si="0"/>
        <v>23</v>
      </c>
      <c r="AK9" s="1">
        <f t="shared" si="1"/>
        <v>0</v>
      </c>
      <c r="AL9" s="1">
        <f t="shared" si="2"/>
        <v>0</v>
      </c>
      <c r="AM9" s="1">
        <f t="shared" si="3"/>
        <v>8</v>
      </c>
      <c r="AN9" s="1">
        <f t="shared" si="4"/>
        <v>0</v>
      </c>
      <c r="AO9" s="1">
        <f t="shared" si="5"/>
        <v>31</v>
      </c>
      <c r="AP9" s="1">
        <v>0</v>
      </c>
      <c r="AQ9" s="1">
        <f t="shared" si="6"/>
        <v>0</v>
      </c>
      <c r="AR9" s="1">
        <v>4</v>
      </c>
      <c r="AS9" s="22">
        <f t="shared" si="7"/>
        <v>4</v>
      </c>
    </row>
    <row r="10" spans="1:45" x14ac:dyDescent="0.25">
      <c r="A10" s="16">
        <v>2</v>
      </c>
      <c r="B10" s="16" t="s">
        <v>19</v>
      </c>
      <c r="C10" s="16" t="s">
        <v>18</v>
      </c>
      <c r="D10" s="26">
        <v>44319</v>
      </c>
      <c r="E10" s="6" t="s">
        <v>75</v>
      </c>
      <c r="F10" s="6" t="s">
        <v>72</v>
      </c>
      <c r="G10" s="6" t="s">
        <v>72</v>
      </c>
      <c r="H10" s="6" t="s">
        <v>72</v>
      </c>
      <c r="I10" s="6" t="s">
        <v>72</v>
      </c>
      <c r="J10" s="6" t="s">
        <v>72</v>
      </c>
      <c r="K10" s="6" t="s">
        <v>72</v>
      </c>
      <c r="L10" s="6" t="s">
        <v>75</v>
      </c>
      <c r="M10" s="6" t="s">
        <v>72</v>
      </c>
      <c r="N10" s="6" t="s">
        <v>72</v>
      </c>
      <c r="O10" s="6" t="s">
        <v>72</v>
      </c>
      <c r="P10" s="6" t="s">
        <v>72</v>
      </c>
      <c r="Q10" s="6" t="s">
        <v>72</v>
      </c>
      <c r="R10" s="6" t="s">
        <v>72</v>
      </c>
      <c r="S10" s="6" t="s">
        <v>75</v>
      </c>
      <c r="T10" s="6" t="s">
        <v>72</v>
      </c>
      <c r="U10" s="6" t="s">
        <v>72</v>
      </c>
      <c r="V10" s="6" t="s">
        <v>72</v>
      </c>
      <c r="W10" s="6" t="s">
        <v>72</v>
      </c>
      <c r="X10" s="6" t="s">
        <v>76</v>
      </c>
      <c r="Y10" s="6" t="s">
        <v>72</v>
      </c>
      <c r="Z10" s="6" t="s">
        <v>75</v>
      </c>
      <c r="AA10" s="6" t="s">
        <v>72</v>
      </c>
      <c r="AB10" s="6" t="s">
        <v>75</v>
      </c>
      <c r="AC10" s="6" t="s">
        <v>72</v>
      </c>
      <c r="AD10" s="6" t="s">
        <v>72</v>
      </c>
      <c r="AE10" s="6" t="s">
        <v>72</v>
      </c>
      <c r="AF10" s="6" t="s">
        <v>72</v>
      </c>
      <c r="AG10" s="6" t="s">
        <v>75</v>
      </c>
      <c r="AH10" s="6" t="s">
        <v>72</v>
      </c>
      <c r="AI10" s="6" t="s">
        <v>72</v>
      </c>
      <c r="AJ10" s="1">
        <f t="shared" si="0"/>
        <v>24</v>
      </c>
      <c r="AK10" s="1">
        <f t="shared" si="1"/>
        <v>0</v>
      </c>
      <c r="AL10" s="1">
        <f t="shared" si="2"/>
        <v>0</v>
      </c>
      <c r="AM10" s="1">
        <f t="shared" si="3"/>
        <v>6</v>
      </c>
      <c r="AN10" s="1">
        <f t="shared" si="4"/>
        <v>1</v>
      </c>
      <c r="AO10" s="1">
        <f t="shared" si="5"/>
        <v>31</v>
      </c>
      <c r="AP10" s="1">
        <v>0</v>
      </c>
      <c r="AQ10" s="1">
        <f t="shared" si="6"/>
        <v>1</v>
      </c>
      <c r="AR10" s="1">
        <v>12</v>
      </c>
      <c r="AS10" s="22">
        <f t="shared" si="7"/>
        <v>11</v>
      </c>
    </row>
    <row r="11" spans="1:45" x14ac:dyDescent="0.25">
      <c r="A11" s="16">
        <v>35</v>
      </c>
      <c r="B11" s="16" t="s">
        <v>20</v>
      </c>
      <c r="C11" s="16" t="s">
        <v>18</v>
      </c>
      <c r="D11" s="26">
        <v>45323</v>
      </c>
      <c r="E11" s="6" t="s">
        <v>75</v>
      </c>
      <c r="F11" s="6" t="s">
        <v>72</v>
      </c>
      <c r="G11" s="6" t="s">
        <v>72</v>
      </c>
      <c r="H11" s="6" t="s">
        <v>72</v>
      </c>
      <c r="I11" s="6" t="s">
        <v>72</v>
      </c>
      <c r="J11" s="6" t="s">
        <v>72</v>
      </c>
      <c r="K11" s="6" t="s">
        <v>72</v>
      </c>
      <c r="L11" s="6" t="s">
        <v>72</v>
      </c>
      <c r="M11" s="6" t="s">
        <v>72</v>
      </c>
      <c r="N11" s="6" t="s">
        <v>72</v>
      </c>
      <c r="O11" s="6" t="s">
        <v>72</v>
      </c>
      <c r="P11" s="6" t="s">
        <v>72</v>
      </c>
      <c r="Q11" s="6" t="s">
        <v>72</v>
      </c>
      <c r="R11" s="6" t="s">
        <v>75</v>
      </c>
      <c r="S11" s="6" t="s">
        <v>75</v>
      </c>
      <c r="T11" s="6" t="s">
        <v>72</v>
      </c>
      <c r="U11" s="6" t="s">
        <v>72</v>
      </c>
      <c r="V11" s="6" t="s">
        <v>72</v>
      </c>
      <c r="W11" s="6" t="s">
        <v>72</v>
      </c>
      <c r="X11" s="6" t="s">
        <v>72</v>
      </c>
      <c r="Y11" s="6" t="s">
        <v>72</v>
      </c>
      <c r="Z11" s="6" t="s">
        <v>72</v>
      </c>
      <c r="AA11" s="6" t="s">
        <v>72</v>
      </c>
      <c r="AB11" s="6" t="s">
        <v>72</v>
      </c>
      <c r="AC11" s="6" t="s">
        <v>72</v>
      </c>
      <c r="AD11" s="6" t="s">
        <v>72</v>
      </c>
      <c r="AE11" s="6" t="s">
        <v>75</v>
      </c>
      <c r="AF11" s="6" t="s">
        <v>75</v>
      </c>
      <c r="AG11" s="6" t="s">
        <v>75</v>
      </c>
      <c r="AH11" s="6" t="s">
        <v>72</v>
      </c>
      <c r="AI11" s="6" t="s">
        <v>72</v>
      </c>
      <c r="AJ11" s="1">
        <f t="shared" si="0"/>
        <v>25</v>
      </c>
      <c r="AK11" s="1">
        <f t="shared" si="1"/>
        <v>0</v>
      </c>
      <c r="AL11" s="1">
        <f t="shared" si="2"/>
        <v>0</v>
      </c>
      <c r="AM11" s="1">
        <f t="shared" si="3"/>
        <v>6</v>
      </c>
      <c r="AN11" s="1">
        <f t="shared" si="4"/>
        <v>0</v>
      </c>
      <c r="AO11" s="1">
        <f t="shared" si="5"/>
        <v>31</v>
      </c>
      <c r="AP11" s="1">
        <v>0</v>
      </c>
      <c r="AQ11" s="1">
        <f t="shared" si="6"/>
        <v>0</v>
      </c>
      <c r="AR11" s="1">
        <v>4</v>
      </c>
      <c r="AS11" s="22">
        <f t="shared" si="7"/>
        <v>4</v>
      </c>
    </row>
    <row r="12" spans="1:45" x14ac:dyDescent="0.25">
      <c r="A12" s="16">
        <v>51</v>
      </c>
      <c r="B12" s="16" t="s">
        <v>21</v>
      </c>
      <c r="C12" s="16" t="s">
        <v>22</v>
      </c>
      <c r="D12" s="26">
        <v>45181</v>
      </c>
      <c r="E12" s="6" t="s">
        <v>72</v>
      </c>
      <c r="F12" s="6" t="s">
        <v>72</v>
      </c>
      <c r="G12" s="6" t="s">
        <v>72</v>
      </c>
      <c r="H12" s="6" t="s">
        <v>72</v>
      </c>
      <c r="I12" s="6" t="s">
        <v>72</v>
      </c>
      <c r="J12" s="6" t="s">
        <v>72</v>
      </c>
      <c r="K12" s="6" t="s">
        <v>75</v>
      </c>
      <c r="L12" s="6" t="s">
        <v>72</v>
      </c>
      <c r="M12" s="6" t="s">
        <v>72</v>
      </c>
      <c r="N12" s="6" t="s">
        <v>72</v>
      </c>
      <c r="O12" s="6" t="s">
        <v>72</v>
      </c>
      <c r="P12" s="6" t="s">
        <v>72</v>
      </c>
      <c r="Q12" s="6" t="s">
        <v>72</v>
      </c>
      <c r="R12" s="6" t="s">
        <v>75</v>
      </c>
      <c r="S12" s="6" t="s">
        <v>72</v>
      </c>
      <c r="T12" s="6" t="s">
        <v>72</v>
      </c>
      <c r="U12" s="6" t="s">
        <v>72</v>
      </c>
      <c r="V12" s="6" t="s">
        <v>72</v>
      </c>
      <c r="W12" s="6" t="s">
        <v>72</v>
      </c>
      <c r="X12" s="6" t="s">
        <v>72</v>
      </c>
      <c r="Y12" s="6" t="s">
        <v>75</v>
      </c>
      <c r="Z12" s="6" t="s">
        <v>72</v>
      </c>
      <c r="AA12" s="6" t="s">
        <v>75</v>
      </c>
      <c r="AB12" s="6" t="s">
        <v>72</v>
      </c>
      <c r="AC12" s="6" t="s">
        <v>72</v>
      </c>
      <c r="AD12" s="6" t="s">
        <v>72</v>
      </c>
      <c r="AE12" s="6" t="s">
        <v>76</v>
      </c>
      <c r="AF12" s="6" t="s">
        <v>75</v>
      </c>
      <c r="AG12" s="6" t="s">
        <v>76</v>
      </c>
      <c r="AH12" s="6" t="s">
        <v>73</v>
      </c>
      <c r="AI12" s="6" t="s">
        <v>72</v>
      </c>
      <c r="AJ12" s="1">
        <f t="shared" si="0"/>
        <v>23</v>
      </c>
      <c r="AK12" s="1">
        <f t="shared" si="1"/>
        <v>1</v>
      </c>
      <c r="AL12" s="1">
        <f t="shared" si="2"/>
        <v>0</v>
      </c>
      <c r="AM12" s="1">
        <f t="shared" si="3"/>
        <v>5</v>
      </c>
      <c r="AN12" s="1">
        <f t="shared" si="4"/>
        <v>2</v>
      </c>
      <c r="AO12" s="1">
        <f t="shared" si="5"/>
        <v>31</v>
      </c>
      <c r="AP12" s="1">
        <v>3</v>
      </c>
      <c r="AQ12" s="1">
        <f t="shared" si="6"/>
        <v>5</v>
      </c>
      <c r="AR12" s="1">
        <v>12</v>
      </c>
      <c r="AS12" s="22">
        <f t="shared" si="7"/>
        <v>7</v>
      </c>
    </row>
    <row r="13" spans="1:45" x14ac:dyDescent="0.25">
      <c r="A13" s="16">
        <v>50</v>
      </c>
      <c r="B13" s="16" t="s">
        <v>23</v>
      </c>
      <c r="C13" s="16" t="s">
        <v>22</v>
      </c>
      <c r="D13" s="26">
        <v>45265</v>
      </c>
      <c r="E13" s="6" t="s">
        <v>75</v>
      </c>
      <c r="F13" s="6" t="s">
        <v>73</v>
      </c>
      <c r="G13" s="6" t="s">
        <v>72</v>
      </c>
      <c r="H13" s="6" t="s">
        <v>72</v>
      </c>
      <c r="I13" s="6" t="s">
        <v>73</v>
      </c>
      <c r="J13" s="6" t="s">
        <v>72</v>
      </c>
      <c r="K13" s="6" t="s">
        <v>73</v>
      </c>
      <c r="L13" s="6" t="s">
        <v>75</v>
      </c>
      <c r="M13" s="6" t="s">
        <v>72</v>
      </c>
      <c r="N13" s="6" t="s">
        <v>72</v>
      </c>
      <c r="O13" s="6" t="s">
        <v>72</v>
      </c>
      <c r="P13" s="6" t="s">
        <v>72</v>
      </c>
      <c r="Q13" s="6" t="s">
        <v>72</v>
      </c>
      <c r="R13" s="6" t="s">
        <v>72</v>
      </c>
      <c r="S13" s="6" t="s">
        <v>75</v>
      </c>
      <c r="T13" s="6" t="s">
        <v>72</v>
      </c>
      <c r="U13" s="6" t="s">
        <v>72</v>
      </c>
      <c r="V13" s="6" t="s">
        <v>72</v>
      </c>
      <c r="W13" s="6" t="s">
        <v>72</v>
      </c>
      <c r="X13" s="6" t="s">
        <v>72</v>
      </c>
      <c r="Y13" s="6" t="s">
        <v>72</v>
      </c>
      <c r="Z13" s="6" t="s">
        <v>72</v>
      </c>
      <c r="AA13" s="6" t="s">
        <v>72</v>
      </c>
      <c r="AB13" s="6" t="s">
        <v>75</v>
      </c>
      <c r="AC13" s="6" t="s">
        <v>75</v>
      </c>
      <c r="AD13" s="6" t="s">
        <v>72</v>
      </c>
      <c r="AE13" s="6" t="s">
        <v>72</v>
      </c>
      <c r="AF13" s="6" t="s">
        <v>72</v>
      </c>
      <c r="AG13" s="6" t="s">
        <v>75</v>
      </c>
      <c r="AH13" s="6" t="s">
        <v>72</v>
      </c>
      <c r="AI13" s="6" t="s">
        <v>72</v>
      </c>
      <c r="AJ13" s="1">
        <f t="shared" si="0"/>
        <v>22</v>
      </c>
      <c r="AK13" s="1">
        <f t="shared" si="1"/>
        <v>3</v>
      </c>
      <c r="AL13" s="1">
        <f t="shared" si="2"/>
        <v>0</v>
      </c>
      <c r="AM13" s="1">
        <f t="shared" si="3"/>
        <v>6</v>
      </c>
      <c r="AN13" s="1">
        <f t="shared" si="4"/>
        <v>0</v>
      </c>
      <c r="AO13" s="1">
        <f t="shared" si="5"/>
        <v>31</v>
      </c>
      <c r="AP13" s="1">
        <v>2</v>
      </c>
      <c r="AQ13" s="1">
        <f t="shared" si="6"/>
        <v>2</v>
      </c>
      <c r="AR13" s="1">
        <v>8</v>
      </c>
      <c r="AS13" s="22">
        <f t="shared" si="7"/>
        <v>6</v>
      </c>
    </row>
    <row r="14" spans="1:45" x14ac:dyDescent="0.25">
      <c r="A14" s="16">
        <v>20</v>
      </c>
      <c r="B14" s="16" t="s">
        <v>24</v>
      </c>
      <c r="C14" s="16" t="s">
        <v>22</v>
      </c>
      <c r="D14" s="26">
        <v>45118</v>
      </c>
      <c r="E14" s="6" t="s">
        <v>72</v>
      </c>
      <c r="F14" s="6" t="s">
        <v>72</v>
      </c>
      <c r="G14" s="6" t="s">
        <v>72</v>
      </c>
      <c r="H14" s="6" t="s">
        <v>72</v>
      </c>
      <c r="I14" s="6" t="s">
        <v>72</v>
      </c>
      <c r="J14" s="6" t="s">
        <v>75</v>
      </c>
      <c r="K14" s="6" t="s">
        <v>72</v>
      </c>
      <c r="L14" s="6" t="s">
        <v>72</v>
      </c>
      <c r="M14" s="6" t="s">
        <v>72</v>
      </c>
      <c r="N14" s="6" t="s">
        <v>72</v>
      </c>
      <c r="O14" s="6" t="s">
        <v>72</v>
      </c>
      <c r="P14" s="6" t="s">
        <v>72</v>
      </c>
      <c r="Q14" s="6" t="s">
        <v>75</v>
      </c>
      <c r="R14" s="6" t="s">
        <v>72</v>
      </c>
      <c r="S14" s="6" t="s">
        <v>72</v>
      </c>
      <c r="T14" s="6" t="s">
        <v>72</v>
      </c>
      <c r="U14" s="6" t="s">
        <v>76</v>
      </c>
      <c r="V14" s="6" t="s">
        <v>76</v>
      </c>
      <c r="W14" s="6" t="s">
        <v>76</v>
      </c>
      <c r="X14" s="6" t="s">
        <v>75</v>
      </c>
      <c r="Y14" s="6" t="s">
        <v>72</v>
      </c>
      <c r="Z14" s="6" t="s">
        <v>72</v>
      </c>
      <c r="AA14" s="6" t="s">
        <v>72</v>
      </c>
      <c r="AB14" s="6" t="s">
        <v>75</v>
      </c>
      <c r="AC14" s="6" t="s">
        <v>72</v>
      </c>
      <c r="AD14" s="6" t="s">
        <v>72</v>
      </c>
      <c r="AE14" s="6" t="s">
        <v>75</v>
      </c>
      <c r="AF14" s="6" t="s">
        <v>72</v>
      </c>
      <c r="AG14" s="6" t="s">
        <v>72</v>
      </c>
      <c r="AH14" s="6" t="s">
        <v>72</v>
      </c>
      <c r="AI14" s="6" t="s">
        <v>72</v>
      </c>
      <c r="AJ14" s="1">
        <f t="shared" si="0"/>
        <v>23</v>
      </c>
      <c r="AK14" s="1">
        <f t="shared" si="1"/>
        <v>0</v>
      </c>
      <c r="AL14" s="1">
        <f t="shared" si="2"/>
        <v>0</v>
      </c>
      <c r="AM14" s="1">
        <f t="shared" si="3"/>
        <v>5</v>
      </c>
      <c r="AN14" s="1">
        <f t="shared" si="4"/>
        <v>3</v>
      </c>
      <c r="AO14" s="1">
        <f t="shared" si="5"/>
        <v>31</v>
      </c>
      <c r="AP14" s="1">
        <v>1</v>
      </c>
      <c r="AQ14" s="1">
        <f t="shared" si="6"/>
        <v>4</v>
      </c>
      <c r="AR14" s="1">
        <v>12</v>
      </c>
      <c r="AS14" s="22">
        <f t="shared" si="7"/>
        <v>8</v>
      </c>
    </row>
    <row r="15" spans="1:45" x14ac:dyDescent="0.25">
      <c r="A15" s="16">
        <v>4</v>
      </c>
      <c r="B15" s="1" t="s">
        <v>69</v>
      </c>
      <c r="C15" s="16" t="s">
        <v>22</v>
      </c>
      <c r="D15" s="26">
        <v>44585</v>
      </c>
      <c r="E15" s="6" t="s">
        <v>75</v>
      </c>
      <c r="F15" s="6" t="s">
        <v>72</v>
      </c>
      <c r="G15" s="6" t="s">
        <v>72</v>
      </c>
      <c r="H15" s="6" t="s">
        <v>72</v>
      </c>
      <c r="I15" s="6" t="s">
        <v>72</v>
      </c>
      <c r="J15" s="6" t="s">
        <v>72</v>
      </c>
      <c r="K15" s="6" t="s">
        <v>72</v>
      </c>
      <c r="L15" s="6" t="s">
        <v>75</v>
      </c>
      <c r="M15" s="6" t="s">
        <v>72</v>
      </c>
      <c r="N15" s="6" t="s">
        <v>72</v>
      </c>
      <c r="O15" s="6" t="s">
        <v>72</v>
      </c>
      <c r="P15" s="6" t="s">
        <v>72</v>
      </c>
      <c r="Q15" s="6" t="s">
        <v>72</v>
      </c>
      <c r="R15" s="6" t="s">
        <v>72</v>
      </c>
      <c r="S15" s="6" t="s">
        <v>75</v>
      </c>
      <c r="T15" s="6" t="s">
        <v>72</v>
      </c>
      <c r="U15" s="6" t="s">
        <v>72</v>
      </c>
      <c r="V15" s="6" t="s">
        <v>72</v>
      </c>
      <c r="W15" s="6" t="s">
        <v>72</v>
      </c>
      <c r="X15" s="6" t="s">
        <v>72</v>
      </c>
      <c r="Y15" s="6" t="s">
        <v>72</v>
      </c>
      <c r="Z15" s="6" t="s">
        <v>75</v>
      </c>
      <c r="AA15" s="6" t="s">
        <v>75</v>
      </c>
      <c r="AB15" s="6" t="s">
        <v>72</v>
      </c>
      <c r="AC15" s="6" t="s">
        <v>72</v>
      </c>
      <c r="AD15" s="6" t="s">
        <v>72</v>
      </c>
      <c r="AE15" s="6" t="s">
        <v>72</v>
      </c>
      <c r="AF15" s="6" t="s">
        <v>72</v>
      </c>
      <c r="AG15" s="6" t="s">
        <v>75</v>
      </c>
      <c r="AH15" s="6" t="s">
        <v>76</v>
      </c>
      <c r="AI15" s="6" t="s">
        <v>76</v>
      </c>
      <c r="AJ15" s="1">
        <f t="shared" si="0"/>
        <v>23</v>
      </c>
      <c r="AK15" s="1">
        <f t="shared" si="1"/>
        <v>0</v>
      </c>
      <c r="AL15" s="1">
        <f t="shared" si="2"/>
        <v>0</v>
      </c>
      <c r="AM15" s="1">
        <f t="shared" si="3"/>
        <v>6</v>
      </c>
      <c r="AN15" s="1">
        <f t="shared" si="4"/>
        <v>2</v>
      </c>
      <c r="AO15" s="1">
        <f t="shared" si="5"/>
        <v>31</v>
      </c>
      <c r="AP15" s="1">
        <v>5</v>
      </c>
      <c r="AQ15" s="1">
        <f t="shared" si="6"/>
        <v>7</v>
      </c>
      <c r="AR15" s="1">
        <v>12</v>
      </c>
      <c r="AS15" s="22">
        <f t="shared" si="7"/>
        <v>5</v>
      </c>
    </row>
    <row r="16" spans="1:45" x14ac:dyDescent="0.25">
      <c r="A16" s="16">
        <v>52</v>
      </c>
      <c r="B16" s="16" t="s">
        <v>25</v>
      </c>
      <c r="C16" s="16" t="s">
        <v>22</v>
      </c>
      <c r="D16" s="26">
        <v>45313</v>
      </c>
      <c r="E16" s="6" t="s">
        <v>72</v>
      </c>
      <c r="F16" s="6" t="s">
        <v>73</v>
      </c>
      <c r="G16" s="6" t="s">
        <v>72</v>
      </c>
      <c r="H16" s="6" t="s">
        <v>72</v>
      </c>
      <c r="I16" s="6" t="s">
        <v>75</v>
      </c>
      <c r="J16" s="6" t="s">
        <v>72</v>
      </c>
      <c r="K16" s="6" t="s">
        <v>75</v>
      </c>
      <c r="L16" s="6" t="s">
        <v>72</v>
      </c>
      <c r="M16" s="6" t="s">
        <v>73</v>
      </c>
      <c r="N16" s="6" t="s">
        <v>72</v>
      </c>
      <c r="O16" s="6" t="s">
        <v>72</v>
      </c>
      <c r="P16" s="6" t="s">
        <v>72</v>
      </c>
      <c r="Q16" s="6" t="s">
        <v>72</v>
      </c>
      <c r="R16" s="6" t="s">
        <v>75</v>
      </c>
      <c r="S16" s="6" t="s">
        <v>73</v>
      </c>
      <c r="T16" s="6" t="s">
        <v>72</v>
      </c>
      <c r="U16" s="6" t="s">
        <v>72</v>
      </c>
      <c r="V16" s="6" t="s">
        <v>72</v>
      </c>
      <c r="W16" s="6" t="s">
        <v>72</v>
      </c>
      <c r="X16" s="6" t="s">
        <v>76</v>
      </c>
      <c r="Y16" s="6" t="s">
        <v>75</v>
      </c>
      <c r="Z16" s="6" t="s">
        <v>72</v>
      </c>
      <c r="AA16" s="6" t="s">
        <v>75</v>
      </c>
      <c r="AB16" s="6" t="s">
        <v>72</v>
      </c>
      <c r="AC16" s="6" t="s">
        <v>75</v>
      </c>
      <c r="AD16" s="6" t="s">
        <v>72</v>
      </c>
      <c r="AE16" s="6" t="s">
        <v>72</v>
      </c>
      <c r="AF16" s="6" t="s">
        <v>72</v>
      </c>
      <c r="AG16" s="6" t="s">
        <v>72</v>
      </c>
      <c r="AH16" s="6" t="s">
        <v>72</v>
      </c>
      <c r="AI16" s="6" t="s">
        <v>72</v>
      </c>
      <c r="AJ16" s="1">
        <f t="shared" si="0"/>
        <v>21</v>
      </c>
      <c r="AK16" s="1">
        <f t="shared" si="1"/>
        <v>3</v>
      </c>
      <c r="AL16" s="1">
        <f t="shared" si="2"/>
        <v>0</v>
      </c>
      <c r="AM16" s="1">
        <f t="shared" si="3"/>
        <v>6</v>
      </c>
      <c r="AN16" s="1">
        <f t="shared" si="4"/>
        <v>1</v>
      </c>
      <c r="AO16" s="1">
        <f t="shared" si="5"/>
        <v>31</v>
      </c>
      <c r="AP16" s="1">
        <v>0</v>
      </c>
      <c r="AQ16" s="1">
        <f t="shared" si="6"/>
        <v>1</v>
      </c>
      <c r="AR16" s="1">
        <v>6</v>
      </c>
      <c r="AS16" s="22">
        <f t="shared" si="7"/>
        <v>5</v>
      </c>
    </row>
    <row r="17" spans="1:45" x14ac:dyDescent="0.25">
      <c r="A17" s="16">
        <v>18</v>
      </c>
      <c r="B17" s="16" t="s">
        <v>26</v>
      </c>
      <c r="C17" s="16" t="s">
        <v>22</v>
      </c>
      <c r="D17" s="26">
        <v>45348</v>
      </c>
      <c r="E17" s="6" t="s">
        <v>72</v>
      </c>
      <c r="F17" s="6" t="s">
        <v>75</v>
      </c>
      <c r="G17" s="6" t="s">
        <v>72</v>
      </c>
      <c r="H17" s="6" t="s">
        <v>73</v>
      </c>
      <c r="I17" s="6" t="s">
        <v>73</v>
      </c>
      <c r="J17" s="6" t="s">
        <v>75</v>
      </c>
      <c r="K17" s="6" t="s">
        <v>72</v>
      </c>
      <c r="L17" s="6" t="s">
        <v>72</v>
      </c>
      <c r="M17" s="6" t="s">
        <v>72</v>
      </c>
      <c r="N17" s="6" t="s">
        <v>73</v>
      </c>
      <c r="O17" s="6" t="s">
        <v>72</v>
      </c>
      <c r="P17" s="6" t="s">
        <v>72</v>
      </c>
      <c r="Q17" s="6" t="s">
        <v>75</v>
      </c>
      <c r="R17" s="6" t="s">
        <v>75</v>
      </c>
      <c r="S17" s="6" t="s">
        <v>72</v>
      </c>
      <c r="T17" s="6" t="s">
        <v>72</v>
      </c>
      <c r="U17" s="6" t="s">
        <v>72</v>
      </c>
      <c r="V17" s="6" t="s">
        <v>72</v>
      </c>
      <c r="W17" s="6" t="s">
        <v>72</v>
      </c>
      <c r="X17" s="6" t="s">
        <v>72</v>
      </c>
      <c r="Y17" s="6" t="s">
        <v>72</v>
      </c>
      <c r="Z17" s="6" t="s">
        <v>72</v>
      </c>
      <c r="AA17" s="6" t="s">
        <v>75</v>
      </c>
      <c r="AB17" s="6" t="s">
        <v>72</v>
      </c>
      <c r="AC17" s="6" t="s">
        <v>72</v>
      </c>
      <c r="AD17" s="6" t="s">
        <v>72</v>
      </c>
      <c r="AE17" s="6" t="s">
        <v>72</v>
      </c>
      <c r="AF17" s="6" t="s">
        <v>75</v>
      </c>
      <c r="AG17" s="6" t="s">
        <v>76</v>
      </c>
      <c r="AH17" s="6" t="s">
        <v>72</v>
      </c>
      <c r="AI17" s="6" t="s">
        <v>72</v>
      </c>
      <c r="AJ17" s="1">
        <f t="shared" si="0"/>
        <v>21</v>
      </c>
      <c r="AK17" s="1">
        <f t="shared" si="1"/>
        <v>3</v>
      </c>
      <c r="AL17" s="1">
        <f t="shared" si="2"/>
        <v>0</v>
      </c>
      <c r="AM17" s="1">
        <f t="shared" si="3"/>
        <v>6</v>
      </c>
      <c r="AN17" s="1">
        <f t="shared" si="4"/>
        <v>1</v>
      </c>
      <c r="AO17" s="1">
        <f t="shared" si="5"/>
        <v>31</v>
      </c>
      <c r="AP17" s="1">
        <v>1</v>
      </c>
      <c r="AQ17" s="1">
        <f t="shared" si="6"/>
        <v>2</v>
      </c>
      <c r="AR17" s="1">
        <v>4</v>
      </c>
      <c r="AS17" s="22">
        <f t="shared" si="7"/>
        <v>2</v>
      </c>
    </row>
    <row r="18" spans="1:45" x14ac:dyDescent="0.25">
      <c r="A18" s="16">
        <v>3</v>
      </c>
      <c r="B18" s="16" t="s">
        <v>28</v>
      </c>
      <c r="C18" s="16" t="s">
        <v>22</v>
      </c>
      <c r="D18" s="26">
        <v>44858</v>
      </c>
      <c r="E18" s="6" t="s">
        <v>72</v>
      </c>
      <c r="F18" s="6" t="s">
        <v>76</v>
      </c>
      <c r="G18" s="6" t="s">
        <v>72</v>
      </c>
      <c r="H18" s="6" t="s">
        <v>72</v>
      </c>
      <c r="I18" s="6" t="s">
        <v>72</v>
      </c>
      <c r="J18" s="6" t="s">
        <v>75</v>
      </c>
      <c r="K18" s="6" t="s">
        <v>72</v>
      </c>
      <c r="L18" s="6" t="s">
        <v>72</v>
      </c>
      <c r="M18" s="6" t="s">
        <v>72</v>
      </c>
      <c r="N18" s="6" t="s">
        <v>72</v>
      </c>
      <c r="O18" s="6" t="s">
        <v>72</v>
      </c>
      <c r="P18" s="6" t="s">
        <v>72</v>
      </c>
      <c r="Q18" s="6" t="s">
        <v>75</v>
      </c>
      <c r="R18" s="6" t="s">
        <v>72</v>
      </c>
      <c r="S18" s="6" t="s">
        <v>72</v>
      </c>
      <c r="T18" s="6" t="s">
        <v>72</v>
      </c>
      <c r="U18" s="6" t="s">
        <v>72</v>
      </c>
      <c r="V18" s="6" t="s">
        <v>72</v>
      </c>
      <c r="W18" s="6" t="s">
        <v>72</v>
      </c>
      <c r="X18" s="6" t="s">
        <v>75</v>
      </c>
      <c r="Y18" s="6" t="s">
        <v>72</v>
      </c>
      <c r="Z18" s="6" t="s">
        <v>72</v>
      </c>
      <c r="AA18" s="6" t="s">
        <v>72</v>
      </c>
      <c r="AB18" s="6" t="s">
        <v>72</v>
      </c>
      <c r="AC18" s="6" t="s">
        <v>75</v>
      </c>
      <c r="AD18" s="6" t="s">
        <v>72</v>
      </c>
      <c r="AE18" s="6" t="s">
        <v>75</v>
      </c>
      <c r="AF18" s="6" t="s">
        <v>72</v>
      </c>
      <c r="AG18" s="6" t="s">
        <v>72</v>
      </c>
      <c r="AH18" s="6" t="s">
        <v>72</v>
      </c>
      <c r="AI18" s="6" t="s">
        <v>73</v>
      </c>
      <c r="AJ18" s="1">
        <f t="shared" si="0"/>
        <v>24</v>
      </c>
      <c r="AK18" s="1">
        <f t="shared" si="1"/>
        <v>1</v>
      </c>
      <c r="AL18" s="1">
        <f t="shared" si="2"/>
        <v>0</v>
      </c>
      <c r="AM18" s="1">
        <f t="shared" si="3"/>
        <v>5</v>
      </c>
      <c r="AN18" s="1">
        <f t="shared" si="4"/>
        <v>1</v>
      </c>
      <c r="AO18" s="1">
        <f t="shared" si="5"/>
        <v>31</v>
      </c>
      <c r="AP18" s="1">
        <v>5</v>
      </c>
      <c r="AQ18" s="1">
        <f t="shared" si="6"/>
        <v>6</v>
      </c>
      <c r="AR18" s="1">
        <v>12</v>
      </c>
      <c r="AS18" s="22">
        <f t="shared" si="7"/>
        <v>6</v>
      </c>
    </row>
    <row r="19" spans="1:45" x14ac:dyDescent="0.25">
      <c r="A19" s="16">
        <v>15</v>
      </c>
      <c r="B19" s="16" t="s">
        <v>29</v>
      </c>
      <c r="C19" s="16" t="s">
        <v>22</v>
      </c>
      <c r="D19" s="26">
        <v>45139</v>
      </c>
      <c r="E19" s="6" t="s">
        <v>72</v>
      </c>
      <c r="F19" s="6" t="s">
        <v>72</v>
      </c>
      <c r="G19" s="6" t="s">
        <v>72</v>
      </c>
      <c r="H19" s="6" t="s">
        <v>75</v>
      </c>
      <c r="I19" s="6" t="s">
        <v>72</v>
      </c>
      <c r="J19" s="6" t="s">
        <v>72</v>
      </c>
      <c r="K19" s="6" t="s">
        <v>72</v>
      </c>
      <c r="L19" s="6" t="s">
        <v>72</v>
      </c>
      <c r="M19" s="6" t="s">
        <v>72</v>
      </c>
      <c r="N19" s="6" t="s">
        <v>72</v>
      </c>
      <c r="O19" s="6" t="s">
        <v>75</v>
      </c>
      <c r="P19" s="6" t="s">
        <v>76</v>
      </c>
      <c r="Q19" s="6" t="s">
        <v>72</v>
      </c>
      <c r="R19" s="6" t="s">
        <v>72</v>
      </c>
      <c r="S19" s="6" t="s">
        <v>72</v>
      </c>
      <c r="T19" s="6" t="s">
        <v>72</v>
      </c>
      <c r="U19" s="6" t="s">
        <v>72</v>
      </c>
      <c r="V19" s="6" t="s">
        <v>75</v>
      </c>
      <c r="W19" s="6" t="s">
        <v>72</v>
      </c>
      <c r="X19" s="6" t="s">
        <v>73</v>
      </c>
      <c r="Y19" s="6" t="s">
        <v>72</v>
      </c>
      <c r="Z19" s="6" t="s">
        <v>72</v>
      </c>
      <c r="AA19" s="6" t="s">
        <v>75</v>
      </c>
      <c r="AB19" s="6" t="s">
        <v>72</v>
      </c>
      <c r="AC19" s="6" t="s">
        <v>75</v>
      </c>
      <c r="AD19" s="6" t="s">
        <v>72</v>
      </c>
      <c r="AE19" s="6" t="s">
        <v>72</v>
      </c>
      <c r="AF19" s="6" t="s">
        <v>72</v>
      </c>
      <c r="AG19" s="6" t="s">
        <v>72</v>
      </c>
      <c r="AH19" s="6" t="s">
        <v>72</v>
      </c>
      <c r="AI19" s="6" t="s">
        <v>72</v>
      </c>
      <c r="AJ19" s="1">
        <f t="shared" si="0"/>
        <v>24</v>
      </c>
      <c r="AK19" s="1">
        <f t="shared" si="1"/>
        <v>1</v>
      </c>
      <c r="AL19" s="1">
        <f t="shared" si="2"/>
        <v>0</v>
      </c>
      <c r="AM19" s="1">
        <f t="shared" si="3"/>
        <v>5</v>
      </c>
      <c r="AN19" s="1">
        <f t="shared" si="4"/>
        <v>1</v>
      </c>
      <c r="AO19" s="1">
        <f t="shared" si="5"/>
        <v>31</v>
      </c>
      <c r="AP19" s="1">
        <v>0</v>
      </c>
      <c r="AQ19" s="1">
        <f t="shared" si="6"/>
        <v>1</v>
      </c>
      <c r="AR19" s="1">
        <v>12</v>
      </c>
      <c r="AS19" s="22">
        <f t="shared" si="7"/>
        <v>11</v>
      </c>
    </row>
    <row r="20" spans="1:45" x14ac:dyDescent="0.25">
      <c r="A20" s="5">
        <v>55</v>
      </c>
      <c r="B20" s="5" t="s">
        <v>82</v>
      </c>
      <c r="C20" s="5" t="s">
        <v>22</v>
      </c>
      <c r="D20" s="26">
        <v>45427</v>
      </c>
      <c r="E20" s="6" t="s">
        <v>72</v>
      </c>
      <c r="F20" s="6" t="s">
        <v>72</v>
      </c>
      <c r="G20" s="6" t="s">
        <v>72</v>
      </c>
      <c r="H20" s="6" t="s">
        <v>72</v>
      </c>
      <c r="I20" s="6" t="s">
        <v>75</v>
      </c>
      <c r="J20" s="6" t="s">
        <v>72</v>
      </c>
      <c r="K20" s="6" t="s">
        <v>72</v>
      </c>
      <c r="L20" s="6" t="s">
        <v>72</v>
      </c>
      <c r="M20" s="6" t="s">
        <v>72</v>
      </c>
      <c r="N20" s="6" t="s">
        <v>75</v>
      </c>
      <c r="O20" s="6" t="s">
        <v>72</v>
      </c>
      <c r="P20" s="6" t="s">
        <v>72</v>
      </c>
      <c r="Q20" s="6" t="s">
        <v>72</v>
      </c>
      <c r="R20" s="6" t="s">
        <v>72</v>
      </c>
      <c r="S20" s="6" t="s">
        <v>72</v>
      </c>
      <c r="T20" s="6" t="s">
        <v>72</v>
      </c>
      <c r="U20" s="6" t="s">
        <v>75</v>
      </c>
      <c r="V20" s="6" t="s">
        <v>72</v>
      </c>
      <c r="W20" s="6" t="s">
        <v>72</v>
      </c>
      <c r="X20" s="6" t="s">
        <v>73</v>
      </c>
      <c r="Y20" s="6" t="s">
        <v>72</v>
      </c>
      <c r="Z20" s="6" t="s">
        <v>72</v>
      </c>
      <c r="AA20" s="6" t="s">
        <v>73</v>
      </c>
      <c r="AB20" s="6" t="s">
        <v>75</v>
      </c>
      <c r="AC20" s="6" t="s">
        <v>75</v>
      </c>
      <c r="AD20" s="6" t="s">
        <v>72</v>
      </c>
      <c r="AE20" s="6" t="s">
        <v>72</v>
      </c>
      <c r="AF20" s="6" t="s">
        <v>72</v>
      </c>
      <c r="AG20" s="6" t="s">
        <v>72</v>
      </c>
      <c r="AH20" s="6" t="s">
        <v>72</v>
      </c>
      <c r="AI20" s="6" t="s">
        <v>75</v>
      </c>
      <c r="AJ20" s="1">
        <f t="shared" si="0"/>
        <v>23</v>
      </c>
      <c r="AK20" s="1">
        <f t="shared" si="1"/>
        <v>2</v>
      </c>
      <c r="AL20" s="1">
        <f t="shared" si="2"/>
        <v>0</v>
      </c>
      <c r="AM20" s="1">
        <f t="shared" si="3"/>
        <v>6</v>
      </c>
      <c r="AN20" s="1">
        <f t="shared" si="4"/>
        <v>0</v>
      </c>
      <c r="AO20" s="1">
        <f t="shared" si="5"/>
        <v>31</v>
      </c>
      <c r="AP20" s="1">
        <v>0</v>
      </c>
      <c r="AQ20" s="1">
        <f t="shared" si="6"/>
        <v>0</v>
      </c>
      <c r="AR20" s="1">
        <v>0</v>
      </c>
      <c r="AS20" s="22">
        <f t="shared" si="7"/>
        <v>0</v>
      </c>
    </row>
    <row r="21" spans="1:45" x14ac:dyDescent="0.25">
      <c r="A21" s="16">
        <v>10</v>
      </c>
      <c r="B21" s="16" t="s">
        <v>30</v>
      </c>
      <c r="C21" s="16" t="s">
        <v>22</v>
      </c>
      <c r="D21" s="26">
        <v>45265</v>
      </c>
      <c r="E21" s="6" t="s">
        <v>75</v>
      </c>
      <c r="F21" s="6" t="s">
        <v>72</v>
      </c>
      <c r="G21" s="6" t="s">
        <v>72</v>
      </c>
      <c r="H21" s="6" t="s">
        <v>73</v>
      </c>
      <c r="I21" s="6" t="s">
        <v>75</v>
      </c>
      <c r="J21" s="6" t="s">
        <v>73</v>
      </c>
      <c r="K21" s="6" t="s">
        <v>73</v>
      </c>
      <c r="L21" s="6" t="s">
        <v>72</v>
      </c>
      <c r="M21" s="6" t="s">
        <v>72</v>
      </c>
      <c r="N21" s="6" t="s">
        <v>72</v>
      </c>
      <c r="O21" s="6" t="s">
        <v>72</v>
      </c>
      <c r="P21" s="6" t="s">
        <v>75</v>
      </c>
      <c r="Q21" s="6" t="s">
        <v>72</v>
      </c>
      <c r="R21" s="6" t="s">
        <v>72</v>
      </c>
      <c r="S21" s="6" t="s">
        <v>72</v>
      </c>
      <c r="T21" s="6" t="s">
        <v>72</v>
      </c>
      <c r="U21" s="6" t="s">
        <v>72</v>
      </c>
      <c r="V21" s="6" t="s">
        <v>72</v>
      </c>
      <c r="W21" s="6" t="s">
        <v>75</v>
      </c>
      <c r="X21" s="6" t="s">
        <v>72</v>
      </c>
      <c r="Y21" s="6" t="s">
        <v>72</v>
      </c>
      <c r="Z21" s="6" t="s">
        <v>72</v>
      </c>
      <c r="AA21" s="6" t="s">
        <v>72</v>
      </c>
      <c r="AB21" s="6" t="s">
        <v>75</v>
      </c>
      <c r="AC21" s="6" t="s">
        <v>72</v>
      </c>
      <c r="AD21" s="6" t="s">
        <v>75</v>
      </c>
      <c r="AE21" s="6" t="s">
        <v>72</v>
      </c>
      <c r="AF21" s="6" t="s">
        <v>72</v>
      </c>
      <c r="AG21" s="6" t="s">
        <v>72</v>
      </c>
      <c r="AH21" s="6" t="s">
        <v>72</v>
      </c>
      <c r="AI21" s="6" t="s">
        <v>72</v>
      </c>
      <c r="AJ21" s="1">
        <f t="shared" si="0"/>
        <v>22</v>
      </c>
      <c r="AK21" s="1">
        <f t="shared" si="1"/>
        <v>3</v>
      </c>
      <c r="AL21" s="1">
        <f t="shared" si="2"/>
        <v>0</v>
      </c>
      <c r="AM21" s="1">
        <f t="shared" si="3"/>
        <v>6</v>
      </c>
      <c r="AN21" s="1">
        <f t="shared" si="4"/>
        <v>0</v>
      </c>
      <c r="AO21" s="1">
        <f t="shared" si="5"/>
        <v>31</v>
      </c>
      <c r="AP21" s="1">
        <v>2</v>
      </c>
      <c r="AQ21" s="1">
        <f t="shared" si="6"/>
        <v>2</v>
      </c>
      <c r="AR21" s="1">
        <v>8</v>
      </c>
      <c r="AS21" s="22">
        <f t="shared" si="7"/>
        <v>6</v>
      </c>
    </row>
    <row r="22" spans="1:45" x14ac:dyDescent="0.25">
      <c r="A22" s="16">
        <v>53</v>
      </c>
      <c r="B22" s="16" t="s">
        <v>31</v>
      </c>
      <c r="C22" s="16" t="s">
        <v>22</v>
      </c>
      <c r="D22" s="26">
        <v>44726</v>
      </c>
      <c r="E22" s="6" t="s">
        <v>75</v>
      </c>
      <c r="F22" s="6" t="s">
        <v>72</v>
      </c>
      <c r="G22" s="6" t="s">
        <v>72</v>
      </c>
      <c r="H22" s="6" t="s">
        <v>72</v>
      </c>
      <c r="I22" s="6" t="s">
        <v>72</v>
      </c>
      <c r="J22" s="6" t="s">
        <v>72</v>
      </c>
      <c r="K22" s="6" t="s">
        <v>72</v>
      </c>
      <c r="L22" s="6" t="s">
        <v>75</v>
      </c>
      <c r="M22" s="6" t="s">
        <v>76</v>
      </c>
      <c r="N22" s="6" t="s">
        <v>72</v>
      </c>
      <c r="O22" s="6" t="s">
        <v>72</v>
      </c>
      <c r="P22" s="6" t="s">
        <v>72</v>
      </c>
      <c r="Q22" s="6" t="s">
        <v>72</v>
      </c>
      <c r="R22" s="6" t="s">
        <v>72</v>
      </c>
      <c r="S22" s="6" t="s">
        <v>75</v>
      </c>
      <c r="T22" s="6" t="s">
        <v>72</v>
      </c>
      <c r="U22" s="6" t="s">
        <v>76</v>
      </c>
      <c r="V22" s="6" t="s">
        <v>76</v>
      </c>
      <c r="W22" s="6" t="s">
        <v>76</v>
      </c>
      <c r="X22" s="6" t="s">
        <v>72</v>
      </c>
      <c r="Y22" s="6" t="s">
        <v>72</v>
      </c>
      <c r="Z22" s="6" t="s">
        <v>75</v>
      </c>
      <c r="AA22" s="6" t="s">
        <v>75</v>
      </c>
      <c r="AB22" s="6" t="s">
        <v>76</v>
      </c>
      <c r="AC22" s="6" t="s">
        <v>72</v>
      </c>
      <c r="AD22" s="6" t="s">
        <v>72</v>
      </c>
      <c r="AE22" s="6" t="s">
        <v>72</v>
      </c>
      <c r="AF22" s="6" t="s">
        <v>72</v>
      </c>
      <c r="AG22" s="6" t="s">
        <v>75</v>
      </c>
      <c r="AH22" s="6" t="s">
        <v>72</v>
      </c>
      <c r="AI22" s="6" t="s">
        <v>72</v>
      </c>
      <c r="AJ22" s="1">
        <f t="shared" si="0"/>
        <v>20</v>
      </c>
      <c r="AK22" s="1">
        <f t="shared" si="1"/>
        <v>0</v>
      </c>
      <c r="AL22" s="1">
        <f t="shared" si="2"/>
        <v>0</v>
      </c>
      <c r="AM22" s="1">
        <f t="shared" si="3"/>
        <v>6</v>
      </c>
      <c r="AN22" s="1">
        <f t="shared" si="4"/>
        <v>5</v>
      </c>
      <c r="AO22" s="1">
        <f t="shared" si="5"/>
        <v>31</v>
      </c>
      <c r="AP22" s="1">
        <v>8</v>
      </c>
      <c r="AQ22" s="1">
        <f t="shared" si="6"/>
        <v>13</v>
      </c>
      <c r="AR22" s="1">
        <v>12</v>
      </c>
      <c r="AS22" s="22">
        <f t="shared" si="7"/>
        <v>-1</v>
      </c>
    </row>
    <row r="23" spans="1:45" x14ac:dyDescent="0.25">
      <c r="A23" s="16">
        <v>9</v>
      </c>
      <c r="B23" s="16" t="s">
        <v>32</v>
      </c>
      <c r="C23" s="16" t="s">
        <v>22</v>
      </c>
      <c r="D23" s="26">
        <v>45208</v>
      </c>
      <c r="E23" s="6" t="s">
        <v>72</v>
      </c>
      <c r="F23" s="6" t="s">
        <v>72</v>
      </c>
      <c r="G23" s="6" t="s">
        <v>72</v>
      </c>
      <c r="H23" s="6" t="s">
        <v>75</v>
      </c>
      <c r="I23" s="6" t="s">
        <v>72</v>
      </c>
      <c r="J23" s="6" t="s">
        <v>72</v>
      </c>
      <c r="K23" s="6" t="s">
        <v>73</v>
      </c>
      <c r="L23" s="6" t="s">
        <v>72</v>
      </c>
      <c r="M23" s="6" t="s">
        <v>72</v>
      </c>
      <c r="N23" s="6" t="s">
        <v>72</v>
      </c>
      <c r="O23" s="6" t="s">
        <v>75</v>
      </c>
      <c r="P23" s="6" t="s">
        <v>73</v>
      </c>
      <c r="Q23" s="6" t="s">
        <v>72</v>
      </c>
      <c r="R23" s="6" t="s">
        <v>72</v>
      </c>
      <c r="S23" s="6" t="s">
        <v>72</v>
      </c>
      <c r="T23" s="6" t="s">
        <v>75</v>
      </c>
      <c r="U23" s="6" t="s">
        <v>72</v>
      </c>
      <c r="V23" s="6" t="s">
        <v>72</v>
      </c>
      <c r="W23" s="6" t="s">
        <v>76</v>
      </c>
      <c r="X23" s="6" t="s">
        <v>76</v>
      </c>
      <c r="Y23" s="6" t="s">
        <v>76</v>
      </c>
      <c r="Z23" s="6" t="s">
        <v>76</v>
      </c>
      <c r="AA23" s="6" t="s">
        <v>75</v>
      </c>
      <c r="AB23" s="6" t="s">
        <v>73</v>
      </c>
      <c r="AC23" s="6" t="s">
        <v>72</v>
      </c>
      <c r="AD23" s="6" t="s">
        <v>72</v>
      </c>
      <c r="AE23" s="6" t="s">
        <v>72</v>
      </c>
      <c r="AF23" s="6" t="s">
        <v>72</v>
      </c>
      <c r="AG23" s="6" t="s">
        <v>72</v>
      </c>
      <c r="AH23" s="6" t="s">
        <v>72</v>
      </c>
      <c r="AI23" s="6" t="s">
        <v>72</v>
      </c>
      <c r="AJ23" s="1">
        <f t="shared" si="0"/>
        <v>20</v>
      </c>
      <c r="AK23" s="1">
        <f t="shared" si="1"/>
        <v>3</v>
      </c>
      <c r="AL23" s="1">
        <f t="shared" si="2"/>
        <v>0</v>
      </c>
      <c r="AM23" s="1">
        <f t="shared" si="3"/>
        <v>4</v>
      </c>
      <c r="AN23" s="1">
        <f t="shared" si="4"/>
        <v>4</v>
      </c>
      <c r="AO23" s="1">
        <f t="shared" si="5"/>
        <v>31</v>
      </c>
      <c r="AP23" s="1">
        <v>1</v>
      </c>
      <c r="AQ23" s="1">
        <f t="shared" si="6"/>
        <v>5</v>
      </c>
      <c r="AR23" s="1">
        <v>12</v>
      </c>
      <c r="AS23" s="22">
        <f t="shared" si="7"/>
        <v>7</v>
      </c>
    </row>
    <row r="24" spans="1:45" x14ac:dyDescent="0.25">
      <c r="A24" s="16">
        <v>22</v>
      </c>
      <c r="B24" s="16" t="s">
        <v>33</v>
      </c>
      <c r="C24" s="16" t="s">
        <v>22</v>
      </c>
      <c r="D24" s="26">
        <v>45166</v>
      </c>
      <c r="E24" s="6" t="s">
        <v>73</v>
      </c>
      <c r="F24" s="6" t="s">
        <v>73</v>
      </c>
      <c r="G24" s="6" t="s">
        <v>75</v>
      </c>
      <c r="H24" s="6" t="s">
        <v>72</v>
      </c>
      <c r="I24" s="6" t="s">
        <v>72</v>
      </c>
      <c r="J24" s="6" t="s">
        <v>73</v>
      </c>
      <c r="K24" s="6" t="s">
        <v>72</v>
      </c>
      <c r="L24" s="6" t="s">
        <v>72</v>
      </c>
      <c r="M24" s="6" t="s">
        <v>72</v>
      </c>
      <c r="N24" s="6" t="s">
        <v>75</v>
      </c>
      <c r="O24" s="6" t="s">
        <v>72</v>
      </c>
      <c r="P24" s="6" t="s">
        <v>72</v>
      </c>
      <c r="Q24" s="6" t="s">
        <v>72</v>
      </c>
      <c r="R24" s="6" t="s">
        <v>72</v>
      </c>
      <c r="S24" s="6" t="s">
        <v>72</v>
      </c>
      <c r="T24" s="6" t="s">
        <v>72</v>
      </c>
      <c r="U24" s="6" t="s">
        <v>75</v>
      </c>
      <c r="V24" s="6" t="s">
        <v>72</v>
      </c>
      <c r="W24" s="6" t="s">
        <v>72</v>
      </c>
      <c r="X24" s="6" t="s">
        <v>72</v>
      </c>
      <c r="Y24" s="6" t="s">
        <v>72</v>
      </c>
      <c r="Z24" s="6" t="s">
        <v>72</v>
      </c>
      <c r="AA24" s="6" t="s">
        <v>72</v>
      </c>
      <c r="AB24" s="6" t="s">
        <v>75</v>
      </c>
      <c r="AC24" s="6" t="s">
        <v>72</v>
      </c>
      <c r="AD24" s="6" t="s">
        <v>72</v>
      </c>
      <c r="AE24" s="6" t="s">
        <v>72</v>
      </c>
      <c r="AF24" s="6" t="s">
        <v>75</v>
      </c>
      <c r="AG24" s="6" t="s">
        <v>72</v>
      </c>
      <c r="AH24" s="6" t="s">
        <v>72</v>
      </c>
      <c r="AI24" s="6" t="s">
        <v>75</v>
      </c>
      <c r="AJ24" s="1">
        <f t="shared" si="0"/>
        <v>22</v>
      </c>
      <c r="AK24" s="1">
        <f t="shared" si="1"/>
        <v>3</v>
      </c>
      <c r="AL24" s="1">
        <f t="shared" si="2"/>
        <v>0</v>
      </c>
      <c r="AM24" s="1">
        <f t="shared" si="3"/>
        <v>6</v>
      </c>
      <c r="AN24" s="1">
        <f t="shared" si="4"/>
        <v>0</v>
      </c>
      <c r="AO24" s="1">
        <f t="shared" si="5"/>
        <v>31</v>
      </c>
      <c r="AP24" s="1">
        <v>5</v>
      </c>
      <c r="AQ24" s="1">
        <f t="shared" si="6"/>
        <v>5</v>
      </c>
      <c r="AR24" s="1">
        <v>12</v>
      </c>
      <c r="AS24" s="22">
        <f t="shared" si="7"/>
        <v>7</v>
      </c>
    </row>
    <row r="25" spans="1:45" x14ac:dyDescent="0.25">
      <c r="A25" s="16">
        <v>6</v>
      </c>
      <c r="B25" s="1" t="s">
        <v>70</v>
      </c>
      <c r="C25" s="16" t="s">
        <v>22</v>
      </c>
      <c r="D25" s="26">
        <v>44854</v>
      </c>
      <c r="E25" s="6" t="s">
        <v>75</v>
      </c>
      <c r="F25" s="6" t="s">
        <v>72</v>
      </c>
      <c r="G25" s="6" t="s">
        <v>72</v>
      </c>
      <c r="H25" s="6" t="s">
        <v>72</v>
      </c>
      <c r="I25" s="6" t="s">
        <v>72</v>
      </c>
      <c r="J25" s="6" t="s">
        <v>72</v>
      </c>
      <c r="K25" s="6" t="s">
        <v>72</v>
      </c>
      <c r="L25" s="6" t="s">
        <v>75</v>
      </c>
      <c r="M25" s="6" t="s">
        <v>72</v>
      </c>
      <c r="N25" s="6" t="s">
        <v>73</v>
      </c>
      <c r="O25" s="6" t="s">
        <v>72</v>
      </c>
      <c r="P25" s="6" t="s">
        <v>72</v>
      </c>
      <c r="Q25" s="6" t="s">
        <v>72</v>
      </c>
      <c r="R25" s="6" t="s">
        <v>72</v>
      </c>
      <c r="S25" s="6" t="s">
        <v>75</v>
      </c>
      <c r="T25" s="6" t="s">
        <v>76</v>
      </c>
      <c r="U25" s="6" t="s">
        <v>76</v>
      </c>
      <c r="V25" s="6" t="s">
        <v>76</v>
      </c>
      <c r="W25" s="6" t="s">
        <v>76</v>
      </c>
      <c r="X25" s="6" t="s">
        <v>76</v>
      </c>
      <c r="Y25" s="6" t="s">
        <v>76</v>
      </c>
      <c r="Z25" s="6" t="s">
        <v>75</v>
      </c>
      <c r="AA25" s="6" t="s">
        <v>72</v>
      </c>
      <c r="AB25" s="6" t="s">
        <v>75</v>
      </c>
      <c r="AC25" s="6" t="s">
        <v>72</v>
      </c>
      <c r="AD25" s="6" t="s">
        <v>72</v>
      </c>
      <c r="AE25" s="6" t="s">
        <v>72</v>
      </c>
      <c r="AF25" s="6" t="s">
        <v>72</v>
      </c>
      <c r="AG25" s="6" t="s">
        <v>75</v>
      </c>
      <c r="AH25" s="6" t="s">
        <v>73</v>
      </c>
      <c r="AI25" s="6" t="s">
        <v>72</v>
      </c>
      <c r="AJ25" s="1">
        <f t="shared" si="0"/>
        <v>17</v>
      </c>
      <c r="AK25" s="1">
        <f t="shared" si="1"/>
        <v>2</v>
      </c>
      <c r="AL25" s="1">
        <f t="shared" si="2"/>
        <v>0</v>
      </c>
      <c r="AM25" s="1">
        <f t="shared" si="3"/>
        <v>6</v>
      </c>
      <c r="AN25" s="1">
        <f t="shared" si="4"/>
        <v>6</v>
      </c>
      <c r="AO25" s="1">
        <f t="shared" si="5"/>
        <v>31</v>
      </c>
      <c r="AP25" s="1">
        <v>1</v>
      </c>
      <c r="AQ25" s="1">
        <f t="shared" si="6"/>
        <v>7</v>
      </c>
      <c r="AR25" s="1">
        <v>12</v>
      </c>
      <c r="AS25" s="22">
        <f t="shared" si="7"/>
        <v>5</v>
      </c>
    </row>
    <row r="26" spans="1:45" x14ac:dyDescent="0.25">
      <c r="A26" s="16">
        <v>59</v>
      </c>
      <c r="B26" s="16" t="s">
        <v>96</v>
      </c>
      <c r="C26" s="16" t="s">
        <v>22</v>
      </c>
      <c r="D26" s="26">
        <v>45463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6" t="s">
        <v>72</v>
      </c>
      <c r="AE26" s="6" t="s">
        <v>72</v>
      </c>
      <c r="AF26" s="6" t="s">
        <v>72</v>
      </c>
      <c r="AG26" s="6" t="s">
        <v>72</v>
      </c>
      <c r="AH26" s="6" t="s">
        <v>72</v>
      </c>
      <c r="AI26" s="6" t="s">
        <v>72</v>
      </c>
      <c r="AJ26" s="1">
        <f t="shared" si="0"/>
        <v>6</v>
      </c>
      <c r="AK26" s="1">
        <f t="shared" si="1"/>
        <v>0</v>
      </c>
      <c r="AL26" s="1">
        <f t="shared" si="2"/>
        <v>0</v>
      </c>
      <c r="AM26" s="1">
        <f t="shared" si="3"/>
        <v>0</v>
      </c>
      <c r="AN26" s="1">
        <f t="shared" si="4"/>
        <v>0</v>
      </c>
      <c r="AO26" s="1">
        <f t="shared" si="5"/>
        <v>6</v>
      </c>
      <c r="AP26" s="1">
        <v>0</v>
      </c>
      <c r="AQ26" s="1">
        <f t="shared" si="6"/>
        <v>0</v>
      </c>
      <c r="AR26" s="1">
        <v>0</v>
      </c>
      <c r="AS26" s="22">
        <f t="shared" si="7"/>
        <v>0</v>
      </c>
    </row>
    <row r="27" spans="1:45" x14ac:dyDescent="0.25">
      <c r="A27" s="16">
        <v>12</v>
      </c>
      <c r="B27" s="16" t="s">
        <v>35</v>
      </c>
      <c r="C27" s="16" t="s">
        <v>22</v>
      </c>
      <c r="D27" s="26">
        <v>45306</v>
      </c>
      <c r="E27" s="6" t="s">
        <v>72</v>
      </c>
      <c r="F27" s="6" t="s">
        <v>72</v>
      </c>
      <c r="G27" s="6" t="s">
        <v>72</v>
      </c>
      <c r="H27" s="6" t="s">
        <v>72</v>
      </c>
      <c r="I27" s="6" t="s">
        <v>75</v>
      </c>
      <c r="J27" s="6" t="s">
        <v>72</v>
      </c>
      <c r="K27" s="6" t="s">
        <v>72</v>
      </c>
      <c r="L27" s="6" t="s">
        <v>72</v>
      </c>
      <c r="M27" s="6" t="s">
        <v>72</v>
      </c>
      <c r="N27" s="6" t="s">
        <v>72</v>
      </c>
      <c r="O27" s="6" t="s">
        <v>72</v>
      </c>
      <c r="P27" s="6" t="s">
        <v>75</v>
      </c>
      <c r="Q27" s="6" t="s">
        <v>72</v>
      </c>
      <c r="R27" s="6" t="s">
        <v>72</v>
      </c>
      <c r="S27" s="6" t="s">
        <v>72</v>
      </c>
      <c r="T27" s="6" t="s">
        <v>72</v>
      </c>
      <c r="U27" s="6" t="s">
        <v>72</v>
      </c>
      <c r="V27" s="6" t="s">
        <v>72</v>
      </c>
      <c r="W27" s="6" t="s">
        <v>75</v>
      </c>
      <c r="X27" s="6" t="s">
        <v>72</v>
      </c>
      <c r="Y27" s="6" t="s">
        <v>72</v>
      </c>
      <c r="Z27" s="6" t="s">
        <v>72</v>
      </c>
      <c r="AA27" s="6" t="s">
        <v>75</v>
      </c>
      <c r="AB27" s="6" t="s">
        <v>72</v>
      </c>
      <c r="AC27" s="6" t="s">
        <v>76</v>
      </c>
      <c r="AD27" s="6" t="s">
        <v>75</v>
      </c>
      <c r="AE27" s="6" t="s">
        <v>72</v>
      </c>
      <c r="AF27" s="6" t="s">
        <v>72</v>
      </c>
      <c r="AG27" s="6" t="s">
        <v>72</v>
      </c>
      <c r="AH27" s="6" t="s">
        <v>72</v>
      </c>
      <c r="AI27" s="6" t="s">
        <v>72</v>
      </c>
      <c r="AJ27" s="1">
        <f t="shared" si="0"/>
        <v>25</v>
      </c>
      <c r="AK27" s="1">
        <f t="shared" si="1"/>
        <v>0</v>
      </c>
      <c r="AL27" s="1">
        <f t="shared" si="2"/>
        <v>0</v>
      </c>
      <c r="AM27" s="1">
        <f t="shared" si="3"/>
        <v>5</v>
      </c>
      <c r="AN27" s="1">
        <f t="shared" si="4"/>
        <v>1</v>
      </c>
      <c r="AO27" s="1">
        <f t="shared" si="5"/>
        <v>31</v>
      </c>
      <c r="AP27" s="1">
        <v>1</v>
      </c>
      <c r="AQ27" s="1">
        <f t="shared" si="6"/>
        <v>2</v>
      </c>
      <c r="AR27" s="1">
        <v>6</v>
      </c>
      <c r="AS27" s="22">
        <f t="shared" si="7"/>
        <v>4</v>
      </c>
    </row>
    <row r="28" spans="1:45" x14ac:dyDescent="0.25">
      <c r="A28" s="16">
        <v>24</v>
      </c>
      <c r="B28" s="1" t="s">
        <v>64</v>
      </c>
      <c r="C28" s="16" t="s">
        <v>22</v>
      </c>
      <c r="D28" s="26">
        <v>45082</v>
      </c>
      <c r="E28" s="6" t="s">
        <v>72</v>
      </c>
      <c r="F28" s="6" t="s">
        <v>72</v>
      </c>
      <c r="G28" s="6" t="s">
        <v>72</v>
      </c>
      <c r="H28" s="6" t="s">
        <v>72</v>
      </c>
      <c r="I28" s="6" t="s">
        <v>72</v>
      </c>
      <c r="J28" s="6" t="s">
        <v>75</v>
      </c>
      <c r="K28" s="6" t="s">
        <v>72</v>
      </c>
      <c r="L28" s="6" t="s">
        <v>72</v>
      </c>
      <c r="M28" s="6" t="s">
        <v>72</v>
      </c>
      <c r="N28" s="6" t="s">
        <v>72</v>
      </c>
      <c r="O28" s="6" t="s">
        <v>72</v>
      </c>
      <c r="P28" s="6" t="s">
        <v>72</v>
      </c>
      <c r="Q28" s="6" t="s">
        <v>72</v>
      </c>
      <c r="R28" s="6" t="s">
        <v>72</v>
      </c>
      <c r="S28" s="6" t="s">
        <v>72</v>
      </c>
      <c r="T28" s="6" t="s">
        <v>75</v>
      </c>
      <c r="U28" s="6" t="s">
        <v>72</v>
      </c>
      <c r="V28" s="6" t="s">
        <v>72</v>
      </c>
      <c r="W28" s="6" t="s">
        <v>72</v>
      </c>
      <c r="X28" s="6" t="s">
        <v>75</v>
      </c>
      <c r="Y28" s="6" t="s">
        <v>72</v>
      </c>
      <c r="Z28" s="6" t="s">
        <v>72</v>
      </c>
      <c r="AA28" s="6" t="s">
        <v>72</v>
      </c>
      <c r="AB28" s="6" t="s">
        <v>75</v>
      </c>
      <c r="AC28" s="6" t="s">
        <v>72</v>
      </c>
      <c r="AD28" s="6" t="s">
        <v>72</v>
      </c>
      <c r="AE28" s="6" t="s">
        <v>72</v>
      </c>
      <c r="AF28" s="6" t="s">
        <v>75</v>
      </c>
      <c r="AG28" s="6" t="s">
        <v>72</v>
      </c>
      <c r="AH28" s="6" t="s">
        <v>72</v>
      </c>
      <c r="AI28" s="6" t="s">
        <v>72</v>
      </c>
      <c r="AJ28" s="1">
        <f t="shared" si="0"/>
        <v>26</v>
      </c>
      <c r="AK28" s="1">
        <f t="shared" si="1"/>
        <v>0</v>
      </c>
      <c r="AL28" s="1">
        <f t="shared" si="2"/>
        <v>0</v>
      </c>
      <c r="AM28" s="1">
        <f t="shared" si="3"/>
        <v>5</v>
      </c>
      <c r="AN28" s="1">
        <f t="shared" si="4"/>
        <v>0</v>
      </c>
      <c r="AO28" s="1">
        <f t="shared" si="5"/>
        <v>31</v>
      </c>
      <c r="AP28" s="1">
        <v>7</v>
      </c>
      <c r="AQ28" s="1">
        <f t="shared" si="6"/>
        <v>7</v>
      </c>
      <c r="AR28" s="1">
        <v>12</v>
      </c>
      <c r="AS28" s="22">
        <f t="shared" si="7"/>
        <v>5</v>
      </c>
    </row>
    <row r="29" spans="1:45" x14ac:dyDescent="0.25">
      <c r="A29" s="16">
        <v>61</v>
      </c>
      <c r="B29" s="16" t="s">
        <v>97</v>
      </c>
      <c r="C29" s="16" t="s">
        <v>22</v>
      </c>
      <c r="D29" s="26">
        <v>45467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6" t="s">
        <v>72</v>
      </c>
      <c r="AI29" s="6" t="s">
        <v>72</v>
      </c>
      <c r="AJ29" s="1">
        <f t="shared" si="0"/>
        <v>2</v>
      </c>
      <c r="AK29" s="1">
        <f t="shared" si="1"/>
        <v>0</v>
      </c>
      <c r="AL29" s="1">
        <f t="shared" si="2"/>
        <v>0</v>
      </c>
      <c r="AM29" s="1">
        <f t="shared" si="3"/>
        <v>0</v>
      </c>
      <c r="AN29" s="1">
        <f t="shared" si="4"/>
        <v>0</v>
      </c>
      <c r="AO29" s="1">
        <f t="shared" si="5"/>
        <v>2</v>
      </c>
      <c r="AP29" s="1">
        <v>0</v>
      </c>
      <c r="AQ29" s="1">
        <f t="shared" si="6"/>
        <v>0</v>
      </c>
      <c r="AR29" s="1">
        <v>0</v>
      </c>
      <c r="AS29" s="22">
        <f t="shared" si="7"/>
        <v>0</v>
      </c>
    </row>
    <row r="30" spans="1:45" x14ac:dyDescent="0.25">
      <c r="A30" s="16">
        <v>23</v>
      </c>
      <c r="B30" s="16" t="s">
        <v>36</v>
      </c>
      <c r="C30" s="16" t="s">
        <v>22</v>
      </c>
      <c r="D30" s="26">
        <v>45271</v>
      </c>
      <c r="E30" s="6" t="s">
        <v>72</v>
      </c>
      <c r="F30" s="6" t="s">
        <v>72</v>
      </c>
      <c r="G30" s="6" t="s">
        <v>72</v>
      </c>
      <c r="H30" s="6" t="s">
        <v>72</v>
      </c>
      <c r="I30" s="6" t="s">
        <v>72</v>
      </c>
      <c r="J30" s="6" t="s">
        <v>72</v>
      </c>
      <c r="K30" s="6" t="s">
        <v>72</v>
      </c>
      <c r="L30" s="6" t="s">
        <v>72</v>
      </c>
      <c r="M30" s="6" t="s">
        <v>72</v>
      </c>
      <c r="N30" s="6" t="s">
        <v>75</v>
      </c>
      <c r="O30" s="6" t="s">
        <v>72</v>
      </c>
      <c r="P30" s="6" t="s">
        <v>72</v>
      </c>
      <c r="Q30" s="6" t="s">
        <v>76</v>
      </c>
      <c r="R30" s="6" t="s">
        <v>72</v>
      </c>
      <c r="S30" s="6" t="s">
        <v>72</v>
      </c>
      <c r="T30" s="6" t="s">
        <v>72</v>
      </c>
      <c r="U30" s="6" t="s">
        <v>75</v>
      </c>
      <c r="V30" s="6" t="s">
        <v>72</v>
      </c>
      <c r="W30" s="6" t="s">
        <v>72</v>
      </c>
      <c r="X30" s="6" t="s">
        <v>72</v>
      </c>
      <c r="Y30" s="6" t="s">
        <v>72</v>
      </c>
      <c r="Z30" s="6" t="s">
        <v>72</v>
      </c>
      <c r="AA30" s="6" t="s">
        <v>72</v>
      </c>
      <c r="AB30" s="6" t="s">
        <v>75</v>
      </c>
      <c r="AC30" s="6" t="s">
        <v>72</v>
      </c>
      <c r="AD30" s="6" t="s">
        <v>72</v>
      </c>
      <c r="AE30" s="6" t="s">
        <v>72</v>
      </c>
      <c r="AF30" s="6" t="s">
        <v>75</v>
      </c>
      <c r="AG30" s="6" t="s">
        <v>72</v>
      </c>
      <c r="AH30" s="6" t="s">
        <v>76</v>
      </c>
      <c r="AI30" s="6" t="s">
        <v>75</v>
      </c>
      <c r="AJ30" s="1">
        <f t="shared" si="0"/>
        <v>24</v>
      </c>
      <c r="AK30" s="1">
        <f t="shared" si="1"/>
        <v>0</v>
      </c>
      <c r="AL30" s="1">
        <f t="shared" si="2"/>
        <v>0</v>
      </c>
      <c r="AM30" s="1">
        <f t="shared" si="3"/>
        <v>5</v>
      </c>
      <c r="AN30" s="1">
        <f t="shared" si="4"/>
        <v>2</v>
      </c>
      <c r="AO30" s="1">
        <f t="shared" si="5"/>
        <v>31</v>
      </c>
      <c r="AP30" s="1">
        <v>1</v>
      </c>
      <c r="AQ30" s="1">
        <f t="shared" si="6"/>
        <v>3</v>
      </c>
      <c r="AR30" s="1">
        <v>8</v>
      </c>
      <c r="AS30" s="22">
        <f t="shared" si="7"/>
        <v>5</v>
      </c>
    </row>
    <row r="31" spans="1:45" x14ac:dyDescent="0.25">
      <c r="A31" s="16">
        <v>54</v>
      </c>
      <c r="B31" s="16" t="s">
        <v>37</v>
      </c>
      <c r="C31" s="16" t="s">
        <v>22</v>
      </c>
      <c r="D31" s="26">
        <v>44936</v>
      </c>
      <c r="E31" s="6" t="s">
        <v>75</v>
      </c>
      <c r="F31" s="6" t="s">
        <v>76</v>
      </c>
      <c r="G31" s="6" t="s">
        <v>72</v>
      </c>
      <c r="H31" s="6" t="s">
        <v>72</v>
      </c>
      <c r="I31" s="6" t="s">
        <v>72</v>
      </c>
      <c r="J31" s="6" t="s">
        <v>72</v>
      </c>
      <c r="K31" s="6" t="s">
        <v>72</v>
      </c>
      <c r="L31" s="6" t="s">
        <v>75</v>
      </c>
      <c r="M31" s="6" t="s">
        <v>72</v>
      </c>
      <c r="N31" s="6" t="s">
        <v>72</v>
      </c>
      <c r="O31" s="6" t="s">
        <v>72</v>
      </c>
      <c r="P31" s="6" t="s">
        <v>72</v>
      </c>
      <c r="Q31" s="6" t="s">
        <v>72</v>
      </c>
      <c r="R31" s="6" t="s">
        <v>72</v>
      </c>
      <c r="S31" s="6" t="s">
        <v>75</v>
      </c>
      <c r="T31" s="6" t="s">
        <v>72</v>
      </c>
      <c r="U31" s="6" t="s">
        <v>72</v>
      </c>
      <c r="V31" s="6" t="s">
        <v>73</v>
      </c>
      <c r="W31" s="6" t="s">
        <v>72</v>
      </c>
      <c r="X31" s="6" t="s">
        <v>72</v>
      </c>
      <c r="Y31" s="6" t="s">
        <v>72</v>
      </c>
      <c r="Z31" s="6" t="s">
        <v>75</v>
      </c>
      <c r="AA31" s="6" t="s">
        <v>75</v>
      </c>
      <c r="AB31" s="6" t="s">
        <v>72</v>
      </c>
      <c r="AC31" s="6" t="s">
        <v>72</v>
      </c>
      <c r="AD31" s="6" t="s">
        <v>72</v>
      </c>
      <c r="AE31" s="6" t="s">
        <v>72</v>
      </c>
      <c r="AF31" s="6" t="s">
        <v>72</v>
      </c>
      <c r="AG31" s="6" t="s">
        <v>75</v>
      </c>
      <c r="AH31" s="6" t="s">
        <v>72</v>
      </c>
      <c r="AI31" s="6" t="s">
        <v>72</v>
      </c>
      <c r="AJ31" s="1">
        <f t="shared" si="0"/>
        <v>23</v>
      </c>
      <c r="AK31" s="1">
        <f t="shared" si="1"/>
        <v>1</v>
      </c>
      <c r="AL31" s="1">
        <f t="shared" si="2"/>
        <v>0</v>
      </c>
      <c r="AM31" s="1">
        <f t="shared" si="3"/>
        <v>6</v>
      </c>
      <c r="AN31" s="1">
        <f t="shared" si="4"/>
        <v>1</v>
      </c>
      <c r="AO31" s="1">
        <f t="shared" si="5"/>
        <v>31</v>
      </c>
      <c r="AP31" s="1">
        <v>4</v>
      </c>
      <c r="AQ31" s="1">
        <f t="shared" si="6"/>
        <v>5</v>
      </c>
      <c r="AR31" s="1">
        <v>12</v>
      </c>
      <c r="AS31" s="22">
        <f t="shared" si="7"/>
        <v>7</v>
      </c>
    </row>
    <row r="32" spans="1:45" x14ac:dyDescent="0.25">
      <c r="A32" s="16">
        <v>11</v>
      </c>
      <c r="B32" s="16" t="s">
        <v>38</v>
      </c>
      <c r="C32" s="16" t="s">
        <v>22</v>
      </c>
      <c r="D32" s="26">
        <v>45348</v>
      </c>
      <c r="E32" s="6" t="s">
        <v>72</v>
      </c>
      <c r="F32" s="6" t="s">
        <v>75</v>
      </c>
      <c r="G32" s="6" t="s">
        <v>72</v>
      </c>
      <c r="H32" s="6" t="s">
        <v>72</v>
      </c>
      <c r="I32" s="6" t="s">
        <v>72</v>
      </c>
      <c r="J32" s="6" t="s">
        <v>72</v>
      </c>
      <c r="K32" s="6" t="s">
        <v>72</v>
      </c>
      <c r="L32" s="6" t="s">
        <v>72</v>
      </c>
      <c r="M32" s="6" t="s">
        <v>75</v>
      </c>
      <c r="N32" s="6" t="s">
        <v>76</v>
      </c>
      <c r="O32" s="6" t="s">
        <v>72</v>
      </c>
      <c r="P32" s="6" t="s">
        <v>72</v>
      </c>
      <c r="Q32" s="6" t="s">
        <v>72</v>
      </c>
      <c r="R32" s="6" t="s">
        <v>72</v>
      </c>
      <c r="S32" s="6" t="s">
        <v>72</v>
      </c>
      <c r="T32" s="6" t="s">
        <v>75</v>
      </c>
      <c r="U32" s="6" t="s">
        <v>72</v>
      </c>
      <c r="V32" s="6" t="s">
        <v>72</v>
      </c>
      <c r="W32" s="6" t="s">
        <v>72</v>
      </c>
      <c r="X32" s="6" t="s">
        <v>73</v>
      </c>
      <c r="Y32" s="6" t="s">
        <v>72</v>
      </c>
      <c r="Z32" s="6" t="s">
        <v>72</v>
      </c>
      <c r="AA32" s="6" t="s">
        <v>75</v>
      </c>
      <c r="AB32" s="6" t="s">
        <v>72</v>
      </c>
      <c r="AC32" s="6" t="s">
        <v>72</v>
      </c>
      <c r="AD32" s="6" t="s">
        <v>75</v>
      </c>
      <c r="AE32" s="6" t="s">
        <v>72</v>
      </c>
      <c r="AF32" s="6" t="s">
        <v>72</v>
      </c>
      <c r="AG32" s="6" t="s">
        <v>72</v>
      </c>
      <c r="AH32" s="6" t="s">
        <v>75</v>
      </c>
      <c r="AI32" s="6" t="s">
        <v>72</v>
      </c>
      <c r="AJ32" s="1">
        <f t="shared" si="0"/>
        <v>23</v>
      </c>
      <c r="AK32" s="1">
        <f t="shared" si="1"/>
        <v>1</v>
      </c>
      <c r="AL32" s="1">
        <f t="shared" si="2"/>
        <v>0</v>
      </c>
      <c r="AM32" s="1">
        <f t="shared" si="3"/>
        <v>6</v>
      </c>
      <c r="AN32" s="1">
        <f t="shared" si="4"/>
        <v>1</v>
      </c>
      <c r="AO32" s="1">
        <f t="shared" si="5"/>
        <v>31</v>
      </c>
      <c r="AP32" s="1">
        <v>0</v>
      </c>
      <c r="AQ32" s="1">
        <f t="shared" si="6"/>
        <v>1</v>
      </c>
      <c r="AR32" s="1">
        <v>4</v>
      </c>
      <c r="AS32" s="22">
        <f t="shared" si="7"/>
        <v>3</v>
      </c>
    </row>
    <row r="33" spans="1:45" x14ac:dyDescent="0.25">
      <c r="A33" s="16">
        <v>7</v>
      </c>
      <c r="B33" s="16" t="s">
        <v>39</v>
      </c>
      <c r="C33" s="16" t="s">
        <v>40</v>
      </c>
      <c r="D33" s="26">
        <v>44711</v>
      </c>
      <c r="E33" s="6" t="s">
        <v>75</v>
      </c>
      <c r="F33" s="6" t="s">
        <v>72</v>
      </c>
      <c r="G33" s="6" t="s">
        <v>72</v>
      </c>
      <c r="H33" s="6" t="s">
        <v>72</v>
      </c>
      <c r="I33" s="6" t="s">
        <v>72</v>
      </c>
      <c r="J33" s="6" t="s">
        <v>76</v>
      </c>
      <c r="K33" s="6" t="s">
        <v>72</v>
      </c>
      <c r="L33" s="6" t="s">
        <v>75</v>
      </c>
      <c r="M33" s="6" t="s">
        <v>72</v>
      </c>
      <c r="N33" s="6" t="s">
        <v>76</v>
      </c>
      <c r="O33" s="6" t="s">
        <v>76</v>
      </c>
      <c r="P33" s="6" t="s">
        <v>72</v>
      </c>
      <c r="Q33" s="6" t="s">
        <v>75</v>
      </c>
      <c r="R33" s="6" t="s">
        <v>72</v>
      </c>
      <c r="S33" s="6" t="s">
        <v>76</v>
      </c>
      <c r="T33" s="6" t="s">
        <v>72</v>
      </c>
      <c r="U33" s="6" t="s">
        <v>72</v>
      </c>
      <c r="V33" s="6" t="s">
        <v>72</v>
      </c>
      <c r="W33" s="6" t="s">
        <v>72</v>
      </c>
      <c r="X33" s="6" t="s">
        <v>72</v>
      </c>
      <c r="Y33" s="6" t="s">
        <v>72</v>
      </c>
      <c r="Z33" s="6" t="s">
        <v>75</v>
      </c>
      <c r="AA33" s="6" t="s">
        <v>75</v>
      </c>
      <c r="AB33" s="6" t="s">
        <v>72</v>
      </c>
      <c r="AC33" s="6" t="s">
        <v>72</v>
      </c>
      <c r="AD33" s="6" t="s">
        <v>72</v>
      </c>
      <c r="AE33" s="6" t="s">
        <v>72</v>
      </c>
      <c r="AF33" s="6" t="s">
        <v>72</v>
      </c>
      <c r="AG33" s="6" t="s">
        <v>75</v>
      </c>
      <c r="AH33" s="6" t="s">
        <v>72</v>
      </c>
      <c r="AI33" s="6" t="s">
        <v>72</v>
      </c>
      <c r="AJ33" s="1">
        <f t="shared" si="0"/>
        <v>21</v>
      </c>
      <c r="AK33" s="1">
        <f t="shared" si="1"/>
        <v>0</v>
      </c>
      <c r="AL33" s="1">
        <f t="shared" si="2"/>
        <v>0</v>
      </c>
      <c r="AM33" s="1">
        <f t="shared" si="3"/>
        <v>6</v>
      </c>
      <c r="AN33" s="1">
        <f t="shared" si="4"/>
        <v>4</v>
      </c>
      <c r="AO33" s="1">
        <f t="shared" si="5"/>
        <v>31</v>
      </c>
      <c r="AP33" s="1">
        <v>0</v>
      </c>
      <c r="AQ33" s="1">
        <f t="shared" si="6"/>
        <v>4</v>
      </c>
      <c r="AR33" s="1">
        <v>12</v>
      </c>
      <c r="AS33" s="22">
        <f t="shared" si="7"/>
        <v>8</v>
      </c>
    </row>
    <row r="34" spans="1:45" x14ac:dyDescent="0.25">
      <c r="A34" s="16">
        <v>8</v>
      </c>
      <c r="B34" s="16" t="s">
        <v>43</v>
      </c>
      <c r="C34" s="16" t="s">
        <v>40</v>
      </c>
      <c r="D34" s="26">
        <v>45413</v>
      </c>
      <c r="E34" s="6" t="s">
        <v>75</v>
      </c>
      <c r="F34" s="6" t="s">
        <v>72</v>
      </c>
      <c r="G34" s="6" t="s">
        <v>72</v>
      </c>
      <c r="H34" s="6" t="s">
        <v>72</v>
      </c>
      <c r="I34" s="6" t="s">
        <v>72</v>
      </c>
      <c r="J34" s="6" t="s">
        <v>72</v>
      </c>
      <c r="K34" s="6" t="s">
        <v>72</v>
      </c>
      <c r="L34" s="6" t="s">
        <v>75</v>
      </c>
      <c r="M34" s="6" t="s">
        <v>72</v>
      </c>
      <c r="N34" s="6" t="s">
        <v>72</v>
      </c>
      <c r="O34" s="6" t="s">
        <v>72</v>
      </c>
      <c r="P34" s="6" t="s">
        <v>72</v>
      </c>
      <c r="Q34" s="6" t="s">
        <v>72</v>
      </c>
      <c r="R34" s="6" t="s">
        <v>72</v>
      </c>
      <c r="S34" s="6" t="s">
        <v>75</v>
      </c>
      <c r="T34" s="6" t="s">
        <v>72</v>
      </c>
      <c r="U34" s="6" t="s">
        <v>72</v>
      </c>
      <c r="V34" s="6" t="s">
        <v>72</v>
      </c>
      <c r="W34" s="6" t="s">
        <v>72</v>
      </c>
      <c r="X34" s="6" t="s">
        <v>72</v>
      </c>
      <c r="Y34" s="6" t="s">
        <v>75</v>
      </c>
      <c r="Z34" s="6" t="s">
        <v>72</v>
      </c>
      <c r="AA34" s="6" t="s">
        <v>75</v>
      </c>
      <c r="AB34" s="6" t="s">
        <v>72</v>
      </c>
      <c r="AC34" s="6" t="s">
        <v>72</v>
      </c>
      <c r="AD34" s="6" t="s">
        <v>72</v>
      </c>
      <c r="AE34" s="6" t="s">
        <v>72</v>
      </c>
      <c r="AF34" s="6" t="s">
        <v>75</v>
      </c>
      <c r="AG34" s="6" t="s">
        <v>72</v>
      </c>
      <c r="AH34" s="6" t="s">
        <v>72</v>
      </c>
      <c r="AI34" s="6" t="s">
        <v>73</v>
      </c>
      <c r="AJ34" s="1">
        <f t="shared" ref="AJ34:AJ60" si="8">COUNTIF(E34:AI34,"PRESENT")</f>
        <v>24</v>
      </c>
      <c r="AK34" s="1">
        <f t="shared" ref="AK34:AK60" si="9">COUNTIF(E34:AI34,"LATE")</f>
        <v>1</v>
      </c>
      <c r="AL34" s="1">
        <f t="shared" ref="AL34:AL60" si="10">COUNTIF(E34:AI34,"ABSENT")</f>
        <v>0</v>
      </c>
      <c r="AM34" s="1">
        <f t="shared" ref="AM34:AM60" si="11">COUNTIF(E34:AI34,"HOLIDAY")</f>
        <v>6</v>
      </c>
      <c r="AN34" s="1">
        <f t="shared" ref="AN34:AN60" si="12">COUNTIF(C34:AI34,"PAID LEAVE")</f>
        <v>0</v>
      </c>
      <c r="AO34" s="1">
        <f t="shared" ref="AO34:AO60" si="13">SUM(AJ34:AN34)</f>
        <v>31</v>
      </c>
      <c r="AP34" s="1">
        <v>0</v>
      </c>
      <c r="AQ34" s="1">
        <f t="shared" ref="AQ34:AQ60" si="14">AP34+AN34</f>
        <v>0</v>
      </c>
      <c r="AR34" s="1">
        <v>0</v>
      </c>
      <c r="AS34" s="22">
        <f t="shared" ref="AS34:AS60" si="15">AR34-AQ34</f>
        <v>0</v>
      </c>
    </row>
    <row r="35" spans="1:45" x14ac:dyDescent="0.25">
      <c r="A35" s="16">
        <v>5</v>
      </c>
      <c r="B35" s="16" t="s">
        <v>41</v>
      </c>
      <c r="C35" s="16" t="s">
        <v>40</v>
      </c>
      <c r="D35" s="26">
        <v>45229</v>
      </c>
      <c r="E35" s="6" t="s">
        <v>72</v>
      </c>
      <c r="F35" s="6" t="s">
        <v>72</v>
      </c>
      <c r="G35" s="6" t="s">
        <v>76</v>
      </c>
      <c r="H35" s="6" t="s">
        <v>72</v>
      </c>
      <c r="I35" s="6" t="s">
        <v>72</v>
      </c>
      <c r="J35" s="6" t="s">
        <v>72</v>
      </c>
      <c r="K35" s="6" t="s">
        <v>75</v>
      </c>
      <c r="L35" s="6" t="s">
        <v>72</v>
      </c>
      <c r="M35" s="6" t="s">
        <v>72</v>
      </c>
      <c r="N35" s="6" t="s">
        <v>72</v>
      </c>
      <c r="O35" s="6" t="s">
        <v>72</v>
      </c>
      <c r="P35" s="6" t="s">
        <v>72</v>
      </c>
      <c r="Q35" s="6" t="s">
        <v>72</v>
      </c>
      <c r="R35" s="6" t="s">
        <v>75</v>
      </c>
      <c r="S35" s="6" t="s">
        <v>72</v>
      </c>
      <c r="T35" s="6" t="s">
        <v>72</v>
      </c>
      <c r="U35" s="6" t="s">
        <v>72</v>
      </c>
      <c r="V35" s="6" t="s">
        <v>72</v>
      </c>
      <c r="W35" s="6" t="s">
        <v>75</v>
      </c>
      <c r="X35" s="6" t="s">
        <v>72</v>
      </c>
      <c r="Y35" s="6" t="s">
        <v>72</v>
      </c>
      <c r="Z35" s="6" t="s">
        <v>72</v>
      </c>
      <c r="AA35" s="6" t="s">
        <v>72</v>
      </c>
      <c r="AB35" s="6" t="s">
        <v>75</v>
      </c>
      <c r="AC35" s="6" t="s">
        <v>72</v>
      </c>
      <c r="AD35" s="6" t="s">
        <v>72</v>
      </c>
      <c r="AE35" s="6" t="s">
        <v>76</v>
      </c>
      <c r="AF35" s="6" t="s">
        <v>75</v>
      </c>
      <c r="AG35" s="6" t="s">
        <v>72</v>
      </c>
      <c r="AH35" s="6" t="s">
        <v>72</v>
      </c>
      <c r="AI35" s="6" t="s">
        <v>72</v>
      </c>
      <c r="AJ35" s="1">
        <f t="shared" si="8"/>
        <v>24</v>
      </c>
      <c r="AK35" s="1">
        <f t="shared" si="9"/>
        <v>0</v>
      </c>
      <c r="AL35" s="1">
        <f t="shared" si="10"/>
        <v>0</v>
      </c>
      <c r="AM35" s="1">
        <f t="shared" si="11"/>
        <v>5</v>
      </c>
      <c r="AN35" s="1">
        <f t="shared" si="12"/>
        <v>2</v>
      </c>
      <c r="AO35" s="1">
        <f t="shared" si="13"/>
        <v>31</v>
      </c>
      <c r="AP35" s="1">
        <v>5</v>
      </c>
      <c r="AQ35" s="1">
        <f t="shared" si="14"/>
        <v>7</v>
      </c>
      <c r="AR35" s="1">
        <v>12</v>
      </c>
      <c r="AS35" s="22">
        <f t="shared" si="15"/>
        <v>5</v>
      </c>
    </row>
    <row r="36" spans="1:45" x14ac:dyDescent="0.25">
      <c r="A36" s="16">
        <v>14</v>
      </c>
      <c r="B36" s="16" t="s">
        <v>42</v>
      </c>
      <c r="C36" s="16" t="s">
        <v>40</v>
      </c>
      <c r="D36" s="27">
        <v>45362</v>
      </c>
      <c r="E36" s="6" t="s">
        <v>72</v>
      </c>
      <c r="F36" s="6" t="s">
        <v>72</v>
      </c>
      <c r="G36" s="6" t="s">
        <v>72</v>
      </c>
      <c r="H36" s="6" t="s">
        <v>72</v>
      </c>
      <c r="I36" s="6" t="s">
        <v>72</v>
      </c>
      <c r="J36" s="6" t="s">
        <v>72</v>
      </c>
      <c r="K36" s="6" t="s">
        <v>75</v>
      </c>
      <c r="L36" s="6" t="s">
        <v>72</v>
      </c>
      <c r="M36" s="6" t="s">
        <v>72</v>
      </c>
      <c r="N36" s="6" t="s">
        <v>72</v>
      </c>
      <c r="O36" s="6" t="s">
        <v>72</v>
      </c>
      <c r="P36" s="6" t="s">
        <v>72</v>
      </c>
      <c r="Q36" s="6" t="s">
        <v>72</v>
      </c>
      <c r="R36" s="6" t="s">
        <v>75</v>
      </c>
      <c r="S36" s="6" t="s">
        <v>72</v>
      </c>
      <c r="T36" s="6" t="s">
        <v>72</v>
      </c>
      <c r="U36" s="6" t="s">
        <v>72</v>
      </c>
      <c r="V36" s="6" t="s">
        <v>72</v>
      </c>
      <c r="W36" s="6" t="s">
        <v>72</v>
      </c>
      <c r="X36" s="6" t="s">
        <v>72</v>
      </c>
      <c r="Y36" s="6" t="s">
        <v>75</v>
      </c>
      <c r="Z36" s="6" t="s">
        <v>72</v>
      </c>
      <c r="AA36" s="6" t="s">
        <v>75</v>
      </c>
      <c r="AB36" s="6" t="s">
        <v>72</v>
      </c>
      <c r="AC36" s="6" t="s">
        <v>72</v>
      </c>
      <c r="AD36" s="6" t="s">
        <v>72</v>
      </c>
      <c r="AE36" s="6" t="s">
        <v>72</v>
      </c>
      <c r="AF36" s="6" t="s">
        <v>75</v>
      </c>
      <c r="AG36" s="6" t="s">
        <v>72</v>
      </c>
      <c r="AH36" s="6" t="s">
        <v>72</v>
      </c>
      <c r="AI36" s="6" t="s">
        <v>72</v>
      </c>
      <c r="AJ36" s="1">
        <f t="shared" si="8"/>
        <v>26</v>
      </c>
      <c r="AK36" s="1">
        <f t="shared" si="9"/>
        <v>0</v>
      </c>
      <c r="AL36" s="1">
        <f t="shared" si="10"/>
        <v>0</v>
      </c>
      <c r="AM36" s="1">
        <f t="shared" si="11"/>
        <v>5</v>
      </c>
      <c r="AN36" s="1">
        <f t="shared" si="12"/>
        <v>0</v>
      </c>
      <c r="AO36" s="1">
        <f t="shared" si="13"/>
        <v>31</v>
      </c>
      <c r="AP36" s="1">
        <v>0</v>
      </c>
      <c r="AQ36" s="1">
        <f t="shared" si="14"/>
        <v>0</v>
      </c>
      <c r="AR36" s="1">
        <v>2</v>
      </c>
      <c r="AS36" s="22">
        <f t="shared" si="15"/>
        <v>2</v>
      </c>
    </row>
    <row r="37" spans="1:45" x14ac:dyDescent="0.25">
      <c r="A37" s="16">
        <v>46</v>
      </c>
      <c r="B37" s="16" t="s">
        <v>8</v>
      </c>
      <c r="C37" s="16" t="s">
        <v>84</v>
      </c>
      <c r="D37" s="26">
        <v>44684</v>
      </c>
      <c r="E37" s="6" t="s">
        <v>75</v>
      </c>
      <c r="F37" s="6" t="s">
        <v>73</v>
      </c>
      <c r="G37" s="6" t="s">
        <v>73</v>
      </c>
      <c r="H37" s="6" t="s">
        <v>73</v>
      </c>
      <c r="I37" s="6" t="s">
        <v>72</v>
      </c>
      <c r="J37" s="6" t="s">
        <v>73</v>
      </c>
      <c r="K37" s="6" t="s">
        <v>73</v>
      </c>
      <c r="L37" s="6" t="s">
        <v>75</v>
      </c>
      <c r="M37" s="6" t="s">
        <v>72</v>
      </c>
      <c r="N37" s="6" t="s">
        <v>76</v>
      </c>
      <c r="O37" s="6" t="s">
        <v>72</v>
      </c>
      <c r="P37" s="6" t="s">
        <v>72</v>
      </c>
      <c r="Q37" s="6" t="s">
        <v>72</v>
      </c>
      <c r="R37" s="6" t="s">
        <v>73</v>
      </c>
      <c r="S37" s="6" t="s">
        <v>75</v>
      </c>
      <c r="T37" s="6" t="s">
        <v>72</v>
      </c>
      <c r="U37" s="6" t="s">
        <v>73</v>
      </c>
      <c r="V37" s="6" t="s">
        <v>72</v>
      </c>
      <c r="W37" s="6" t="s">
        <v>73</v>
      </c>
      <c r="X37" s="6" t="s">
        <v>72</v>
      </c>
      <c r="Y37" s="6" t="s">
        <v>73</v>
      </c>
      <c r="Z37" s="6" t="s">
        <v>75</v>
      </c>
      <c r="AA37" s="6" t="s">
        <v>75</v>
      </c>
      <c r="AB37" s="6" t="s">
        <v>73</v>
      </c>
      <c r="AC37" s="6" t="s">
        <v>73</v>
      </c>
      <c r="AD37" s="6" t="s">
        <v>76</v>
      </c>
      <c r="AE37" s="6" t="s">
        <v>76</v>
      </c>
      <c r="AF37" s="6" t="s">
        <v>73</v>
      </c>
      <c r="AG37" s="6" t="s">
        <v>75</v>
      </c>
      <c r="AH37" s="6" t="s">
        <v>73</v>
      </c>
      <c r="AI37" s="6" t="s">
        <v>72</v>
      </c>
      <c r="AJ37" s="1">
        <f t="shared" si="8"/>
        <v>9</v>
      </c>
      <c r="AK37" s="1">
        <f t="shared" si="9"/>
        <v>13</v>
      </c>
      <c r="AL37" s="1">
        <f t="shared" si="10"/>
        <v>0</v>
      </c>
      <c r="AM37" s="1">
        <f t="shared" si="11"/>
        <v>6</v>
      </c>
      <c r="AN37" s="1">
        <f t="shared" si="12"/>
        <v>3</v>
      </c>
      <c r="AO37" s="1">
        <f t="shared" si="13"/>
        <v>31</v>
      </c>
      <c r="AP37" s="1">
        <v>2</v>
      </c>
      <c r="AQ37" s="1">
        <f t="shared" si="14"/>
        <v>5</v>
      </c>
      <c r="AR37" s="1">
        <v>12</v>
      </c>
      <c r="AS37" s="22">
        <f t="shared" si="15"/>
        <v>7</v>
      </c>
    </row>
    <row r="38" spans="1:45" x14ac:dyDescent="0.25">
      <c r="A38" s="16">
        <v>37</v>
      </c>
      <c r="B38" s="16" t="s">
        <v>11</v>
      </c>
      <c r="C38" s="16" t="s">
        <v>84</v>
      </c>
      <c r="D38" s="27">
        <v>45376</v>
      </c>
      <c r="E38" s="6" t="s">
        <v>75</v>
      </c>
      <c r="F38" s="6" t="s">
        <v>74</v>
      </c>
      <c r="G38" s="6" t="s">
        <v>72</v>
      </c>
      <c r="H38" s="6" t="s">
        <v>72</v>
      </c>
      <c r="I38" s="6" t="s">
        <v>73</v>
      </c>
      <c r="J38" s="6" t="s">
        <v>73</v>
      </c>
      <c r="K38" s="6" t="s">
        <v>75</v>
      </c>
      <c r="L38" s="6" t="s">
        <v>75</v>
      </c>
      <c r="M38" s="6" t="s">
        <v>72</v>
      </c>
      <c r="N38" s="6" t="s">
        <v>74</v>
      </c>
      <c r="O38" s="6" t="s">
        <v>74</v>
      </c>
      <c r="P38" s="6" t="s">
        <v>72</v>
      </c>
      <c r="Q38" s="6" t="s">
        <v>72</v>
      </c>
      <c r="R38" s="6" t="s">
        <v>75</v>
      </c>
      <c r="S38" s="6" t="s">
        <v>75</v>
      </c>
      <c r="T38" s="6" t="s">
        <v>72</v>
      </c>
      <c r="U38" s="6" t="s">
        <v>72</v>
      </c>
      <c r="V38" s="6" t="s">
        <v>72</v>
      </c>
      <c r="W38" s="6" t="s">
        <v>73</v>
      </c>
      <c r="X38" s="6" t="s">
        <v>73</v>
      </c>
      <c r="Y38" s="6" t="s">
        <v>75</v>
      </c>
      <c r="Z38" s="6" t="s">
        <v>75</v>
      </c>
      <c r="AA38" s="6" t="s">
        <v>75</v>
      </c>
      <c r="AB38" s="6" t="s">
        <v>73</v>
      </c>
      <c r="AC38" s="6" t="s">
        <v>74</v>
      </c>
      <c r="AD38" s="6" t="s">
        <v>72</v>
      </c>
      <c r="AE38" s="6" t="s">
        <v>73</v>
      </c>
      <c r="AF38" s="6" t="s">
        <v>75</v>
      </c>
      <c r="AG38" s="6" t="s">
        <v>75</v>
      </c>
      <c r="AH38" s="6" t="s">
        <v>74</v>
      </c>
      <c r="AI38" s="6" t="s">
        <v>72</v>
      </c>
      <c r="AJ38" s="1">
        <f t="shared" si="8"/>
        <v>10</v>
      </c>
      <c r="AK38" s="1">
        <f t="shared" si="9"/>
        <v>6</v>
      </c>
      <c r="AL38" s="1">
        <f t="shared" si="10"/>
        <v>5</v>
      </c>
      <c r="AM38" s="1">
        <f t="shared" si="11"/>
        <v>10</v>
      </c>
      <c r="AN38" s="1">
        <f t="shared" si="12"/>
        <v>0</v>
      </c>
      <c r="AO38" s="1">
        <f t="shared" si="13"/>
        <v>31</v>
      </c>
      <c r="AP38" s="1">
        <v>5</v>
      </c>
      <c r="AQ38" s="1">
        <f t="shared" si="14"/>
        <v>5</v>
      </c>
      <c r="AR38" s="1">
        <v>2</v>
      </c>
      <c r="AS38" s="22">
        <f t="shared" si="15"/>
        <v>-3</v>
      </c>
    </row>
    <row r="39" spans="1:45" x14ac:dyDescent="0.25">
      <c r="A39" s="5">
        <v>36</v>
      </c>
      <c r="B39" s="5" t="s">
        <v>65</v>
      </c>
      <c r="C39" s="16" t="s">
        <v>84</v>
      </c>
      <c r="D39" s="26">
        <v>45397</v>
      </c>
      <c r="E39" s="6" t="s">
        <v>75</v>
      </c>
      <c r="F39" s="6" t="s">
        <v>72</v>
      </c>
      <c r="G39" s="6" t="s">
        <v>72</v>
      </c>
      <c r="H39" s="6" t="s">
        <v>73</v>
      </c>
      <c r="I39" s="6" t="s">
        <v>73</v>
      </c>
      <c r="J39" s="6" t="s">
        <v>72</v>
      </c>
      <c r="K39" s="6" t="s">
        <v>72</v>
      </c>
      <c r="L39" s="6" t="s">
        <v>75</v>
      </c>
      <c r="M39" s="6" t="s">
        <v>72</v>
      </c>
      <c r="N39" s="6" t="s">
        <v>72</v>
      </c>
      <c r="O39" s="6" t="s">
        <v>75</v>
      </c>
      <c r="P39" s="6" t="s">
        <v>72</v>
      </c>
      <c r="Q39" s="6" t="s">
        <v>72</v>
      </c>
      <c r="R39" s="6" t="s">
        <v>73</v>
      </c>
      <c r="S39" s="6" t="s">
        <v>73</v>
      </c>
      <c r="T39" s="6" t="s">
        <v>72</v>
      </c>
      <c r="U39" s="6" t="s">
        <v>72</v>
      </c>
      <c r="V39" s="6" t="s">
        <v>73</v>
      </c>
      <c r="W39" s="6" t="s">
        <v>72</v>
      </c>
      <c r="X39" s="6" t="s">
        <v>73</v>
      </c>
      <c r="Y39" s="6" t="s">
        <v>72</v>
      </c>
      <c r="Z39" s="6" t="s">
        <v>75</v>
      </c>
      <c r="AA39" s="6" t="s">
        <v>72</v>
      </c>
      <c r="AB39" s="6" t="s">
        <v>75</v>
      </c>
      <c r="AC39" s="6" t="s">
        <v>72</v>
      </c>
      <c r="AD39" s="6" t="s">
        <v>72</v>
      </c>
      <c r="AE39" s="6" t="s">
        <v>72</v>
      </c>
      <c r="AF39" s="6" t="s">
        <v>72</v>
      </c>
      <c r="AG39" s="6" t="s">
        <v>75</v>
      </c>
      <c r="AH39" s="6" t="s">
        <v>73</v>
      </c>
      <c r="AI39" s="6" t="s">
        <v>73</v>
      </c>
      <c r="AJ39" s="1">
        <f t="shared" si="8"/>
        <v>17</v>
      </c>
      <c r="AK39" s="1">
        <f t="shared" si="9"/>
        <v>8</v>
      </c>
      <c r="AL39" s="1">
        <f t="shared" si="10"/>
        <v>0</v>
      </c>
      <c r="AM39" s="1">
        <f t="shared" si="11"/>
        <v>6</v>
      </c>
      <c r="AN39" s="1">
        <f t="shared" si="12"/>
        <v>0</v>
      </c>
      <c r="AO39" s="1">
        <f t="shared" si="13"/>
        <v>31</v>
      </c>
      <c r="AP39" s="1">
        <v>0</v>
      </c>
      <c r="AQ39" s="1">
        <f t="shared" si="14"/>
        <v>0</v>
      </c>
      <c r="AR39" s="1">
        <v>0</v>
      </c>
      <c r="AS39" s="22">
        <f t="shared" si="15"/>
        <v>0</v>
      </c>
    </row>
    <row r="40" spans="1:45" x14ac:dyDescent="0.25">
      <c r="A40" s="16">
        <v>1</v>
      </c>
      <c r="B40" s="16" t="s">
        <v>16</v>
      </c>
      <c r="C40" s="16" t="s">
        <v>88</v>
      </c>
      <c r="D40" s="26">
        <v>45314</v>
      </c>
      <c r="E40" s="6" t="s">
        <v>75</v>
      </c>
      <c r="F40" s="6" t="s">
        <v>72</v>
      </c>
      <c r="G40" s="6" t="s">
        <v>72</v>
      </c>
      <c r="H40" s="6" t="s">
        <v>72</v>
      </c>
      <c r="I40" s="6" t="s">
        <v>72</v>
      </c>
      <c r="J40" s="6" t="s">
        <v>72</v>
      </c>
      <c r="K40" s="6" t="s">
        <v>72</v>
      </c>
      <c r="L40" s="6" t="s">
        <v>75</v>
      </c>
      <c r="M40" s="6" t="s">
        <v>72</v>
      </c>
      <c r="N40" s="6" t="s">
        <v>72</v>
      </c>
      <c r="O40" s="6" t="s">
        <v>72</v>
      </c>
      <c r="P40" s="6" t="s">
        <v>72</v>
      </c>
      <c r="Q40" s="6" t="s">
        <v>72</v>
      </c>
      <c r="R40" s="6" t="s">
        <v>75</v>
      </c>
      <c r="S40" s="6" t="s">
        <v>72</v>
      </c>
      <c r="T40" s="6" t="s">
        <v>72</v>
      </c>
      <c r="U40" s="6" t="s">
        <v>72</v>
      </c>
      <c r="V40" s="6" t="s">
        <v>72</v>
      </c>
      <c r="W40" s="6" t="s">
        <v>72</v>
      </c>
      <c r="X40" s="6" t="s">
        <v>72</v>
      </c>
      <c r="Y40" s="6" t="s">
        <v>72</v>
      </c>
      <c r="Z40" s="6" t="s">
        <v>75</v>
      </c>
      <c r="AA40" s="6" t="s">
        <v>75</v>
      </c>
      <c r="AB40" s="6" t="s">
        <v>72</v>
      </c>
      <c r="AC40" s="6" t="s">
        <v>72</v>
      </c>
      <c r="AD40" s="6" t="s">
        <v>72</v>
      </c>
      <c r="AE40" s="6" t="s">
        <v>72</v>
      </c>
      <c r="AF40" s="6" t="s">
        <v>75</v>
      </c>
      <c r="AG40" s="6" t="s">
        <v>72</v>
      </c>
      <c r="AH40" s="6" t="s">
        <v>72</v>
      </c>
      <c r="AI40" s="6" t="s">
        <v>72</v>
      </c>
      <c r="AJ40" s="1">
        <f t="shared" si="8"/>
        <v>25</v>
      </c>
      <c r="AK40" s="1">
        <f t="shared" si="9"/>
        <v>0</v>
      </c>
      <c r="AL40" s="1">
        <f t="shared" si="10"/>
        <v>0</v>
      </c>
      <c r="AM40" s="1">
        <f t="shared" si="11"/>
        <v>6</v>
      </c>
      <c r="AN40" s="1">
        <f t="shared" si="12"/>
        <v>0</v>
      </c>
      <c r="AO40" s="1">
        <f t="shared" si="13"/>
        <v>31</v>
      </c>
      <c r="AP40" s="1">
        <v>0</v>
      </c>
      <c r="AQ40" s="1">
        <f t="shared" si="14"/>
        <v>0</v>
      </c>
      <c r="AR40" s="1">
        <v>6</v>
      </c>
      <c r="AS40" s="22">
        <f t="shared" si="15"/>
        <v>6</v>
      </c>
    </row>
    <row r="41" spans="1:45" x14ac:dyDescent="0.25">
      <c r="A41" s="16">
        <v>33</v>
      </c>
      <c r="B41" s="16" t="s">
        <v>44</v>
      </c>
      <c r="C41" s="16" t="s">
        <v>89</v>
      </c>
      <c r="D41" s="26">
        <v>44991</v>
      </c>
      <c r="E41" s="6" t="s">
        <v>75</v>
      </c>
      <c r="F41" s="6" t="s">
        <v>72</v>
      </c>
      <c r="G41" s="6" t="s">
        <v>72</v>
      </c>
      <c r="H41" s="6" t="s">
        <v>72</v>
      </c>
      <c r="I41" s="6" t="s">
        <v>72</v>
      </c>
      <c r="J41" s="6" t="s">
        <v>72</v>
      </c>
      <c r="K41" s="6" t="s">
        <v>75</v>
      </c>
      <c r="L41" s="6" t="s">
        <v>75</v>
      </c>
      <c r="M41" s="6" t="s">
        <v>72</v>
      </c>
      <c r="N41" s="6" t="s">
        <v>72</v>
      </c>
      <c r="O41" s="6" t="s">
        <v>72</v>
      </c>
      <c r="P41" s="6" t="s">
        <v>72</v>
      </c>
      <c r="Q41" s="6" t="s">
        <v>72</v>
      </c>
      <c r="R41" s="6" t="s">
        <v>75</v>
      </c>
      <c r="S41" s="6" t="s">
        <v>75</v>
      </c>
      <c r="T41" s="6" t="s">
        <v>72</v>
      </c>
      <c r="U41" s="6" t="s">
        <v>72</v>
      </c>
      <c r="V41" s="6" t="s">
        <v>72</v>
      </c>
      <c r="W41" s="6" t="s">
        <v>72</v>
      </c>
      <c r="X41" s="6" t="s">
        <v>72</v>
      </c>
      <c r="Y41" s="6" t="s">
        <v>75</v>
      </c>
      <c r="Z41" s="6" t="s">
        <v>75</v>
      </c>
      <c r="AA41" s="6" t="s">
        <v>75</v>
      </c>
      <c r="AB41" s="6" t="s">
        <v>72</v>
      </c>
      <c r="AC41" s="6" t="s">
        <v>72</v>
      </c>
      <c r="AD41" s="6" t="s">
        <v>72</v>
      </c>
      <c r="AE41" s="6" t="s">
        <v>72</v>
      </c>
      <c r="AF41" s="6" t="s">
        <v>75</v>
      </c>
      <c r="AG41" s="6" t="s">
        <v>75</v>
      </c>
      <c r="AH41" s="6" t="s">
        <v>72</v>
      </c>
      <c r="AI41" s="6" t="s">
        <v>72</v>
      </c>
      <c r="AJ41" s="1">
        <f t="shared" si="8"/>
        <v>21</v>
      </c>
      <c r="AK41" s="1">
        <f t="shared" si="9"/>
        <v>0</v>
      </c>
      <c r="AL41" s="1">
        <f t="shared" si="10"/>
        <v>0</v>
      </c>
      <c r="AM41" s="1">
        <f t="shared" si="11"/>
        <v>10</v>
      </c>
      <c r="AN41" s="1">
        <f t="shared" si="12"/>
        <v>0</v>
      </c>
      <c r="AO41" s="1">
        <f t="shared" si="13"/>
        <v>31</v>
      </c>
      <c r="AP41" s="1">
        <v>5</v>
      </c>
      <c r="AQ41" s="1">
        <f t="shared" si="14"/>
        <v>5</v>
      </c>
      <c r="AR41" s="1">
        <v>12</v>
      </c>
      <c r="AS41" s="22">
        <f t="shared" si="15"/>
        <v>7</v>
      </c>
    </row>
    <row r="42" spans="1:45" x14ac:dyDescent="0.25">
      <c r="A42" s="16">
        <v>32</v>
      </c>
      <c r="B42" s="16" t="s">
        <v>46</v>
      </c>
      <c r="C42" s="16" t="s">
        <v>89</v>
      </c>
      <c r="D42" s="27">
        <v>45358</v>
      </c>
      <c r="E42" s="6" t="s">
        <v>75</v>
      </c>
      <c r="F42" s="6" t="s">
        <v>76</v>
      </c>
      <c r="G42" s="6" t="s">
        <v>72</v>
      </c>
      <c r="H42" s="6" t="s">
        <v>72</v>
      </c>
      <c r="I42" s="6" t="s">
        <v>72</v>
      </c>
      <c r="J42" s="6" t="s">
        <v>72</v>
      </c>
      <c r="K42" s="6" t="s">
        <v>75</v>
      </c>
      <c r="L42" s="6" t="s">
        <v>75</v>
      </c>
      <c r="M42" s="6" t="s">
        <v>72</v>
      </c>
      <c r="N42" s="6" t="s">
        <v>72</v>
      </c>
      <c r="O42" s="6" t="s">
        <v>72</v>
      </c>
      <c r="P42" s="6" t="s">
        <v>72</v>
      </c>
      <c r="Q42" s="6" t="s">
        <v>72</v>
      </c>
      <c r="R42" s="6" t="s">
        <v>75</v>
      </c>
      <c r="S42" s="6" t="s">
        <v>75</v>
      </c>
      <c r="T42" s="6" t="s">
        <v>72</v>
      </c>
      <c r="U42" s="6" t="s">
        <v>72</v>
      </c>
      <c r="V42" s="6" t="s">
        <v>72</v>
      </c>
      <c r="W42" s="6" t="s">
        <v>72</v>
      </c>
      <c r="X42" s="6" t="s">
        <v>72</v>
      </c>
      <c r="Y42" s="6" t="s">
        <v>75</v>
      </c>
      <c r="Z42" s="6" t="s">
        <v>75</v>
      </c>
      <c r="AA42" s="6" t="s">
        <v>75</v>
      </c>
      <c r="AB42" s="6" t="s">
        <v>72</v>
      </c>
      <c r="AC42" s="6" t="s">
        <v>72</v>
      </c>
      <c r="AD42" s="6" t="s">
        <v>72</v>
      </c>
      <c r="AE42" s="6" t="s">
        <v>72</v>
      </c>
      <c r="AF42" s="6" t="s">
        <v>75</v>
      </c>
      <c r="AG42" s="6" t="s">
        <v>75</v>
      </c>
      <c r="AH42" s="6" t="s">
        <v>72</v>
      </c>
      <c r="AI42" s="6" t="s">
        <v>72</v>
      </c>
      <c r="AJ42" s="1">
        <f t="shared" si="8"/>
        <v>20</v>
      </c>
      <c r="AK42" s="1">
        <f t="shared" si="9"/>
        <v>0</v>
      </c>
      <c r="AL42" s="1">
        <f t="shared" si="10"/>
        <v>0</v>
      </c>
      <c r="AM42" s="1">
        <f t="shared" si="11"/>
        <v>10</v>
      </c>
      <c r="AN42" s="1">
        <f t="shared" si="12"/>
        <v>1</v>
      </c>
      <c r="AO42" s="1">
        <f t="shared" si="13"/>
        <v>31</v>
      </c>
      <c r="AP42" s="1">
        <v>0</v>
      </c>
      <c r="AQ42" s="1">
        <f t="shared" si="14"/>
        <v>1</v>
      </c>
      <c r="AR42" s="1">
        <v>2</v>
      </c>
      <c r="AS42" s="22">
        <f t="shared" si="15"/>
        <v>1</v>
      </c>
    </row>
    <row r="43" spans="1:45" x14ac:dyDescent="0.25">
      <c r="A43" s="16">
        <v>57</v>
      </c>
      <c r="B43" s="16" t="s">
        <v>92</v>
      </c>
      <c r="C43" s="16" t="s">
        <v>89</v>
      </c>
      <c r="D43" s="26">
        <v>45446</v>
      </c>
      <c r="E43" s="32"/>
      <c r="F43" s="32"/>
      <c r="G43" s="32"/>
      <c r="H43" s="32"/>
      <c r="I43" s="32"/>
      <c r="J43" s="32"/>
      <c r="K43" s="32"/>
      <c r="L43" s="32"/>
      <c r="M43" s="6" t="s">
        <v>72</v>
      </c>
      <c r="N43" s="6" t="s">
        <v>72</v>
      </c>
      <c r="O43" s="6" t="s">
        <v>72</v>
      </c>
      <c r="P43" s="6" t="s">
        <v>72</v>
      </c>
      <c r="Q43" s="6" t="s">
        <v>72</v>
      </c>
      <c r="R43" s="6" t="s">
        <v>75</v>
      </c>
      <c r="S43" s="6" t="s">
        <v>75</v>
      </c>
      <c r="T43" s="6" t="s">
        <v>72</v>
      </c>
      <c r="U43" s="6" t="s">
        <v>72</v>
      </c>
      <c r="V43" s="6" t="s">
        <v>72</v>
      </c>
      <c r="W43" s="6" t="s">
        <v>72</v>
      </c>
      <c r="X43" s="6" t="s">
        <v>72</v>
      </c>
      <c r="Y43" s="6" t="s">
        <v>75</v>
      </c>
      <c r="Z43" s="6" t="s">
        <v>75</v>
      </c>
      <c r="AA43" s="6" t="s">
        <v>72</v>
      </c>
      <c r="AB43" s="6" t="s">
        <v>75</v>
      </c>
      <c r="AC43" s="6" t="s">
        <v>72</v>
      </c>
      <c r="AD43" s="6" t="s">
        <v>72</v>
      </c>
      <c r="AE43" s="6" t="s">
        <v>72</v>
      </c>
      <c r="AF43" s="6" t="s">
        <v>75</v>
      </c>
      <c r="AG43" s="6" t="s">
        <v>75</v>
      </c>
      <c r="AH43" s="6" t="s">
        <v>72</v>
      </c>
      <c r="AI43" s="6" t="s">
        <v>76</v>
      </c>
      <c r="AJ43" s="1">
        <f t="shared" si="8"/>
        <v>15</v>
      </c>
      <c r="AK43" s="1">
        <f t="shared" si="9"/>
        <v>0</v>
      </c>
      <c r="AL43" s="1">
        <f t="shared" si="10"/>
        <v>0</v>
      </c>
      <c r="AM43" s="1">
        <f t="shared" si="11"/>
        <v>7</v>
      </c>
      <c r="AN43" s="1">
        <f t="shared" si="12"/>
        <v>1</v>
      </c>
      <c r="AO43" s="1">
        <f t="shared" si="13"/>
        <v>23</v>
      </c>
      <c r="AP43" s="1">
        <v>0</v>
      </c>
      <c r="AQ43" s="1">
        <f t="shared" si="14"/>
        <v>1</v>
      </c>
      <c r="AR43" s="1">
        <v>0</v>
      </c>
      <c r="AS43" s="22">
        <f t="shared" si="15"/>
        <v>-1</v>
      </c>
    </row>
    <row r="44" spans="1:45" x14ac:dyDescent="0.25">
      <c r="A44" s="16">
        <v>44</v>
      </c>
      <c r="B44" s="16" t="s">
        <v>48</v>
      </c>
      <c r="C44" s="16" t="s">
        <v>90</v>
      </c>
      <c r="D44" s="26">
        <v>45221</v>
      </c>
      <c r="E44" s="6" t="s">
        <v>72</v>
      </c>
      <c r="F44" s="6" t="s">
        <v>72</v>
      </c>
      <c r="G44" s="6" t="s">
        <v>72</v>
      </c>
      <c r="H44" s="6" t="s">
        <v>72</v>
      </c>
      <c r="I44" s="6" t="s">
        <v>72</v>
      </c>
      <c r="J44" s="6" t="s">
        <v>72</v>
      </c>
      <c r="K44" s="6" t="s">
        <v>75</v>
      </c>
      <c r="L44" s="6" t="s">
        <v>76</v>
      </c>
      <c r="M44" s="6" t="s">
        <v>72</v>
      </c>
      <c r="N44" s="6" t="s">
        <v>72</v>
      </c>
      <c r="O44" s="6" t="s">
        <v>72</v>
      </c>
      <c r="P44" s="6" t="s">
        <v>72</v>
      </c>
      <c r="Q44" s="6" t="s">
        <v>72</v>
      </c>
      <c r="R44" s="6" t="s">
        <v>75</v>
      </c>
      <c r="S44" s="6" t="s">
        <v>72</v>
      </c>
      <c r="T44" s="6" t="s">
        <v>72</v>
      </c>
      <c r="U44" s="6" t="s">
        <v>72</v>
      </c>
      <c r="V44" s="6" t="s">
        <v>72</v>
      </c>
      <c r="W44" s="6" t="s">
        <v>72</v>
      </c>
      <c r="X44" s="6" t="s">
        <v>72</v>
      </c>
      <c r="Y44" s="6" t="s">
        <v>75</v>
      </c>
      <c r="Z44" s="6" t="s">
        <v>72</v>
      </c>
      <c r="AA44" s="6" t="s">
        <v>75</v>
      </c>
      <c r="AB44" s="6" t="s">
        <v>72</v>
      </c>
      <c r="AC44" s="6" t="s">
        <v>72</v>
      </c>
      <c r="AD44" s="6" t="s">
        <v>72</v>
      </c>
      <c r="AE44" s="6" t="s">
        <v>72</v>
      </c>
      <c r="AF44" s="6" t="s">
        <v>75</v>
      </c>
      <c r="AG44" s="6" t="s">
        <v>72</v>
      </c>
      <c r="AH44" s="6" t="s">
        <v>72</v>
      </c>
      <c r="AI44" s="6" t="s">
        <v>72</v>
      </c>
      <c r="AJ44" s="1">
        <f t="shared" si="8"/>
        <v>25</v>
      </c>
      <c r="AK44" s="1">
        <f t="shared" si="9"/>
        <v>0</v>
      </c>
      <c r="AL44" s="1">
        <f t="shared" si="10"/>
        <v>0</v>
      </c>
      <c r="AM44" s="1">
        <f t="shared" si="11"/>
        <v>5</v>
      </c>
      <c r="AN44" s="1">
        <f t="shared" si="12"/>
        <v>1</v>
      </c>
      <c r="AO44" s="1">
        <f t="shared" si="13"/>
        <v>31</v>
      </c>
      <c r="AP44" s="1">
        <v>5</v>
      </c>
      <c r="AQ44" s="1">
        <f t="shared" si="14"/>
        <v>6</v>
      </c>
      <c r="AR44" s="1">
        <v>12</v>
      </c>
      <c r="AS44" s="22">
        <f t="shared" si="15"/>
        <v>6</v>
      </c>
    </row>
    <row r="45" spans="1:45" x14ac:dyDescent="0.25">
      <c r="A45" s="16">
        <v>29</v>
      </c>
      <c r="B45" s="16" t="s">
        <v>52</v>
      </c>
      <c r="C45" s="16" t="s">
        <v>90</v>
      </c>
      <c r="D45" s="27">
        <v>45362</v>
      </c>
      <c r="E45" s="6" t="s">
        <v>72</v>
      </c>
      <c r="F45" s="6" t="s">
        <v>72</v>
      </c>
      <c r="G45" s="6" t="s">
        <v>76</v>
      </c>
      <c r="H45" s="6" t="s">
        <v>72</v>
      </c>
      <c r="I45" s="6" t="s">
        <v>72</v>
      </c>
      <c r="J45" s="6" t="s">
        <v>72</v>
      </c>
      <c r="K45" s="6" t="s">
        <v>75</v>
      </c>
      <c r="L45" s="6" t="s">
        <v>72</v>
      </c>
      <c r="M45" s="6" t="s">
        <v>72</v>
      </c>
      <c r="N45" s="6" t="s">
        <v>72</v>
      </c>
      <c r="O45" s="6" t="s">
        <v>72</v>
      </c>
      <c r="P45" s="6" t="s">
        <v>72</v>
      </c>
      <c r="Q45" s="6" t="s">
        <v>72</v>
      </c>
      <c r="R45" s="6" t="s">
        <v>75</v>
      </c>
      <c r="S45" s="6" t="s">
        <v>72</v>
      </c>
      <c r="T45" s="6" t="s">
        <v>72</v>
      </c>
      <c r="U45" s="6" t="s">
        <v>72</v>
      </c>
      <c r="V45" s="6" t="s">
        <v>72</v>
      </c>
      <c r="W45" s="6" t="s">
        <v>72</v>
      </c>
      <c r="X45" s="6" t="s">
        <v>72</v>
      </c>
      <c r="Y45" s="6" t="s">
        <v>75</v>
      </c>
      <c r="Z45" s="6" t="s">
        <v>72</v>
      </c>
      <c r="AA45" s="6" t="s">
        <v>75</v>
      </c>
      <c r="AB45" s="6" t="s">
        <v>72</v>
      </c>
      <c r="AC45" s="6" t="s">
        <v>72</v>
      </c>
      <c r="AD45" s="6" t="s">
        <v>72</v>
      </c>
      <c r="AE45" s="6" t="s">
        <v>72</v>
      </c>
      <c r="AF45" s="6" t="s">
        <v>75</v>
      </c>
      <c r="AG45" s="6" t="s">
        <v>72</v>
      </c>
      <c r="AH45" s="6" t="s">
        <v>72</v>
      </c>
      <c r="AI45" s="6" t="s">
        <v>72</v>
      </c>
      <c r="AJ45" s="1">
        <f t="shared" si="8"/>
        <v>25</v>
      </c>
      <c r="AK45" s="1">
        <f t="shared" si="9"/>
        <v>0</v>
      </c>
      <c r="AL45" s="1">
        <f t="shared" si="10"/>
        <v>0</v>
      </c>
      <c r="AM45" s="1">
        <f t="shared" si="11"/>
        <v>5</v>
      </c>
      <c r="AN45" s="1">
        <f t="shared" si="12"/>
        <v>1</v>
      </c>
      <c r="AO45" s="1">
        <f t="shared" si="13"/>
        <v>31</v>
      </c>
      <c r="AP45" s="1">
        <v>1</v>
      </c>
      <c r="AQ45" s="1">
        <f t="shared" si="14"/>
        <v>2</v>
      </c>
      <c r="AR45" s="1">
        <v>2</v>
      </c>
      <c r="AS45" s="22">
        <f t="shared" si="15"/>
        <v>0</v>
      </c>
    </row>
    <row r="46" spans="1:45" x14ac:dyDescent="0.25">
      <c r="A46" s="16">
        <v>45</v>
      </c>
      <c r="B46" s="1" t="s">
        <v>71</v>
      </c>
      <c r="C46" s="16" t="s">
        <v>90</v>
      </c>
      <c r="D46" s="26">
        <v>45313</v>
      </c>
      <c r="E46" s="6" t="s">
        <v>72</v>
      </c>
      <c r="F46" s="6" t="s">
        <v>72</v>
      </c>
      <c r="G46" s="6" t="s">
        <v>72</v>
      </c>
      <c r="H46" s="6" t="s">
        <v>72</v>
      </c>
      <c r="I46" s="6" t="s">
        <v>72</v>
      </c>
      <c r="J46" s="6" t="s">
        <v>72</v>
      </c>
      <c r="K46" s="6" t="s">
        <v>75</v>
      </c>
      <c r="L46" s="6" t="s">
        <v>72</v>
      </c>
      <c r="M46" s="6" t="s">
        <v>72</v>
      </c>
      <c r="N46" s="6" t="s">
        <v>72</v>
      </c>
      <c r="O46" s="6" t="s">
        <v>72</v>
      </c>
      <c r="P46" s="6" t="s">
        <v>72</v>
      </c>
      <c r="Q46" s="6" t="s">
        <v>72</v>
      </c>
      <c r="R46" s="6" t="s">
        <v>75</v>
      </c>
      <c r="S46" s="6" t="s">
        <v>72</v>
      </c>
      <c r="T46" s="6" t="s">
        <v>72</v>
      </c>
      <c r="U46" s="6" t="s">
        <v>72</v>
      </c>
      <c r="V46" s="6" t="s">
        <v>72</v>
      </c>
      <c r="W46" s="6" t="s">
        <v>72</v>
      </c>
      <c r="X46" s="6" t="s">
        <v>76</v>
      </c>
      <c r="Y46" s="6" t="s">
        <v>75</v>
      </c>
      <c r="Z46" s="6" t="s">
        <v>72</v>
      </c>
      <c r="AA46" s="6" t="s">
        <v>75</v>
      </c>
      <c r="AB46" s="6" t="s">
        <v>72</v>
      </c>
      <c r="AC46" s="6" t="s">
        <v>72</v>
      </c>
      <c r="AD46" s="6" t="s">
        <v>72</v>
      </c>
      <c r="AE46" s="6" t="s">
        <v>76</v>
      </c>
      <c r="AF46" s="6" t="s">
        <v>75</v>
      </c>
      <c r="AG46" s="6" t="s">
        <v>72</v>
      </c>
      <c r="AH46" s="6" t="s">
        <v>72</v>
      </c>
      <c r="AI46" s="6" t="s">
        <v>72</v>
      </c>
      <c r="AJ46" s="1">
        <f t="shared" si="8"/>
        <v>24</v>
      </c>
      <c r="AK46" s="1">
        <f t="shared" si="9"/>
        <v>0</v>
      </c>
      <c r="AL46" s="1">
        <f t="shared" si="10"/>
        <v>0</v>
      </c>
      <c r="AM46" s="1">
        <f t="shared" si="11"/>
        <v>5</v>
      </c>
      <c r="AN46" s="1">
        <f t="shared" si="12"/>
        <v>2</v>
      </c>
      <c r="AO46" s="1">
        <f t="shared" si="13"/>
        <v>31</v>
      </c>
      <c r="AP46" s="1">
        <v>0</v>
      </c>
      <c r="AQ46" s="1">
        <f t="shared" si="14"/>
        <v>2</v>
      </c>
      <c r="AR46" s="1">
        <v>6</v>
      </c>
      <c r="AS46" s="22">
        <f t="shared" si="15"/>
        <v>4</v>
      </c>
    </row>
    <row r="47" spans="1:45" x14ac:dyDescent="0.25">
      <c r="A47" s="16">
        <v>48</v>
      </c>
      <c r="B47" s="16" t="s">
        <v>53</v>
      </c>
      <c r="C47" s="16" t="s">
        <v>90</v>
      </c>
      <c r="D47" s="26">
        <v>45308</v>
      </c>
      <c r="E47" s="6" t="s">
        <v>72</v>
      </c>
      <c r="F47" s="6" t="s">
        <v>72</v>
      </c>
      <c r="G47" s="6" t="s">
        <v>72</v>
      </c>
      <c r="H47" s="6" t="s">
        <v>72</v>
      </c>
      <c r="I47" s="6" t="s">
        <v>72</v>
      </c>
      <c r="J47" s="6" t="s">
        <v>72</v>
      </c>
      <c r="K47" s="6" t="s">
        <v>72</v>
      </c>
      <c r="L47" s="6" t="s">
        <v>72</v>
      </c>
      <c r="M47" s="6" t="s">
        <v>72</v>
      </c>
      <c r="N47" s="6" t="s">
        <v>72</v>
      </c>
      <c r="O47" s="6" t="s">
        <v>72</v>
      </c>
      <c r="P47" s="6" t="s">
        <v>72</v>
      </c>
      <c r="Q47" s="6" t="s">
        <v>72</v>
      </c>
      <c r="R47" s="6" t="s">
        <v>75</v>
      </c>
      <c r="S47" s="6" t="s">
        <v>72</v>
      </c>
      <c r="T47" s="6" t="s">
        <v>72</v>
      </c>
      <c r="U47" s="6" t="s">
        <v>72</v>
      </c>
      <c r="V47" s="6" t="s">
        <v>72</v>
      </c>
      <c r="W47" s="6" t="s">
        <v>72</v>
      </c>
      <c r="X47" s="6" t="s">
        <v>72</v>
      </c>
      <c r="Y47" s="6" t="s">
        <v>75</v>
      </c>
      <c r="Z47" s="6" t="s">
        <v>72</v>
      </c>
      <c r="AA47" s="6" t="s">
        <v>75</v>
      </c>
      <c r="AB47" s="6" t="s">
        <v>72</v>
      </c>
      <c r="AC47" s="6" t="s">
        <v>74</v>
      </c>
      <c r="AD47" s="6" t="s">
        <v>72</v>
      </c>
      <c r="AE47" s="6" t="s">
        <v>74</v>
      </c>
      <c r="AF47" s="6" t="s">
        <v>75</v>
      </c>
      <c r="AG47" s="6" t="s">
        <v>72</v>
      </c>
      <c r="AH47" s="6" t="s">
        <v>72</v>
      </c>
      <c r="AI47" s="6" t="s">
        <v>72</v>
      </c>
      <c r="AJ47" s="1">
        <f t="shared" si="8"/>
        <v>25</v>
      </c>
      <c r="AK47" s="1">
        <f t="shared" si="9"/>
        <v>0</v>
      </c>
      <c r="AL47" s="1">
        <f t="shared" si="10"/>
        <v>2</v>
      </c>
      <c r="AM47" s="1">
        <f t="shared" si="11"/>
        <v>4</v>
      </c>
      <c r="AN47" s="1">
        <f t="shared" si="12"/>
        <v>0</v>
      </c>
      <c r="AO47" s="1">
        <f t="shared" si="13"/>
        <v>31</v>
      </c>
      <c r="AP47" s="1">
        <v>16</v>
      </c>
      <c r="AQ47" s="1">
        <f t="shared" si="14"/>
        <v>16</v>
      </c>
      <c r="AR47" s="1">
        <v>6</v>
      </c>
      <c r="AS47" s="22">
        <f t="shared" si="15"/>
        <v>-10</v>
      </c>
    </row>
    <row r="48" spans="1:45" x14ac:dyDescent="0.25">
      <c r="A48" s="16">
        <v>28</v>
      </c>
      <c r="B48" s="16" t="s">
        <v>54</v>
      </c>
      <c r="C48" s="16" t="s">
        <v>90</v>
      </c>
      <c r="D48" s="26">
        <v>44678</v>
      </c>
      <c r="E48" s="6" t="s">
        <v>72</v>
      </c>
      <c r="F48" s="6" t="s">
        <v>72</v>
      </c>
      <c r="G48" s="6" t="s">
        <v>72</v>
      </c>
      <c r="H48" s="6" t="s">
        <v>72</v>
      </c>
      <c r="I48" s="6" t="s">
        <v>72</v>
      </c>
      <c r="J48" s="6" t="s">
        <v>72</v>
      </c>
      <c r="K48" s="6" t="s">
        <v>75</v>
      </c>
      <c r="L48" s="6" t="s">
        <v>72</v>
      </c>
      <c r="M48" s="6" t="s">
        <v>72</v>
      </c>
      <c r="N48" s="6" t="s">
        <v>72</v>
      </c>
      <c r="O48" s="6" t="s">
        <v>72</v>
      </c>
      <c r="P48" s="6" t="s">
        <v>72</v>
      </c>
      <c r="Q48" s="6" t="s">
        <v>72</v>
      </c>
      <c r="R48" s="6" t="s">
        <v>75</v>
      </c>
      <c r="S48" s="6" t="s">
        <v>72</v>
      </c>
      <c r="T48" s="6" t="s">
        <v>72</v>
      </c>
      <c r="U48" s="6" t="s">
        <v>72</v>
      </c>
      <c r="V48" s="6" t="s">
        <v>72</v>
      </c>
      <c r="W48" s="6" t="s">
        <v>72</v>
      </c>
      <c r="X48" s="6" t="s">
        <v>72</v>
      </c>
      <c r="Y48" s="6" t="s">
        <v>75</v>
      </c>
      <c r="Z48" s="6" t="s">
        <v>72</v>
      </c>
      <c r="AA48" s="6" t="s">
        <v>75</v>
      </c>
      <c r="AB48" s="6" t="s">
        <v>72</v>
      </c>
      <c r="AC48" s="6" t="s">
        <v>72</v>
      </c>
      <c r="AD48" s="6" t="s">
        <v>72</v>
      </c>
      <c r="AE48" s="6" t="s">
        <v>72</v>
      </c>
      <c r="AF48" s="6" t="s">
        <v>75</v>
      </c>
      <c r="AG48" s="6" t="s">
        <v>72</v>
      </c>
      <c r="AH48" s="6" t="s">
        <v>72</v>
      </c>
      <c r="AI48" s="6" t="s">
        <v>72</v>
      </c>
      <c r="AJ48" s="1">
        <f t="shared" si="8"/>
        <v>26</v>
      </c>
      <c r="AK48" s="1">
        <f t="shared" si="9"/>
        <v>0</v>
      </c>
      <c r="AL48" s="1">
        <f t="shared" si="10"/>
        <v>0</v>
      </c>
      <c r="AM48" s="1">
        <f t="shared" si="11"/>
        <v>5</v>
      </c>
      <c r="AN48" s="1">
        <f t="shared" si="12"/>
        <v>0</v>
      </c>
      <c r="AO48" s="1">
        <f t="shared" si="13"/>
        <v>31</v>
      </c>
      <c r="AP48" s="1">
        <v>6</v>
      </c>
      <c r="AQ48" s="1">
        <f t="shared" si="14"/>
        <v>6</v>
      </c>
      <c r="AR48" s="1">
        <v>12</v>
      </c>
      <c r="AS48" s="22">
        <f t="shared" si="15"/>
        <v>6</v>
      </c>
    </row>
    <row r="49" spans="1:45" x14ac:dyDescent="0.25">
      <c r="A49" s="16">
        <v>58</v>
      </c>
      <c r="B49" s="16" t="s">
        <v>94</v>
      </c>
      <c r="C49" s="16" t="s">
        <v>91</v>
      </c>
      <c r="D49" s="26">
        <v>45449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6" t="s">
        <v>72</v>
      </c>
      <c r="Q49" s="6" t="s">
        <v>72</v>
      </c>
      <c r="R49" s="6" t="s">
        <v>75</v>
      </c>
      <c r="S49" s="6" t="s">
        <v>72</v>
      </c>
      <c r="T49" s="6" t="s">
        <v>72</v>
      </c>
      <c r="U49" s="6" t="s">
        <v>72</v>
      </c>
      <c r="V49" s="6" t="s">
        <v>72</v>
      </c>
      <c r="W49" s="6" t="s">
        <v>72</v>
      </c>
      <c r="X49" s="6" t="s">
        <v>72</v>
      </c>
      <c r="Y49" s="6" t="s">
        <v>72</v>
      </c>
      <c r="Z49" s="6" t="s">
        <v>75</v>
      </c>
      <c r="AA49" s="6" t="s">
        <v>72</v>
      </c>
      <c r="AB49" s="6" t="s">
        <v>72</v>
      </c>
      <c r="AC49" s="6" t="s">
        <v>72</v>
      </c>
      <c r="AD49" s="6" t="s">
        <v>72</v>
      </c>
      <c r="AE49" s="6" t="s">
        <v>72</v>
      </c>
      <c r="AF49" s="6" t="s">
        <v>75</v>
      </c>
      <c r="AG49" s="6" t="s">
        <v>72</v>
      </c>
      <c r="AH49" s="6" t="s">
        <v>72</v>
      </c>
      <c r="AI49" s="6" t="s">
        <v>72</v>
      </c>
      <c r="AJ49" s="1">
        <f t="shared" si="8"/>
        <v>17</v>
      </c>
      <c r="AK49" s="1">
        <f t="shared" si="9"/>
        <v>0</v>
      </c>
      <c r="AL49" s="1">
        <f t="shared" si="10"/>
        <v>0</v>
      </c>
      <c r="AM49" s="1">
        <f t="shared" si="11"/>
        <v>3</v>
      </c>
      <c r="AN49" s="1">
        <f t="shared" si="12"/>
        <v>0</v>
      </c>
      <c r="AO49" s="1">
        <f t="shared" si="13"/>
        <v>20</v>
      </c>
      <c r="AP49" s="1">
        <v>0</v>
      </c>
      <c r="AQ49" s="1">
        <f t="shared" si="14"/>
        <v>0</v>
      </c>
      <c r="AR49" s="1">
        <v>0</v>
      </c>
      <c r="AS49" s="22">
        <f t="shared" si="15"/>
        <v>0</v>
      </c>
    </row>
    <row r="50" spans="1:45" x14ac:dyDescent="0.25">
      <c r="A50" s="16">
        <v>25</v>
      </c>
      <c r="B50" s="16" t="s">
        <v>49</v>
      </c>
      <c r="C50" s="16" t="s">
        <v>91</v>
      </c>
      <c r="D50" s="26">
        <v>45264</v>
      </c>
      <c r="E50" s="6" t="s">
        <v>72</v>
      </c>
      <c r="F50" s="6" t="s">
        <v>72</v>
      </c>
      <c r="G50" s="6" t="s">
        <v>72</v>
      </c>
      <c r="H50" s="6" t="s">
        <v>72</v>
      </c>
      <c r="I50" s="6" t="s">
        <v>72</v>
      </c>
      <c r="J50" s="6" t="s">
        <v>72</v>
      </c>
      <c r="K50" s="6" t="s">
        <v>75</v>
      </c>
      <c r="L50" s="6" t="s">
        <v>72</v>
      </c>
      <c r="M50" s="6" t="s">
        <v>72</v>
      </c>
      <c r="N50" s="6" t="s">
        <v>72</v>
      </c>
      <c r="O50" s="6" t="s">
        <v>72</v>
      </c>
      <c r="P50" s="6" t="s">
        <v>72</v>
      </c>
      <c r="Q50" s="6" t="s">
        <v>76</v>
      </c>
      <c r="R50" s="6" t="s">
        <v>72</v>
      </c>
      <c r="S50" s="6" t="s">
        <v>75</v>
      </c>
      <c r="T50" s="6" t="s">
        <v>72</v>
      </c>
      <c r="U50" s="6" t="s">
        <v>72</v>
      </c>
      <c r="V50" s="6" t="s">
        <v>72</v>
      </c>
      <c r="W50" s="6" t="s">
        <v>72</v>
      </c>
      <c r="X50" s="6" t="s">
        <v>72</v>
      </c>
      <c r="Y50" s="6" t="s">
        <v>72</v>
      </c>
      <c r="Z50" s="6" t="s">
        <v>75</v>
      </c>
      <c r="AA50" s="6" t="s">
        <v>72</v>
      </c>
      <c r="AB50" s="6" t="s">
        <v>72</v>
      </c>
      <c r="AC50" s="6" t="s">
        <v>75</v>
      </c>
      <c r="AD50" s="6" t="s">
        <v>72</v>
      </c>
      <c r="AE50" s="6" t="s">
        <v>72</v>
      </c>
      <c r="AF50" s="6" t="s">
        <v>72</v>
      </c>
      <c r="AG50" s="6" t="s">
        <v>75</v>
      </c>
      <c r="AH50" s="6" t="s">
        <v>76</v>
      </c>
      <c r="AI50" s="6" t="s">
        <v>72</v>
      </c>
      <c r="AJ50" s="1">
        <f t="shared" si="8"/>
        <v>24</v>
      </c>
      <c r="AK50" s="1">
        <f t="shared" si="9"/>
        <v>0</v>
      </c>
      <c r="AL50" s="1">
        <f t="shared" si="10"/>
        <v>0</v>
      </c>
      <c r="AM50" s="1">
        <f t="shared" si="11"/>
        <v>5</v>
      </c>
      <c r="AN50" s="1">
        <f t="shared" si="12"/>
        <v>2</v>
      </c>
      <c r="AO50" s="1">
        <f t="shared" si="13"/>
        <v>31</v>
      </c>
      <c r="AP50" s="1">
        <v>1</v>
      </c>
      <c r="AQ50" s="1">
        <f t="shared" si="14"/>
        <v>3</v>
      </c>
      <c r="AR50" s="1">
        <v>8</v>
      </c>
      <c r="AS50" s="22">
        <f t="shared" si="15"/>
        <v>5</v>
      </c>
    </row>
    <row r="51" spans="1:45" x14ac:dyDescent="0.25">
      <c r="A51" s="16">
        <v>26</v>
      </c>
      <c r="B51" s="16" t="s">
        <v>57</v>
      </c>
      <c r="C51" s="16" t="s">
        <v>91</v>
      </c>
      <c r="D51" s="27">
        <v>45356</v>
      </c>
      <c r="E51" s="6" t="s">
        <v>72</v>
      </c>
      <c r="F51" s="6" t="s">
        <v>72</v>
      </c>
      <c r="G51" s="6" t="s">
        <v>72</v>
      </c>
      <c r="H51" s="6" t="s">
        <v>72</v>
      </c>
      <c r="I51" s="6" t="s">
        <v>72</v>
      </c>
      <c r="J51" s="6" t="s">
        <v>72</v>
      </c>
      <c r="K51" s="6" t="s">
        <v>75</v>
      </c>
      <c r="L51" s="6" t="s">
        <v>72</v>
      </c>
      <c r="M51" s="6" t="s">
        <v>72</v>
      </c>
      <c r="N51" s="6" t="s">
        <v>72</v>
      </c>
      <c r="O51" s="6" t="s">
        <v>72</v>
      </c>
      <c r="P51" s="6" t="s">
        <v>72</v>
      </c>
      <c r="Q51" s="6" t="s">
        <v>72</v>
      </c>
      <c r="R51" s="6" t="s">
        <v>75</v>
      </c>
      <c r="S51" s="6" t="s">
        <v>72</v>
      </c>
      <c r="T51" s="6" t="s">
        <v>72</v>
      </c>
      <c r="U51" s="6" t="s">
        <v>72</v>
      </c>
      <c r="V51" s="6" t="s">
        <v>72</v>
      </c>
      <c r="W51" s="6" t="s">
        <v>72</v>
      </c>
      <c r="X51" s="6" t="s">
        <v>72</v>
      </c>
      <c r="Y51" s="6" t="s">
        <v>75</v>
      </c>
      <c r="Z51" s="6" t="s">
        <v>72</v>
      </c>
      <c r="AA51" s="6" t="s">
        <v>72</v>
      </c>
      <c r="AB51" s="6" t="s">
        <v>75</v>
      </c>
      <c r="AC51" s="6" t="s">
        <v>72</v>
      </c>
      <c r="AD51" s="6" t="s">
        <v>72</v>
      </c>
      <c r="AE51" s="6" t="s">
        <v>72</v>
      </c>
      <c r="AF51" s="6" t="s">
        <v>75</v>
      </c>
      <c r="AG51" s="6" t="s">
        <v>72</v>
      </c>
      <c r="AH51" s="6" t="s">
        <v>72</v>
      </c>
      <c r="AI51" s="6" t="s">
        <v>72</v>
      </c>
      <c r="AJ51" s="1">
        <f t="shared" si="8"/>
        <v>26</v>
      </c>
      <c r="AK51" s="1">
        <f t="shared" si="9"/>
        <v>0</v>
      </c>
      <c r="AL51" s="1">
        <f t="shared" si="10"/>
        <v>0</v>
      </c>
      <c r="AM51" s="1">
        <f t="shared" si="11"/>
        <v>5</v>
      </c>
      <c r="AN51" s="1">
        <f t="shared" si="12"/>
        <v>0</v>
      </c>
      <c r="AO51" s="1">
        <f t="shared" si="13"/>
        <v>31</v>
      </c>
      <c r="AP51" s="1">
        <v>0</v>
      </c>
      <c r="AQ51" s="1">
        <f t="shared" si="14"/>
        <v>0</v>
      </c>
      <c r="AR51" s="1">
        <v>2</v>
      </c>
      <c r="AS51" s="22">
        <f t="shared" si="15"/>
        <v>2</v>
      </c>
    </row>
    <row r="52" spans="1:45" x14ac:dyDescent="0.25">
      <c r="A52" s="16">
        <v>27</v>
      </c>
      <c r="B52" s="16" t="s">
        <v>50</v>
      </c>
      <c r="C52" s="16" t="s">
        <v>91</v>
      </c>
      <c r="D52" s="26">
        <v>44759</v>
      </c>
      <c r="E52" s="6" t="s">
        <v>75</v>
      </c>
      <c r="F52" s="6" t="s">
        <v>72</v>
      </c>
      <c r="G52" s="6" t="s">
        <v>72</v>
      </c>
      <c r="H52" s="6" t="s">
        <v>72</v>
      </c>
      <c r="I52" s="6" t="s">
        <v>72</v>
      </c>
      <c r="J52" s="6" t="s">
        <v>72</v>
      </c>
      <c r="K52" s="6" t="s">
        <v>72</v>
      </c>
      <c r="L52" s="6" t="s">
        <v>75</v>
      </c>
      <c r="M52" s="6" t="s">
        <v>72</v>
      </c>
      <c r="N52" s="6" t="s">
        <v>72</v>
      </c>
      <c r="O52" s="6" t="s">
        <v>72</v>
      </c>
      <c r="P52" s="6" t="s">
        <v>72</v>
      </c>
      <c r="Q52" s="6" t="s">
        <v>72</v>
      </c>
      <c r="R52" s="6" t="s">
        <v>72</v>
      </c>
      <c r="S52" s="6" t="s">
        <v>75</v>
      </c>
      <c r="T52" s="6" t="s">
        <v>72</v>
      </c>
      <c r="U52" s="6" t="s">
        <v>72</v>
      </c>
      <c r="V52" s="6" t="s">
        <v>72</v>
      </c>
      <c r="W52" s="6" t="s">
        <v>72</v>
      </c>
      <c r="X52" s="6" t="s">
        <v>72</v>
      </c>
      <c r="Y52" s="6" t="s">
        <v>72</v>
      </c>
      <c r="Z52" s="6" t="s">
        <v>75</v>
      </c>
      <c r="AA52" s="6" t="s">
        <v>75</v>
      </c>
      <c r="AB52" s="6" t="s">
        <v>72</v>
      </c>
      <c r="AC52" s="6" t="s">
        <v>72</v>
      </c>
      <c r="AD52" s="6" t="s">
        <v>72</v>
      </c>
      <c r="AE52" s="6" t="s">
        <v>72</v>
      </c>
      <c r="AF52" s="6" t="s">
        <v>72</v>
      </c>
      <c r="AG52" s="6" t="s">
        <v>75</v>
      </c>
      <c r="AH52" s="6" t="s">
        <v>72</v>
      </c>
      <c r="AI52" s="6" t="s">
        <v>72</v>
      </c>
      <c r="AJ52" s="1">
        <f t="shared" si="8"/>
        <v>25</v>
      </c>
      <c r="AK52" s="1">
        <f t="shared" si="9"/>
        <v>0</v>
      </c>
      <c r="AL52" s="1">
        <f t="shared" si="10"/>
        <v>0</v>
      </c>
      <c r="AM52" s="1">
        <f t="shared" si="11"/>
        <v>6</v>
      </c>
      <c r="AN52" s="1">
        <f t="shared" si="12"/>
        <v>0</v>
      </c>
      <c r="AO52" s="1">
        <f t="shared" si="13"/>
        <v>31</v>
      </c>
      <c r="AP52" s="1">
        <v>4</v>
      </c>
      <c r="AQ52" s="1">
        <f t="shared" si="14"/>
        <v>4</v>
      </c>
      <c r="AR52" s="1">
        <v>12</v>
      </c>
      <c r="AS52" s="22">
        <f t="shared" si="15"/>
        <v>8</v>
      </c>
    </row>
    <row r="53" spans="1:45" x14ac:dyDescent="0.25">
      <c r="A53" s="16">
        <v>19</v>
      </c>
      <c r="B53" s="16" t="s">
        <v>34</v>
      </c>
      <c r="C53" s="16" t="s">
        <v>91</v>
      </c>
      <c r="D53" s="26">
        <v>45386</v>
      </c>
      <c r="E53" s="6" t="s">
        <v>72</v>
      </c>
      <c r="F53" s="6" t="s">
        <v>72</v>
      </c>
      <c r="G53" s="6" t="s">
        <v>72</v>
      </c>
      <c r="H53" s="6" t="s">
        <v>72</v>
      </c>
      <c r="I53" s="6" t="s">
        <v>72</v>
      </c>
      <c r="J53" s="6" t="s">
        <v>72</v>
      </c>
      <c r="K53" s="6" t="s">
        <v>75</v>
      </c>
      <c r="L53" s="6" t="s">
        <v>72</v>
      </c>
      <c r="M53" s="6" t="s">
        <v>72</v>
      </c>
      <c r="N53" s="6" t="s">
        <v>72</v>
      </c>
      <c r="O53" s="6" t="s">
        <v>72</v>
      </c>
      <c r="P53" s="6" t="s">
        <v>72</v>
      </c>
      <c r="Q53" s="6" t="s">
        <v>72</v>
      </c>
      <c r="R53" s="6" t="s">
        <v>75</v>
      </c>
      <c r="S53" s="6" t="s">
        <v>72</v>
      </c>
      <c r="T53" s="6" t="s">
        <v>72</v>
      </c>
      <c r="U53" s="6" t="s">
        <v>72</v>
      </c>
      <c r="V53" s="6" t="s">
        <v>72</v>
      </c>
      <c r="W53" s="6" t="s">
        <v>72</v>
      </c>
      <c r="X53" s="6" t="s">
        <v>72</v>
      </c>
      <c r="Y53" s="6" t="s">
        <v>75</v>
      </c>
      <c r="Z53" s="6" t="s">
        <v>72</v>
      </c>
      <c r="AA53" s="6" t="s">
        <v>72</v>
      </c>
      <c r="AB53" s="6" t="s">
        <v>72</v>
      </c>
      <c r="AC53" s="6" t="s">
        <v>72</v>
      </c>
      <c r="AD53" s="6" t="s">
        <v>72</v>
      </c>
      <c r="AE53" s="6" t="s">
        <v>72</v>
      </c>
      <c r="AF53" s="6" t="s">
        <v>75</v>
      </c>
      <c r="AG53" s="6" t="s">
        <v>72</v>
      </c>
      <c r="AH53" s="6" t="s">
        <v>72</v>
      </c>
      <c r="AI53" s="6" t="s">
        <v>72</v>
      </c>
      <c r="AJ53" s="1">
        <f t="shared" si="8"/>
        <v>27</v>
      </c>
      <c r="AK53" s="1">
        <f t="shared" si="9"/>
        <v>0</v>
      </c>
      <c r="AL53" s="1">
        <f t="shared" si="10"/>
        <v>0</v>
      </c>
      <c r="AM53" s="1">
        <f t="shared" si="11"/>
        <v>4</v>
      </c>
      <c r="AN53" s="1">
        <f t="shared" si="12"/>
        <v>0</v>
      </c>
      <c r="AO53" s="1">
        <f t="shared" si="13"/>
        <v>31</v>
      </c>
      <c r="AP53" s="1">
        <v>0</v>
      </c>
      <c r="AQ53" s="1">
        <f t="shared" si="14"/>
        <v>0</v>
      </c>
      <c r="AR53" s="1">
        <v>0</v>
      </c>
      <c r="AS53" s="22">
        <f t="shared" si="15"/>
        <v>0</v>
      </c>
    </row>
    <row r="54" spans="1:45" x14ac:dyDescent="0.25">
      <c r="A54" s="16">
        <v>60</v>
      </c>
      <c r="B54" s="16" t="s">
        <v>98</v>
      </c>
      <c r="C54" s="16" t="s">
        <v>91</v>
      </c>
      <c r="D54" s="26">
        <v>45464</v>
      </c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6" t="s">
        <v>72</v>
      </c>
      <c r="AF54" s="6" t="s">
        <v>72</v>
      </c>
      <c r="AG54" s="6" t="s">
        <v>75</v>
      </c>
      <c r="AH54" s="6" t="s">
        <v>72</v>
      </c>
      <c r="AI54" s="6" t="s">
        <v>72</v>
      </c>
      <c r="AJ54" s="1">
        <f t="shared" si="8"/>
        <v>4</v>
      </c>
      <c r="AK54" s="1">
        <f t="shared" si="9"/>
        <v>0</v>
      </c>
      <c r="AL54" s="1">
        <f t="shared" si="10"/>
        <v>0</v>
      </c>
      <c r="AM54" s="1">
        <f t="shared" si="11"/>
        <v>1</v>
      </c>
      <c r="AN54" s="1">
        <f t="shared" si="12"/>
        <v>0</v>
      </c>
      <c r="AO54" s="1">
        <f t="shared" si="13"/>
        <v>5</v>
      </c>
      <c r="AP54" s="1">
        <v>0</v>
      </c>
      <c r="AQ54" s="1">
        <f t="shared" si="14"/>
        <v>0</v>
      </c>
      <c r="AR54" s="1">
        <v>0</v>
      </c>
      <c r="AS54" s="22">
        <f t="shared" si="15"/>
        <v>0</v>
      </c>
    </row>
    <row r="55" spans="1:45" x14ac:dyDescent="0.25">
      <c r="A55" s="16">
        <v>31</v>
      </c>
      <c r="B55" s="16" t="s">
        <v>58</v>
      </c>
      <c r="C55" s="16" t="s">
        <v>91</v>
      </c>
      <c r="D55" s="26">
        <v>45418</v>
      </c>
      <c r="E55" s="6" t="s">
        <v>75</v>
      </c>
      <c r="F55" s="6" t="s">
        <v>72</v>
      </c>
      <c r="G55" s="6" t="s">
        <v>72</v>
      </c>
      <c r="H55" s="6" t="s">
        <v>72</v>
      </c>
      <c r="I55" s="6" t="s">
        <v>72</v>
      </c>
      <c r="J55" s="6" t="s">
        <v>72</v>
      </c>
      <c r="K55" s="6" t="s">
        <v>72</v>
      </c>
      <c r="L55" s="6" t="s">
        <v>75</v>
      </c>
      <c r="M55" s="6" t="s">
        <v>72</v>
      </c>
      <c r="N55" s="6" t="s">
        <v>72</v>
      </c>
      <c r="O55" s="6" t="s">
        <v>72</v>
      </c>
      <c r="P55" s="6" t="s">
        <v>72</v>
      </c>
      <c r="Q55" s="6" t="s">
        <v>72</v>
      </c>
      <c r="R55" s="6" t="s">
        <v>72</v>
      </c>
      <c r="S55" s="6" t="s">
        <v>75</v>
      </c>
      <c r="T55" s="6" t="s">
        <v>72</v>
      </c>
      <c r="U55" s="6" t="s">
        <v>72</v>
      </c>
      <c r="V55" s="6" t="s">
        <v>72</v>
      </c>
      <c r="W55" s="6" t="s">
        <v>72</v>
      </c>
      <c r="X55" s="6" t="s">
        <v>72</v>
      </c>
      <c r="Y55" s="6" t="s">
        <v>72</v>
      </c>
      <c r="Z55" s="6" t="s">
        <v>75</v>
      </c>
      <c r="AA55" s="6" t="s">
        <v>72</v>
      </c>
      <c r="AB55" s="6" t="s">
        <v>75</v>
      </c>
      <c r="AC55" s="6" t="s">
        <v>72</v>
      </c>
      <c r="AD55" s="6" t="s">
        <v>72</v>
      </c>
      <c r="AE55" s="6" t="s">
        <v>72</v>
      </c>
      <c r="AF55" s="6" t="s">
        <v>72</v>
      </c>
      <c r="AG55" s="6" t="s">
        <v>75</v>
      </c>
      <c r="AH55" s="6" t="s">
        <v>72</v>
      </c>
      <c r="AI55" s="6" t="s">
        <v>72</v>
      </c>
      <c r="AJ55" s="1">
        <f t="shared" si="8"/>
        <v>25</v>
      </c>
      <c r="AK55" s="1">
        <f t="shared" si="9"/>
        <v>0</v>
      </c>
      <c r="AL55" s="1">
        <f t="shared" si="10"/>
        <v>0</v>
      </c>
      <c r="AM55" s="1">
        <f t="shared" si="11"/>
        <v>6</v>
      </c>
      <c r="AN55" s="1">
        <f t="shared" si="12"/>
        <v>0</v>
      </c>
      <c r="AO55" s="1">
        <f t="shared" si="13"/>
        <v>31</v>
      </c>
      <c r="AP55" s="1">
        <v>0</v>
      </c>
      <c r="AQ55" s="1">
        <f t="shared" si="14"/>
        <v>0</v>
      </c>
      <c r="AR55" s="1">
        <v>0</v>
      </c>
      <c r="AS55" s="22">
        <f t="shared" si="15"/>
        <v>0</v>
      </c>
    </row>
    <row r="56" spans="1:45" x14ac:dyDescent="0.25">
      <c r="A56" s="16">
        <v>101</v>
      </c>
      <c r="B56" s="16" t="s">
        <v>59</v>
      </c>
      <c r="C56" s="16" t="s">
        <v>60</v>
      </c>
      <c r="D56" s="27">
        <v>45382</v>
      </c>
      <c r="E56" s="6" t="s">
        <v>75</v>
      </c>
      <c r="F56" s="6" t="s">
        <v>72</v>
      </c>
      <c r="G56" s="6" t="s">
        <v>73</v>
      </c>
      <c r="H56" s="6" t="s">
        <v>72</v>
      </c>
      <c r="I56" s="6" t="s">
        <v>72</v>
      </c>
      <c r="J56" s="6" t="s">
        <v>73</v>
      </c>
      <c r="K56" s="6" t="s">
        <v>73</v>
      </c>
      <c r="L56" s="6" t="s">
        <v>75</v>
      </c>
      <c r="M56" s="6" t="s">
        <v>73</v>
      </c>
      <c r="N56" s="6" t="s">
        <v>73</v>
      </c>
      <c r="O56" s="6" t="s">
        <v>72</v>
      </c>
      <c r="P56" s="6" t="s">
        <v>73</v>
      </c>
      <c r="Q56" s="6" t="s">
        <v>72</v>
      </c>
      <c r="R56" s="6" t="s">
        <v>72</v>
      </c>
      <c r="S56" s="6" t="s">
        <v>73</v>
      </c>
      <c r="T56" s="6" t="s">
        <v>75</v>
      </c>
      <c r="U56" s="6" t="s">
        <v>73</v>
      </c>
      <c r="V56" s="6" t="s">
        <v>72</v>
      </c>
      <c r="W56" s="6" t="s">
        <v>72</v>
      </c>
      <c r="X56" s="6" t="s">
        <v>72</v>
      </c>
      <c r="Y56" s="6" t="s">
        <v>72</v>
      </c>
      <c r="Z56" s="6" t="s">
        <v>75</v>
      </c>
      <c r="AA56" s="6" t="s">
        <v>73</v>
      </c>
      <c r="AB56" s="6" t="s">
        <v>75</v>
      </c>
      <c r="AC56" s="6" t="s">
        <v>73</v>
      </c>
      <c r="AD56" s="6" t="s">
        <v>72</v>
      </c>
      <c r="AE56" s="6" t="s">
        <v>72</v>
      </c>
      <c r="AF56" s="6" t="s">
        <v>72</v>
      </c>
      <c r="AG56" s="6" t="s">
        <v>75</v>
      </c>
      <c r="AH56" s="6" t="s">
        <v>73</v>
      </c>
      <c r="AI56" s="6" t="s">
        <v>72</v>
      </c>
      <c r="AJ56" s="1">
        <f t="shared" si="8"/>
        <v>14</v>
      </c>
      <c r="AK56" s="1">
        <f t="shared" si="9"/>
        <v>11</v>
      </c>
      <c r="AL56" s="1">
        <f t="shared" si="10"/>
        <v>0</v>
      </c>
      <c r="AM56" s="1">
        <f t="shared" si="11"/>
        <v>6</v>
      </c>
      <c r="AN56" s="1">
        <f t="shared" si="12"/>
        <v>0</v>
      </c>
      <c r="AO56" s="1">
        <f t="shared" si="13"/>
        <v>31</v>
      </c>
      <c r="AP56" s="1">
        <v>0</v>
      </c>
      <c r="AQ56" s="1">
        <f t="shared" si="14"/>
        <v>0</v>
      </c>
      <c r="AR56" s="1">
        <v>0</v>
      </c>
      <c r="AS56" s="22">
        <f t="shared" si="15"/>
        <v>0</v>
      </c>
    </row>
    <row r="57" spans="1:45" x14ac:dyDescent="0.25">
      <c r="A57" s="5">
        <v>17</v>
      </c>
      <c r="B57" s="5" t="s">
        <v>83</v>
      </c>
      <c r="C57" s="5" t="s">
        <v>62</v>
      </c>
      <c r="D57" s="26">
        <v>45417</v>
      </c>
      <c r="E57" s="6" t="s">
        <v>72</v>
      </c>
      <c r="F57" s="6" t="s">
        <v>72</v>
      </c>
      <c r="G57" s="6" t="s">
        <v>72</v>
      </c>
      <c r="H57" s="6" t="s">
        <v>72</v>
      </c>
      <c r="I57" s="6" t="s">
        <v>72</v>
      </c>
      <c r="J57" s="6" t="s">
        <v>72</v>
      </c>
      <c r="K57" s="6" t="s">
        <v>75</v>
      </c>
      <c r="L57" s="6" t="s">
        <v>73</v>
      </c>
      <c r="M57" s="6" t="s">
        <v>72</v>
      </c>
      <c r="N57" s="6" t="s">
        <v>72</v>
      </c>
      <c r="O57" s="6" t="s">
        <v>72</v>
      </c>
      <c r="P57" s="6" t="s">
        <v>72</v>
      </c>
      <c r="Q57" s="6" t="s">
        <v>72</v>
      </c>
      <c r="R57" s="6" t="s">
        <v>72</v>
      </c>
      <c r="S57" s="6" t="s">
        <v>75</v>
      </c>
      <c r="T57" s="6" t="s">
        <v>74</v>
      </c>
      <c r="U57" s="6" t="s">
        <v>72</v>
      </c>
      <c r="V57" s="6" t="s">
        <v>72</v>
      </c>
      <c r="W57" s="6" t="s">
        <v>72</v>
      </c>
      <c r="X57" s="6" t="s">
        <v>72</v>
      </c>
      <c r="Y57" s="6" t="s">
        <v>75</v>
      </c>
      <c r="Z57" s="6" t="s">
        <v>72</v>
      </c>
      <c r="AA57" s="6" t="s">
        <v>72</v>
      </c>
      <c r="AB57" s="6" t="s">
        <v>75</v>
      </c>
      <c r="AC57" s="6" t="s">
        <v>74</v>
      </c>
      <c r="AD57" s="6" t="s">
        <v>72</v>
      </c>
      <c r="AE57" s="6" t="s">
        <v>72</v>
      </c>
      <c r="AF57" s="6" t="s">
        <v>75</v>
      </c>
      <c r="AG57" s="6" t="s">
        <v>72</v>
      </c>
      <c r="AH57" s="6" t="s">
        <v>72</v>
      </c>
      <c r="AI57" s="6" t="s">
        <v>72</v>
      </c>
      <c r="AJ57" s="1">
        <f t="shared" si="8"/>
        <v>23</v>
      </c>
      <c r="AK57" s="1">
        <f t="shared" si="9"/>
        <v>1</v>
      </c>
      <c r="AL57" s="1">
        <f t="shared" si="10"/>
        <v>2</v>
      </c>
      <c r="AM57" s="1">
        <f t="shared" si="11"/>
        <v>5</v>
      </c>
      <c r="AN57" s="1">
        <f t="shared" si="12"/>
        <v>0</v>
      </c>
      <c r="AO57" s="1">
        <f t="shared" si="13"/>
        <v>31</v>
      </c>
      <c r="AP57" s="1">
        <v>0</v>
      </c>
      <c r="AQ57" s="1">
        <f t="shared" si="14"/>
        <v>0</v>
      </c>
      <c r="AR57" s="1">
        <v>0</v>
      </c>
      <c r="AS57" s="22">
        <f t="shared" si="15"/>
        <v>0</v>
      </c>
    </row>
    <row r="58" spans="1:45" x14ac:dyDescent="0.25">
      <c r="A58" s="16">
        <v>16</v>
      </c>
      <c r="B58" s="16" t="s">
        <v>61</v>
      </c>
      <c r="C58" s="16" t="s">
        <v>62</v>
      </c>
      <c r="D58" s="27">
        <v>45362</v>
      </c>
      <c r="E58" s="6" t="s">
        <v>75</v>
      </c>
      <c r="F58" s="6" t="s">
        <v>72</v>
      </c>
      <c r="G58" s="6" t="s">
        <v>73</v>
      </c>
      <c r="H58" s="6" t="s">
        <v>72</v>
      </c>
      <c r="I58" s="6" t="s">
        <v>72</v>
      </c>
      <c r="J58" s="6" t="s">
        <v>72</v>
      </c>
      <c r="K58" s="6" t="s">
        <v>72</v>
      </c>
      <c r="L58" s="6" t="s">
        <v>75</v>
      </c>
      <c r="M58" s="6" t="s">
        <v>72</v>
      </c>
      <c r="N58" s="6" t="s">
        <v>72</v>
      </c>
      <c r="O58" s="6" t="s">
        <v>72</v>
      </c>
      <c r="P58" s="6" t="s">
        <v>72</v>
      </c>
      <c r="Q58" s="6" t="s">
        <v>72</v>
      </c>
      <c r="R58" s="6" t="s">
        <v>75</v>
      </c>
      <c r="S58" s="6" t="s">
        <v>72</v>
      </c>
      <c r="T58" s="6" t="s">
        <v>72</v>
      </c>
      <c r="U58" s="6" t="s">
        <v>72</v>
      </c>
      <c r="V58" s="6" t="s">
        <v>72</v>
      </c>
      <c r="W58" s="6" t="s">
        <v>72</v>
      </c>
      <c r="X58" s="6" t="s">
        <v>72</v>
      </c>
      <c r="Y58" s="6" t="s">
        <v>72</v>
      </c>
      <c r="Z58" s="6" t="s">
        <v>75</v>
      </c>
      <c r="AA58" s="6" t="s">
        <v>75</v>
      </c>
      <c r="AB58" s="6" t="s">
        <v>72</v>
      </c>
      <c r="AC58" s="6" t="s">
        <v>72</v>
      </c>
      <c r="AD58" s="6" t="s">
        <v>74</v>
      </c>
      <c r="AE58" s="6" t="s">
        <v>72</v>
      </c>
      <c r="AF58" s="6" t="s">
        <v>72</v>
      </c>
      <c r="AG58" s="6" t="s">
        <v>75</v>
      </c>
      <c r="AH58" s="6" t="s">
        <v>72</v>
      </c>
      <c r="AI58" s="6" t="s">
        <v>72</v>
      </c>
      <c r="AJ58" s="1">
        <f t="shared" si="8"/>
        <v>23</v>
      </c>
      <c r="AK58" s="1">
        <f t="shared" si="9"/>
        <v>1</v>
      </c>
      <c r="AL58" s="1">
        <f t="shared" si="10"/>
        <v>1</v>
      </c>
      <c r="AM58" s="1">
        <f t="shared" si="11"/>
        <v>6</v>
      </c>
      <c r="AN58" s="1">
        <f t="shared" si="12"/>
        <v>0</v>
      </c>
      <c r="AO58" s="1">
        <f t="shared" si="13"/>
        <v>31</v>
      </c>
      <c r="AP58" s="1">
        <v>0</v>
      </c>
      <c r="AQ58" s="1">
        <f t="shared" si="14"/>
        <v>0</v>
      </c>
      <c r="AR58" s="1">
        <v>2</v>
      </c>
      <c r="AS58" s="22">
        <f t="shared" si="15"/>
        <v>2</v>
      </c>
    </row>
    <row r="59" spans="1:45" x14ac:dyDescent="0.25">
      <c r="A59" s="33" t="s">
        <v>123</v>
      </c>
      <c r="B59" s="33" t="s">
        <v>51</v>
      </c>
      <c r="C59" s="34" t="s">
        <v>95</v>
      </c>
      <c r="D59" s="27">
        <v>45352</v>
      </c>
      <c r="E59" s="6" t="s">
        <v>72</v>
      </c>
      <c r="F59" s="6" t="s">
        <v>72</v>
      </c>
      <c r="G59" s="6" t="s">
        <v>72</v>
      </c>
      <c r="H59" s="6" t="s">
        <v>72</v>
      </c>
      <c r="I59" s="6" t="s">
        <v>72</v>
      </c>
      <c r="J59" s="6" t="s">
        <v>72</v>
      </c>
      <c r="K59" s="6" t="s">
        <v>72</v>
      </c>
      <c r="L59" s="6" t="s">
        <v>73</v>
      </c>
      <c r="M59" s="6" t="s">
        <v>73</v>
      </c>
      <c r="N59" s="6" t="s">
        <v>72</v>
      </c>
      <c r="O59" s="6" t="s">
        <v>73</v>
      </c>
      <c r="P59" s="6" t="s">
        <v>72</v>
      </c>
      <c r="Q59" s="6" t="s">
        <v>74</v>
      </c>
      <c r="R59" s="6" t="s">
        <v>75</v>
      </c>
      <c r="S59" s="6" t="s">
        <v>72</v>
      </c>
      <c r="T59" s="6" t="s">
        <v>72</v>
      </c>
      <c r="U59" s="6" t="s">
        <v>72</v>
      </c>
      <c r="V59" s="6" t="s">
        <v>72</v>
      </c>
      <c r="W59" s="6" t="s">
        <v>72</v>
      </c>
      <c r="X59" s="6" t="s">
        <v>72</v>
      </c>
      <c r="Y59" s="34" t="s">
        <v>95</v>
      </c>
      <c r="Z59" s="34" t="s">
        <v>95</v>
      </c>
      <c r="AA59" s="34" t="s">
        <v>95</v>
      </c>
      <c r="AB59" s="34" t="s">
        <v>95</v>
      </c>
      <c r="AC59" s="34" t="s">
        <v>95</v>
      </c>
      <c r="AD59" s="34" t="s">
        <v>95</v>
      </c>
      <c r="AE59" s="34" t="s">
        <v>95</v>
      </c>
      <c r="AF59" s="34" t="s">
        <v>95</v>
      </c>
      <c r="AG59" s="34" t="s">
        <v>95</v>
      </c>
      <c r="AH59" s="34" t="s">
        <v>95</v>
      </c>
      <c r="AI59" s="34" t="s">
        <v>95</v>
      </c>
      <c r="AJ59" s="1">
        <f t="shared" si="8"/>
        <v>15</v>
      </c>
      <c r="AK59" s="1">
        <f t="shared" si="9"/>
        <v>3</v>
      </c>
      <c r="AL59" s="1">
        <f t="shared" si="10"/>
        <v>1</v>
      </c>
      <c r="AM59" s="1">
        <f t="shared" si="11"/>
        <v>1</v>
      </c>
      <c r="AN59" s="1">
        <f t="shared" si="12"/>
        <v>0</v>
      </c>
      <c r="AO59" s="1">
        <f t="shared" si="13"/>
        <v>20</v>
      </c>
      <c r="AP59" s="1">
        <v>3</v>
      </c>
      <c r="AQ59" s="1">
        <f t="shared" si="14"/>
        <v>3</v>
      </c>
      <c r="AR59" s="1">
        <v>2</v>
      </c>
      <c r="AS59" s="22">
        <f t="shared" si="15"/>
        <v>-1</v>
      </c>
    </row>
    <row r="60" spans="1:45" x14ac:dyDescent="0.25">
      <c r="A60" s="33">
        <v>13</v>
      </c>
      <c r="B60" s="33" t="s">
        <v>27</v>
      </c>
      <c r="C60" s="6" t="s">
        <v>93</v>
      </c>
      <c r="D60" s="26">
        <v>45348</v>
      </c>
      <c r="E60" s="6" t="s">
        <v>73</v>
      </c>
      <c r="F60" s="6" t="s">
        <v>75</v>
      </c>
      <c r="G60" s="6" t="s">
        <v>72</v>
      </c>
      <c r="H60" s="6" t="s">
        <v>72</v>
      </c>
      <c r="I60" s="6" t="s">
        <v>73</v>
      </c>
      <c r="J60" s="6" t="s">
        <v>73</v>
      </c>
      <c r="K60" s="6" t="s">
        <v>73</v>
      </c>
      <c r="L60" s="6" t="s">
        <v>73</v>
      </c>
      <c r="M60" s="6" t="s">
        <v>75</v>
      </c>
      <c r="N60" s="6" t="s">
        <v>73</v>
      </c>
      <c r="O60" s="6" t="s">
        <v>93</v>
      </c>
      <c r="P60" s="6" t="s">
        <v>93</v>
      </c>
      <c r="Q60" s="6" t="s">
        <v>93</v>
      </c>
      <c r="R60" s="6" t="s">
        <v>93</v>
      </c>
      <c r="S60" s="6" t="s">
        <v>93</v>
      </c>
      <c r="T60" s="6" t="s">
        <v>93</v>
      </c>
      <c r="U60" s="6" t="s">
        <v>93</v>
      </c>
      <c r="V60" s="6" t="s">
        <v>93</v>
      </c>
      <c r="W60" s="6" t="s">
        <v>93</v>
      </c>
      <c r="X60" s="6" t="s">
        <v>93</v>
      </c>
      <c r="Y60" s="6" t="s">
        <v>93</v>
      </c>
      <c r="Z60" s="6" t="s">
        <v>93</v>
      </c>
      <c r="AA60" s="6" t="s">
        <v>93</v>
      </c>
      <c r="AB60" s="6" t="s">
        <v>93</v>
      </c>
      <c r="AC60" s="6" t="s">
        <v>93</v>
      </c>
      <c r="AD60" s="6" t="s">
        <v>93</v>
      </c>
      <c r="AE60" s="6" t="s">
        <v>93</v>
      </c>
      <c r="AF60" s="6" t="s">
        <v>93</v>
      </c>
      <c r="AG60" s="6" t="s">
        <v>93</v>
      </c>
      <c r="AH60" s="6" t="s">
        <v>93</v>
      </c>
      <c r="AI60" s="6" t="s">
        <v>93</v>
      </c>
      <c r="AJ60" s="1">
        <f t="shared" si="8"/>
        <v>2</v>
      </c>
      <c r="AK60" s="1">
        <f t="shared" si="9"/>
        <v>6</v>
      </c>
      <c r="AL60" s="1">
        <f t="shared" si="10"/>
        <v>0</v>
      </c>
      <c r="AM60" s="1">
        <f t="shared" si="11"/>
        <v>2</v>
      </c>
      <c r="AN60" s="1">
        <f t="shared" si="12"/>
        <v>0</v>
      </c>
      <c r="AO60" s="1">
        <f t="shared" si="13"/>
        <v>10</v>
      </c>
      <c r="AP60" s="1">
        <v>0</v>
      </c>
      <c r="AQ60" s="1">
        <f t="shared" si="14"/>
        <v>0</v>
      </c>
      <c r="AR60" s="1">
        <v>4</v>
      </c>
      <c r="AS60" s="22">
        <f t="shared" si="15"/>
        <v>4</v>
      </c>
    </row>
  </sheetData>
  <conditionalFormatting sqref="E2:E45 E14:I14 E56 C56:C57">
    <cfRule type="containsText" dxfId="4937" priority="351" operator="containsText" text="H">
      <formula>NOT(ISERROR(SEARCH("H",C2)))</formula>
    </cfRule>
    <cfRule type="containsText" dxfId="4936" priority="349" operator="containsText" text="PAID LEAVE">
      <formula>NOT(ISERROR(SEARCH("PAID LEAVE",C2)))</formula>
    </cfRule>
    <cfRule type="containsText" dxfId="4935" priority="355" operator="containsText" text="P">
      <formula>NOT(ISERROR(SEARCH("P",C2)))</formula>
    </cfRule>
    <cfRule type="containsText" dxfId="4934" priority="350" operator="containsText" text="PRESENT">
      <formula>NOT(ISERROR(SEARCH("PRESENT",C2)))</formula>
    </cfRule>
    <cfRule type="containsText" dxfId="4933" priority="354" operator="containsText" text="A">
      <formula>NOT(ISERROR(SEARCH("A",C2)))</formula>
    </cfRule>
    <cfRule type="containsText" dxfId="4932" priority="353" operator="containsText" text="PL">
      <formula>NOT(ISERROR(SEARCH("PL",C2)))</formula>
    </cfRule>
    <cfRule type="containsText" dxfId="4931" priority="352" operator="containsText" text="Late">
      <formula>NOT(ISERROR(SEARCH("Late",C2)))</formula>
    </cfRule>
  </conditionalFormatting>
  <conditionalFormatting sqref="E45:E57">
    <cfRule type="containsText" dxfId="4930" priority="393" operator="containsText" text="H">
      <formula>NOT(ISERROR(SEARCH("H",E45)))</formula>
    </cfRule>
    <cfRule type="containsText" dxfId="4929" priority="392" operator="containsText" text="PRESENT">
      <formula>NOT(ISERROR(SEARCH("PRESENT",E45)))</formula>
    </cfRule>
    <cfRule type="containsText" dxfId="4928" priority="395" operator="containsText" text="PL">
      <formula>NOT(ISERROR(SEARCH("PL",E45)))</formula>
    </cfRule>
    <cfRule type="containsText" dxfId="4927" priority="391" operator="containsText" text="PAID LEAVE">
      <formula>NOT(ISERROR(SEARCH("PAID LEAVE",E45)))</formula>
    </cfRule>
    <cfRule type="containsText" dxfId="4926" priority="396" operator="containsText" text="A">
      <formula>NOT(ISERROR(SEARCH("A",E45)))</formula>
    </cfRule>
    <cfRule type="containsText" dxfId="4925" priority="394" operator="containsText" text="Late">
      <formula>NOT(ISERROR(SEARCH("Late",E45)))</formula>
    </cfRule>
    <cfRule type="containsText" dxfId="4924" priority="397" operator="containsText" text="P">
      <formula>NOT(ISERROR(SEARCH("P",E45)))</formula>
    </cfRule>
  </conditionalFormatting>
  <conditionalFormatting sqref="E59:I59 K59:AC59">
    <cfRule type="containsText" dxfId="4923" priority="237" operator="containsText" text="Late">
      <formula>NOT(ISERROR(SEARCH("Late",E59)))</formula>
    </cfRule>
    <cfRule type="containsText" dxfId="4922" priority="238" operator="containsText" text="PL">
      <formula>NOT(ISERROR(SEARCH("PL",E59)))</formula>
    </cfRule>
    <cfRule type="containsText" dxfId="4921" priority="236" operator="containsText" text="H">
      <formula>NOT(ISERROR(SEARCH("H",E59)))</formula>
    </cfRule>
    <cfRule type="containsText" dxfId="4920" priority="240" operator="containsText" text="P">
      <formula>NOT(ISERROR(SEARCH("P",E59)))</formula>
    </cfRule>
    <cfRule type="containsText" dxfId="4919" priority="239" operator="containsText" text="A">
      <formula>NOT(ISERROR(SEARCH("A",E59)))</formula>
    </cfRule>
  </conditionalFormatting>
  <conditionalFormatting sqref="E59:J59">
    <cfRule type="containsText" dxfId="4918" priority="4" operator="containsText" text="PRESENT">
      <formula>NOT(ISERROR(SEARCH("PRESENT",E59)))</formula>
    </cfRule>
  </conditionalFormatting>
  <conditionalFormatting sqref="E60:AF60 AH60:AI60">
    <cfRule type="containsText" dxfId="4917" priority="203" operator="containsText" text="PAID LEAVE">
      <formula>NOT(ISERROR(SEARCH("PAID LEAVE",E60)))</formula>
    </cfRule>
  </conditionalFormatting>
  <conditionalFormatting sqref="E60:AF60">
    <cfRule type="containsText" dxfId="4916" priority="211" operator="containsText" text="H">
      <formula>NOT(ISERROR(SEARCH("H",E60)))</formula>
    </cfRule>
    <cfRule type="containsText" dxfId="4915" priority="212" operator="containsText" text="Late">
      <formula>NOT(ISERROR(SEARCH("Late",E60)))</formula>
    </cfRule>
    <cfRule type="containsText" dxfId="4914" priority="213" operator="containsText" text="PL">
      <formula>NOT(ISERROR(SEARCH("PL",E60)))</formula>
    </cfRule>
    <cfRule type="containsText" dxfId="4913" priority="215" operator="containsText" text="P">
      <formula>NOT(ISERROR(SEARCH("P",E60)))</formula>
    </cfRule>
    <cfRule type="containsText" dxfId="4912" priority="214" operator="containsText" text="A">
      <formula>NOT(ISERROR(SEARCH("A",E60)))</formula>
    </cfRule>
    <cfRule type="containsText" dxfId="4911" priority="210" operator="containsText" text="PRESENT">
      <formula>NOT(ISERROR(SEARCH("PRESENT",E60)))</formula>
    </cfRule>
  </conditionalFormatting>
  <conditionalFormatting sqref="E58:AH58">
    <cfRule type="containsText" dxfId="4910" priority="253" operator="containsText" text="PAID LEAVE">
      <formula>NOT(ISERROR(SEARCH("PAID LEAVE",E58)))</formula>
    </cfRule>
    <cfRule type="containsText" dxfId="4909" priority="260" operator="containsText" text="PRESENT">
      <formula>NOT(ISERROR(SEARCH("PRESENT",E58)))</formula>
    </cfRule>
    <cfRule type="containsText" dxfId="4908" priority="261" operator="containsText" text="H">
      <formula>NOT(ISERROR(SEARCH("H",E58)))</formula>
    </cfRule>
    <cfRule type="containsText" dxfId="4907" priority="262" operator="containsText" text="Late">
      <formula>NOT(ISERROR(SEARCH("Late",E58)))</formula>
    </cfRule>
    <cfRule type="containsText" dxfId="4906" priority="263" operator="containsText" text="PL">
      <formula>NOT(ISERROR(SEARCH("PL",E58)))</formula>
    </cfRule>
    <cfRule type="containsText" dxfId="4905" priority="265" operator="containsText" text="P">
      <formula>NOT(ISERROR(SEARCH("P",E58)))</formula>
    </cfRule>
    <cfRule type="containsText" dxfId="4904" priority="264" operator="containsText" text="A">
      <formula>NOT(ISERROR(SEARCH("A",E58)))</formula>
    </cfRule>
  </conditionalFormatting>
  <conditionalFormatting sqref="E16:AI17">
    <cfRule type="containsText" dxfId="4903" priority="1" operator="containsText" text="PRESENT">
      <formula>NOT(ISERROR(SEARCH("PRESENT",E16)))</formula>
    </cfRule>
  </conditionalFormatting>
  <conditionalFormatting sqref="E18:AI57 E2:AI15 AI2:AI58">
    <cfRule type="containsText" dxfId="4902" priority="324" operator="containsText" text="PRESENT">
      <formula>NOT(ISERROR(SEARCH("PRESENT",E2)))</formula>
    </cfRule>
  </conditionalFormatting>
  <conditionalFormatting sqref="E58:AI58">
    <cfRule type="containsText" dxfId="4901" priority="170" operator="containsText" text="PRESENT">
      <formula>NOT(ISERROR(SEARCH("PRESENT",E58)))</formula>
    </cfRule>
  </conditionalFormatting>
  <conditionalFormatting sqref="E60:AI60">
    <cfRule type="containsText" dxfId="4900" priority="183" operator="containsText" text="PRESENT">
      <formula>NOT(ISERROR(SEARCH("PRESENT",E60)))</formula>
    </cfRule>
  </conditionalFormatting>
  <conditionalFormatting sqref="F22">
    <cfRule type="containsText" dxfId="4899" priority="318" operator="containsText" text="P">
      <formula>NOT(ISERROR(SEARCH("P",F22)))</formula>
    </cfRule>
    <cfRule type="containsText" dxfId="4898" priority="317" operator="containsText" text="A">
      <formula>NOT(ISERROR(SEARCH("A",F22)))</formula>
    </cfRule>
    <cfRule type="containsText" dxfId="4897" priority="316" operator="containsText" text="PL">
      <formula>NOT(ISERROR(SEARCH("PL",F22)))</formula>
    </cfRule>
    <cfRule type="containsText" dxfId="4896" priority="315" operator="containsText" text="Late">
      <formula>NOT(ISERROR(SEARCH("Late",F22)))</formula>
    </cfRule>
    <cfRule type="containsText" dxfId="4895" priority="314" operator="containsText" text="H">
      <formula>NOT(ISERROR(SEARCH("H",F22)))</formula>
    </cfRule>
    <cfRule type="containsText" dxfId="4894" priority="313" operator="containsText" text="PRESENT">
      <formula>NOT(ISERROR(SEARCH("PRESENT",F22)))</formula>
    </cfRule>
    <cfRule type="containsText" dxfId="4893" priority="312" operator="containsText" text="PAID LEAVE">
      <formula>NOT(ISERROR(SEARCH("PAID LEAVE",F22)))</formula>
    </cfRule>
  </conditionalFormatting>
  <conditionalFormatting sqref="F45">
    <cfRule type="containsText" dxfId="4892" priority="83" operator="containsText" text="Late">
      <formula>NOT(ISERROR(SEARCH("Late",F45)))</formula>
    </cfRule>
    <cfRule type="containsText" dxfId="4891" priority="80" operator="containsText" text="PAID LEAVE">
      <formula>NOT(ISERROR(SEARCH("PAID LEAVE",F45)))</formula>
    </cfRule>
    <cfRule type="containsText" dxfId="4890" priority="81" operator="containsText" text="PRESENT">
      <formula>NOT(ISERROR(SEARCH("PRESENT",F45)))</formula>
    </cfRule>
    <cfRule type="containsText" dxfId="4889" priority="82" operator="containsText" text="H">
      <formula>NOT(ISERROR(SEARCH("H",F45)))</formula>
    </cfRule>
    <cfRule type="containsText" dxfId="4888" priority="84" operator="containsText" text="PL">
      <formula>NOT(ISERROR(SEARCH("PL",F45)))</formula>
    </cfRule>
    <cfRule type="containsText" dxfId="4887" priority="86" operator="containsText" text="P">
      <formula>NOT(ISERROR(SEARCH("P",F45)))</formula>
    </cfRule>
    <cfRule type="containsText" dxfId="4886" priority="85" operator="containsText" text="A">
      <formula>NOT(ISERROR(SEARCH("A",F45)))</formula>
    </cfRule>
  </conditionalFormatting>
  <conditionalFormatting sqref="F44:H44">
    <cfRule type="containsText" dxfId="4885" priority="125" operator="containsText" text="PAID LEAVE">
      <formula>NOT(ISERROR(SEARCH("PAID LEAVE",F44)))</formula>
    </cfRule>
    <cfRule type="containsText" dxfId="4884" priority="126" operator="containsText" text="PRESENT">
      <formula>NOT(ISERROR(SEARCH("PRESENT",F44)))</formula>
    </cfRule>
    <cfRule type="containsText" dxfId="4883" priority="128" operator="containsText" text="Late">
      <formula>NOT(ISERROR(SEARCH("Late",F44)))</formula>
    </cfRule>
    <cfRule type="containsText" dxfId="4882" priority="130" operator="containsText" text="A">
      <formula>NOT(ISERROR(SEARCH("A",F44)))</formula>
    </cfRule>
    <cfRule type="containsText" dxfId="4881" priority="131" operator="containsText" text="P">
      <formula>NOT(ISERROR(SEARCH("P",F44)))</formula>
    </cfRule>
    <cfRule type="containsText" dxfId="4880" priority="127" operator="containsText" text="H">
      <formula>NOT(ISERROR(SEARCH("H",F44)))</formula>
    </cfRule>
    <cfRule type="containsText" dxfId="4879" priority="129" operator="containsText" text="PL">
      <formula>NOT(ISERROR(SEARCH("PL",F44)))</formula>
    </cfRule>
  </conditionalFormatting>
  <conditionalFormatting sqref="F41:J41">
    <cfRule type="containsText" dxfId="4878" priority="162" operator="containsText" text="P">
      <formula>NOT(ISERROR(SEARCH("P",F41)))</formula>
    </cfRule>
    <cfRule type="containsText" dxfId="4877" priority="144" operator="containsText" text="A">
      <formula>NOT(ISERROR(SEARCH("A",F41)))</formula>
    </cfRule>
    <cfRule type="containsText" dxfId="4876" priority="161" operator="containsText" text="A">
      <formula>NOT(ISERROR(SEARCH("A",F41)))</formula>
    </cfRule>
    <cfRule type="containsText" dxfId="4875" priority="145" operator="containsText" text="P">
      <formula>NOT(ISERROR(SEARCH("P",F41)))</formula>
    </cfRule>
    <cfRule type="containsText" dxfId="4874" priority="158" operator="containsText" text="H">
      <formula>NOT(ISERROR(SEARCH("H",F41)))</formula>
    </cfRule>
    <cfRule type="containsText" dxfId="4873" priority="143" operator="containsText" text="PL">
      <formula>NOT(ISERROR(SEARCH("PL",F41)))</formula>
    </cfRule>
    <cfRule type="containsText" dxfId="4872" priority="142" operator="containsText" text="Late">
      <formula>NOT(ISERROR(SEARCH("Late",F41)))</formula>
    </cfRule>
    <cfRule type="containsText" dxfId="4871" priority="141" operator="containsText" text="H">
      <formula>NOT(ISERROR(SEARCH("H",F41)))</formula>
    </cfRule>
    <cfRule type="containsText" dxfId="4870" priority="140" operator="containsText" text="PRESENT">
      <formula>NOT(ISERROR(SEARCH("PRESENT",F41)))</formula>
    </cfRule>
    <cfRule type="containsText" dxfId="4869" priority="139" operator="containsText" text="PAID LEAVE">
      <formula>NOT(ISERROR(SEARCH("PAID LEAVE",F41)))</formula>
    </cfRule>
    <cfRule type="containsText" dxfId="4868" priority="160" operator="containsText" text="PL">
      <formula>NOT(ISERROR(SEARCH("PL",F41)))</formula>
    </cfRule>
    <cfRule type="containsText" dxfId="4867" priority="159" operator="containsText" text="Late">
      <formula>NOT(ISERROR(SEARCH("Late",F41)))</formula>
    </cfRule>
  </conditionalFormatting>
  <conditionalFormatting sqref="F2:AI16 Y2:AH55 AI2:AI58">
    <cfRule type="containsText" dxfId="4866" priority="362" operator="containsText" text="P">
      <formula>NOT(ISERROR(SEARCH("P",F2)))</formula>
    </cfRule>
    <cfRule type="containsText" dxfId="4865" priority="359" operator="containsText" text="Late">
      <formula>NOT(ISERROR(SEARCH("Late",F2)))</formula>
    </cfRule>
    <cfRule type="containsText" dxfId="4864" priority="361" operator="containsText" text="A">
      <formula>NOT(ISERROR(SEARCH("A",F2)))</formula>
    </cfRule>
    <cfRule type="containsText" dxfId="4863" priority="360" operator="containsText" text="PL">
      <formula>NOT(ISERROR(SEARCH("PL",F2)))</formula>
    </cfRule>
  </conditionalFormatting>
  <conditionalFormatting sqref="F2:AI50 Y2:AH55 AI2:AI58 E51:AI51 E53:AI56 F56:AI57 J43:P51 Q43:X55 E46:F46 E48:J48">
    <cfRule type="containsText" dxfId="4862" priority="385" operator="containsText" text="PRESENT">
      <formula>NOT(ISERROR(SEARCH("PRESENT",E2)))</formula>
    </cfRule>
  </conditionalFormatting>
  <conditionalFormatting sqref="F2:AI57 AI2:AI58 E46:F46 E48:J48 E51:J51">
    <cfRule type="containsText" dxfId="4861" priority="335" operator="containsText" text="PAID LEAVE">
      <formula>NOT(ISERROR(SEARCH("PAID LEAVE",E2)))</formula>
    </cfRule>
  </conditionalFormatting>
  <conditionalFormatting sqref="F17:AI22 O17:O42 J18:N42 G23:AI23 F24:AI50 J43:O51 E46:F46 E48:J48 E51:AI51 F52:AI52 E53:AI56 F56:AI57">
    <cfRule type="containsText" dxfId="4860" priority="387" operator="containsText" text="Late">
      <formula>NOT(ISERROR(SEARCH("Late",E17)))</formula>
    </cfRule>
    <cfRule type="containsText" dxfId="4859" priority="388" operator="containsText" text="PL">
      <formula>NOT(ISERROR(SEARCH("PL",E17)))</formula>
    </cfRule>
    <cfRule type="containsText" dxfId="4858" priority="389" operator="containsText" text="A">
      <formula>NOT(ISERROR(SEARCH("A",E17)))</formula>
    </cfRule>
    <cfRule type="containsText" dxfId="4857" priority="386" operator="containsText" text="H">
      <formula>NOT(ISERROR(SEARCH("H",E17)))</formula>
    </cfRule>
    <cfRule type="containsText" dxfId="4856" priority="390" operator="containsText" text="P">
      <formula>NOT(ISERROR(SEARCH("P",E17)))</formula>
    </cfRule>
  </conditionalFormatting>
  <conditionalFormatting sqref="F52:AI52 P53:P56">
    <cfRule type="containsText" dxfId="4855" priority="357" operator="containsText" text="PRESENT">
      <formula>NOT(ISERROR(SEARCH("PRESENT",F52)))</formula>
    </cfRule>
  </conditionalFormatting>
  <conditionalFormatting sqref="H45:J45">
    <cfRule type="containsText" dxfId="4854" priority="73" operator="containsText" text="PAID LEAVE">
      <formula>NOT(ISERROR(SEARCH("PAID LEAVE",H45)))</formula>
    </cfRule>
    <cfRule type="containsText" dxfId="4853" priority="75" operator="containsText" text="H">
      <formula>NOT(ISERROR(SEARCH("H",H45)))</formula>
    </cfRule>
    <cfRule type="containsText" dxfId="4852" priority="76" operator="containsText" text="Late">
      <formula>NOT(ISERROR(SEARCH("Late",H45)))</formula>
    </cfRule>
    <cfRule type="containsText" dxfId="4851" priority="77" operator="containsText" text="PL">
      <formula>NOT(ISERROR(SEARCH("PL",H45)))</formula>
    </cfRule>
    <cfRule type="containsText" dxfId="4850" priority="78" operator="containsText" text="A">
      <formula>NOT(ISERROR(SEARCH("A",H45)))</formula>
    </cfRule>
    <cfRule type="containsText" dxfId="4849" priority="79" operator="containsText" text="P">
      <formula>NOT(ISERROR(SEARCH("P",H45)))</formula>
    </cfRule>
    <cfRule type="containsText" dxfId="4848" priority="74" operator="containsText" text="PRESENT">
      <formula>NOT(ISERROR(SEARCH("PRESENT",H45)))</formula>
    </cfRule>
  </conditionalFormatting>
  <conditionalFormatting sqref="I22:J22">
    <cfRule type="containsText" dxfId="4847" priority="307" operator="containsText" text="H">
      <formula>NOT(ISERROR(SEARCH("H",I22)))</formula>
    </cfRule>
    <cfRule type="containsText" dxfId="4846" priority="306" operator="containsText" text="PRESENT">
      <formula>NOT(ISERROR(SEARCH("PRESENT",I22)))</formula>
    </cfRule>
    <cfRule type="containsText" dxfId="4845" priority="311" operator="containsText" text="P">
      <formula>NOT(ISERROR(SEARCH("P",I22)))</formula>
    </cfRule>
    <cfRule type="containsText" dxfId="4844" priority="310" operator="containsText" text="A">
      <formula>NOT(ISERROR(SEARCH("A",I22)))</formula>
    </cfRule>
    <cfRule type="containsText" dxfId="4843" priority="309" operator="containsText" text="PL">
      <formula>NOT(ISERROR(SEARCH("PL",I22)))</formula>
    </cfRule>
    <cfRule type="containsText" dxfId="4842" priority="308" operator="containsText" text="Late">
      <formula>NOT(ISERROR(SEARCH("Late",I22)))</formula>
    </cfRule>
    <cfRule type="containsText" dxfId="4841" priority="305" operator="containsText" text="PAID LEAVE">
      <formula>NOT(ISERROR(SEARCH("PAID LEAVE",I22)))</formula>
    </cfRule>
  </conditionalFormatting>
  <conditionalFormatting sqref="J16">
    <cfRule type="containsText" dxfId="4840" priority="332" operator="containsText" text="PL">
      <formula>NOT(ISERROR(SEARCH("PL",J16)))</formula>
    </cfRule>
    <cfRule type="containsText" dxfId="4839" priority="325" operator="containsText" text="H">
      <formula>NOT(ISERROR(SEARCH("H",J16)))</formula>
    </cfRule>
    <cfRule type="containsText" dxfId="4838" priority="326" operator="containsText" text="Late">
      <formula>NOT(ISERROR(SEARCH("Late",J16)))</formula>
    </cfRule>
    <cfRule type="containsText" dxfId="4837" priority="327" operator="containsText" text="PL">
      <formula>NOT(ISERROR(SEARCH("PL",J16)))</formula>
    </cfRule>
    <cfRule type="containsText" dxfId="4836" priority="334" operator="containsText" text="P">
      <formula>NOT(ISERROR(SEARCH("P",J16)))</formula>
    </cfRule>
    <cfRule type="containsText" dxfId="4835" priority="333" operator="containsText" text="A">
      <formula>NOT(ISERROR(SEARCH("A",J16)))</formula>
    </cfRule>
    <cfRule type="containsText" dxfId="4834" priority="328" operator="containsText" text="A">
      <formula>NOT(ISERROR(SEARCH("A",J16)))</formula>
    </cfRule>
    <cfRule type="containsText" dxfId="4833" priority="329" operator="containsText" text="P">
      <formula>NOT(ISERROR(SEARCH("P",J16)))</formula>
    </cfRule>
    <cfRule type="containsText" dxfId="4832" priority="330" operator="containsText" text="H">
      <formula>NOT(ISERROR(SEARCH("H",J16)))</formula>
    </cfRule>
    <cfRule type="containsText" dxfId="4831" priority="331" operator="containsText" text="Late">
      <formula>NOT(ISERROR(SEARCH("Late",J16)))</formula>
    </cfRule>
  </conditionalFormatting>
  <conditionalFormatting sqref="J59">
    <cfRule type="containsText" dxfId="4830" priority="3" operator="containsText" text="PAID LEAVE">
      <formula>NOT(ISERROR(SEARCH("PAID LEAVE",J59)))</formula>
    </cfRule>
    <cfRule type="containsText" dxfId="4829" priority="5" operator="containsText" text="H">
      <formula>NOT(ISERROR(SEARCH("H",J59)))</formula>
    </cfRule>
    <cfRule type="containsText" dxfId="4828" priority="6" operator="containsText" text="Late">
      <formula>NOT(ISERROR(SEARCH("Late",J59)))</formula>
    </cfRule>
    <cfRule type="containsText" dxfId="4827" priority="7" operator="containsText" text="PL">
      <formula>NOT(ISERROR(SEARCH("PL",J59)))</formula>
    </cfRule>
    <cfRule type="containsText" dxfId="4826" priority="8" operator="containsText" text="A">
      <formula>NOT(ISERROR(SEARCH("A",J59)))</formula>
    </cfRule>
    <cfRule type="containsText" dxfId="4825" priority="2" operator="containsText" text="PRESENT">
      <formula>NOT(ISERROR(SEARCH("PRESENT",J59)))</formula>
    </cfRule>
    <cfRule type="containsText" dxfId="4824" priority="9" operator="containsText" text="P">
      <formula>NOT(ISERROR(SEARCH("P",J59)))</formula>
    </cfRule>
  </conditionalFormatting>
  <conditionalFormatting sqref="K59:AC59 E59:I59">
    <cfRule type="containsText" dxfId="4823" priority="235" operator="containsText" text="PRESENT">
      <formula>NOT(ISERROR(SEARCH("PRESENT",E59)))</formula>
    </cfRule>
  </conditionalFormatting>
  <conditionalFormatting sqref="K59:AG59">
    <cfRule type="containsText" dxfId="4822" priority="196" operator="containsText" text="PRESENT">
      <formula>NOT(ISERROR(SEARCH("PRESENT",K59)))</formula>
    </cfRule>
  </conditionalFormatting>
  <conditionalFormatting sqref="L45:Q45">
    <cfRule type="containsText" dxfId="4821" priority="72" operator="containsText" text="P">
      <formula>NOT(ISERROR(SEARCH("P",L45)))</formula>
    </cfRule>
    <cfRule type="containsText" dxfId="4820" priority="71" operator="containsText" text="A">
      <formula>NOT(ISERROR(SEARCH("A",L45)))</formula>
    </cfRule>
    <cfRule type="containsText" dxfId="4819" priority="66" operator="containsText" text="PAID LEAVE">
      <formula>NOT(ISERROR(SEARCH("PAID LEAVE",L45)))</formula>
    </cfRule>
    <cfRule type="containsText" dxfId="4818" priority="67" operator="containsText" text="PRESENT">
      <formula>NOT(ISERROR(SEARCH("PRESENT",L45)))</formula>
    </cfRule>
    <cfRule type="containsText" dxfId="4817" priority="68" operator="containsText" text="H">
      <formula>NOT(ISERROR(SEARCH("H",L45)))</formula>
    </cfRule>
    <cfRule type="containsText" dxfId="4816" priority="69" operator="containsText" text="Late">
      <formula>NOT(ISERROR(SEARCH("Late",L45)))</formula>
    </cfRule>
    <cfRule type="containsText" dxfId="4815" priority="70" operator="containsText" text="PL">
      <formula>NOT(ISERROR(SEARCH("PL",L45)))</formula>
    </cfRule>
  </conditionalFormatting>
  <conditionalFormatting sqref="M41:Q41">
    <cfRule type="containsText" dxfId="4814" priority="135" operator="containsText" text="Late">
      <formula>NOT(ISERROR(SEARCH("Late",M41)))</formula>
    </cfRule>
    <cfRule type="containsText" dxfId="4813" priority="157" operator="containsText" text="P">
      <formula>NOT(ISERROR(SEARCH("P",M41)))</formula>
    </cfRule>
    <cfRule type="containsText" dxfId="4812" priority="154" operator="containsText" text="Late">
      <formula>NOT(ISERROR(SEARCH("Late",M41)))</formula>
    </cfRule>
    <cfRule type="containsText" dxfId="4811" priority="156" operator="containsText" text="A">
      <formula>NOT(ISERROR(SEARCH("A",M41)))</formula>
    </cfRule>
    <cfRule type="containsText" dxfId="4810" priority="155" operator="containsText" text="PL">
      <formula>NOT(ISERROR(SEARCH("PL",M41)))</formula>
    </cfRule>
    <cfRule type="containsText" dxfId="4809" priority="153" operator="containsText" text="H">
      <formula>NOT(ISERROR(SEARCH("H",M41)))</formula>
    </cfRule>
    <cfRule type="containsText" dxfId="4808" priority="138" operator="containsText" text="P">
      <formula>NOT(ISERROR(SEARCH("P",M41)))</formula>
    </cfRule>
    <cfRule type="containsText" dxfId="4807" priority="137" operator="containsText" text="A">
      <formula>NOT(ISERROR(SEARCH("A",M41)))</formula>
    </cfRule>
    <cfRule type="containsText" dxfId="4806" priority="136" operator="containsText" text="PL">
      <formula>NOT(ISERROR(SEARCH("PL",M41)))</formula>
    </cfRule>
    <cfRule type="containsText" dxfId="4805" priority="134" operator="containsText" text="H">
      <formula>NOT(ISERROR(SEARCH("H",M41)))</formula>
    </cfRule>
    <cfRule type="containsText" dxfId="4804" priority="133" operator="containsText" text="PRESENT">
      <formula>NOT(ISERROR(SEARCH("PRESENT",M41)))</formula>
    </cfRule>
    <cfRule type="containsText" dxfId="4803" priority="132" operator="containsText" text="PAID LEAVE">
      <formula>NOT(ISERROR(SEARCH("PAID LEAVE",M41)))</formula>
    </cfRule>
  </conditionalFormatting>
  <conditionalFormatting sqref="P2:X56 F23">
    <cfRule type="containsText" dxfId="4802" priority="341" operator="containsText" text="P">
      <formula>NOT(ISERROR(SEARCH("P",F2)))</formula>
    </cfRule>
    <cfRule type="containsText" dxfId="4801" priority="337" operator="containsText" text="H">
      <formula>NOT(ISERROR(SEARCH("H",F2)))</formula>
    </cfRule>
    <cfRule type="containsText" dxfId="4800" priority="338" operator="containsText" text="Late">
      <formula>NOT(ISERROR(SEARCH("Late",F2)))</formula>
    </cfRule>
    <cfRule type="containsText" dxfId="4799" priority="340" operator="containsText" text="A">
      <formula>NOT(ISERROR(SEARCH("A",F2)))</formula>
    </cfRule>
    <cfRule type="containsText" dxfId="4798" priority="339" operator="containsText" text="PL">
      <formula>NOT(ISERROR(SEARCH("PL",F2)))</formula>
    </cfRule>
  </conditionalFormatting>
  <conditionalFormatting sqref="P59:AC59">
    <cfRule type="containsText" dxfId="4797" priority="233" operator="containsText" text="P">
      <formula>NOT(ISERROR(SEARCH("P",P59)))</formula>
    </cfRule>
    <cfRule type="containsText" dxfId="4796" priority="232" operator="containsText" text="A">
      <formula>NOT(ISERROR(SEARCH("A",P59)))</formula>
    </cfRule>
    <cfRule type="containsText" dxfId="4795" priority="231" operator="containsText" text="PL">
      <formula>NOT(ISERROR(SEARCH("PL",P59)))</formula>
    </cfRule>
    <cfRule type="containsText" dxfId="4794" priority="230" operator="containsText" text="Late">
      <formula>NOT(ISERROR(SEARCH("Late",P59)))</formula>
    </cfRule>
    <cfRule type="containsText" dxfId="4793" priority="229" operator="containsText" text="H">
      <formula>NOT(ISERROR(SEARCH("H",P59)))</formula>
    </cfRule>
  </conditionalFormatting>
  <conditionalFormatting sqref="P60:AF60">
    <cfRule type="containsText" dxfId="4792" priority="207" operator="containsText" text="A">
      <formula>NOT(ISERROR(SEARCH("A",P60)))</formula>
    </cfRule>
    <cfRule type="containsText" dxfId="4791" priority="204" operator="containsText" text="H">
      <formula>NOT(ISERROR(SEARCH("H",P60)))</formula>
    </cfRule>
    <cfRule type="containsText" dxfId="4790" priority="208" operator="containsText" text="P">
      <formula>NOT(ISERROR(SEARCH("P",P60)))</formula>
    </cfRule>
    <cfRule type="containsText" dxfId="4789" priority="205" operator="containsText" text="Late">
      <formula>NOT(ISERROR(SEARCH("Late",P60)))</formula>
    </cfRule>
    <cfRule type="containsText" dxfId="4788" priority="206" operator="containsText" text="PL">
      <formula>NOT(ISERROR(SEARCH("PL",P60)))</formula>
    </cfRule>
  </conditionalFormatting>
  <conditionalFormatting sqref="P58:AH58">
    <cfRule type="containsText" dxfId="4787" priority="255" operator="containsText" text="Late">
      <formula>NOT(ISERROR(SEARCH("Late",P58)))</formula>
    </cfRule>
    <cfRule type="containsText" dxfId="4786" priority="254" operator="containsText" text="H">
      <formula>NOT(ISERROR(SEARCH("H",P58)))</formula>
    </cfRule>
    <cfRule type="containsText" dxfId="4785" priority="258" operator="containsText" text="P">
      <formula>NOT(ISERROR(SEARCH("P",P58)))</formula>
    </cfRule>
    <cfRule type="containsText" dxfId="4784" priority="257" operator="containsText" text="A">
      <formula>NOT(ISERROR(SEARCH("A",P58)))</formula>
    </cfRule>
    <cfRule type="containsText" dxfId="4783" priority="256" operator="containsText" text="PL">
      <formula>NOT(ISERROR(SEARCH("PL",P58)))</formula>
    </cfRule>
  </conditionalFormatting>
  <conditionalFormatting sqref="S44:U44">
    <cfRule type="containsText" dxfId="4782" priority="124" operator="containsText" text="P">
      <formula>NOT(ISERROR(SEARCH("P",S44)))</formula>
    </cfRule>
    <cfRule type="containsText" dxfId="4781" priority="123" operator="containsText" text="A">
      <formula>NOT(ISERROR(SEARCH("A",S44)))</formula>
    </cfRule>
    <cfRule type="containsText" dxfId="4780" priority="122" operator="containsText" text="PL">
      <formula>NOT(ISERROR(SEARCH("PL",S44)))</formula>
    </cfRule>
    <cfRule type="containsText" dxfId="4779" priority="121" operator="containsText" text="Late">
      <formula>NOT(ISERROR(SEARCH("Late",S44)))</formula>
    </cfRule>
    <cfRule type="containsText" dxfId="4778" priority="120" operator="containsText" text="H">
      <formula>NOT(ISERROR(SEARCH("H",S44)))</formula>
    </cfRule>
    <cfRule type="containsText" dxfId="4777" priority="119" operator="containsText" text="PRESENT">
      <formula>NOT(ISERROR(SEARCH("PRESENT",S44)))</formula>
    </cfRule>
    <cfRule type="containsText" dxfId="4776" priority="118" operator="containsText" text="PAID LEAVE">
      <formula>NOT(ISERROR(SEARCH("PAID LEAVE",S44)))</formula>
    </cfRule>
  </conditionalFormatting>
  <conditionalFormatting sqref="S45:X45">
    <cfRule type="containsText" dxfId="4775" priority="63" operator="containsText" text="PL">
      <formula>NOT(ISERROR(SEARCH("PL",S45)))</formula>
    </cfRule>
    <cfRule type="containsText" dxfId="4774" priority="65" operator="containsText" text="P">
      <formula>NOT(ISERROR(SEARCH("P",S45)))</formula>
    </cfRule>
    <cfRule type="containsText" dxfId="4773" priority="64" operator="containsText" text="A">
      <formula>NOT(ISERROR(SEARCH("A",S45)))</formula>
    </cfRule>
    <cfRule type="containsText" dxfId="4772" priority="59" operator="containsText" text="PAID LEAVE">
      <formula>NOT(ISERROR(SEARCH("PAID LEAVE",S45)))</formula>
    </cfRule>
    <cfRule type="containsText" dxfId="4771" priority="62" operator="containsText" text="Late">
      <formula>NOT(ISERROR(SEARCH("Late",S45)))</formula>
    </cfRule>
    <cfRule type="containsText" dxfId="4770" priority="61" operator="containsText" text="H">
      <formula>NOT(ISERROR(SEARCH("H",S45)))</formula>
    </cfRule>
    <cfRule type="containsText" dxfId="4769" priority="60" operator="containsText" text="PRESENT">
      <formula>NOT(ISERROR(SEARCH("PRESENT",S45)))</formula>
    </cfRule>
  </conditionalFormatting>
  <conditionalFormatting sqref="T14">
    <cfRule type="containsText" dxfId="4768" priority="300" operator="containsText" text="H">
      <formula>NOT(ISERROR(SEARCH("H",T14)))</formula>
    </cfRule>
    <cfRule type="containsText" dxfId="4767" priority="301" operator="containsText" text="Late">
      <formula>NOT(ISERROR(SEARCH("Late",T14)))</formula>
    </cfRule>
    <cfRule type="containsText" dxfId="4766" priority="302" operator="containsText" text="PL">
      <formula>NOT(ISERROR(SEARCH("PL",T14)))</formula>
    </cfRule>
    <cfRule type="containsText" dxfId="4765" priority="303" operator="containsText" text="A">
      <formula>NOT(ISERROR(SEARCH("A",T14)))</formula>
    </cfRule>
    <cfRule type="containsText" dxfId="4764" priority="304" operator="containsText" text="P">
      <formula>NOT(ISERROR(SEARCH("P",T14)))</formula>
    </cfRule>
    <cfRule type="containsText" dxfId="4763" priority="298" operator="containsText" text="PAID LEAVE">
      <formula>NOT(ISERROR(SEARCH("PAID LEAVE",T14)))</formula>
    </cfRule>
    <cfRule type="containsText" dxfId="4762" priority="299" operator="containsText" text="PRESENT">
      <formula>NOT(ISERROR(SEARCH("PRESENT",T14)))</formula>
    </cfRule>
  </conditionalFormatting>
  <conditionalFormatting sqref="W43:X44">
    <cfRule type="containsText" dxfId="4761" priority="116" operator="containsText" text="A">
      <formula>NOT(ISERROR(SEARCH("A",W43)))</formula>
    </cfRule>
    <cfRule type="containsText" dxfId="4760" priority="112" operator="containsText" text="PRESENT">
      <formula>NOT(ISERROR(SEARCH("PRESENT",W43)))</formula>
    </cfRule>
    <cfRule type="containsText" dxfId="4759" priority="113" operator="containsText" text="H">
      <formula>NOT(ISERROR(SEARCH("H",W43)))</formula>
    </cfRule>
    <cfRule type="containsText" dxfId="4758" priority="114" operator="containsText" text="Late">
      <formula>NOT(ISERROR(SEARCH("Late",W43)))</formula>
    </cfRule>
    <cfRule type="containsText" dxfId="4757" priority="111" operator="containsText" text="PAID LEAVE">
      <formula>NOT(ISERROR(SEARCH("PAID LEAVE",W43)))</formula>
    </cfRule>
    <cfRule type="containsText" dxfId="4756" priority="115" operator="containsText" text="PL">
      <formula>NOT(ISERROR(SEARCH("PL",W43)))</formula>
    </cfRule>
    <cfRule type="containsText" dxfId="4755" priority="117" operator="containsText" text="P">
      <formula>NOT(ISERROR(SEARCH("P",W43)))</formula>
    </cfRule>
  </conditionalFormatting>
  <conditionalFormatting sqref="Y14:AA14">
    <cfRule type="containsText" dxfId="4754" priority="292" operator="containsText" text="PRESENT">
      <formula>NOT(ISERROR(SEARCH("PRESENT",Y14)))</formula>
    </cfRule>
    <cfRule type="containsText" dxfId="4753" priority="291" operator="containsText" text="PAID LEAVE">
      <formula>NOT(ISERROR(SEARCH("PAID LEAVE",Y14)))</formula>
    </cfRule>
    <cfRule type="containsText" dxfId="4752" priority="294" operator="containsText" text="Late">
      <formula>NOT(ISERROR(SEARCH("Late",Y14)))</formula>
    </cfRule>
    <cfRule type="containsText" dxfId="4751" priority="297" operator="containsText" text="P">
      <formula>NOT(ISERROR(SEARCH("P",Y14)))</formula>
    </cfRule>
    <cfRule type="containsText" dxfId="4750" priority="296" operator="containsText" text="A">
      <formula>NOT(ISERROR(SEARCH("A",Y14)))</formula>
    </cfRule>
    <cfRule type="containsText" dxfId="4749" priority="295" operator="containsText" text="PL">
      <formula>NOT(ISERROR(SEARCH("PL",Y14)))</formula>
    </cfRule>
    <cfRule type="containsText" dxfId="4748" priority="293" operator="containsText" text="H">
      <formula>NOT(ISERROR(SEARCH("H",Y14)))</formula>
    </cfRule>
  </conditionalFormatting>
  <conditionalFormatting sqref="Y2:AH55 AI2:AI58 F2:AI16">
    <cfRule type="containsText" dxfId="4747" priority="358" operator="containsText" text="H">
      <formula>NOT(ISERROR(SEARCH("H",F2)))</formula>
    </cfRule>
  </conditionalFormatting>
  <conditionalFormatting sqref="Z24">
    <cfRule type="containsText" dxfId="4746" priority="319" operator="containsText" text="H">
      <formula>NOT(ISERROR(SEARCH("H",Z24)))</formula>
    </cfRule>
    <cfRule type="containsText" dxfId="4745" priority="320" operator="containsText" text="Late">
      <formula>NOT(ISERROR(SEARCH("Late",Z24)))</formula>
    </cfRule>
    <cfRule type="containsText" dxfId="4744" priority="321" operator="containsText" text="PL">
      <formula>NOT(ISERROR(SEARCH("PL",Z24)))</formula>
    </cfRule>
    <cfRule type="containsText" dxfId="4743" priority="322" operator="containsText" text="A">
      <formula>NOT(ISERROR(SEARCH("A",Z24)))</formula>
    </cfRule>
    <cfRule type="containsText" dxfId="4742" priority="323" operator="containsText" text="P">
      <formula>NOT(ISERROR(SEARCH("P",Z24)))</formula>
    </cfRule>
  </conditionalFormatting>
  <conditionalFormatting sqref="Z44">
    <cfRule type="containsText" dxfId="4741" priority="101" operator="containsText" text="H">
      <formula>NOT(ISERROR(SEARCH("H",Z44)))</formula>
    </cfRule>
    <cfRule type="containsText" dxfId="4740" priority="110" operator="containsText" text="P">
      <formula>NOT(ISERROR(SEARCH("P",Z44)))</formula>
    </cfRule>
    <cfRule type="containsText" dxfId="4739" priority="100" operator="containsText" text="PRESENT">
      <formula>NOT(ISERROR(SEARCH("PRESENT",Z44)))</formula>
    </cfRule>
    <cfRule type="containsText" dxfId="4738" priority="99" operator="containsText" text="PAID LEAVE">
      <formula>NOT(ISERROR(SEARCH("PAID LEAVE",Z44)))</formula>
    </cfRule>
    <cfRule type="containsText" dxfId="4737" priority="106" operator="containsText" text="H">
      <formula>NOT(ISERROR(SEARCH("H",Z44)))</formula>
    </cfRule>
    <cfRule type="containsText" dxfId="4736" priority="109" operator="containsText" text="A">
      <formula>NOT(ISERROR(SEARCH("A",Z44)))</formula>
    </cfRule>
    <cfRule type="containsText" dxfId="4735" priority="102" operator="containsText" text="Late">
      <formula>NOT(ISERROR(SEARCH("Late",Z44)))</formula>
    </cfRule>
    <cfRule type="containsText" dxfId="4734" priority="103" operator="containsText" text="PL">
      <formula>NOT(ISERROR(SEARCH("PL",Z44)))</formula>
    </cfRule>
    <cfRule type="containsText" dxfId="4733" priority="104" operator="containsText" text="A">
      <formula>NOT(ISERROR(SEARCH("A",Z44)))</formula>
    </cfRule>
    <cfRule type="containsText" dxfId="4732" priority="105" operator="containsText" text="P">
      <formula>NOT(ISERROR(SEARCH("P",Z44)))</formula>
    </cfRule>
    <cfRule type="containsText" dxfId="4731" priority="107" operator="containsText" text="Late">
      <formula>NOT(ISERROR(SEARCH("Late",Z44)))</formula>
    </cfRule>
    <cfRule type="containsText" dxfId="4730" priority="108" operator="containsText" text="PL">
      <formula>NOT(ISERROR(SEARCH("PL",Z44)))</formula>
    </cfRule>
  </conditionalFormatting>
  <conditionalFormatting sqref="AB45">
    <cfRule type="containsText" dxfId="4729" priority="53" operator="containsText" text="PRESENT">
      <formula>NOT(ISERROR(SEARCH("PRESENT",AB45)))</formula>
    </cfRule>
    <cfRule type="containsText" dxfId="4728" priority="52" operator="containsText" text="PAID LEAVE">
      <formula>NOT(ISERROR(SEARCH("PAID LEAVE",AB45)))</formula>
    </cfRule>
    <cfRule type="containsText" dxfId="4727" priority="54" operator="containsText" text="H">
      <formula>NOT(ISERROR(SEARCH("H",AB45)))</formula>
    </cfRule>
    <cfRule type="containsText" dxfId="4726" priority="58" operator="containsText" text="P">
      <formula>NOT(ISERROR(SEARCH("P",AB45)))</formula>
    </cfRule>
    <cfRule type="containsText" dxfId="4725" priority="57" operator="containsText" text="A">
      <formula>NOT(ISERROR(SEARCH("A",AB45)))</formula>
    </cfRule>
    <cfRule type="containsText" dxfId="4724" priority="55" operator="containsText" text="Late">
      <formula>NOT(ISERROR(SEARCH("Late",AB45)))</formula>
    </cfRule>
    <cfRule type="containsText" dxfId="4723" priority="56" operator="containsText" text="PL">
      <formula>NOT(ISERROR(SEARCH("PL",AB45)))</formula>
    </cfRule>
  </conditionalFormatting>
  <conditionalFormatting sqref="AB44:AC44">
    <cfRule type="containsText" dxfId="4722" priority="97" operator="containsText" text="A">
      <formula>NOT(ISERROR(SEARCH("A",AB44)))</formula>
    </cfRule>
    <cfRule type="containsText" dxfId="4721" priority="89" operator="containsText" text="H">
      <formula>NOT(ISERROR(SEARCH("H",AB44)))</formula>
    </cfRule>
    <cfRule type="containsText" dxfId="4720" priority="87" operator="containsText" text="PAID LEAVE">
      <formula>NOT(ISERROR(SEARCH("PAID LEAVE",AB44)))</formula>
    </cfRule>
    <cfRule type="containsText" dxfId="4719" priority="88" operator="containsText" text="PRESENT">
      <formula>NOT(ISERROR(SEARCH("PRESENT",AB44)))</formula>
    </cfRule>
    <cfRule type="containsText" dxfId="4718" priority="90" operator="containsText" text="Late">
      <formula>NOT(ISERROR(SEARCH("Late",AB44)))</formula>
    </cfRule>
    <cfRule type="containsText" dxfId="4717" priority="91" operator="containsText" text="PL">
      <formula>NOT(ISERROR(SEARCH("PL",AB44)))</formula>
    </cfRule>
    <cfRule type="containsText" dxfId="4716" priority="92" operator="containsText" text="A">
      <formula>NOT(ISERROR(SEARCH("A",AB44)))</formula>
    </cfRule>
    <cfRule type="containsText" dxfId="4715" priority="95" operator="containsText" text="Late">
      <formula>NOT(ISERROR(SEARCH("Late",AB44)))</formula>
    </cfRule>
    <cfRule type="containsText" dxfId="4714" priority="93" operator="containsText" text="P">
      <formula>NOT(ISERROR(SEARCH("P",AB44)))</formula>
    </cfRule>
    <cfRule type="containsText" dxfId="4713" priority="94" operator="containsText" text="H">
      <formula>NOT(ISERROR(SEARCH("H",AB44)))</formula>
    </cfRule>
    <cfRule type="containsText" dxfId="4712" priority="96" operator="containsText" text="PL">
      <formula>NOT(ISERROR(SEARCH("PL",AB44)))</formula>
    </cfRule>
    <cfRule type="containsText" dxfId="4711" priority="98" operator="containsText" text="P">
      <formula>NOT(ISERROR(SEARCH("P",AB44)))</formula>
    </cfRule>
  </conditionalFormatting>
  <conditionalFormatting sqref="AD59:AG59">
    <cfRule type="containsText" dxfId="4710" priority="189" operator="containsText" text="PRESENT">
      <formula>NOT(ISERROR(SEARCH("PRESENT",AD59)))</formula>
    </cfRule>
    <cfRule type="containsText" dxfId="4709" priority="195" operator="containsText" text="P">
      <formula>NOT(ISERROR(SEARCH("P",AD59)))</formula>
    </cfRule>
    <cfRule type="containsText" dxfId="4708" priority="201" operator="containsText" text="P">
      <formula>NOT(ISERROR(SEARCH("P",AD59)))</formula>
    </cfRule>
    <cfRule type="containsText" dxfId="4707" priority="200" operator="containsText" text="A">
      <formula>NOT(ISERROR(SEARCH("A",AD59)))</formula>
    </cfRule>
    <cfRule type="containsText" dxfId="4706" priority="199" operator="containsText" text="PL">
      <formula>NOT(ISERROR(SEARCH("PL",AD59)))</formula>
    </cfRule>
    <cfRule type="containsText" dxfId="4705" priority="198" operator="containsText" text="Late">
      <formula>NOT(ISERROR(SEARCH("Late",AD59)))</formula>
    </cfRule>
    <cfRule type="containsText" dxfId="4704" priority="197" operator="containsText" text="H">
      <formula>NOT(ISERROR(SEARCH("H",AD59)))</formula>
    </cfRule>
    <cfRule type="containsText" dxfId="4703" priority="194" operator="containsText" text="A">
      <formula>NOT(ISERROR(SEARCH("A",AD59)))</formula>
    </cfRule>
    <cfRule type="containsText" dxfId="4702" priority="193" operator="containsText" text="PL">
      <formula>NOT(ISERROR(SEARCH("PL",AD59)))</formula>
    </cfRule>
    <cfRule type="containsText" dxfId="4701" priority="192" operator="containsText" text="Late">
      <formula>NOT(ISERROR(SEARCH("Late",AD59)))</formula>
    </cfRule>
    <cfRule type="containsText" dxfId="4700" priority="190" operator="containsText" text="PAID LEAVE">
      <formula>NOT(ISERROR(SEARCH("PAID LEAVE",AD59)))</formula>
    </cfRule>
    <cfRule type="containsText" dxfId="4699" priority="191" operator="containsText" text="H">
      <formula>NOT(ISERROR(SEARCH("H",AD59)))</formula>
    </cfRule>
  </conditionalFormatting>
  <conditionalFormatting sqref="AG14">
    <cfRule type="containsText" dxfId="4698" priority="285" operator="containsText" text="PRESENT">
      <formula>NOT(ISERROR(SEARCH("PRESENT",AG14)))</formula>
    </cfRule>
    <cfRule type="containsText" dxfId="4697" priority="290" operator="containsText" text="P">
      <formula>NOT(ISERROR(SEARCH("P",AG14)))</formula>
    </cfRule>
    <cfRule type="containsText" dxfId="4696" priority="284" operator="containsText" text="PAID LEAVE">
      <formula>NOT(ISERROR(SEARCH("PAID LEAVE",AG14)))</formula>
    </cfRule>
    <cfRule type="containsText" dxfId="4695" priority="286" operator="containsText" text="H">
      <formula>NOT(ISERROR(SEARCH("H",AG14)))</formula>
    </cfRule>
    <cfRule type="containsText" dxfId="4694" priority="287" operator="containsText" text="Late">
      <formula>NOT(ISERROR(SEARCH("Late",AG14)))</formula>
    </cfRule>
    <cfRule type="containsText" dxfId="4693" priority="288" operator="containsText" text="PL">
      <formula>NOT(ISERROR(SEARCH("PL",AG14)))</formula>
    </cfRule>
    <cfRule type="containsText" dxfId="4692" priority="289" operator="containsText" text="A">
      <formula>NOT(ISERROR(SEARCH("A",AG14)))</formula>
    </cfRule>
  </conditionalFormatting>
  <conditionalFormatting sqref="AG45">
    <cfRule type="containsText" dxfId="4691" priority="50" operator="containsText" text="A">
      <formula>NOT(ISERROR(SEARCH("A",AG45)))</formula>
    </cfRule>
    <cfRule type="containsText" dxfId="4690" priority="49" operator="containsText" text="PL">
      <formula>NOT(ISERROR(SEARCH("PL",AG45)))</formula>
    </cfRule>
    <cfRule type="containsText" dxfId="4689" priority="48" operator="containsText" text="Late">
      <formula>NOT(ISERROR(SEARCH("Late",AG45)))</formula>
    </cfRule>
    <cfRule type="containsText" dxfId="4688" priority="47" operator="containsText" text="H">
      <formula>NOT(ISERROR(SEARCH("H",AG45)))</formula>
    </cfRule>
    <cfRule type="containsText" dxfId="4687" priority="46" operator="containsText" text="PRESENT">
      <formula>NOT(ISERROR(SEARCH("PRESENT",AG45)))</formula>
    </cfRule>
    <cfRule type="containsText" dxfId="4686" priority="45" operator="containsText" text="PAID LEAVE">
      <formula>NOT(ISERROR(SEARCH("PAID LEAVE",AG45)))</formula>
    </cfRule>
    <cfRule type="containsText" dxfId="4685" priority="51" operator="containsText" text="P">
      <formula>NOT(ISERROR(SEARCH("P",AG45)))</formula>
    </cfRule>
  </conditionalFormatting>
  <conditionalFormatting sqref="AG60">
    <cfRule type="containsText" dxfId="4684" priority="188" operator="containsText" text="P">
      <formula>NOT(ISERROR(SEARCH("P",AG60)))</formula>
    </cfRule>
    <cfRule type="containsText" dxfId="4683" priority="187" operator="containsText" text="A">
      <formula>NOT(ISERROR(SEARCH("A",AG60)))</formula>
    </cfRule>
    <cfRule type="containsText" dxfId="4682" priority="186" operator="containsText" text="PL">
      <formula>NOT(ISERROR(SEARCH("PL",AG60)))</formula>
    </cfRule>
    <cfRule type="containsText" dxfId="4681" priority="176" operator="containsText" text="PRESENT">
      <formula>NOT(ISERROR(SEARCH("PRESENT",AG60)))</formula>
    </cfRule>
    <cfRule type="containsText" dxfId="4680" priority="184" operator="containsText" text="H">
      <formula>NOT(ISERROR(SEARCH("H",AG60)))</formula>
    </cfRule>
    <cfRule type="containsText" dxfId="4679" priority="185" operator="containsText" text="Late">
      <formula>NOT(ISERROR(SEARCH("Late",AG60)))</formula>
    </cfRule>
    <cfRule type="containsText" dxfId="4678" priority="182" operator="containsText" text="P">
      <formula>NOT(ISERROR(SEARCH("P",AG60)))</formula>
    </cfRule>
    <cfRule type="containsText" dxfId="4677" priority="181" operator="containsText" text="A">
      <formula>NOT(ISERROR(SEARCH("A",AG60)))</formula>
    </cfRule>
    <cfRule type="containsText" dxfId="4676" priority="180" operator="containsText" text="PL">
      <formula>NOT(ISERROR(SEARCH("PL",AG60)))</formula>
    </cfRule>
    <cfRule type="containsText" dxfId="4675" priority="179" operator="containsText" text="Late">
      <formula>NOT(ISERROR(SEARCH("Late",AG60)))</formula>
    </cfRule>
    <cfRule type="containsText" dxfId="4674" priority="178" operator="containsText" text="H">
      <formula>NOT(ISERROR(SEARCH("H",AG60)))</formula>
    </cfRule>
    <cfRule type="containsText" dxfId="4673" priority="177" operator="containsText" text="PAID LEAVE">
      <formula>NOT(ISERROR(SEARCH("PAID LEAVE",AG60)))</formula>
    </cfRule>
  </conditionalFormatting>
  <conditionalFormatting sqref="AH26">
    <cfRule type="containsText" dxfId="4672" priority="277" operator="containsText" text="PAID LEAVE">
      <formula>NOT(ISERROR(SEARCH("PAID LEAVE",AH26)))</formula>
    </cfRule>
    <cfRule type="containsText" dxfId="4671" priority="280" operator="containsText" text="Late">
      <formula>NOT(ISERROR(SEARCH("Late",AH26)))</formula>
    </cfRule>
    <cfRule type="containsText" dxfId="4670" priority="283" operator="containsText" text="P">
      <formula>NOT(ISERROR(SEARCH("P",AH26)))</formula>
    </cfRule>
    <cfRule type="containsText" dxfId="4669" priority="278" operator="containsText" text="PRESENT">
      <formula>NOT(ISERROR(SEARCH("PRESENT",AH26)))</formula>
    </cfRule>
    <cfRule type="containsText" dxfId="4668" priority="279" operator="containsText" text="H">
      <formula>NOT(ISERROR(SEARCH("H",AH26)))</formula>
    </cfRule>
    <cfRule type="containsText" dxfId="4667" priority="281" operator="containsText" text="PL">
      <formula>NOT(ISERROR(SEARCH("PL",AH26)))</formula>
    </cfRule>
    <cfRule type="containsText" dxfId="4666" priority="282" operator="containsText" text="A">
      <formula>NOT(ISERROR(SEARCH("A",AH26)))</formula>
    </cfRule>
  </conditionalFormatting>
  <conditionalFormatting sqref="AH60">
    <cfRule type="containsText" dxfId="4665" priority="216" operator="containsText" text="H">
      <formula>NOT(ISERROR(SEARCH("H",AH60)))</formula>
    </cfRule>
    <cfRule type="containsText" dxfId="4664" priority="220" operator="containsText" text="P">
      <formula>NOT(ISERROR(SEARCH("P",AH60)))</formula>
    </cfRule>
    <cfRule type="containsText" dxfId="4663" priority="219" operator="containsText" text="A">
      <formula>NOT(ISERROR(SEARCH("A",AH60)))</formula>
    </cfRule>
    <cfRule type="containsText" dxfId="4662" priority="218" operator="containsText" text="PL">
      <formula>NOT(ISERROR(SEARCH("PL",AH60)))</formula>
    </cfRule>
    <cfRule type="containsText" dxfId="4661" priority="217" operator="containsText" text="Late">
      <formula>NOT(ISERROR(SEARCH("Late",AH60)))</formula>
    </cfRule>
  </conditionalFormatting>
  <conditionalFormatting sqref="AH59:AI59 K59:AC59 E59:I59">
    <cfRule type="containsText" dxfId="4660" priority="228" operator="containsText" text="PAID LEAVE">
      <formula>NOT(ISERROR(SEARCH("PAID LEAVE",E59)))</formula>
    </cfRule>
  </conditionalFormatting>
  <conditionalFormatting sqref="AH59:AI59">
    <cfRule type="containsText" dxfId="4659" priority="245" operator="containsText" text="P">
      <formula>NOT(ISERROR(SEARCH("P",AH59)))</formula>
    </cfRule>
    <cfRule type="containsText" dxfId="4658" priority="247" operator="containsText" text="H">
      <formula>NOT(ISERROR(SEARCH("H",AH59)))</formula>
    </cfRule>
    <cfRule type="containsText" dxfId="4657" priority="248" operator="containsText" text="Late">
      <formula>NOT(ISERROR(SEARCH("Late",AH59)))</formula>
    </cfRule>
    <cfRule type="containsText" dxfId="4656" priority="249" operator="containsText" text="PL">
      <formula>NOT(ISERROR(SEARCH("PL",AH59)))</formula>
    </cfRule>
    <cfRule type="containsText" dxfId="4655" priority="250" operator="containsText" text="A">
      <formula>NOT(ISERROR(SEARCH("A",AH59)))</formula>
    </cfRule>
    <cfRule type="containsText" dxfId="4654" priority="251" operator="containsText" text="P">
      <formula>NOT(ISERROR(SEARCH("P",AH59)))</formula>
    </cfRule>
    <cfRule type="containsText" dxfId="4653" priority="243" operator="containsText" text="PL">
      <formula>NOT(ISERROR(SEARCH("PL",AH59)))</formula>
    </cfRule>
    <cfRule type="containsText" dxfId="4652" priority="242" operator="containsText" text="Late">
      <formula>NOT(ISERROR(SEARCH("Late",AH59)))</formula>
    </cfRule>
    <cfRule type="containsText" dxfId="4651" priority="241" operator="containsText" text="H">
      <formula>NOT(ISERROR(SEARCH("H",AH59)))</formula>
    </cfRule>
    <cfRule type="containsText" dxfId="4650" priority="244" operator="containsText" text="A">
      <formula>NOT(ISERROR(SEARCH("A",AH59)))</formula>
    </cfRule>
    <cfRule type="containsText" dxfId="4649" priority="246" operator="containsText" text="PRESENT">
      <formula>NOT(ISERROR(SEARCH("PRESENT",AH59)))</formula>
    </cfRule>
  </conditionalFormatting>
  <conditionalFormatting sqref="AH59:AI60">
    <cfRule type="containsText" dxfId="4648" priority="221" operator="containsText" text="PRESENT">
      <formula>NOT(ISERROR(SEARCH("PRESENT",AH59)))</formula>
    </cfRule>
  </conditionalFormatting>
  <conditionalFormatting sqref="AH60:AI60">
    <cfRule type="containsText" dxfId="4647" priority="226" operator="containsText" text="P">
      <formula>NOT(ISERROR(SEARCH("P",AH60)))</formula>
    </cfRule>
    <cfRule type="containsText" dxfId="4646" priority="225" operator="containsText" text="A">
      <formula>NOT(ISERROR(SEARCH("A",AH60)))</formula>
    </cfRule>
    <cfRule type="containsText" dxfId="4645" priority="224" operator="containsText" text="PL">
      <formula>NOT(ISERROR(SEARCH("PL",AH60)))</formula>
    </cfRule>
    <cfRule type="containsText" dxfId="4644" priority="223" operator="containsText" text="Late">
      <formula>NOT(ISERROR(SEARCH("Late",AH60)))</formula>
    </cfRule>
    <cfRule type="containsText" dxfId="4643" priority="222" operator="containsText" text="H">
      <formula>NOT(ISERROR(SEARCH("H",AH60)))</formula>
    </cfRule>
  </conditionalFormatting>
  <conditionalFormatting sqref="AI58">
    <cfRule type="containsText" dxfId="4642" priority="164" operator="containsText" text="PAID LEAVE">
      <formula>NOT(ISERROR(SEARCH("PAID LEAVE",AI58)))</formula>
    </cfRule>
    <cfRule type="containsText" dxfId="4641" priority="169" operator="containsText" text="P">
      <formula>NOT(ISERROR(SEARCH("P",AI58)))</formula>
    </cfRule>
    <cfRule type="containsText" dxfId="4640" priority="171" operator="containsText" text="H">
      <formula>NOT(ISERROR(SEARCH("H",AI58)))</formula>
    </cfRule>
    <cfRule type="containsText" dxfId="4639" priority="172" operator="containsText" text="Late">
      <formula>NOT(ISERROR(SEARCH("Late",AI58)))</formula>
    </cfRule>
    <cfRule type="containsText" dxfId="4638" priority="173" operator="containsText" text="PL">
      <formula>NOT(ISERROR(SEARCH("PL",AI58)))</formula>
    </cfRule>
    <cfRule type="containsText" dxfId="4637" priority="163" operator="containsText" text="PRESENT">
      <formula>NOT(ISERROR(SEARCH("PRESENT",AI58)))</formula>
    </cfRule>
    <cfRule type="containsText" dxfId="4636" priority="166" operator="containsText" text="Late">
      <formula>NOT(ISERROR(SEARCH("Late",AI58)))</formula>
    </cfRule>
    <cfRule type="containsText" dxfId="4635" priority="167" operator="containsText" text="PL">
      <formula>NOT(ISERROR(SEARCH("PL",AI58)))</formula>
    </cfRule>
    <cfRule type="containsText" dxfId="4634" priority="174" operator="containsText" text="A">
      <formula>NOT(ISERROR(SEARCH("A",AI58)))</formula>
    </cfRule>
    <cfRule type="containsText" dxfId="4633" priority="168" operator="containsText" text="A">
      <formula>NOT(ISERROR(SEARCH("A",AI58)))</formula>
    </cfRule>
    <cfRule type="containsText" dxfId="4632" priority="165" operator="containsText" text="H">
      <formula>NOT(ISERROR(SEARCH("H",AI58)))</formula>
    </cfRule>
    <cfRule type="containsText" dxfId="4631" priority="175" operator="containsText" text="P">
      <formula>NOT(ISERROR(SEARCH("P",AI58)))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9909C-48A7-4993-B658-3C300899356E}">
  <dimension ref="A1:AS64"/>
  <sheetViews>
    <sheetView workbookViewId="0">
      <pane xSplit="2" ySplit="1" topLeftCell="AO13" activePane="bottomRight" state="frozen"/>
      <selection pane="topRight" activeCell="C1" sqref="C1"/>
      <selection pane="bottomLeft" activeCell="A2" sqref="A2"/>
      <selection pane="bottomRight" activeCell="AO79" sqref="AO79"/>
    </sheetView>
  </sheetViews>
  <sheetFormatPr defaultRowHeight="15" x14ac:dyDescent="0.25"/>
  <cols>
    <col min="1" max="1" width="11.7109375" bestFit="1" customWidth="1"/>
    <col min="2" max="2" width="30.42578125" bestFit="1" customWidth="1"/>
    <col min="3" max="3" width="21.85546875" bestFit="1" customWidth="1"/>
    <col min="4" max="4" width="17.42578125" bestFit="1" customWidth="1"/>
    <col min="5" max="5" width="10.140625" bestFit="1" customWidth="1"/>
    <col min="6" max="11" width="14.28515625" bestFit="1" customWidth="1"/>
    <col min="12" max="20" width="13.28515625" bestFit="1" customWidth="1"/>
    <col min="21" max="35" width="14.28515625" bestFit="1" customWidth="1"/>
    <col min="36" max="36" width="12.42578125" bestFit="1" customWidth="1"/>
    <col min="37" max="37" width="9.28515625" bestFit="1" customWidth="1"/>
    <col min="38" max="38" width="11.85546875" bestFit="1" customWidth="1"/>
    <col min="39" max="39" width="12.28515625" bestFit="1" customWidth="1"/>
    <col min="40" max="40" width="15" bestFit="1" customWidth="1"/>
    <col min="41" max="41" width="23.28515625" bestFit="1" customWidth="1"/>
    <col min="42" max="42" width="23.140625" bestFit="1" customWidth="1"/>
    <col min="43" max="43" width="23.85546875" bestFit="1" customWidth="1"/>
    <col min="44" max="44" width="23.28515625" bestFit="1" customWidth="1"/>
    <col min="45" max="45" width="21.5703125" bestFit="1" customWidth="1"/>
  </cols>
  <sheetData>
    <row r="1" spans="1:45" x14ac:dyDescent="0.25">
      <c r="A1" s="2" t="s">
        <v>0</v>
      </c>
      <c r="B1" s="2" t="s">
        <v>1</v>
      </c>
      <c r="C1" s="2" t="s">
        <v>2</v>
      </c>
      <c r="D1" s="2" t="s">
        <v>99</v>
      </c>
      <c r="E1" s="2" t="s">
        <v>85</v>
      </c>
      <c r="F1" s="28">
        <v>45469</v>
      </c>
      <c r="G1" s="28">
        <v>45470</v>
      </c>
      <c r="H1" s="28">
        <v>45471</v>
      </c>
      <c r="I1" s="28">
        <v>45472</v>
      </c>
      <c r="J1" s="28">
        <v>45473</v>
      </c>
      <c r="K1" s="28">
        <v>45474</v>
      </c>
      <c r="L1" s="28">
        <v>45475</v>
      </c>
      <c r="M1" s="28">
        <v>45476</v>
      </c>
      <c r="N1" s="28">
        <v>45477</v>
      </c>
      <c r="O1" s="28">
        <v>45478</v>
      </c>
      <c r="P1" s="28">
        <v>45479</v>
      </c>
      <c r="Q1" s="28">
        <v>45480</v>
      </c>
      <c r="R1" s="28">
        <v>45481</v>
      </c>
      <c r="S1" s="28">
        <v>45482</v>
      </c>
      <c r="T1" s="28">
        <v>45483</v>
      </c>
      <c r="U1" s="28">
        <v>45484</v>
      </c>
      <c r="V1" s="28">
        <v>45485</v>
      </c>
      <c r="W1" s="28">
        <v>45486</v>
      </c>
      <c r="X1" s="28">
        <v>45487</v>
      </c>
      <c r="Y1" s="28">
        <v>45488</v>
      </c>
      <c r="Z1" s="28">
        <v>45489</v>
      </c>
      <c r="AA1" s="28">
        <v>45490</v>
      </c>
      <c r="AB1" s="28">
        <v>45491</v>
      </c>
      <c r="AC1" s="28">
        <v>45492</v>
      </c>
      <c r="AD1" s="28">
        <v>45493</v>
      </c>
      <c r="AE1" s="28">
        <v>45494</v>
      </c>
      <c r="AF1" s="28">
        <v>45495</v>
      </c>
      <c r="AG1" s="28">
        <v>45496</v>
      </c>
      <c r="AH1" s="28">
        <v>45497</v>
      </c>
      <c r="AI1" s="28">
        <v>45498</v>
      </c>
      <c r="AJ1" s="3" t="s">
        <v>3</v>
      </c>
      <c r="AK1" s="7" t="s">
        <v>4</v>
      </c>
      <c r="AL1" s="4" t="s">
        <v>5</v>
      </c>
      <c r="AM1" s="8" t="s">
        <v>6</v>
      </c>
      <c r="AN1" s="9" t="s">
        <v>7</v>
      </c>
      <c r="AO1" s="3" t="s">
        <v>86</v>
      </c>
      <c r="AP1" s="30" t="s">
        <v>81</v>
      </c>
      <c r="AQ1" s="25" t="s">
        <v>80</v>
      </c>
      <c r="AR1" s="29" t="s">
        <v>87</v>
      </c>
      <c r="AS1" s="31" t="s">
        <v>77</v>
      </c>
    </row>
    <row r="2" spans="1:45" x14ac:dyDescent="0.25">
      <c r="A2" s="16">
        <v>39</v>
      </c>
      <c r="B2" s="16" t="s">
        <v>10</v>
      </c>
      <c r="C2" s="16" t="s">
        <v>9</v>
      </c>
      <c r="D2" s="16" t="s">
        <v>100</v>
      </c>
      <c r="E2" s="26">
        <v>44732</v>
      </c>
      <c r="F2" s="6" t="s">
        <v>72</v>
      </c>
      <c r="G2" s="6" t="s">
        <v>72</v>
      </c>
      <c r="H2" s="6" t="s">
        <v>72</v>
      </c>
      <c r="I2" s="6" t="s">
        <v>75</v>
      </c>
      <c r="J2" s="6" t="s">
        <v>75</v>
      </c>
      <c r="K2" s="6" t="s">
        <v>73</v>
      </c>
      <c r="L2" s="6" t="s">
        <v>72</v>
      </c>
      <c r="M2" s="6" t="s">
        <v>72</v>
      </c>
      <c r="N2" s="6" t="s">
        <v>72</v>
      </c>
      <c r="O2" s="6" t="s">
        <v>72</v>
      </c>
      <c r="P2" s="6" t="s">
        <v>75</v>
      </c>
      <c r="Q2" s="6" t="s">
        <v>75</v>
      </c>
      <c r="R2" s="6" t="s">
        <v>72</v>
      </c>
      <c r="S2" s="6" t="s">
        <v>73</v>
      </c>
      <c r="T2" s="6" t="s">
        <v>72</v>
      </c>
      <c r="U2" s="6" t="s">
        <v>72</v>
      </c>
      <c r="V2" s="6" t="s">
        <v>72</v>
      </c>
      <c r="W2" s="6" t="s">
        <v>75</v>
      </c>
      <c r="X2" s="6" t="s">
        <v>75</v>
      </c>
      <c r="Y2" s="6" t="s">
        <v>72</v>
      </c>
      <c r="Z2" s="6" t="s">
        <v>72</v>
      </c>
      <c r="AA2" s="6" t="s">
        <v>72</v>
      </c>
      <c r="AB2" s="6" t="s">
        <v>72</v>
      </c>
      <c r="AC2" s="6" t="s">
        <v>72</v>
      </c>
      <c r="AD2" s="6" t="s">
        <v>75</v>
      </c>
      <c r="AE2" s="6" t="s">
        <v>75</v>
      </c>
      <c r="AF2" s="6" t="s">
        <v>72</v>
      </c>
      <c r="AG2" s="6" t="s">
        <v>72</v>
      </c>
      <c r="AH2" s="6" t="s">
        <v>72</v>
      </c>
      <c r="AI2" s="6" t="s">
        <v>72</v>
      </c>
      <c r="AJ2" s="1">
        <f t="shared" ref="AJ2:AJ33" si="0">COUNTIF(F2:AI2,"PRESENT")</f>
        <v>20</v>
      </c>
      <c r="AK2" s="1">
        <f t="shared" ref="AK2:AK33" si="1">COUNTIF(F2:AI2,"LATE")</f>
        <v>2</v>
      </c>
      <c r="AL2" s="1">
        <f t="shared" ref="AL2:AL33" si="2">COUNTIF(F2:AI2,"ABSENT")</f>
        <v>0</v>
      </c>
      <c r="AM2" s="1">
        <f t="shared" ref="AM2:AM33" si="3">COUNTIF(F2:AI2,"HOLIDAY")</f>
        <v>8</v>
      </c>
      <c r="AN2" s="1">
        <f t="shared" ref="AN2:AN33" si="4">COUNTIF(C2:AI2,"PAID LEAVE")</f>
        <v>0</v>
      </c>
      <c r="AO2" s="1">
        <f t="shared" ref="AO2:AO33" si="5">SUM(AJ2:AN2)</f>
        <v>30</v>
      </c>
      <c r="AP2" s="1">
        <f>VLOOKUP(A2,'June Attandence'!$A$2:$AQ$60,43,0)</f>
        <v>5</v>
      </c>
      <c r="AQ2" s="1">
        <f t="shared" ref="AQ2:AQ33" si="6">AP2+AN2</f>
        <v>5</v>
      </c>
      <c r="AR2" s="1">
        <v>14</v>
      </c>
      <c r="AS2" s="22">
        <f t="shared" ref="AS2:AS33" si="7">AR2-AQ2</f>
        <v>9</v>
      </c>
    </row>
    <row r="3" spans="1:45" x14ac:dyDescent="0.25">
      <c r="A3" s="16">
        <v>40</v>
      </c>
      <c r="B3" s="5" t="s">
        <v>66</v>
      </c>
      <c r="C3" s="16" t="s">
        <v>9</v>
      </c>
      <c r="D3" s="16" t="s">
        <v>100</v>
      </c>
      <c r="E3" s="27">
        <v>45397</v>
      </c>
      <c r="F3" s="6" t="s">
        <v>72</v>
      </c>
      <c r="G3" s="6" t="s">
        <v>72</v>
      </c>
      <c r="H3" s="6" t="s">
        <v>72</v>
      </c>
      <c r="I3" s="6" t="s">
        <v>75</v>
      </c>
      <c r="J3" s="6" t="s">
        <v>75</v>
      </c>
      <c r="K3" s="6" t="s">
        <v>72</v>
      </c>
      <c r="L3" s="6" t="s">
        <v>73</v>
      </c>
      <c r="M3" s="6" t="s">
        <v>72</v>
      </c>
      <c r="N3" s="6" t="s">
        <v>72</v>
      </c>
      <c r="O3" s="6" t="s">
        <v>72</v>
      </c>
      <c r="P3" s="6" t="s">
        <v>75</v>
      </c>
      <c r="Q3" s="6" t="s">
        <v>75</v>
      </c>
      <c r="R3" s="6" t="s">
        <v>72</v>
      </c>
      <c r="S3" s="6" t="s">
        <v>72</v>
      </c>
      <c r="T3" s="6" t="s">
        <v>72</v>
      </c>
      <c r="U3" s="6" t="s">
        <v>72</v>
      </c>
      <c r="V3" s="6" t="s">
        <v>72</v>
      </c>
      <c r="W3" s="6" t="s">
        <v>75</v>
      </c>
      <c r="X3" s="6" t="s">
        <v>75</v>
      </c>
      <c r="Y3" s="6" t="s">
        <v>76</v>
      </c>
      <c r="Z3" s="6" t="s">
        <v>76</v>
      </c>
      <c r="AA3" s="6" t="s">
        <v>72</v>
      </c>
      <c r="AB3" s="6" t="s">
        <v>72</v>
      </c>
      <c r="AC3" s="6" t="s">
        <v>72</v>
      </c>
      <c r="AD3" s="6" t="s">
        <v>75</v>
      </c>
      <c r="AE3" s="6" t="s">
        <v>75</v>
      </c>
      <c r="AF3" s="6" t="s">
        <v>72</v>
      </c>
      <c r="AG3" s="6" t="s">
        <v>72</v>
      </c>
      <c r="AH3" s="6" t="s">
        <v>72</v>
      </c>
      <c r="AI3" s="6" t="s">
        <v>72</v>
      </c>
      <c r="AJ3" s="1">
        <f t="shared" si="0"/>
        <v>19</v>
      </c>
      <c r="AK3" s="1">
        <f t="shared" si="1"/>
        <v>1</v>
      </c>
      <c r="AL3" s="1">
        <f t="shared" si="2"/>
        <v>0</v>
      </c>
      <c r="AM3" s="1">
        <f t="shared" si="3"/>
        <v>8</v>
      </c>
      <c r="AN3" s="1">
        <f t="shared" si="4"/>
        <v>2</v>
      </c>
      <c r="AO3" s="1">
        <f t="shared" si="5"/>
        <v>30</v>
      </c>
      <c r="AP3" s="1">
        <f>VLOOKUP(A3,'June Attandence'!$A$2:$AQ$60,43,0)</f>
        <v>1</v>
      </c>
      <c r="AQ3" s="1">
        <f t="shared" si="6"/>
        <v>3</v>
      </c>
      <c r="AR3" s="1">
        <v>2</v>
      </c>
      <c r="AS3" s="22">
        <f t="shared" si="7"/>
        <v>-1</v>
      </c>
    </row>
    <row r="4" spans="1:45" x14ac:dyDescent="0.25">
      <c r="A4" s="16">
        <v>42</v>
      </c>
      <c r="B4" s="16" t="s">
        <v>67</v>
      </c>
      <c r="C4" s="16" t="s">
        <v>9</v>
      </c>
      <c r="D4" s="16" t="s">
        <v>101</v>
      </c>
      <c r="E4" s="26">
        <v>45317</v>
      </c>
      <c r="F4" s="6" t="s">
        <v>72</v>
      </c>
      <c r="G4" s="6" t="s">
        <v>72</v>
      </c>
      <c r="H4" s="6" t="s">
        <v>72</v>
      </c>
      <c r="I4" s="6" t="s">
        <v>75</v>
      </c>
      <c r="J4" s="6" t="s">
        <v>75</v>
      </c>
      <c r="K4" s="6" t="s">
        <v>73</v>
      </c>
      <c r="L4" s="6" t="s">
        <v>72</v>
      </c>
      <c r="M4" s="6" t="s">
        <v>72</v>
      </c>
      <c r="N4" s="6" t="s">
        <v>72</v>
      </c>
      <c r="O4" s="6" t="s">
        <v>76</v>
      </c>
      <c r="P4" s="6" t="s">
        <v>75</v>
      </c>
      <c r="Q4" s="6" t="s">
        <v>75</v>
      </c>
      <c r="R4" s="6" t="s">
        <v>72</v>
      </c>
      <c r="S4" s="6" t="s">
        <v>73</v>
      </c>
      <c r="T4" s="6" t="s">
        <v>72</v>
      </c>
      <c r="U4" s="6" t="s">
        <v>72</v>
      </c>
      <c r="V4" s="6" t="s">
        <v>72</v>
      </c>
      <c r="W4" s="6" t="s">
        <v>75</v>
      </c>
      <c r="X4" s="6" t="s">
        <v>75</v>
      </c>
      <c r="Y4" s="6" t="s">
        <v>72</v>
      </c>
      <c r="Z4" s="6" t="s">
        <v>72</v>
      </c>
      <c r="AA4" s="6" t="s">
        <v>72</v>
      </c>
      <c r="AB4" s="6" t="s">
        <v>72</v>
      </c>
      <c r="AC4" s="6" t="s">
        <v>72</v>
      </c>
      <c r="AD4" s="6" t="s">
        <v>75</v>
      </c>
      <c r="AE4" s="6" t="s">
        <v>75</v>
      </c>
      <c r="AF4" s="6" t="s">
        <v>72</v>
      </c>
      <c r="AG4" s="6" t="s">
        <v>72</v>
      </c>
      <c r="AH4" s="6" t="s">
        <v>72</v>
      </c>
      <c r="AI4" s="6" t="s">
        <v>72</v>
      </c>
      <c r="AJ4" s="1">
        <f t="shared" si="0"/>
        <v>19</v>
      </c>
      <c r="AK4" s="1">
        <f t="shared" si="1"/>
        <v>2</v>
      </c>
      <c r="AL4" s="1">
        <f t="shared" si="2"/>
        <v>0</v>
      </c>
      <c r="AM4" s="1">
        <f t="shared" si="3"/>
        <v>8</v>
      </c>
      <c r="AN4" s="1">
        <f t="shared" si="4"/>
        <v>1</v>
      </c>
      <c r="AO4" s="1">
        <f t="shared" si="5"/>
        <v>30</v>
      </c>
      <c r="AP4" s="1">
        <f>VLOOKUP(A4,'June Attandence'!$A$2:$AQ$60,43,0)</f>
        <v>2</v>
      </c>
      <c r="AQ4" s="1">
        <f t="shared" si="6"/>
        <v>3</v>
      </c>
      <c r="AR4" s="1">
        <v>8</v>
      </c>
      <c r="AS4" s="22">
        <f t="shared" si="7"/>
        <v>5</v>
      </c>
    </row>
    <row r="5" spans="1:45" x14ac:dyDescent="0.25">
      <c r="A5" s="16">
        <v>49</v>
      </c>
      <c r="B5" s="16" t="s">
        <v>12</v>
      </c>
      <c r="C5" s="16" t="s">
        <v>9</v>
      </c>
      <c r="D5" s="16" t="s">
        <v>102</v>
      </c>
      <c r="E5" s="26">
        <v>44197</v>
      </c>
      <c r="F5" s="6" t="s">
        <v>72</v>
      </c>
      <c r="G5" s="6" t="s">
        <v>73</v>
      </c>
      <c r="H5" s="6" t="s">
        <v>73</v>
      </c>
      <c r="I5" s="6" t="s">
        <v>75</v>
      </c>
      <c r="J5" s="6" t="s">
        <v>75</v>
      </c>
      <c r="K5" s="6" t="s">
        <v>76</v>
      </c>
      <c r="L5" s="6" t="s">
        <v>76</v>
      </c>
      <c r="M5" s="6" t="s">
        <v>76</v>
      </c>
      <c r="N5" s="6" t="s">
        <v>76</v>
      </c>
      <c r="O5" s="6" t="s">
        <v>76</v>
      </c>
      <c r="P5" s="6" t="s">
        <v>75</v>
      </c>
      <c r="Q5" s="6" t="s">
        <v>75</v>
      </c>
      <c r="R5" s="6" t="s">
        <v>76</v>
      </c>
      <c r="S5" s="6" t="s">
        <v>76</v>
      </c>
      <c r="T5" s="6" t="s">
        <v>76</v>
      </c>
      <c r="U5" s="6" t="s">
        <v>76</v>
      </c>
      <c r="V5" s="6" t="s">
        <v>76</v>
      </c>
      <c r="W5" s="6" t="s">
        <v>75</v>
      </c>
      <c r="X5" s="6" t="s">
        <v>75</v>
      </c>
      <c r="Y5" s="6" t="s">
        <v>72</v>
      </c>
      <c r="Z5" s="6" t="s">
        <v>72</v>
      </c>
      <c r="AA5" s="6" t="s">
        <v>72</v>
      </c>
      <c r="AB5" s="6" t="s">
        <v>73</v>
      </c>
      <c r="AC5" s="6" t="s">
        <v>72</v>
      </c>
      <c r="AD5" s="6" t="s">
        <v>75</v>
      </c>
      <c r="AE5" s="6" t="s">
        <v>75</v>
      </c>
      <c r="AF5" s="6" t="s">
        <v>72</v>
      </c>
      <c r="AG5" s="6" t="s">
        <v>72</v>
      </c>
      <c r="AH5" s="6" t="s">
        <v>72</v>
      </c>
      <c r="AI5" s="6" t="s">
        <v>73</v>
      </c>
      <c r="AJ5" s="1">
        <f t="shared" si="0"/>
        <v>8</v>
      </c>
      <c r="AK5" s="1">
        <f t="shared" si="1"/>
        <v>4</v>
      </c>
      <c r="AL5" s="1">
        <f t="shared" si="2"/>
        <v>0</v>
      </c>
      <c r="AM5" s="1">
        <f t="shared" si="3"/>
        <v>8</v>
      </c>
      <c r="AN5" s="1">
        <f t="shared" si="4"/>
        <v>10</v>
      </c>
      <c r="AO5" s="1">
        <f t="shared" si="5"/>
        <v>30</v>
      </c>
      <c r="AP5" s="1">
        <f>VLOOKUP(A5,'June Attandence'!$A$2:$AQ$60,43,0)</f>
        <v>0</v>
      </c>
      <c r="AQ5" s="1">
        <f t="shared" si="6"/>
        <v>10</v>
      </c>
      <c r="AR5" s="1">
        <v>14</v>
      </c>
      <c r="AS5" s="22">
        <f t="shared" si="7"/>
        <v>4</v>
      </c>
    </row>
    <row r="6" spans="1:45" x14ac:dyDescent="0.25">
      <c r="A6" s="16">
        <v>47</v>
      </c>
      <c r="B6" s="16" t="s">
        <v>13</v>
      </c>
      <c r="C6" s="16" t="s">
        <v>9</v>
      </c>
      <c r="D6" s="16" t="s">
        <v>103</v>
      </c>
      <c r="E6" s="26">
        <v>44197</v>
      </c>
      <c r="F6" s="6" t="s">
        <v>72</v>
      </c>
      <c r="G6" s="6" t="s">
        <v>73</v>
      </c>
      <c r="H6" s="6" t="s">
        <v>72</v>
      </c>
      <c r="I6" s="6" t="s">
        <v>75</v>
      </c>
      <c r="J6" s="6" t="s">
        <v>75</v>
      </c>
      <c r="K6" s="6" t="s">
        <v>72</v>
      </c>
      <c r="L6" s="6" t="s">
        <v>72</v>
      </c>
      <c r="M6" s="6" t="s">
        <v>72</v>
      </c>
      <c r="N6" s="6" t="s">
        <v>76</v>
      </c>
      <c r="O6" s="6" t="s">
        <v>76</v>
      </c>
      <c r="P6" s="6" t="s">
        <v>75</v>
      </c>
      <c r="Q6" s="6" t="s">
        <v>75</v>
      </c>
      <c r="R6" s="6" t="s">
        <v>76</v>
      </c>
      <c r="S6" s="6" t="s">
        <v>76</v>
      </c>
      <c r="T6" s="6" t="s">
        <v>76</v>
      </c>
      <c r="U6" s="6" t="s">
        <v>76</v>
      </c>
      <c r="V6" s="6" t="s">
        <v>76</v>
      </c>
      <c r="W6" s="6" t="s">
        <v>75</v>
      </c>
      <c r="X6" s="6" t="s">
        <v>75</v>
      </c>
      <c r="Y6" s="6" t="s">
        <v>72</v>
      </c>
      <c r="Z6" s="6" t="s">
        <v>72</v>
      </c>
      <c r="AA6" s="6" t="s">
        <v>72</v>
      </c>
      <c r="AB6" s="6" t="s">
        <v>73</v>
      </c>
      <c r="AC6" s="6" t="s">
        <v>72</v>
      </c>
      <c r="AD6" s="6" t="s">
        <v>75</v>
      </c>
      <c r="AE6" s="6" t="s">
        <v>75</v>
      </c>
      <c r="AF6" s="6" t="s">
        <v>72</v>
      </c>
      <c r="AG6" s="6" t="s">
        <v>72</v>
      </c>
      <c r="AH6" s="6" t="s">
        <v>72</v>
      </c>
      <c r="AI6" s="6" t="s">
        <v>72</v>
      </c>
      <c r="AJ6" s="1">
        <f t="shared" si="0"/>
        <v>13</v>
      </c>
      <c r="AK6" s="1">
        <f t="shared" si="1"/>
        <v>2</v>
      </c>
      <c r="AL6" s="1">
        <f t="shared" si="2"/>
        <v>0</v>
      </c>
      <c r="AM6" s="1">
        <f t="shared" si="3"/>
        <v>8</v>
      </c>
      <c r="AN6" s="1">
        <f t="shared" si="4"/>
        <v>7</v>
      </c>
      <c r="AO6" s="1">
        <f t="shared" si="5"/>
        <v>30</v>
      </c>
      <c r="AP6" s="1">
        <f>VLOOKUP(A6,'June Attandence'!$A$2:$AQ$60,43,0)</f>
        <v>0</v>
      </c>
      <c r="AQ6" s="1">
        <f t="shared" si="6"/>
        <v>7</v>
      </c>
      <c r="AR6" s="1">
        <v>14</v>
      </c>
      <c r="AS6" s="22">
        <f t="shared" si="7"/>
        <v>7</v>
      </c>
    </row>
    <row r="7" spans="1:45" x14ac:dyDescent="0.25">
      <c r="A7" s="16">
        <v>41</v>
      </c>
      <c r="B7" s="16" t="s">
        <v>14</v>
      </c>
      <c r="C7" s="16" t="s">
        <v>9</v>
      </c>
      <c r="D7" s="16" t="s">
        <v>100</v>
      </c>
      <c r="E7" s="26">
        <v>45292</v>
      </c>
      <c r="F7" s="6" t="s">
        <v>72</v>
      </c>
      <c r="G7" s="6" t="s">
        <v>73</v>
      </c>
      <c r="H7" s="6" t="s">
        <v>72</v>
      </c>
      <c r="I7" s="6" t="s">
        <v>75</v>
      </c>
      <c r="J7" s="6" t="s">
        <v>75</v>
      </c>
      <c r="K7" s="6" t="s">
        <v>72</v>
      </c>
      <c r="L7" s="6" t="s">
        <v>72</v>
      </c>
      <c r="M7" s="6" t="s">
        <v>72</v>
      </c>
      <c r="N7" s="6" t="s">
        <v>72</v>
      </c>
      <c r="O7" s="6" t="s">
        <v>72</v>
      </c>
      <c r="P7" s="6" t="s">
        <v>75</v>
      </c>
      <c r="Q7" s="6" t="s">
        <v>75</v>
      </c>
      <c r="R7" s="6" t="s">
        <v>72</v>
      </c>
      <c r="S7" s="6" t="s">
        <v>72</v>
      </c>
      <c r="T7" s="6" t="s">
        <v>73</v>
      </c>
      <c r="U7" s="6" t="s">
        <v>72</v>
      </c>
      <c r="V7" s="6" t="s">
        <v>72</v>
      </c>
      <c r="W7" s="6" t="s">
        <v>75</v>
      </c>
      <c r="X7" s="6" t="s">
        <v>75</v>
      </c>
      <c r="Y7" s="6" t="s">
        <v>72</v>
      </c>
      <c r="Z7" s="6" t="s">
        <v>72</v>
      </c>
      <c r="AA7" s="6" t="s">
        <v>72</v>
      </c>
      <c r="AB7" s="6" t="s">
        <v>72</v>
      </c>
      <c r="AC7" s="6" t="s">
        <v>76</v>
      </c>
      <c r="AD7" s="6" t="s">
        <v>75</v>
      </c>
      <c r="AE7" s="6" t="s">
        <v>75</v>
      </c>
      <c r="AF7" s="6" t="s">
        <v>72</v>
      </c>
      <c r="AG7" s="6" t="s">
        <v>72</v>
      </c>
      <c r="AH7" s="6" t="s">
        <v>72</v>
      </c>
      <c r="AI7" s="6" t="s">
        <v>72</v>
      </c>
      <c r="AJ7" s="1">
        <f t="shared" si="0"/>
        <v>19</v>
      </c>
      <c r="AK7" s="1">
        <f t="shared" si="1"/>
        <v>2</v>
      </c>
      <c r="AL7" s="1">
        <f t="shared" si="2"/>
        <v>0</v>
      </c>
      <c r="AM7" s="1">
        <f t="shared" si="3"/>
        <v>8</v>
      </c>
      <c r="AN7" s="1">
        <f t="shared" si="4"/>
        <v>1</v>
      </c>
      <c r="AO7" s="1">
        <f t="shared" si="5"/>
        <v>30</v>
      </c>
      <c r="AP7" s="1">
        <f>VLOOKUP(A7,'June Attandence'!$A$2:$AQ$60,43,0)</f>
        <v>2</v>
      </c>
      <c r="AQ7" s="1">
        <f t="shared" si="6"/>
        <v>3</v>
      </c>
      <c r="AR7" s="1">
        <v>8</v>
      </c>
      <c r="AS7" s="22">
        <f t="shared" si="7"/>
        <v>5</v>
      </c>
    </row>
    <row r="8" spans="1:45" x14ac:dyDescent="0.25">
      <c r="A8" s="16">
        <v>38</v>
      </c>
      <c r="B8" s="1" t="s">
        <v>68</v>
      </c>
      <c r="C8" s="16" t="s">
        <v>15</v>
      </c>
      <c r="D8" s="16" t="s">
        <v>100</v>
      </c>
      <c r="E8" s="26">
        <v>45063</v>
      </c>
      <c r="F8" s="6" t="s">
        <v>72</v>
      </c>
      <c r="G8" s="6" t="s">
        <v>72</v>
      </c>
      <c r="H8" s="6" t="s">
        <v>72</v>
      </c>
      <c r="I8" s="6" t="s">
        <v>75</v>
      </c>
      <c r="J8" s="6" t="s">
        <v>75</v>
      </c>
      <c r="K8" s="6" t="s">
        <v>72</v>
      </c>
      <c r="L8" s="6" t="s">
        <v>72</v>
      </c>
      <c r="M8" s="6" t="s">
        <v>72</v>
      </c>
      <c r="N8" s="6" t="s">
        <v>72</v>
      </c>
      <c r="O8" s="6" t="s">
        <v>72</v>
      </c>
      <c r="P8" s="6" t="s">
        <v>75</v>
      </c>
      <c r="Q8" s="6" t="s">
        <v>75</v>
      </c>
      <c r="R8" s="6" t="s">
        <v>72</v>
      </c>
      <c r="S8" s="6" t="s">
        <v>72</v>
      </c>
      <c r="T8" s="6" t="s">
        <v>72</v>
      </c>
      <c r="U8" s="6" t="s">
        <v>72</v>
      </c>
      <c r="V8" s="6" t="s">
        <v>72</v>
      </c>
      <c r="W8" s="6" t="s">
        <v>75</v>
      </c>
      <c r="X8" s="6" t="s">
        <v>75</v>
      </c>
      <c r="Y8" s="6" t="s">
        <v>72</v>
      </c>
      <c r="Z8" s="6" t="s">
        <v>72</v>
      </c>
      <c r="AA8" s="6" t="s">
        <v>76</v>
      </c>
      <c r="AB8" s="6" t="s">
        <v>73</v>
      </c>
      <c r="AC8" s="6" t="s">
        <v>72</v>
      </c>
      <c r="AD8" s="6" t="s">
        <v>75</v>
      </c>
      <c r="AE8" s="6" t="s">
        <v>75</v>
      </c>
      <c r="AF8" s="6" t="s">
        <v>76</v>
      </c>
      <c r="AG8" s="6" t="s">
        <v>74</v>
      </c>
      <c r="AH8" s="6" t="s">
        <v>74</v>
      </c>
      <c r="AI8" s="6" t="s">
        <v>74</v>
      </c>
      <c r="AJ8" s="1">
        <f t="shared" si="0"/>
        <v>16</v>
      </c>
      <c r="AK8" s="1">
        <f t="shared" si="1"/>
        <v>1</v>
      </c>
      <c r="AL8" s="1">
        <f t="shared" si="2"/>
        <v>3</v>
      </c>
      <c r="AM8" s="1">
        <f t="shared" si="3"/>
        <v>8</v>
      </c>
      <c r="AN8" s="1">
        <f t="shared" si="4"/>
        <v>2</v>
      </c>
      <c r="AO8" s="1">
        <f t="shared" si="5"/>
        <v>30</v>
      </c>
      <c r="AP8" s="1">
        <f>VLOOKUP(A8,'June Attandence'!$A$2:$AQ$60,43,0)</f>
        <v>7</v>
      </c>
      <c r="AQ8" s="1">
        <f t="shared" si="6"/>
        <v>9</v>
      </c>
      <c r="AR8" s="1">
        <v>14</v>
      </c>
      <c r="AS8" s="22">
        <f t="shared" si="7"/>
        <v>5</v>
      </c>
    </row>
    <row r="9" spans="1:45" x14ac:dyDescent="0.25">
      <c r="A9" s="16">
        <v>34</v>
      </c>
      <c r="B9" s="16" t="s">
        <v>17</v>
      </c>
      <c r="C9" s="16" t="s">
        <v>18</v>
      </c>
      <c r="D9" s="16" t="s">
        <v>122</v>
      </c>
      <c r="E9" s="26">
        <v>45341</v>
      </c>
      <c r="F9" s="6" t="s">
        <v>72</v>
      </c>
      <c r="G9" s="6" t="s">
        <v>73</v>
      </c>
      <c r="H9" s="6" t="s">
        <v>72</v>
      </c>
      <c r="I9" s="6" t="s">
        <v>75</v>
      </c>
      <c r="J9" s="6" t="s">
        <v>75</v>
      </c>
      <c r="K9" s="6" t="s">
        <v>73</v>
      </c>
      <c r="L9" s="6" t="s">
        <v>72</v>
      </c>
      <c r="M9" s="6" t="s">
        <v>72</v>
      </c>
      <c r="N9" s="6" t="s">
        <v>72</v>
      </c>
      <c r="O9" s="6" t="s">
        <v>72</v>
      </c>
      <c r="P9" s="6" t="s">
        <v>72</v>
      </c>
      <c r="Q9" s="6" t="s">
        <v>75</v>
      </c>
      <c r="R9" s="6" t="s">
        <v>73</v>
      </c>
      <c r="S9" s="6" t="s">
        <v>73</v>
      </c>
      <c r="T9" s="6" t="s">
        <v>72</v>
      </c>
      <c r="U9" s="6" t="s">
        <v>72</v>
      </c>
      <c r="V9" s="6" t="s">
        <v>72</v>
      </c>
      <c r="W9" s="6" t="s">
        <v>75</v>
      </c>
      <c r="X9" s="6" t="s">
        <v>75</v>
      </c>
      <c r="Y9" s="6" t="s">
        <v>72</v>
      </c>
      <c r="Z9" s="6" t="s">
        <v>72</v>
      </c>
      <c r="AA9" s="6" t="s">
        <v>72</v>
      </c>
      <c r="AB9" s="6" t="s">
        <v>72</v>
      </c>
      <c r="AC9" s="6" t="s">
        <v>72</v>
      </c>
      <c r="AD9" s="6" t="s">
        <v>73</v>
      </c>
      <c r="AE9" s="6" t="s">
        <v>75</v>
      </c>
      <c r="AF9" s="6" t="s">
        <v>72</v>
      </c>
      <c r="AG9" s="6" t="s">
        <v>72</v>
      </c>
      <c r="AH9" s="6" t="s">
        <v>72</v>
      </c>
      <c r="AI9" s="6" t="s">
        <v>72</v>
      </c>
      <c r="AJ9" s="1">
        <f t="shared" si="0"/>
        <v>19</v>
      </c>
      <c r="AK9" s="1">
        <f t="shared" si="1"/>
        <v>5</v>
      </c>
      <c r="AL9" s="1">
        <f t="shared" si="2"/>
        <v>0</v>
      </c>
      <c r="AM9" s="1">
        <f t="shared" si="3"/>
        <v>6</v>
      </c>
      <c r="AN9" s="1">
        <f t="shared" si="4"/>
        <v>0</v>
      </c>
      <c r="AO9" s="1">
        <f t="shared" si="5"/>
        <v>30</v>
      </c>
      <c r="AP9" s="1">
        <f>VLOOKUP(A9,'June Attandence'!$A$2:$AQ$60,43,0)</f>
        <v>0</v>
      </c>
      <c r="AQ9" s="1">
        <f t="shared" si="6"/>
        <v>0</v>
      </c>
      <c r="AR9" s="1">
        <v>6</v>
      </c>
      <c r="AS9" s="22">
        <f t="shared" si="7"/>
        <v>6</v>
      </c>
    </row>
    <row r="10" spans="1:45" x14ac:dyDescent="0.25">
      <c r="A10" s="16">
        <v>35</v>
      </c>
      <c r="B10" s="16" t="s">
        <v>20</v>
      </c>
      <c r="C10" s="16" t="s">
        <v>18</v>
      </c>
      <c r="D10" s="16" t="s">
        <v>122</v>
      </c>
      <c r="E10" s="26">
        <v>45323</v>
      </c>
      <c r="F10" s="6" t="s">
        <v>72</v>
      </c>
      <c r="G10" s="6" t="s">
        <v>72</v>
      </c>
      <c r="H10" s="6" t="s">
        <v>72</v>
      </c>
      <c r="I10" s="6" t="s">
        <v>72</v>
      </c>
      <c r="J10" s="6" t="s">
        <v>72</v>
      </c>
      <c r="K10" s="6" t="s">
        <v>72</v>
      </c>
      <c r="L10" s="6" t="s">
        <v>72</v>
      </c>
      <c r="M10" s="6" t="s">
        <v>72</v>
      </c>
      <c r="N10" s="6" t="s">
        <v>72</v>
      </c>
      <c r="O10" s="6" t="s">
        <v>72</v>
      </c>
      <c r="P10" s="6" t="s">
        <v>72</v>
      </c>
      <c r="Q10" s="6" t="s">
        <v>72</v>
      </c>
      <c r="R10" s="6" t="s">
        <v>72</v>
      </c>
      <c r="S10" s="6" t="s">
        <v>72</v>
      </c>
      <c r="T10" s="6" t="s">
        <v>72</v>
      </c>
      <c r="U10" s="6" t="s">
        <v>72</v>
      </c>
      <c r="V10" s="6" t="s">
        <v>72</v>
      </c>
      <c r="W10" s="6" t="s">
        <v>72</v>
      </c>
      <c r="X10" s="6" t="s">
        <v>72</v>
      </c>
      <c r="Y10" s="6" t="s">
        <v>75</v>
      </c>
      <c r="Z10" s="6" t="s">
        <v>75</v>
      </c>
      <c r="AA10" s="6" t="s">
        <v>75</v>
      </c>
      <c r="AB10" s="6" t="s">
        <v>72</v>
      </c>
      <c r="AC10" s="6" t="s">
        <v>72</v>
      </c>
      <c r="AD10" s="6" t="s">
        <v>72</v>
      </c>
      <c r="AE10" s="6" t="s">
        <v>75</v>
      </c>
      <c r="AF10" s="6" t="s">
        <v>72</v>
      </c>
      <c r="AG10" s="6" t="s">
        <v>72</v>
      </c>
      <c r="AH10" s="6" t="s">
        <v>72</v>
      </c>
      <c r="AI10" s="6" t="s">
        <v>72</v>
      </c>
      <c r="AJ10" s="1">
        <f t="shared" si="0"/>
        <v>26</v>
      </c>
      <c r="AK10" s="1">
        <f t="shared" si="1"/>
        <v>0</v>
      </c>
      <c r="AL10" s="1">
        <f t="shared" si="2"/>
        <v>0</v>
      </c>
      <c r="AM10" s="1">
        <f t="shared" si="3"/>
        <v>4</v>
      </c>
      <c r="AN10" s="1">
        <f t="shared" si="4"/>
        <v>0</v>
      </c>
      <c r="AO10" s="1">
        <f t="shared" si="5"/>
        <v>30</v>
      </c>
      <c r="AP10" s="1">
        <f>VLOOKUP(A10,'June Attandence'!$A$2:$AQ$60,43,0)</f>
        <v>0</v>
      </c>
      <c r="AQ10" s="1">
        <f t="shared" si="6"/>
        <v>0</v>
      </c>
      <c r="AR10" s="1">
        <v>6</v>
      </c>
      <c r="AS10" s="22">
        <f t="shared" si="7"/>
        <v>6</v>
      </c>
    </row>
    <row r="11" spans="1:45" x14ac:dyDescent="0.25">
      <c r="A11" s="16">
        <v>51</v>
      </c>
      <c r="B11" s="16" t="s">
        <v>21</v>
      </c>
      <c r="C11" s="16" t="s">
        <v>22</v>
      </c>
      <c r="D11" s="16" t="s">
        <v>100</v>
      </c>
      <c r="E11" s="26">
        <v>45181</v>
      </c>
      <c r="F11" s="6" t="s">
        <v>72</v>
      </c>
      <c r="G11" s="6" t="s">
        <v>72</v>
      </c>
      <c r="H11" s="6" t="s">
        <v>72</v>
      </c>
      <c r="I11" s="6" t="s">
        <v>75</v>
      </c>
      <c r="J11" s="6" t="s">
        <v>72</v>
      </c>
      <c r="K11" s="6" t="s">
        <v>72</v>
      </c>
      <c r="L11" s="6" t="s">
        <v>72</v>
      </c>
      <c r="M11" s="6" t="s">
        <v>72</v>
      </c>
      <c r="N11" s="6" t="s">
        <v>72</v>
      </c>
      <c r="O11" s="6" t="s">
        <v>72</v>
      </c>
      <c r="P11" s="6" t="s">
        <v>75</v>
      </c>
      <c r="Q11" s="6" t="s">
        <v>72</v>
      </c>
      <c r="R11" s="6" t="s">
        <v>72</v>
      </c>
      <c r="S11" s="6" t="s">
        <v>72</v>
      </c>
      <c r="T11" s="6" t="s">
        <v>72</v>
      </c>
      <c r="U11" s="6" t="s">
        <v>72</v>
      </c>
      <c r="V11" s="6" t="s">
        <v>72</v>
      </c>
      <c r="W11" s="6" t="s">
        <v>75</v>
      </c>
      <c r="X11" s="6" t="s">
        <v>72</v>
      </c>
      <c r="Y11" s="6" t="s">
        <v>72</v>
      </c>
      <c r="Z11" s="6" t="s">
        <v>72</v>
      </c>
      <c r="AA11" s="6" t="s">
        <v>72</v>
      </c>
      <c r="AB11" s="6" t="s">
        <v>72</v>
      </c>
      <c r="AC11" s="6" t="s">
        <v>76</v>
      </c>
      <c r="AD11" s="6" t="s">
        <v>75</v>
      </c>
      <c r="AE11" s="6" t="s">
        <v>72</v>
      </c>
      <c r="AF11" s="6" t="s">
        <v>72</v>
      </c>
      <c r="AG11" s="6" t="s">
        <v>72</v>
      </c>
      <c r="AH11" s="6" t="s">
        <v>72</v>
      </c>
      <c r="AI11" s="6" t="s">
        <v>72</v>
      </c>
      <c r="AJ11" s="1">
        <f t="shared" si="0"/>
        <v>25</v>
      </c>
      <c r="AK11" s="1">
        <f t="shared" si="1"/>
        <v>0</v>
      </c>
      <c r="AL11" s="1">
        <f t="shared" si="2"/>
        <v>0</v>
      </c>
      <c r="AM11" s="1">
        <f t="shared" si="3"/>
        <v>4</v>
      </c>
      <c r="AN11" s="1">
        <f t="shared" si="4"/>
        <v>1</v>
      </c>
      <c r="AO11" s="1">
        <f t="shared" si="5"/>
        <v>30</v>
      </c>
      <c r="AP11" s="1">
        <f>VLOOKUP(A11,'June Attandence'!$A$2:$AQ$60,43,0)</f>
        <v>5</v>
      </c>
      <c r="AQ11" s="1">
        <f t="shared" si="6"/>
        <v>6</v>
      </c>
      <c r="AR11" s="1">
        <v>14</v>
      </c>
      <c r="AS11" s="22">
        <f t="shared" si="7"/>
        <v>8</v>
      </c>
    </row>
    <row r="12" spans="1:45" x14ac:dyDescent="0.25">
      <c r="A12" s="16">
        <v>50</v>
      </c>
      <c r="B12" s="16" t="s">
        <v>23</v>
      </c>
      <c r="C12" s="16" t="s">
        <v>22</v>
      </c>
      <c r="D12" s="16" t="s">
        <v>105</v>
      </c>
      <c r="E12" s="26">
        <v>45265</v>
      </c>
      <c r="F12" s="6" t="s">
        <v>72</v>
      </c>
      <c r="G12" s="6" t="s">
        <v>76</v>
      </c>
      <c r="H12" s="6" t="s">
        <v>72</v>
      </c>
      <c r="I12" s="6" t="s">
        <v>72</v>
      </c>
      <c r="J12" s="6" t="s">
        <v>72</v>
      </c>
      <c r="K12" s="6" t="s">
        <v>72</v>
      </c>
      <c r="L12" s="6" t="s">
        <v>75</v>
      </c>
      <c r="M12" s="6" t="s">
        <v>72</v>
      </c>
      <c r="N12" s="6" t="s">
        <v>72</v>
      </c>
      <c r="O12" s="6" t="s">
        <v>72</v>
      </c>
      <c r="P12" s="6" t="s">
        <v>75</v>
      </c>
      <c r="Q12" s="6" t="s">
        <v>72</v>
      </c>
      <c r="R12" s="6" t="s">
        <v>72</v>
      </c>
      <c r="S12" s="6" t="s">
        <v>72</v>
      </c>
      <c r="T12" s="6" t="s">
        <v>75</v>
      </c>
      <c r="U12" s="6" t="s">
        <v>72</v>
      </c>
      <c r="V12" s="6" t="s">
        <v>72</v>
      </c>
      <c r="W12" s="6" t="s">
        <v>72</v>
      </c>
      <c r="X12" s="6" t="s">
        <v>72</v>
      </c>
      <c r="Y12" s="6" t="s">
        <v>72</v>
      </c>
      <c r="Z12" s="6" t="s">
        <v>72</v>
      </c>
      <c r="AA12" s="6" t="s">
        <v>72</v>
      </c>
      <c r="AB12" s="6" t="s">
        <v>72</v>
      </c>
      <c r="AC12" s="6" t="s">
        <v>72</v>
      </c>
      <c r="AD12" s="6" t="s">
        <v>72</v>
      </c>
      <c r="AE12" s="6" t="s">
        <v>75</v>
      </c>
      <c r="AF12" s="6" t="s">
        <v>76</v>
      </c>
      <c r="AG12" s="6" t="s">
        <v>72</v>
      </c>
      <c r="AH12" s="6" t="s">
        <v>72</v>
      </c>
      <c r="AI12" s="6" t="s">
        <v>72</v>
      </c>
      <c r="AJ12" s="1">
        <f t="shared" si="0"/>
        <v>24</v>
      </c>
      <c r="AK12" s="1">
        <f t="shared" si="1"/>
        <v>0</v>
      </c>
      <c r="AL12" s="1">
        <f t="shared" si="2"/>
        <v>0</v>
      </c>
      <c r="AM12" s="1">
        <f t="shared" si="3"/>
        <v>4</v>
      </c>
      <c r="AN12" s="1">
        <f t="shared" si="4"/>
        <v>2</v>
      </c>
      <c r="AO12" s="1">
        <f t="shared" si="5"/>
        <v>30</v>
      </c>
      <c r="AP12" s="1">
        <f>VLOOKUP(A12,'June Attandence'!$A$2:$AQ$60,43,0)</f>
        <v>2</v>
      </c>
      <c r="AQ12" s="1">
        <f t="shared" si="6"/>
        <v>4</v>
      </c>
      <c r="AR12" s="1">
        <v>10</v>
      </c>
      <c r="AS12" s="22">
        <f t="shared" si="7"/>
        <v>6</v>
      </c>
    </row>
    <row r="13" spans="1:45" x14ac:dyDescent="0.25">
      <c r="A13" s="16">
        <v>67</v>
      </c>
      <c r="B13" s="16" t="s">
        <v>124</v>
      </c>
      <c r="C13" s="16" t="s">
        <v>22</v>
      </c>
      <c r="D13" s="16" t="s">
        <v>100</v>
      </c>
      <c r="E13" s="26">
        <v>45488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6" t="s">
        <v>72</v>
      </c>
      <c r="Z13" s="6" t="s">
        <v>72</v>
      </c>
      <c r="AA13" s="6" t="s">
        <v>72</v>
      </c>
      <c r="AB13" s="6" t="s">
        <v>72</v>
      </c>
      <c r="AC13" s="6" t="s">
        <v>72</v>
      </c>
      <c r="AD13" s="6" t="s">
        <v>75</v>
      </c>
      <c r="AE13" s="6" t="s">
        <v>72</v>
      </c>
      <c r="AF13" s="6" t="s">
        <v>72</v>
      </c>
      <c r="AG13" s="6" t="s">
        <v>74</v>
      </c>
      <c r="AH13" s="6" t="s">
        <v>72</v>
      </c>
      <c r="AI13" s="6" t="s">
        <v>72</v>
      </c>
      <c r="AJ13" s="1">
        <f t="shared" si="0"/>
        <v>9</v>
      </c>
      <c r="AK13" s="1">
        <f t="shared" si="1"/>
        <v>0</v>
      </c>
      <c r="AL13" s="1">
        <f t="shared" si="2"/>
        <v>1</v>
      </c>
      <c r="AM13" s="1">
        <f t="shared" si="3"/>
        <v>1</v>
      </c>
      <c r="AN13" s="1">
        <f t="shared" si="4"/>
        <v>0</v>
      </c>
      <c r="AO13" s="1">
        <f t="shared" si="5"/>
        <v>11</v>
      </c>
      <c r="AP13" s="1">
        <v>0</v>
      </c>
      <c r="AQ13" s="1">
        <f t="shared" si="6"/>
        <v>0</v>
      </c>
      <c r="AR13" s="1">
        <v>0</v>
      </c>
      <c r="AS13" s="22">
        <f t="shared" si="7"/>
        <v>0</v>
      </c>
    </row>
    <row r="14" spans="1:45" x14ac:dyDescent="0.25">
      <c r="A14" s="16">
        <v>64</v>
      </c>
      <c r="B14" s="16" t="s">
        <v>119</v>
      </c>
      <c r="C14" s="16" t="s">
        <v>22</v>
      </c>
      <c r="D14" s="16" t="s">
        <v>105</v>
      </c>
      <c r="E14" s="26">
        <v>45481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6" t="s">
        <v>72</v>
      </c>
      <c r="S14" s="6" t="s">
        <v>72</v>
      </c>
      <c r="T14" s="6" t="s">
        <v>72</v>
      </c>
      <c r="U14" s="6" t="s">
        <v>72</v>
      </c>
      <c r="V14" s="6" t="s">
        <v>72</v>
      </c>
      <c r="W14" s="6" t="s">
        <v>72</v>
      </c>
      <c r="X14" s="6" t="s">
        <v>72</v>
      </c>
      <c r="Y14" s="6" t="s">
        <v>72</v>
      </c>
      <c r="Z14" s="6" t="s">
        <v>75</v>
      </c>
      <c r="AA14" s="6" t="s">
        <v>72</v>
      </c>
      <c r="AB14" s="6" t="s">
        <v>72</v>
      </c>
      <c r="AC14" s="6" t="s">
        <v>72</v>
      </c>
      <c r="AD14" s="6" t="s">
        <v>72</v>
      </c>
      <c r="AE14" s="6" t="s">
        <v>72</v>
      </c>
      <c r="AF14" s="6" t="s">
        <v>75</v>
      </c>
      <c r="AG14" s="6" t="s">
        <v>72</v>
      </c>
      <c r="AH14" s="6" t="s">
        <v>72</v>
      </c>
      <c r="AI14" s="6" t="s">
        <v>72</v>
      </c>
      <c r="AJ14" s="1">
        <f t="shared" si="0"/>
        <v>16</v>
      </c>
      <c r="AK14" s="1">
        <f t="shared" si="1"/>
        <v>0</v>
      </c>
      <c r="AL14" s="1">
        <f t="shared" si="2"/>
        <v>0</v>
      </c>
      <c r="AM14" s="1">
        <f t="shared" si="3"/>
        <v>2</v>
      </c>
      <c r="AN14" s="1">
        <f t="shared" si="4"/>
        <v>0</v>
      </c>
      <c r="AO14" s="1">
        <f t="shared" si="5"/>
        <v>18</v>
      </c>
      <c r="AP14" s="1">
        <v>0</v>
      </c>
      <c r="AQ14" s="1">
        <f t="shared" si="6"/>
        <v>0</v>
      </c>
      <c r="AR14" s="1">
        <v>0</v>
      </c>
      <c r="AS14" s="22">
        <f t="shared" si="7"/>
        <v>0</v>
      </c>
    </row>
    <row r="15" spans="1:45" x14ac:dyDescent="0.25">
      <c r="A15" s="16">
        <v>20</v>
      </c>
      <c r="B15" s="16" t="s">
        <v>24</v>
      </c>
      <c r="C15" s="16" t="s">
        <v>22</v>
      </c>
      <c r="D15" s="16" t="s">
        <v>100</v>
      </c>
      <c r="E15" s="26">
        <v>45118</v>
      </c>
      <c r="F15" s="6" t="s">
        <v>72</v>
      </c>
      <c r="G15" s="6" t="s">
        <v>72</v>
      </c>
      <c r="H15" s="6" t="s">
        <v>75</v>
      </c>
      <c r="I15" s="6" t="s">
        <v>72</v>
      </c>
      <c r="J15" s="6" t="s">
        <v>72</v>
      </c>
      <c r="K15" s="6" t="s">
        <v>72</v>
      </c>
      <c r="L15" s="6" t="s">
        <v>72</v>
      </c>
      <c r="M15" s="6" t="s">
        <v>72</v>
      </c>
      <c r="N15" s="6" t="s">
        <v>72</v>
      </c>
      <c r="O15" s="6" t="s">
        <v>75</v>
      </c>
      <c r="P15" s="6" t="s">
        <v>72</v>
      </c>
      <c r="Q15" s="6" t="s">
        <v>72</v>
      </c>
      <c r="R15" s="6" t="s">
        <v>72</v>
      </c>
      <c r="S15" s="6" t="s">
        <v>72</v>
      </c>
      <c r="T15" s="6" t="s">
        <v>72</v>
      </c>
      <c r="U15" s="6" t="s">
        <v>75</v>
      </c>
      <c r="V15" s="6" t="s">
        <v>75</v>
      </c>
      <c r="W15" s="6" t="s">
        <v>72</v>
      </c>
      <c r="X15" s="6" t="s">
        <v>72</v>
      </c>
      <c r="Y15" s="6" t="s">
        <v>72</v>
      </c>
      <c r="Z15" s="6" t="s">
        <v>72</v>
      </c>
      <c r="AA15" s="6" t="s">
        <v>72</v>
      </c>
      <c r="AB15" s="6" t="s">
        <v>72</v>
      </c>
      <c r="AC15" s="6" t="s">
        <v>75</v>
      </c>
      <c r="AD15" s="6" t="s">
        <v>72</v>
      </c>
      <c r="AE15" s="6" t="s">
        <v>72</v>
      </c>
      <c r="AF15" s="6" t="s">
        <v>72</v>
      </c>
      <c r="AG15" s="6" t="s">
        <v>72</v>
      </c>
      <c r="AH15" s="6" t="s">
        <v>72</v>
      </c>
      <c r="AI15" s="6" t="s">
        <v>72</v>
      </c>
      <c r="AJ15" s="1">
        <f t="shared" si="0"/>
        <v>25</v>
      </c>
      <c r="AK15" s="1">
        <f t="shared" si="1"/>
        <v>0</v>
      </c>
      <c r="AL15" s="1">
        <f t="shared" si="2"/>
        <v>0</v>
      </c>
      <c r="AM15" s="1">
        <f t="shared" si="3"/>
        <v>5</v>
      </c>
      <c r="AN15" s="1">
        <f t="shared" si="4"/>
        <v>0</v>
      </c>
      <c r="AO15" s="1">
        <f t="shared" si="5"/>
        <v>30</v>
      </c>
      <c r="AP15" s="1">
        <f>VLOOKUP(A15,'June Attandence'!$A$2:$AQ$60,43,0)</f>
        <v>4</v>
      </c>
      <c r="AQ15" s="1">
        <f t="shared" si="6"/>
        <v>4</v>
      </c>
      <c r="AR15" s="1">
        <v>14</v>
      </c>
      <c r="AS15" s="22">
        <f t="shared" si="7"/>
        <v>10</v>
      </c>
    </row>
    <row r="16" spans="1:45" x14ac:dyDescent="0.25">
      <c r="A16" s="16">
        <v>4</v>
      </c>
      <c r="B16" s="1" t="s">
        <v>69</v>
      </c>
      <c r="C16" s="16" t="s">
        <v>22</v>
      </c>
      <c r="D16" s="16" t="s">
        <v>100</v>
      </c>
      <c r="E16" s="26">
        <v>44585</v>
      </c>
      <c r="F16" s="6" t="s">
        <v>76</v>
      </c>
      <c r="G16" s="6" t="s">
        <v>72</v>
      </c>
      <c r="H16" s="6" t="s">
        <v>76</v>
      </c>
      <c r="I16" s="6" t="s">
        <v>72</v>
      </c>
      <c r="J16" s="6" t="s">
        <v>75</v>
      </c>
      <c r="K16" s="6" t="s">
        <v>76</v>
      </c>
      <c r="L16" s="6" t="s">
        <v>72</v>
      </c>
      <c r="M16" s="6" t="s">
        <v>72</v>
      </c>
      <c r="N16" s="6" t="s">
        <v>72</v>
      </c>
      <c r="O16" s="6" t="s">
        <v>72</v>
      </c>
      <c r="P16" s="6" t="s">
        <v>72</v>
      </c>
      <c r="Q16" s="6" t="s">
        <v>75</v>
      </c>
      <c r="R16" s="6" t="s">
        <v>72</v>
      </c>
      <c r="S16" s="6" t="s">
        <v>72</v>
      </c>
      <c r="T16" s="6" t="s">
        <v>72</v>
      </c>
      <c r="U16" s="6" t="s">
        <v>72</v>
      </c>
      <c r="V16" s="6" t="s">
        <v>72</v>
      </c>
      <c r="W16" s="6" t="s">
        <v>72</v>
      </c>
      <c r="X16" s="6" t="s">
        <v>75</v>
      </c>
      <c r="Y16" s="6" t="s">
        <v>72</v>
      </c>
      <c r="Z16" s="6" t="s">
        <v>72</v>
      </c>
      <c r="AA16" s="6" t="s">
        <v>72</v>
      </c>
      <c r="AB16" s="6" t="s">
        <v>76</v>
      </c>
      <c r="AC16" s="6" t="s">
        <v>72</v>
      </c>
      <c r="AD16" s="6" t="s">
        <v>72</v>
      </c>
      <c r="AE16" s="6" t="s">
        <v>75</v>
      </c>
      <c r="AF16" s="6" t="s">
        <v>72</v>
      </c>
      <c r="AG16" s="6" t="s">
        <v>72</v>
      </c>
      <c r="AH16" s="6" t="s">
        <v>72</v>
      </c>
      <c r="AI16" s="6" t="s">
        <v>72</v>
      </c>
      <c r="AJ16" s="1">
        <f t="shared" si="0"/>
        <v>22</v>
      </c>
      <c r="AK16" s="1">
        <f t="shared" si="1"/>
        <v>0</v>
      </c>
      <c r="AL16" s="1">
        <f t="shared" si="2"/>
        <v>0</v>
      </c>
      <c r="AM16" s="1">
        <f t="shared" si="3"/>
        <v>4</v>
      </c>
      <c r="AN16" s="1">
        <f t="shared" si="4"/>
        <v>4</v>
      </c>
      <c r="AO16" s="1">
        <f t="shared" si="5"/>
        <v>30</v>
      </c>
      <c r="AP16" s="1">
        <f>VLOOKUP(A16,'June Attandence'!$A$2:$AQ$60,43,0)</f>
        <v>7</v>
      </c>
      <c r="AQ16" s="1">
        <f t="shared" si="6"/>
        <v>11</v>
      </c>
      <c r="AR16" s="1">
        <v>14</v>
      </c>
      <c r="AS16" s="22">
        <f t="shared" si="7"/>
        <v>3</v>
      </c>
    </row>
    <row r="17" spans="1:45" x14ac:dyDescent="0.25">
      <c r="A17" s="16">
        <v>52</v>
      </c>
      <c r="B17" s="16" t="s">
        <v>25</v>
      </c>
      <c r="C17" s="16" t="s">
        <v>22</v>
      </c>
      <c r="D17" s="16" t="s">
        <v>105</v>
      </c>
      <c r="E17" s="26">
        <v>45313</v>
      </c>
      <c r="F17" s="6" t="s">
        <v>72</v>
      </c>
      <c r="G17" s="6" t="s">
        <v>72</v>
      </c>
      <c r="H17" s="6" t="s">
        <v>72</v>
      </c>
      <c r="I17" s="6" t="s">
        <v>75</v>
      </c>
      <c r="J17" s="6" t="s">
        <v>72</v>
      </c>
      <c r="K17" s="6" t="s">
        <v>72</v>
      </c>
      <c r="L17" s="6" t="s">
        <v>72</v>
      </c>
      <c r="M17" s="6" t="s">
        <v>72</v>
      </c>
      <c r="N17" s="6" t="s">
        <v>72</v>
      </c>
      <c r="O17" s="6" t="s">
        <v>72</v>
      </c>
      <c r="P17" s="6" t="s">
        <v>72</v>
      </c>
      <c r="Q17" s="6" t="s">
        <v>75</v>
      </c>
      <c r="R17" s="6" t="s">
        <v>72</v>
      </c>
      <c r="S17" s="6" t="s">
        <v>72</v>
      </c>
      <c r="T17" s="6" t="s">
        <v>72</v>
      </c>
      <c r="U17" s="6" t="s">
        <v>72</v>
      </c>
      <c r="V17" s="6" t="s">
        <v>72</v>
      </c>
      <c r="W17" s="6" t="s">
        <v>75</v>
      </c>
      <c r="X17" s="6" t="s">
        <v>72</v>
      </c>
      <c r="Y17" s="6" t="s">
        <v>72</v>
      </c>
      <c r="Z17" s="6" t="s">
        <v>72</v>
      </c>
      <c r="AA17" s="6" t="s">
        <v>72</v>
      </c>
      <c r="AB17" s="6" t="s">
        <v>72</v>
      </c>
      <c r="AC17" s="6" t="s">
        <v>72</v>
      </c>
      <c r="AD17" s="6" t="s">
        <v>75</v>
      </c>
      <c r="AE17" s="6" t="s">
        <v>72</v>
      </c>
      <c r="AF17" s="6" t="s">
        <v>72</v>
      </c>
      <c r="AG17" s="6" t="s">
        <v>72</v>
      </c>
      <c r="AH17" s="6" t="s">
        <v>72</v>
      </c>
      <c r="AI17" s="6" t="s">
        <v>72</v>
      </c>
      <c r="AJ17" s="1">
        <f t="shared" si="0"/>
        <v>26</v>
      </c>
      <c r="AK17" s="1">
        <f t="shared" si="1"/>
        <v>0</v>
      </c>
      <c r="AL17" s="1">
        <f t="shared" si="2"/>
        <v>0</v>
      </c>
      <c r="AM17" s="1">
        <f t="shared" si="3"/>
        <v>4</v>
      </c>
      <c r="AN17" s="1">
        <f t="shared" si="4"/>
        <v>0</v>
      </c>
      <c r="AO17" s="1">
        <f t="shared" si="5"/>
        <v>30</v>
      </c>
      <c r="AP17" s="1">
        <f>VLOOKUP(A17,'June Attandence'!$A$2:$AQ$60,43,0)</f>
        <v>1</v>
      </c>
      <c r="AQ17" s="1">
        <f t="shared" si="6"/>
        <v>1</v>
      </c>
      <c r="AR17" s="1">
        <v>8</v>
      </c>
      <c r="AS17" s="22">
        <f t="shared" si="7"/>
        <v>7</v>
      </c>
    </row>
    <row r="18" spans="1:45" x14ac:dyDescent="0.25">
      <c r="A18" s="16">
        <v>3</v>
      </c>
      <c r="B18" s="16" t="s">
        <v>28</v>
      </c>
      <c r="C18" s="16" t="s">
        <v>22</v>
      </c>
      <c r="D18" s="16" t="s">
        <v>106</v>
      </c>
      <c r="E18" s="26">
        <v>44858</v>
      </c>
      <c r="F18" s="6" t="s">
        <v>72</v>
      </c>
      <c r="G18" s="6" t="s">
        <v>72</v>
      </c>
      <c r="H18" s="6" t="s">
        <v>75</v>
      </c>
      <c r="I18" s="6" t="s">
        <v>72</v>
      </c>
      <c r="J18" s="6" t="s">
        <v>72</v>
      </c>
      <c r="K18" s="6" t="s">
        <v>72</v>
      </c>
      <c r="L18" s="6" t="s">
        <v>72</v>
      </c>
      <c r="M18" s="6" t="s">
        <v>72</v>
      </c>
      <c r="N18" s="6" t="s">
        <v>72</v>
      </c>
      <c r="O18" s="6" t="s">
        <v>75</v>
      </c>
      <c r="P18" s="6" t="s">
        <v>72</v>
      </c>
      <c r="Q18" s="6" t="s">
        <v>72</v>
      </c>
      <c r="R18" s="6" t="s">
        <v>72</v>
      </c>
      <c r="S18" s="6" t="s">
        <v>72</v>
      </c>
      <c r="T18" s="6" t="s">
        <v>72</v>
      </c>
      <c r="U18" s="6" t="s">
        <v>72</v>
      </c>
      <c r="V18" s="6" t="s">
        <v>72</v>
      </c>
      <c r="W18" s="6" t="s">
        <v>75</v>
      </c>
      <c r="X18" s="6" t="s">
        <v>76</v>
      </c>
      <c r="Y18" s="6" t="s">
        <v>72</v>
      </c>
      <c r="Z18" s="6" t="s">
        <v>72</v>
      </c>
      <c r="AA18" s="6" t="s">
        <v>72</v>
      </c>
      <c r="AB18" s="6" t="s">
        <v>72</v>
      </c>
      <c r="AC18" s="6" t="s">
        <v>75</v>
      </c>
      <c r="AD18" s="6" t="s">
        <v>72</v>
      </c>
      <c r="AE18" s="6" t="s">
        <v>72</v>
      </c>
      <c r="AF18" s="6" t="s">
        <v>72</v>
      </c>
      <c r="AG18" s="6" t="s">
        <v>72</v>
      </c>
      <c r="AH18" s="6" t="s">
        <v>72</v>
      </c>
      <c r="AI18" s="6" t="s">
        <v>72</v>
      </c>
      <c r="AJ18" s="1">
        <f t="shared" si="0"/>
        <v>25</v>
      </c>
      <c r="AK18" s="1">
        <f t="shared" si="1"/>
        <v>0</v>
      </c>
      <c r="AL18" s="1">
        <f t="shared" si="2"/>
        <v>0</v>
      </c>
      <c r="AM18" s="1">
        <f t="shared" si="3"/>
        <v>4</v>
      </c>
      <c r="AN18" s="1">
        <f t="shared" si="4"/>
        <v>1</v>
      </c>
      <c r="AO18" s="1">
        <f t="shared" si="5"/>
        <v>30</v>
      </c>
      <c r="AP18" s="1">
        <f>VLOOKUP(A18,'June Attandence'!$A$2:$AQ$60,43,0)</f>
        <v>6</v>
      </c>
      <c r="AQ18" s="1">
        <f t="shared" si="6"/>
        <v>7</v>
      </c>
      <c r="AR18" s="1">
        <v>14</v>
      </c>
      <c r="AS18" s="22">
        <f t="shared" si="7"/>
        <v>7</v>
      </c>
    </row>
    <row r="19" spans="1:45" x14ac:dyDescent="0.25">
      <c r="A19" s="16">
        <v>15</v>
      </c>
      <c r="B19" s="16" t="s">
        <v>29</v>
      </c>
      <c r="C19" s="16" t="s">
        <v>22</v>
      </c>
      <c r="D19" s="16" t="s">
        <v>100</v>
      </c>
      <c r="E19" s="26">
        <v>45139</v>
      </c>
      <c r="F19" s="6" t="s">
        <v>75</v>
      </c>
      <c r="G19" s="6" t="s">
        <v>72</v>
      </c>
      <c r="H19" s="6" t="s">
        <v>72</v>
      </c>
      <c r="I19" s="6" t="s">
        <v>72</v>
      </c>
      <c r="J19" s="6" t="s">
        <v>72</v>
      </c>
      <c r="K19" s="6" t="s">
        <v>72</v>
      </c>
      <c r="L19" s="6" t="s">
        <v>72</v>
      </c>
      <c r="M19" s="6" t="s">
        <v>75</v>
      </c>
      <c r="N19" s="6" t="s">
        <v>72</v>
      </c>
      <c r="O19" s="6" t="s">
        <v>72</v>
      </c>
      <c r="P19" s="6" t="s">
        <v>72</v>
      </c>
      <c r="Q19" s="6" t="s">
        <v>72</v>
      </c>
      <c r="R19" s="6" t="s">
        <v>72</v>
      </c>
      <c r="S19" s="6" t="s">
        <v>72</v>
      </c>
      <c r="T19" s="6" t="s">
        <v>75</v>
      </c>
      <c r="U19" s="6" t="s">
        <v>72</v>
      </c>
      <c r="V19" s="6" t="s">
        <v>72</v>
      </c>
      <c r="W19" s="6" t="s">
        <v>72</v>
      </c>
      <c r="X19" s="6" t="s">
        <v>72</v>
      </c>
      <c r="Y19" s="6" t="s">
        <v>72</v>
      </c>
      <c r="Z19" s="6" t="s">
        <v>72</v>
      </c>
      <c r="AA19" s="6" t="s">
        <v>75</v>
      </c>
      <c r="AB19" s="6" t="s">
        <v>72</v>
      </c>
      <c r="AC19" s="6" t="s">
        <v>72</v>
      </c>
      <c r="AD19" s="6" t="s">
        <v>72</v>
      </c>
      <c r="AE19" s="6" t="s">
        <v>72</v>
      </c>
      <c r="AF19" s="6" t="s">
        <v>76</v>
      </c>
      <c r="AG19" s="6" t="s">
        <v>72</v>
      </c>
      <c r="AH19" s="6" t="s">
        <v>72</v>
      </c>
      <c r="AI19" s="6" t="s">
        <v>72</v>
      </c>
      <c r="AJ19" s="1">
        <f t="shared" si="0"/>
        <v>25</v>
      </c>
      <c r="AK19" s="1">
        <f t="shared" si="1"/>
        <v>0</v>
      </c>
      <c r="AL19" s="1">
        <f t="shared" si="2"/>
        <v>0</v>
      </c>
      <c r="AM19" s="1">
        <f t="shared" si="3"/>
        <v>4</v>
      </c>
      <c r="AN19" s="1">
        <f t="shared" si="4"/>
        <v>1</v>
      </c>
      <c r="AO19" s="1">
        <f t="shared" si="5"/>
        <v>30</v>
      </c>
      <c r="AP19" s="1">
        <f>VLOOKUP(A19,'June Attandence'!$A$2:$AQ$60,43,0)</f>
        <v>1</v>
      </c>
      <c r="AQ19" s="1">
        <f t="shared" si="6"/>
        <v>2</v>
      </c>
      <c r="AR19" s="1">
        <v>14</v>
      </c>
      <c r="AS19" s="22">
        <f t="shared" si="7"/>
        <v>12</v>
      </c>
    </row>
    <row r="20" spans="1:45" x14ac:dyDescent="0.25">
      <c r="A20" s="5">
        <v>55</v>
      </c>
      <c r="B20" s="5" t="s">
        <v>82</v>
      </c>
      <c r="C20" s="16" t="s">
        <v>22</v>
      </c>
      <c r="D20" s="16" t="s">
        <v>100</v>
      </c>
      <c r="E20" s="26">
        <v>45427</v>
      </c>
      <c r="F20" s="6" t="s">
        <v>72</v>
      </c>
      <c r="G20" s="6" t="s">
        <v>72</v>
      </c>
      <c r="H20" s="6" t="s">
        <v>72</v>
      </c>
      <c r="I20" s="6" t="s">
        <v>72</v>
      </c>
      <c r="J20" s="6" t="s">
        <v>72</v>
      </c>
      <c r="K20" s="6" t="s">
        <v>72</v>
      </c>
      <c r="L20" s="6" t="s">
        <v>75</v>
      </c>
      <c r="M20" s="6" t="s">
        <v>72</v>
      </c>
      <c r="N20" s="6" t="s">
        <v>72</v>
      </c>
      <c r="O20" s="6" t="s">
        <v>72</v>
      </c>
      <c r="P20" s="6" t="s">
        <v>74</v>
      </c>
      <c r="Q20" s="6" t="s">
        <v>72</v>
      </c>
      <c r="R20" s="6" t="s">
        <v>72</v>
      </c>
      <c r="S20" s="6" t="s">
        <v>75</v>
      </c>
      <c r="T20" s="6" t="s">
        <v>72</v>
      </c>
      <c r="U20" s="6" t="s">
        <v>72</v>
      </c>
      <c r="V20" s="6" t="s">
        <v>72</v>
      </c>
      <c r="W20" s="6" t="s">
        <v>72</v>
      </c>
      <c r="X20" s="6" t="s">
        <v>72</v>
      </c>
      <c r="Y20" s="6" t="s">
        <v>72</v>
      </c>
      <c r="Z20" s="6" t="s">
        <v>75</v>
      </c>
      <c r="AA20" s="6" t="s">
        <v>72</v>
      </c>
      <c r="AB20" s="6" t="s">
        <v>72</v>
      </c>
      <c r="AC20" s="6" t="s">
        <v>72</v>
      </c>
      <c r="AD20" s="6" t="s">
        <v>72</v>
      </c>
      <c r="AE20" s="6" t="s">
        <v>72</v>
      </c>
      <c r="AF20" s="6" t="s">
        <v>72</v>
      </c>
      <c r="AG20" s="6" t="s">
        <v>75</v>
      </c>
      <c r="AH20" s="6" t="s">
        <v>72</v>
      </c>
      <c r="AI20" s="6" t="s">
        <v>72</v>
      </c>
      <c r="AJ20" s="1">
        <f t="shared" si="0"/>
        <v>25</v>
      </c>
      <c r="AK20" s="1">
        <f t="shared" si="1"/>
        <v>0</v>
      </c>
      <c r="AL20" s="1">
        <f t="shared" si="2"/>
        <v>1</v>
      </c>
      <c r="AM20" s="1">
        <f t="shared" si="3"/>
        <v>4</v>
      </c>
      <c r="AN20" s="1">
        <f t="shared" si="4"/>
        <v>0</v>
      </c>
      <c r="AO20" s="1">
        <f t="shared" si="5"/>
        <v>30</v>
      </c>
      <c r="AP20" s="1">
        <f>VLOOKUP(A20,'June Attandence'!$A$2:$AQ$60,43,0)</f>
        <v>0</v>
      </c>
      <c r="AQ20" s="1">
        <f t="shared" si="6"/>
        <v>0</v>
      </c>
      <c r="AR20" s="1">
        <v>0</v>
      </c>
      <c r="AS20" s="22">
        <f t="shared" si="7"/>
        <v>0</v>
      </c>
    </row>
    <row r="21" spans="1:45" x14ac:dyDescent="0.25">
      <c r="A21" s="16">
        <v>10</v>
      </c>
      <c r="B21" s="16" t="s">
        <v>30</v>
      </c>
      <c r="C21" s="16" t="s">
        <v>22</v>
      </c>
      <c r="D21" s="16" t="s">
        <v>105</v>
      </c>
      <c r="E21" s="26">
        <v>45265</v>
      </c>
      <c r="F21" s="6" t="s">
        <v>72</v>
      </c>
      <c r="G21" s="6" t="s">
        <v>75</v>
      </c>
      <c r="H21" s="6" t="s">
        <v>72</v>
      </c>
      <c r="I21" s="6" t="s">
        <v>72</v>
      </c>
      <c r="J21" s="6" t="s">
        <v>72</v>
      </c>
      <c r="K21" s="6" t="s">
        <v>72</v>
      </c>
      <c r="L21" s="6" t="s">
        <v>72</v>
      </c>
      <c r="M21" s="6" t="s">
        <v>72</v>
      </c>
      <c r="N21" s="6" t="s">
        <v>75</v>
      </c>
      <c r="O21" s="6" t="s">
        <v>72</v>
      </c>
      <c r="P21" s="6" t="s">
        <v>72</v>
      </c>
      <c r="Q21" s="6" t="s">
        <v>72</v>
      </c>
      <c r="R21" s="6" t="s">
        <v>72</v>
      </c>
      <c r="S21" s="6" t="s">
        <v>72</v>
      </c>
      <c r="T21" s="6" t="s">
        <v>72</v>
      </c>
      <c r="U21" s="6" t="s">
        <v>72</v>
      </c>
      <c r="V21" s="6" t="s">
        <v>72</v>
      </c>
      <c r="W21" s="6" t="s">
        <v>72</v>
      </c>
      <c r="X21" s="6" t="s">
        <v>72</v>
      </c>
      <c r="Y21" s="6" t="s">
        <v>72</v>
      </c>
      <c r="Z21" s="6" t="s">
        <v>76</v>
      </c>
      <c r="AA21" s="6" t="s">
        <v>72</v>
      </c>
      <c r="AB21" s="6" t="s">
        <v>75</v>
      </c>
      <c r="AC21" s="6" t="s">
        <v>72</v>
      </c>
      <c r="AD21" s="6" t="s">
        <v>72</v>
      </c>
      <c r="AE21" s="6" t="s">
        <v>72</v>
      </c>
      <c r="AF21" s="6" t="s">
        <v>72</v>
      </c>
      <c r="AG21" s="6" t="s">
        <v>72</v>
      </c>
      <c r="AH21" s="6" t="s">
        <v>72</v>
      </c>
      <c r="AI21" s="6" t="s">
        <v>75</v>
      </c>
      <c r="AJ21" s="1">
        <f t="shared" si="0"/>
        <v>25</v>
      </c>
      <c r="AK21" s="1">
        <f t="shared" si="1"/>
        <v>0</v>
      </c>
      <c r="AL21" s="1">
        <f t="shared" si="2"/>
        <v>0</v>
      </c>
      <c r="AM21" s="1">
        <f t="shared" si="3"/>
        <v>4</v>
      </c>
      <c r="AN21" s="1">
        <f t="shared" si="4"/>
        <v>1</v>
      </c>
      <c r="AO21" s="1">
        <f t="shared" si="5"/>
        <v>30</v>
      </c>
      <c r="AP21" s="1">
        <f>VLOOKUP(A21,'June Attandence'!$A$2:$AQ$60,43,0)</f>
        <v>2</v>
      </c>
      <c r="AQ21" s="1">
        <f t="shared" si="6"/>
        <v>3</v>
      </c>
      <c r="AR21" s="1">
        <v>10</v>
      </c>
      <c r="AS21" s="22">
        <f t="shared" si="7"/>
        <v>7</v>
      </c>
    </row>
    <row r="22" spans="1:45" x14ac:dyDescent="0.25">
      <c r="A22" s="16">
        <v>53</v>
      </c>
      <c r="B22" s="16" t="s">
        <v>31</v>
      </c>
      <c r="C22" s="16" t="s">
        <v>22</v>
      </c>
      <c r="D22" s="16" t="s">
        <v>100</v>
      </c>
      <c r="E22" s="26">
        <v>44726</v>
      </c>
      <c r="F22" s="6" t="s">
        <v>72</v>
      </c>
      <c r="G22" s="6" t="s">
        <v>72</v>
      </c>
      <c r="H22" s="6" t="s">
        <v>72</v>
      </c>
      <c r="I22" s="6" t="s">
        <v>72</v>
      </c>
      <c r="J22" s="6" t="s">
        <v>75</v>
      </c>
      <c r="K22" s="6" t="s">
        <v>72</v>
      </c>
      <c r="L22" s="6" t="s">
        <v>72</v>
      </c>
      <c r="M22" s="6" t="s">
        <v>72</v>
      </c>
      <c r="N22" s="6" t="s">
        <v>72</v>
      </c>
      <c r="O22" s="6" t="s">
        <v>72</v>
      </c>
      <c r="P22" s="6" t="s">
        <v>72</v>
      </c>
      <c r="Q22" s="6" t="s">
        <v>75</v>
      </c>
      <c r="R22" s="6" t="s">
        <v>72</v>
      </c>
      <c r="S22" s="6" t="s">
        <v>72</v>
      </c>
      <c r="T22" s="6" t="s">
        <v>72</v>
      </c>
      <c r="U22" s="6" t="s">
        <v>72</v>
      </c>
      <c r="V22" s="6" t="s">
        <v>72</v>
      </c>
      <c r="W22" s="6" t="s">
        <v>72</v>
      </c>
      <c r="X22" s="6" t="s">
        <v>75</v>
      </c>
      <c r="Y22" s="6" t="s">
        <v>72</v>
      </c>
      <c r="Z22" s="6" t="s">
        <v>72</v>
      </c>
      <c r="AA22" s="6" t="s">
        <v>72</v>
      </c>
      <c r="AB22" s="6" t="s">
        <v>72</v>
      </c>
      <c r="AC22" s="6" t="s">
        <v>76</v>
      </c>
      <c r="AD22" s="6" t="s">
        <v>72</v>
      </c>
      <c r="AE22" s="6" t="s">
        <v>75</v>
      </c>
      <c r="AF22" s="6" t="s">
        <v>72</v>
      </c>
      <c r="AG22" s="6" t="s">
        <v>72</v>
      </c>
      <c r="AH22" s="6" t="s">
        <v>72</v>
      </c>
      <c r="AI22" s="6" t="s">
        <v>72</v>
      </c>
      <c r="AJ22" s="1">
        <f t="shared" si="0"/>
        <v>25</v>
      </c>
      <c r="AK22" s="1">
        <f t="shared" si="1"/>
        <v>0</v>
      </c>
      <c r="AL22" s="1">
        <f t="shared" si="2"/>
        <v>0</v>
      </c>
      <c r="AM22" s="1">
        <f t="shared" si="3"/>
        <v>4</v>
      </c>
      <c r="AN22" s="1">
        <f t="shared" si="4"/>
        <v>1</v>
      </c>
      <c r="AO22" s="1">
        <f t="shared" si="5"/>
        <v>30</v>
      </c>
      <c r="AP22" s="1">
        <f>VLOOKUP(A22,'June Attandence'!$A$2:$AQ$60,43,0)</f>
        <v>13</v>
      </c>
      <c r="AQ22" s="1">
        <f t="shared" si="6"/>
        <v>14</v>
      </c>
      <c r="AR22" s="1">
        <v>14</v>
      </c>
      <c r="AS22" s="22">
        <f t="shared" si="7"/>
        <v>0</v>
      </c>
    </row>
    <row r="23" spans="1:45" x14ac:dyDescent="0.25">
      <c r="A23" s="16">
        <v>9</v>
      </c>
      <c r="B23" s="16" t="s">
        <v>32</v>
      </c>
      <c r="C23" s="16" t="s">
        <v>22</v>
      </c>
      <c r="D23" s="16" t="s">
        <v>105</v>
      </c>
      <c r="E23" s="26">
        <v>45208</v>
      </c>
      <c r="F23" s="6" t="s">
        <v>75</v>
      </c>
      <c r="G23" s="6" t="s">
        <v>72</v>
      </c>
      <c r="H23" s="6" t="s">
        <v>72</v>
      </c>
      <c r="I23" s="6" t="s">
        <v>72</v>
      </c>
      <c r="J23" s="6" t="s">
        <v>72</v>
      </c>
      <c r="K23" s="6" t="s">
        <v>72</v>
      </c>
      <c r="L23" s="6" t="s">
        <v>72</v>
      </c>
      <c r="M23" s="6" t="s">
        <v>75</v>
      </c>
      <c r="N23" s="6" t="s">
        <v>72</v>
      </c>
      <c r="O23" s="6" t="s">
        <v>72</v>
      </c>
      <c r="P23" s="6" t="s">
        <v>72</v>
      </c>
      <c r="Q23" s="6" t="s">
        <v>72</v>
      </c>
      <c r="R23" s="6" t="s">
        <v>72</v>
      </c>
      <c r="S23" s="6" t="s">
        <v>72</v>
      </c>
      <c r="T23" s="6" t="s">
        <v>75</v>
      </c>
      <c r="U23" s="6" t="s">
        <v>72</v>
      </c>
      <c r="V23" s="6" t="s">
        <v>72</v>
      </c>
      <c r="W23" s="6" t="s">
        <v>72</v>
      </c>
      <c r="X23" s="6" t="s">
        <v>72</v>
      </c>
      <c r="Y23" s="6" t="s">
        <v>72</v>
      </c>
      <c r="Z23" s="6" t="s">
        <v>72</v>
      </c>
      <c r="AA23" s="6" t="s">
        <v>75</v>
      </c>
      <c r="AB23" s="6" t="s">
        <v>72</v>
      </c>
      <c r="AC23" s="6" t="s">
        <v>72</v>
      </c>
      <c r="AD23" s="6" t="s">
        <v>72</v>
      </c>
      <c r="AE23" s="6" t="s">
        <v>72</v>
      </c>
      <c r="AF23" s="6" t="s">
        <v>72</v>
      </c>
      <c r="AG23" s="6" t="s">
        <v>76</v>
      </c>
      <c r="AH23" s="6" t="s">
        <v>75</v>
      </c>
      <c r="AI23" s="6" t="s">
        <v>76</v>
      </c>
      <c r="AJ23" s="1">
        <f t="shared" si="0"/>
        <v>23</v>
      </c>
      <c r="AK23" s="1">
        <f t="shared" si="1"/>
        <v>0</v>
      </c>
      <c r="AL23" s="1">
        <f t="shared" si="2"/>
        <v>0</v>
      </c>
      <c r="AM23" s="1">
        <f t="shared" si="3"/>
        <v>5</v>
      </c>
      <c r="AN23" s="1">
        <f t="shared" si="4"/>
        <v>2</v>
      </c>
      <c r="AO23" s="1">
        <f t="shared" si="5"/>
        <v>30</v>
      </c>
      <c r="AP23" s="1">
        <f>VLOOKUP(A23,'June Attandence'!$A$2:$AQ$60,43,0)</f>
        <v>5</v>
      </c>
      <c r="AQ23" s="1">
        <f t="shared" si="6"/>
        <v>7</v>
      </c>
      <c r="AR23" s="1">
        <v>14</v>
      </c>
      <c r="AS23" s="22">
        <f t="shared" si="7"/>
        <v>7</v>
      </c>
    </row>
    <row r="24" spans="1:45" x14ac:dyDescent="0.25">
      <c r="A24" s="16">
        <v>22</v>
      </c>
      <c r="B24" s="16" t="s">
        <v>33</v>
      </c>
      <c r="C24" s="16" t="s">
        <v>22</v>
      </c>
      <c r="D24" s="16" t="s">
        <v>100</v>
      </c>
      <c r="E24" s="26">
        <v>45166</v>
      </c>
      <c r="F24" s="6" t="s">
        <v>72</v>
      </c>
      <c r="G24" s="6" t="s">
        <v>72</v>
      </c>
      <c r="H24" s="6" t="s">
        <v>72</v>
      </c>
      <c r="I24" s="6" t="s">
        <v>72</v>
      </c>
      <c r="J24" s="6" t="s">
        <v>72</v>
      </c>
      <c r="K24" s="6" t="s">
        <v>72</v>
      </c>
      <c r="L24" s="6" t="s">
        <v>75</v>
      </c>
      <c r="M24" s="6" t="s">
        <v>72</v>
      </c>
      <c r="N24" s="6" t="s">
        <v>72</v>
      </c>
      <c r="O24" s="6" t="s">
        <v>72</v>
      </c>
      <c r="P24" s="6" t="s">
        <v>72</v>
      </c>
      <c r="Q24" s="6" t="s">
        <v>72</v>
      </c>
      <c r="R24" s="6" t="s">
        <v>72</v>
      </c>
      <c r="S24" s="6" t="s">
        <v>75</v>
      </c>
      <c r="T24" s="6" t="s">
        <v>72</v>
      </c>
      <c r="U24" s="6" t="s">
        <v>72</v>
      </c>
      <c r="V24" s="6" t="s">
        <v>72</v>
      </c>
      <c r="W24" s="6" t="s">
        <v>72</v>
      </c>
      <c r="X24" s="6" t="s">
        <v>72</v>
      </c>
      <c r="Y24" s="6" t="s">
        <v>72</v>
      </c>
      <c r="Z24" s="6" t="s">
        <v>75</v>
      </c>
      <c r="AA24" s="6" t="s">
        <v>72</v>
      </c>
      <c r="AB24" s="6" t="s">
        <v>72</v>
      </c>
      <c r="AC24" s="6" t="s">
        <v>72</v>
      </c>
      <c r="AD24" s="6" t="s">
        <v>72</v>
      </c>
      <c r="AE24" s="6" t="s">
        <v>72</v>
      </c>
      <c r="AF24" s="6" t="s">
        <v>72</v>
      </c>
      <c r="AG24" s="6" t="s">
        <v>75</v>
      </c>
      <c r="AH24" s="6" t="s">
        <v>72</v>
      </c>
      <c r="AI24" s="6" t="s">
        <v>72</v>
      </c>
      <c r="AJ24" s="1">
        <f t="shared" si="0"/>
        <v>26</v>
      </c>
      <c r="AK24" s="1">
        <f t="shared" si="1"/>
        <v>0</v>
      </c>
      <c r="AL24" s="1">
        <f t="shared" si="2"/>
        <v>0</v>
      </c>
      <c r="AM24" s="1">
        <f t="shared" si="3"/>
        <v>4</v>
      </c>
      <c r="AN24" s="1">
        <f t="shared" si="4"/>
        <v>0</v>
      </c>
      <c r="AO24" s="1">
        <f t="shared" si="5"/>
        <v>30</v>
      </c>
      <c r="AP24" s="1">
        <f>VLOOKUP(A24,'June Attandence'!$A$2:$AQ$60,43,0)</f>
        <v>5</v>
      </c>
      <c r="AQ24" s="1">
        <f t="shared" si="6"/>
        <v>5</v>
      </c>
      <c r="AR24" s="1">
        <v>14</v>
      </c>
      <c r="AS24" s="22">
        <f t="shared" si="7"/>
        <v>9</v>
      </c>
    </row>
    <row r="25" spans="1:45" x14ac:dyDescent="0.25">
      <c r="A25" s="16">
        <v>6</v>
      </c>
      <c r="B25" s="1" t="s">
        <v>70</v>
      </c>
      <c r="C25" s="16" t="s">
        <v>22</v>
      </c>
      <c r="D25" s="16" t="s">
        <v>100</v>
      </c>
      <c r="E25" s="26">
        <v>44854</v>
      </c>
      <c r="F25" s="6" t="s">
        <v>72</v>
      </c>
      <c r="G25" s="6" t="s">
        <v>72</v>
      </c>
      <c r="H25" s="6" t="s">
        <v>72</v>
      </c>
      <c r="I25" s="6" t="s">
        <v>72</v>
      </c>
      <c r="J25" s="6" t="s">
        <v>75</v>
      </c>
      <c r="K25" s="6" t="s">
        <v>72</v>
      </c>
      <c r="L25" s="6" t="s">
        <v>72</v>
      </c>
      <c r="M25" s="6" t="s">
        <v>72</v>
      </c>
      <c r="N25" s="6" t="s">
        <v>72</v>
      </c>
      <c r="O25" s="6" t="s">
        <v>72</v>
      </c>
      <c r="P25" s="6" t="s">
        <v>72</v>
      </c>
      <c r="Q25" s="6" t="s">
        <v>75</v>
      </c>
      <c r="R25" s="6" t="s">
        <v>72</v>
      </c>
      <c r="S25" s="6" t="s">
        <v>76</v>
      </c>
      <c r="T25" s="6" t="s">
        <v>72</v>
      </c>
      <c r="U25" s="6" t="s">
        <v>72</v>
      </c>
      <c r="V25" s="6" t="s">
        <v>72</v>
      </c>
      <c r="W25" s="6" t="s">
        <v>72</v>
      </c>
      <c r="X25" s="6" t="s">
        <v>75</v>
      </c>
      <c r="Y25" s="6" t="s">
        <v>72</v>
      </c>
      <c r="Z25" s="6" t="s">
        <v>72</v>
      </c>
      <c r="AA25" s="6" t="s">
        <v>72</v>
      </c>
      <c r="AB25" s="6" t="s">
        <v>72</v>
      </c>
      <c r="AC25" s="6" t="s">
        <v>72</v>
      </c>
      <c r="AD25" s="6" t="s">
        <v>72</v>
      </c>
      <c r="AE25" s="6" t="s">
        <v>75</v>
      </c>
      <c r="AF25" s="6" t="s">
        <v>72</v>
      </c>
      <c r="AG25" s="6" t="s">
        <v>72</v>
      </c>
      <c r="AH25" s="6" t="s">
        <v>72</v>
      </c>
      <c r="AI25" s="6" t="s">
        <v>72</v>
      </c>
      <c r="AJ25" s="1">
        <f t="shared" si="0"/>
        <v>25</v>
      </c>
      <c r="AK25" s="1">
        <f t="shared" si="1"/>
        <v>0</v>
      </c>
      <c r="AL25" s="1">
        <f t="shared" si="2"/>
        <v>0</v>
      </c>
      <c r="AM25" s="1">
        <f t="shared" si="3"/>
        <v>4</v>
      </c>
      <c r="AN25" s="1">
        <f t="shared" si="4"/>
        <v>1</v>
      </c>
      <c r="AO25" s="1">
        <f t="shared" si="5"/>
        <v>30</v>
      </c>
      <c r="AP25" s="1">
        <f>VLOOKUP(A25,'June Attandence'!$A$2:$AQ$60,43,0)</f>
        <v>7</v>
      </c>
      <c r="AQ25" s="1">
        <f t="shared" si="6"/>
        <v>8</v>
      </c>
      <c r="AR25" s="1">
        <v>14</v>
      </c>
      <c r="AS25" s="22">
        <f t="shared" si="7"/>
        <v>6</v>
      </c>
    </row>
    <row r="26" spans="1:45" x14ac:dyDescent="0.25">
      <c r="A26" s="16">
        <v>59</v>
      </c>
      <c r="B26" s="16" t="s">
        <v>96</v>
      </c>
      <c r="C26" s="16" t="s">
        <v>22</v>
      </c>
      <c r="D26" s="16" t="s">
        <v>105</v>
      </c>
      <c r="E26" s="26">
        <v>45463</v>
      </c>
      <c r="F26" s="6" t="s">
        <v>75</v>
      </c>
      <c r="G26" s="6" t="s">
        <v>72</v>
      </c>
      <c r="H26" s="6" t="s">
        <v>72</v>
      </c>
      <c r="I26" s="6" t="s">
        <v>72</v>
      </c>
      <c r="J26" s="6" t="s">
        <v>72</v>
      </c>
      <c r="K26" s="6" t="s">
        <v>72</v>
      </c>
      <c r="L26" s="6" t="s">
        <v>72</v>
      </c>
      <c r="M26" s="6" t="s">
        <v>75</v>
      </c>
      <c r="N26" s="6" t="s">
        <v>72</v>
      </c>
      <c r="O26" s="6" t="s">
        <v>72</v>
      </c>
      <c r="P26" s="6" t="s">
        <v>72</v>
      </c>
      <c r="Q26" s="6" t="s">
        <v>72</v>
      </c>
      <c r="R26" s="6" t="s">
        <v>72</v>
      </c>
      <c r="S26" s="6" t="s">
        <v>72</v>
      </c>
      <c r="T26" s="6" t="s">
        <v>72</v>
      </c>
      <c r="U26" s="6" t="s">
        <v>72</v>
      </c>
      <c r="V26" s="6" t="s">
        <v>72</v>
      </c>
      <c r="W26" s="6" t="s">
        <v>72</v>
      </c>
      <c r="X26" s="6" t="s">
        <v>72</v>
      </c>
      <c r="Y26" s="6" t="s">
        <v>72</v>
      </c>
      <c r="Z26" s="6" t="s">
        <v>72</v>
      </c>
      <c r="AA26" s="6" t="s">
        <v>72</v>
      </c>
      <c r="AB26" s="6" t="s">
        <v>72</v>
      </c>
      <c r="AC26" s="6" t="s">
        <v>75</v>
      </c>
      <c r="AD26" s="6" t="s">
        <v>72</v>
      </c>
      <c r="AE26" s="6" t="s">
        <v>72</v>
      </c>
      <c r="AF26" s="6" t="s">
        <v>72</v>
      </c>
      <c r="AG26" s="6" t="s">
        <v>72</v>
      </c>
      <c r="AH26" s="6" t="s">
        <v>72</v>
      </c>
      <c r="AI26" s="6" t="s">
        <v>72</v>
      </c>
      <c r="AJ26" s="1">
        <f t="shared" si="0"/>
        <v>27</v>
      </c>
      <c r="AK26" s="1">
        <f t="shared" si="1"/>
        <v>0</v>
      </c>
      <c r="AL26" s="1">
        <f t="shared" si="2"/>
        <v>0</v>
      </c>
      <c r="AM26" s="1">
        <f t="shared" si="3"/>
        <v>3</v>
      </c>
      <c r="AN26" s="1">
        <f t="shared" si="4"/>
        <v>0</v>
      </c>
      <c r="AO26" s="1">
        <f t="shared" si="5"/>
        <v>30</v>
      </c>
      <c r="AP26" s="1">
        <f>VLOOKUP(A26,'June Attandence'!$A$2:$AQ$60,43,0)</f>
        <v>0</v>
      </c>
      <c r="AQ26" s="1">
        <f t="shared" si="6"/>
        <v>0</v>
      </c>
      <c r="AR26" s="1">
        <v>0</v>
      </c>
      <c r="AS26" s="22">
        <f t="shared" si="7"/>
        <v>0</v>
      </c>
    </row>
    <row r="27" spans="1:45" x14ac:dyDescent="0.25">
      <c r="A27" s="16">
        <v>12</v>
      </c>
      <c r="B27" s="16" t="s">
        <v>35</v>
      </c>
      <c r="C27" s="16" t="s">
        <v>22</v>
      </c>
      <c r="D27" s="16" t="s">
        <v>105</v>
      </c>
      <c r="E27" s="26">
        <v>45306</v>
      </c>
      <c r="F27" s="6" t="s">
        <v>72</v>
      </c>
      <c r="G27" s="6" t="s">
        <v>75</v>
      </c>
      <c r="H27" s="6" t="s">
        <v>72</v>
      </c>
      <c r="I27" s="6" t="s">
        <v>72</v>
      </c>
      <c r="J27" s="6" t="s">
        <v>72</v>
      </c>
      <c r="K27" s="6" t="s">
        <v>72</v>
      </c>
      <c r="L27" s="6" t="s">
        <v>72</v>
      </c>
      <c r="M27" s="6" t="s">
        <v>72</v>
      </c>
      <c r="N27" s="6" t="s">
        <v>75</v>
      </c>
      <c r="O27" s="6" t="s">
        <v>72</v>
      </c>
      <c r="P27" s="6" t="s">
        <v>72</v>
      </c>
      <c r="Q27" s="6" t="s">
        <v>72</v>
      </c>
      <c r="R27" s="6" t="s">
        <v>72</v>
      </c>
      <c r="S27" s="6" t="s">
        <v>72</v>
      </c>
      <c r="T27" s="6" t="s">
        <v>75</v>
      </c>
      <c r="U27" s="6" t="s">
        <v>72</v>
      </c>
      <c r="V27" s="6" t="s">
        <v>72</v>
      </c>
      <c r="W27" s="6" t="s">
        <v>72</v>
      </c>
      <c r="X27" s="6" t="s">
        <v>72</v>
      </c>
      <c r="Y27" s="6" t="s">
        <v>72</v>
      </c>
      <c r="Z27" s="6" t="s">
        <v>72</v>
      </c>
      <c r="AA27" s="6" t="s">
        <v>72</v>
      </c>
      <c r="AB27" s="6" t="s">
        <v>75</v>
      </c>
      <c r="AC27" s="6" t="s">
        <v>72</v>
      </c>
      <c r="AD27" s="6" t="s">
        <v>72</v>
      </c>
      <c r="AE27" s="6" t="s">
        <v>72</v>
      </c>
      <c r="AF27" s="6" t="s">
        <v>72</v>
      </c>
      <c r="AG27" s="6" t="s">
        <v>72</v>
      </c>
      <c r="AH27" s="6" t="s">
        <v>75</v>
      </c>
      <c r="AI27" s="6" t="s">
        <v>72</v>
      </c>
      <c r="AJ27" s="1">
        <f t="shared" si="0"/>
        <v>25</v>
      </c>
      <c r="AK27" s="1">
        <f t="shared" si="1"/>
        <v>0</v>
      </c>
      <c r="AL27" s="1">
        <f t="shared" si="2"/>
        <v>0</v>
      </c>
      <c r="AM27" s="1">
        <f t="shared" si="3"/>
        <v>5</v>
      </c>
      <c r="AN27" s="1">
        <f t="shared" si="4"/>
        <v>0</v>
      </c>
      <c r="AO27" s="1">
        <f t="shared" si="5"/>
        <v>30</v>
      </c>
      <c r="AP27" s="1">
        <f>VLOOKUP(A27,'June Attandence'!$A$2:$AQ$60,43,0)</f>
        <v>2</v>
      </c>
      <c r="AQ27" s="1">
        <f t="shared" si="6"/>
        <v>2</v>
      </c>
      <c r="AR27" s="1">
        <v>8</v>
      </c>
      <c r="AS27" s="22">
        <f t="shared" si="7"/>
        <v>6</v>
      </c>
    </row>
    <row r="28" spans="1:45" x14ac:dyDescent="0.25">
      <c r="A28" s="16">
        <v>24</v>
      </c>
      <c r="B28" s="1" t="s">
        <v>64</v>
      </c>
      <c r="C28" s="16" t="s">
        <v>22</v>
      </c>
      <c r="D28" s="16" t="s">
        <v>100</v>
      </c>
      <c r="E28" s="26">
        <v>45082</v>
      </c>
      <c r="F28" s="6" t="s">
        <v>72</v>
      </c>
      <c r="G28" s="6" t="s">
        <v>75</v>
      </c>
      <c r="H28" s="6" t="s">
        <v>72</v>
      </c>
      <c r="I28" s="6" t="s">
        <v>72</v>
      </c>
      <c r="J28" s="6" t="s">
        <v>72</v>
      </c>
      <c r="K28" s="6" t="s">
        <v>72</v>
      </c>
      <c r="L28" s="6" t="s">
        <v>72</v>
      </c>
      <c r="M28" s="6" t="s">
        <v>72</v>
      </c>
      <c r="N28" s="6" t="s">
        <v>72</v>
      </c>
      <c r="O28" s="6" t="s">
        <v>72</v>
      </c>
      <c r="P28" s="6" t="s">
        <v>75</v>
      </c>
      <c r="Q28" s="6" t="s">
        <v>72</v>
      </c>
      <c r="R28" s="6" t="s">
        <v>72</v>
      </c>
      <c r="S28" s="6" t="s">
        <v>72</v>
      </c>
      <c r="T28" s="6" t="s">
        <v>72</v>
      </c>
      <c r="U28" s="6" t="s">
        <v>75</v>
      </c>
      <c r="V28" s="6" t="s">
        <v>75</v>
      </c>
      <c r="W28" s="6" t="s">
        <v>76</v>
      </c>
      <c r="X28" s="6" t="s">
        <v>72</v>
      </c>
      <c r="Y28" s="6" t="s">
        <v>72</v>
      </c>
      <c r="Z28" s="6" t="s">
        <v>72</v>
      </c>
      <c r="AA28" s="6" t="s">
        <v>72</v>
      </c>
      <c r="AB28" s="6" t="s">
        <v>72</v>
      </c>
      <c r="AC28" s="6" t="s">
        <v>75</v>
      </c>
      <c r="AD28" s="6" t="s">
        <v>72</v>
      </c>
      <c r="AE28" s="6" t="s">
        <v>72</v>
      </c>
      <c r="AF28" s="6" t="s">
        <v>76</v>
      </c>
      <c r="AG28" s="6" t="s">
        <v>76</v>
      </c>
      <c r="AH28" s="6" t="s">
        <v>76</v>
      </c>
      <c r="AI28" s="6" t="s">
        <v>76</v>
      </c>
      <c r="AJ28" s="1">
        <f t="shared" si="0"/>
        <v>20</v>
      </c>
      <c r="AK28" s="1">
        <f t="shared" si="1"/>
        <v>0</v>
      </c>
      <c r="AL28" s="1">
        <f t="shared" si="2"/>
        <v>0</v>
      </c>
      <c r="AM28" s="1">
        <f t="shared" si="3"/>
        <v>5</v>
      </c>
      <c r="AN28" s="1">
        <f t="shared" si="4"/>
        <v>5</v>
      </c>
      <c r="AO28" s="1">
        <f t="shared" si="5"/>
        <v>30</v>
      </c>
      <c r="AP28" s="1">
        <f>VLOOKUP(A28,'June Attandence'!$A$2:$AQ$60,43,0)</f>
        <v>7</v>
      </c>
      <c r="AQ28" s="1">
        <f t="shared" si="6"/>
        <v>12</v>
      </c>
      <c r="AR28" s="1">
        <v>14</v>
      </c>
      <c r="AS28" s="22">
        <f t="shared" si="7"/>
        <v>2</v>
      </c>
    </row>
    <row r="29" spans="1:45" x14ac:dyDescent="0.25">
      <c r="A29" s="16">
        <v>61</v>
      </c>
      <c r="B29" s="16" t="s">
        <v>97</v>
      </c>
      <c r="C29" s="16" t="s">
        <v>22</v>
      </c>
      <c r="D29" s="16" t="s">
        <v>100</v>
      </c>
      <c r="E29" s="26">
        <v>45467</v>
      </c>
      <c r="F29" s="6" t="s">
        <v>72</v>
      </c>
      <c r="G29" s="6" t="s">
        <v>72</v>
      </c>
      <c r="H29" s="6" t="s">
        <v>72</v>
      </c>
      <c r="I29" s="6" t="s">
        <v>72</v>
      </c>
      <c r="J29" s="6" t="s">
        <v>75</v>
      </c>
      <c r="K29" s="6" t="s">
        <v>72</v>
      </c>
      <c r="L29" s="6" t="s">
        <v>72</v>
      </c>
      <c r="M29" s="6" t="s">
        <v>72</v>
      </c>
      <c r="N29" s="6" t="s">
        <v>72</v>
      </c>
      <c r="O29" s="6" t="s">
        <v>72</v>
      </c>
      <c r="P29" s="6" t="s">
        <v>72</v>
      </c>
      <c r="Q29" s="6" t="s">
        <v>75</v>
      </c>
      <c r="R29" s="6" t="s">
        <v>72</v>
      </c>
      <c r="S29" s="6" t="s">
        <v>72</v>
      </c>
      <c r="T29" s="6" t="s">
        <v>72</v>
      </c>
      <c r="U29" s="6" t="s">
        <v>72</v>
      </c>
      <c r="V29" s="6" t="s">
        <v>72</v>
      </c>
      <c r="W29" s="6" t="s">
        <v>72</v>
      </c>
      <c r="X29" s="6" t="s">
        <v>75</v>
      </c>
      <c r="Y29" s="6" t="s">
        <v>72</v>
      </c>
      <c r="Z29" s="6" t="s">
        <v>72</v>
      </c>
      <c r="AA29" s="6" t="s">
        <v>72</v>
      </c>
      <c r="AB29" s="6" t="s">
        <v>72</v>
      </c>
      <c r="AC29" s="6" t="s">
        <v>72</v>
      </c>
      <c r="AD29" s="6" t="s">
        <v>72</v>
      </c>
      <c r="AE29" s="6" t="s">
        <v>75</v>
      </c>
      <c r="AF29" s="6" t="s">
        <v>72</v>
      </c>
      <c r="AG29" s="6" t="s">
        <v>72</v>
      </c>
      <c r="AH29" s="6" t="s">
        <v>72</v>
      </c>
      <c r="AI29" s="6" t="s">
        <v>72</v>
      </c>
      <c r="AJ29" s="1">
        <f t="shared" si="0"/>
        <v>26</v>
      </c>
      <c r="AK29" s="1">
        <f t="shared" si="1"/>
        <v>0</v>
      </c>
      <c r="AL29" s="1">
        <f t="shared" si="2"/>
        <v>0</v>
      </c>
      <c r="AM29" s="1">
        <f t="shared" si="3"/>
        <v>4</v>
      </c>
      <c r="AN29" s="1">
        <f t="shared" si="4"/>
        <v>0</v>
      </c>
      <c r="AO29" s="1">
        <f t="shared" si="5"/>
        <v>30</v>
      </c>
      <c r="AP29" s="1">
        <f>VLOOKUP(A29,'June Attandence'!$A$2:$AQ$60,43,0)</f>
        <v>0</v>
      </c>
      <c r="AQ29" s="1">
        <f t="shared" si="6"/>
        <v>0</v>
      </c>
      <c r="AR29" s="1">
        <v>0</v>
      </c>
      <c r="AS29" s="22">
        <f t="shared" si="7"/>
        <v>0</v>
      </c>
    </row>
    <row r="30" spans="1:45" x14ac:dyDescent="0.25">
      <c r="A30" s="16">
        <v>23</v>
      </c>
      <c r="B30" s="16" t="s">
        <v>36</v>
      </c>
      <c r="C30" s="16" t="s">
        <v>22</v>
      </c>
      <c r="D30" s="16" t="s">
        <v>100</v>
      </c>
      <c r="E30" s="26">
        <v>45271</v>
      </c>
      <c r="F30" s="6" t="s">
        <v>76</v>
      </c>
      <c r="G30" s="6" t="s">
        <v>76</v>
      </c>
      <c r="H30" s="6" t="s">
        <v>76</v>
      </c>
      <c r="I30" s="6" t="s">
        <v>76</v>
      </c>
      <c r="J30" s="6" t="s">
        <v>76</v>
      </c>
      <c r="K30" s="6" t="s">
        <v>76</v>
      </c>
      <c r="L30" s="6" t="s">
        <v>75</v>
      </c>
      <c r="M30" s="6" t="s">
        <v>72</v>
      </c>
      <c r="N30" s="6" t="s">
        <v>74</v>
      </c>
      <c r="O30" s="6" t="s">
        <v>72</v>
      </c>
      <c r="P30" s="6" t="s">
        <v>72</v>
      </c>
      <c r="Q30" s="6" t="s">
        <v>72</v>
      </c>
      <c r="R30" s="6" t="s">
        <v>72</v>
      </c>
      <c r="S30" s="6" t="s">
        <v>75</v>
      </c>
      <c r="T30" s="6" t="s">
        <v>72</v>
      </c>
      <c r="U30" s="6" t="s">
        <v>72</v>
      </c>
      <c r="V30" s="6" t="s">
        <v>72</v>
      </c>
      <c r="W30" s="6" t="s">
        <v>72</v>
      </c>
      <c r="X30" s="6" t="s">
        <v>72</v>
      </c>
      <c r="Y30" s="6" t="s">
        <v>72</v>
      </c>
      <c r="Z30" s="6" t="s">
        <v>75</v>
      </c>
      <c r="AA30" s="6" t="s">
        <v>72</v>
      </c>
      <c r="AB30" s="6" t="s">
        <v>72</v>
      </c>
      <c r="AC30" s="6" t="s">
        <v>72</v>
      </c>
      <c r="AD30" s="6" t="s">
        <v>72</v>
      </c>
      <c r="AE30" s="6" t="s">
        <v>72</v>
      </c>
      <c r="AF30" s="6" t="s">
        <v>72</v>
      </c>
      <c r="AG30" s="6" t="s">
        <v>75</v>
      </c>
      <c r="AH30" s="6" t="s">
        <v>72</v>
      </c>
      <c r="AI30" s="6" t="s">
        <v>72</v>
      </c>
      <c r="AJ30" s="1">
        <f t="shared" si="0"/>
        <v>19</v>
      </c>
      <c r="AK30" s="1">
        <f t="shared" si="1"/>
        <v>0</v>
      </c>
      <c r="AL30" s="1">
        <f t="shared" si="2"/>
        <v>1</v>
      </c>
      <c r="AM30" s="1">
        <f t="shared" si="3"/>
        <v>4</v>
      </c>
      <c r="AN30" s="1">
        <f t="shared" si="4"/>
        <v>6</v>
      </c>
      <c r="AO30" s="1">
        <f t="shared" si="5"/>
        <v>30</v>
      </c>
      <c r="AP30" s="1">
        <f>VLOOKUP(A30,'June Attandence'!$A$2:$AQ$60,43,0)</f>
        <v>3</v>
      </c>
      <c r="AQ30" s="1">
        <f t="shared" si="6"/>
        <v>9</v>
      </c>
      <c r="AR30" s="1">
        <v>10</v>
      </c>
      <c r="AS30" s="22">
        <f t="shared" si="7"/>
        <v>1</v>
      </c>
    </row>
    <row r="31" spans="1:45" x14ac:dyDescent="0.25">
      <c r="A31" s="16">
        <v>54</v>
      </c>
      <c r="B31" s="16" t="s">
        <v>37</v>
      </c>
      <c r="C31" s="16" t="s">
        <v>22</v>
      </c>
      <c r="D31" s="16" t="s">
        <v>105</v>
      </c>
      <c r="E31" s="26">
        <v>44936</v>
      </c>
      <c r="F31" s="6" t="s">
        <v>72</v>
      </c>
      <c r="G31" s="6" t="s">
        <v>72</v>
      </c>
      <c r="H31" s="6" t="s">
        <v>72</v>
      </c>
      <c r="I31" s="6" t="s">
        <v>72</v>
      </c>
      <c r="J31" s="6" t="s">
        <v>75</v>
      </c>
      <c r="K31" s="6" t="s">
        <v>72</v>
      </c>
      <c r="L31" s="6" t="s">
        <v>72</v>
      </c>
      <c r="M31" s="6" t="s">
        <v>72</v>
      </c>
      <c r="N31" s="6" t="s">
        <v>72</v>
      </c>
      <c r="O31" s="6" t="s">
        <v>72</v>
      </c>
      <c r="P31" s="6" t="s">
        <v>72</v>
      </c>
      <c r="Q31" s="6" t="s">
        <v>75</v>
      </c>
      <c r="R31" s="6" t="s">
        <v>76</v>
      </c>
      <c r="S31" s="6" t="s">
        <v>72</v>
      </c>
      <c r="T31" s="6" t="s">
        <v>72</v>
      </c>
      <c r="U31" s="6" t="s">
        <v>72</v>
      </c>
      <c r="V31" s="6" t="s">
        <v>72</v>
      </c>
      <c r="W31" s="6" t="s">
        <v>72</v>
      </c>
      <c r="X31" s="6" t="s">
        <v>75</v>
      </c>
      <c r="Y31" s="6" t="s">
        <v>72</v>
      </c>
      <c r="Z31" s="6" t="s">
        <v>72</v>
      </c>
      <c r="AA31" s="6" t="s">
        <v>76</v>
      </c>
      <c r="AB31" s="6" t="s">
        <v>72</v>
      </c>
      <c r="AC31" s="6" t="s">
        <v>72</v>
      </c>
      <c r="AD31" s="6" t="s">
        <v>72</v>
      </c>
      <c r="AE31" s="6" t="s">
        <v>75</v>
      </c>
      <c r="AF31" s="6" t="s">
        <v>72</v>
      </c>
      <c r="AG31" s="6" t="s">
        <v>72</v>
      </c>
      <c r="AH31" s="6" t="s">
        <v>72</v>
      </c>
      <c r="AI31" s="6" t="s">
        <v>72</v>
      </c>
      <c r="AJ31" s="1">
        <f t="shared" si="0"/>
        <v>24</v>
      </c>
      <c r="AK31" s="1">
        <f t="shared" si="1"/>
        <v>0</v>
      </c>
      <c r="AL31" s="1">
        <f t="shared" si="2"/>
        <v>0</v>
      </c>
      <c r="AM31" s="1">
        <f t="shared" si="3"/>
        <v>4</v>
      </c>
      <c r="AN31" s="1">
        <f t="shared" si="4"/>
        <v>2</v>
      </c>
      <c r="AO31" s="1">
        <f t="shared" si="5"/>
        <v>30</v>
      </c>
      <c r="AP31" s="1">
        <f>VLOOKUP(A31,'June Attandence'!$A$2:$AQ$60,43,0)</f>
        <v>5</v>
      </c>
      <c r="AQ31" s="1">
        <f t="shared" si="6"/>
        <v>7</v>
      </c>
      <c r="AR31" s="1">
        <v>14</v>
      </c>
      <c r="AS31" s="22">
        <f t="shared" si="7"/>
        <v>7</v>
      </c>
    </row>
    <row r="32" spans="1:45" x14ac:dyDescent="0.25">
      <c r="A32" s="16">
        <v>11</v>
      </c>
      <c r="B32" s="16" t="s">
        <v>38</v>
      </c>
      <c r="C32" s="16" t="s">
        <v>22</v>
      </c>
      <c r="D32" s="16" t="s">
        <v>105</v>
      </c>
      <c r="E32" s="26">
        <v>45348</v>
      </c>
      <c r="F32" s="6" t="s">
        <v>72</v>
      </c>
      <c r="G32" s="6" t="s">
        <v>72</v>
      </c>
      <c r="H32" s="6" t="s">
        <v>72</v>
      </c>
      <c r="I32" s="6" t="s">
        <v>72</v>
      </c>
      <c r="J32" s="6" t="s">
        <v>72</v>
      </c>
      <c r="K32" s="6" t="s">
        <v>75</v>
      </c>
      <c r="L32" s="6" t="s">
        <v>72</v>
      </c>
      <c r="M32" s="6" t="s">
        <v>72</v>
      </c>
      <c r="N32" s="6" t="s">
        <v>72</v>
      </c>
      <c r="O32" s="6" t="s">
        <v>72</v>
      </c>
      <c r="P32" s="6" t="s">
        <v>75</v>
      </c>
      <c r="Q32" s="6" t="s">
        <v>72</v>
      </c>
      <c r="R32" s="6" t="s">
        <v>72</v>
      </c>
      <c r="S32" s="6" t="s">
        <v>72</v>
      </c>
      <c r="T32" s="6" t="s">
        <v>72</v>
      </c>
      <c r="U32" s="6" t="s">
        <v>76</v>
      </c>
      <c r="V32" s="6" t="s">
        <v>76</v>
      </c>
      <c r="W32" s="6" t="s">
        <v>76</v>
      </c>
      <c r="X32" s="6" t="s">
        <v>76</v>
      </c>
      <c r="Y32" s="6" t="s">
        <v>75</v>
      </c>
      <c r="Z32" s="6" t="s">
        <v>76</v>
      </c>
      <c r="AA32" s="6" t="s">
        <v>74</v>
      </c>
      <c r="AB32" s="6" t="s">
        <v>74</v>
      </c>
      <c r="AC32" s="6" t="s">
        <v>74</v>
      </c>
      <c r="AD32" s="6" t="s">
        <v>72</v>
      </c>
      <c r="AE32" s="6" t="s">
        <v>72</v>
      </c>
      <c r="AF32" s="6" t="s">
        <v>72</v>
      </c>
      <c r="AG32" s="6" t="s">
        <v>72</v>
      </c>
      <c r="AH32" s="6" t="s">
        <v>72</v>
      </c>
      <c r="AI32" s="6" t="s">
        <v>72</v>
      </c>
      <c r="AJ32" s="1">
        <f t="shared" si="0"/>
        <v>19</v>
      </c>
      <c r="AK32" s="1">
        <f t="shared" si="1"/>
        <v>0</v>
      </c>
      <c r="AL32" s="1">
        <f t="shared" si="2"/>
        <v>3</v>
      </c>
      <c r="AM32" s="1">
        <f t="shared" si="3"/>
        <v>3</v>
      </c>
      <c r="AN32" s="1">
        <f t="shared" si="4"/>
        <v>5</v>
      </c>
      <c r="AO32" s="1">
        <f t="shared" si="5"/>
        <v>30</v>
      </c>
      <c r="AP32" s="1">
        <f>VLOOKUP(A32,'June Attandence'!$A$2:$AQ$60,43,0)</f>
        <v>1</v>
      </c>
      <c r="AQ32" s="1">
        <f t="shared" si="6"/>
        <v>6</v>
      </c>
      <c r="AR32" s="1">
        <v>6</v>
      </c>
      <c r="AS32" s="22">
        <f t="shared" si="7"/>
        <v>0</v>
      </c>
    </row>
    <row r="33" spans="1:45" x14ac:dyDescent="0.25">
      <c r="A33" s="16">
        <v>46</v>
      </c>
      <c r="B33" s="16" t="s">
        <v>8</v>
      </c>
      <c r="C33" s="16" t="s">
        <v>84</v>
      </c>
      <c r="D33" s="16" t="s">
        <v>101</v>
      </c>
      <c r="E33" s="26">
        <v>44684</v>
      </c>
      <c r="F33" s="6" t="s">
        <v>72</v>
      </c>
      <c r="G33" s="6" t="s">
        <v>72</v>
      </c>
      <c r="H33" s="6" t="s">
        <v>72</v>
      </c>
      <c r="I33" s="6" t="s">
        <v>73</v>
      </c>
      <c r="J33" s="6" t="s">
        <v>75</v>
      </c>
      <c r="K33" s="6" t="s">
        <v>72</v>
      </c>
      <c r="L33" s="6" t="s">
        <v>72</v>
      </c>
      <c r="M33" s="6" t="s">
        <v>72</v>
      </c>
      <c r="N33" s="6" t="s">
        <v>72</v>
      </c>
      <c r="O33" s="6" t="s">
        <v>72</v>
      </c>
      <c r="P33" s="6" t="s">
        <v>73</v>
      </c>
      <c r="Q33" s="6" t="s">
        <v>75</v>
      </c>
      <c r="R33" s="6" t="s">
        <v>73</v>
      </c>
      <c r="S33" s="6" t="s">
        <v>72</v>
      </c>
      <c r="T33" s="6" t="s">
        <v>72</v>
      </c>
      <c r="U33" s="6" t="s">
        <v>76</v>
      </c>
      <c r="V33" s="6" t="s">
        <v>76</v>
      </c>
      <c r="W33" s="6" t="s">
        <v>76</v>
      </c>
      <c r="X33" s="6" t="s">
        <v>75</v>
      </c>
      <c r="Y33" s="6" t="s">
        <v>72</v>
      </c>
      <c r="Z33" s="6" t="s">
        <v>76</v>
      </c>
      <c r="AA33" s="6" t="s">
        <v>72</v>
      </c>
      <c r="AB33" s="6" t="s">
        <v>72</v>
      </c>
      <c r="AC33" s="6" t="s">
        <v>72</v>
      </c>
      <c r="AD33" s="6" t="s">
        <v>73</v>
      </c>
      <c r="AE33" s="6" t="s">
        <v>75</v>
      </c>
      <c r="AF33" s="6" t="s">
        <v>72</v>
      </c>
      <c r="AG33" s="6" t="s">
        <v>72</v>
      </c>
      <c r="AH33" s="6" t="s">
        <v>72</v>
      </c>
      <c r="AI33" s="6" t="s">
        <v>72</v>
      </c>
      <c r="AJ33" s="1">
        <f t="shared" si="0"/>
        <v>18</v>
      </c>
      <c r="AK33" s="1">
        <f t="shared" si="1"/>
        <v>4</v>
      </c>
      <c r="AL33" s="1">
        <f t="shared" si="2"/>
        <v>0</v>
      </c>
      <c r="AM33" s="1">
        <f t="shared" si="3"/>
        <v>4</v>
      </c>
      <c r="AN33" s="1">
        <f t="shared" si="4"/>
        <v>4</v>
      </c>
      <c r="AO33" s="1">
        <f t="shared" si="5"/>
        <v>30</v>
      </c>
      <c r="AP33" s="1">
        <f>VLOOKUP(A33,'June Attandence'!$A$2:$AQ$60,43,0)</f>
        <v>5</v>
      </c>
      <c r="AQ33" s="1">
        <f t="shared" si="6"/>
        <v>9</v>
      </c>
      <c r="AR33" s="1">
        <v>14</v>
      </c>
      <c r="AS33" s="22">
        <f t="shared" si="7"/>
        <v>5</v>
      </c>
    </row>
    <row r="34" spans="1:45" x14ac:dyDescent="0.25">
      <c r="A34" s="16">
        <v>37</v>
      </c>
      <c r="B34" s="16" t="s">
        <v>11</v>
      </c>
      <c r="C34" s="16" t="s">
        <v>84</v>
      </c>
      <c r="D34" s="16" t="s">
        <v>102</v>
      </c>
      <c r="E34" s="26">
        <v>45376</v>
      </c>
      <c r="F34" s="6" t="s">
        <v>72</v>
      </c>
      <c r="G34" s="6" t="s">
        <v>73</v>
      </c>
      <c r="H34" s="6" t="s">
        <v>72</v>
      </c>
      <c r="I34" s="6" t="s">
        <v>75</v>
      </c>
      <c r="J34" s="6" t="s">
        <v>75</v>
      </c>
      <c r="K34" s="6" t="s">
        <v>72</v>
      </c>
      <c r="L34" s="6" t="s">
        <v>73</v>
      </c>
      <c r="M34" s="6" t="s">
        <v>72</v>
      </c>
      <c r="N34" s="6" t="s">
        <v>72</v>
      </c>
      <c r="O34" s="6" t="s">
        <v>72</v>
      </c>
      <c r="P34" s="6" t="s">
        <v>75</v>
      </c>
      <c r="Q34" s="6" t="s">
        <v>75</v>
      </c>
      <c r="R34" s="6" t="s">
        <v>72</v>
      </c>
      <c r="S34" s="6" t="s">
        <v>74</v>
      </c>
      <c r="T34" s="6" t="s">
        <v>74</v>
      </c>
      <c r="U34" s="6" t="s">
        <v>74</v>
      </c>
      <c r="V34" s="6" t="s">
        <v>74</v>
      </c>
      <c r="W34" s="6" t="s">
        <v>75</v>
      </c>
      <c r="X34" s="6" t="s">
        <v>75</v>
      </c>
      <c r="Y34" s="6" t="s">
        <v>72</v>
      </c>
      <c r="Z34" s="6" t="s">
        <v>72</v>
      </c>
      <c r="AA34" s="6" t="s">
        <v>72</v>
      </c>
      <c r="AB34" s="6" t="s">
        <v>73</v>
      </c>
      <c r="AC34" s="6" t="s">
        <v>72</v>
      </c>
      <c r="AD34" s="6" t="s">
        <v>75</v>
      </c>
      <c r="AE34" s="6" t="s">
        <v>75</v>
      </c>
      <c r="AF34" s="6" t="s">
        <v>72</v>
      </c>
      <c r="AG34" s="6" t="s">
        <v>72</v>
      </c>
      <c r="AH34" s="6" t="s">
        <v>72</v>
      </c>
      <c r="AI34" s="6" t="s">
        <v>74</v>
      </c>
      <c r="AJ34" s="1">
        <f t="shared" ref="AJ34:AJ64" si="8">COUNTIF(F34:AI34,"PRESENT")</f>
        <v>14</v>
      </c>
      <c r="AK34" s="1">
        <f t="shared" ref="AK34:AK64" si="9">COUNTIF(F34:AI34,"LATE")</f>
        <v>3</v>
      </c>
      <c r="AL34" s="1">
        <f t="shared" ref="AL34:AL64" si="10">COUNTIF(F34:AI34,"ABSENT")</f>
        <v>5</v>
      </c>
      <c r="AM34" s="1">
        <f t="shared" ref="AM34:AM64" si="11">COUNTIF(F34:AI34,"HOLIDAY")</f>
        <v>8</v>
      </c>
      <c r="AN34" s="1">
        <f t="shared" ref="AN34:AN64" si="12">COUNTIF(C34:AI34,"PAID LEAVE")</f>
        <v>0</v>
      </c>
      <c r="AO34" s="1">
        <f t="shared" ref="AO34:AO64" si="13">SUM(AJ34:AN34)</f>
        <v>30</v>
      </c>
      <c r="AP34" s="1">
        <f>VLOOKUP(A34,'June Attandence'!$A$2:$AQ$60,43,0)</f>
        <v>5</v>
      </c>
      <c r="AQ34" s="1">
        <f t="shared" ref="AQ34:AQ64" si="14">AP34+AN34</f>
        <v>5</v>
      </c>
      <c r="AR34" s="1">
        <v>4</v>
      </c>
      <c r="AS34" s="22">
        <f t="shared" ref="AS34:AS64" si="15">AR34-AQ34</f>
        <v>-1</v>
      </c>
    </row>
    <row r="35" spans="1:45" x14ac:dyDescent="0.25">
      <c r="A35" s="5">
        <v>36</v>
      </c>
      <c r="B35" s="5" t="s">
        <v>65</v>
      </c>
      <c r="C35" s="16" t="s">
        <v>84</v>
      </c>
      <c r="D35" s="16" t="s">
        <v>100</v>
      </c>
      <c r="E35" s="27">
        <v>45397</v>
      </c>
      <c r="F35" s="6" t="s">
        <v>72</v>
      </c>
      <c r="G35" s="6" t="s">
        <v>72</v>
      </c>
      <c r="H35" s="6" t="s">
        <v>72</v>
      </c>
      <c r="I35" s="6" t="s">
        <v>72</v>
      </c>
      <c r="J35" s="6" t="s">
        <v>75</v>
      </c>
      <c r="K35" s="6" t="s">
        <v>73</v>
      </c>
      <c r="L35" s="6" t="s">
        <v>72</v>
      </c>
      <c r="M35" s="6" t="s">
        <v>73</v>
      </c>
      <c r="N35" s="6" t="s">
        <v>72</v>
      </c>
      <c r="O35" s="6" t="s">
        <v>72</v>
      </c>
      <c r="P35" s="6" t="s">
        <v>76</v>
      </c>
      <c r="Q35" s="6" t="s">
        <v>75</v>
      </c>
      <c r="R35" s="6" t="s">
        <v>72</v>
      </c>
      <c r="S35" s="6" t="s">
        <v>73</v>
      </c>
      <c r="T35" s="6" t="s">
        <v>72</v>
      </c>
      <c r="U35" s="6" t="s">
        <v>72</v>
      </c>
      <c r="V35" s="6" t="s">
        <v>72</v>
      </c>
      <c r="W35" s="6" t="s">
        <v>72</v>
      </c>
      <c r="X35" s="6" t="s">
        <v>75</v>
      </c>
      <c r="Y35" s="6" t="s">
        <v>72</v>
      </c>
      <c r="Z35" s="6" t="s">
        <v>72</v>
      </c>
      <c r="AA35" s="6" t="s">
        <v>72</v>
      </c>
      <c r="AB35" s="6" t="s">
        <v>72</v>
      </c>
      <c r="AC35" s="6" t="s">
        <v>72</v>
      </c>
      <c r="AD35" s="6" t="s">
        <v>72</v>
      </c>
      <c r="AE35" s="6" t="s">
        <v>75</v>
      </c>
      <c r="AF35" s="6" t="s">
        <v>72</v>
      </c>
      <c r="AG35" s="6" t="s">
        <v>72</v>
      </c>
      <c r="AH35" s="6" t="s">
        <v>72</v>
      </c>
      <c r="AI35" s="6" t="s">
        <v>72</v>
      </c>
      <c r="AJ35" s="1">
        <f t="shared" si="8"/>
        <v>22</v>
      </c>
      <c r="AK35" s="1">
        <f t="shared" si="9"/>
        <v>3</v>
      </c>
      <c r="AL35" s="1">
        <f t="shared" si="10"/>
        <v>0</v>
      </c>
      <c r="AM35" s="1">
        <f t="shared" si="11"/>
        <v>4</v>
      </c>
      <c r="AN35" s="1">
        <f t="shared" si="12"/>
        <v>1</v>
      </c>
      <c r="AO35" s="1">
        <f t="shared" si="13"/>
        <v>30</v>
      </c>
      <c r="AP35" s="1">
        <f>VLOOKUP(A35,'June Attandence'!$A$2:$AQ$60,43,0)</f>
        <v>0</v>
      </c>
      <c r="AQ35" s="1">
        <f t="shared" si="14"/>
        <v>1</v>
      </c>
      <c r="AR35" s="1">
        <v>2</v>
      </c>
      <c r="AS35" s="22">
        <f t="shared" si="15"/>
        <v>1</v>
      </c>
    </row>
    <row r="36" spans="1:45" x14ac:dyDescent="0.25">
      <c r="A36" s="16">
        <v>1</v>
      </c>
      <c r="B36" s="16" t="s">
        <v>16</v>
      </c>
      <c r="C36" s="16" t="s">
        <v>45</v>
      </c>
      <c r="D36" s="16" t="s">
        <v>100</v>
      </c>
      <c r="E36" s="26">
        <v>45314</v>
      </c>
      <c r="F36" s="6" t="s">
        <v>72</v>
      </c>
      <c r="G36" s="6" t="s">
        <v>72</v>
      </c>
      <c r="H36" s="6" t="s">
        <v>72</v>
      </c>
      <c r="I36" s="6" t="s">
        <v>72</v>
      </c>
      <c r="J36" s="6" t="s">
        <v>75</v>
      </c>
      <c r="K36" s="6" t="s">
        <v>72</v>
      </c>
      <c r="L36" s="6" t="s">
        <v>72</v>
      </c>
      <c r="M36" s="6" t="s">
        <v>72</v>
      </c>
      <c r="N36" s="6" t="s">
        <v>72</v>
      </c>
      <c r="O36" s="6" t="s">
        <v>72</v>
      </c>
      <c r="P36" s="6" t="s">
        <v>75</v>
      </c>
      <c r="Q36" s="6" t="s">
        <v>72</v>
      </c>
      <c r="R36" s="6" t="s">
        <v>72</v>
      </c>
      <c r="S36" s="6" t="s">
        <v>72</v>
      </c>
      <c r="T36" s="6" t="s">
        <v>73</v>
      </c>
      <c r="U36" s="6" t="s">
        <v>72</v>
      </c>
      <c r="V36" s="6" t="s">
        <v>72</v>
      </c>
      <c r="W36" s="6" t="s">
        <v>72</v>
      </c>
      <c r="X36" s="6" t="s">
        <v>75</v>
      </c>
      <c r="Y36" s="6" t="s">
        <v>72</v>
      </c>
      <c r="Z36" s="6" t="s">
        <v>72</v>
      </c>
      <c r="AA36" s="6" t="s">
        <v>72</v>
      </c>
      <c r="AB36" s="6" t="s">
        <v>72</v>
      </c>
      <c r="AC36" s="6" t="s">
        <v>72</v>
      </c>
      <c r="AD36" s="6" t="s">
        <v>75</v>
      </c>
      <c r="AE36" s="6" t="s">
        <v>72</v>
      </c>
      <c r="AF36" s="6" t="s">
        <v>72</v>
      </c>
      <c r="AG36" s="6" t="s">
        <v>72</v>
      </c>
      <c r="AH36" s="6" t="s">
        <v>72</v>
      </c>
      <c r="AI36" s="6" t="s">
        <v>73</v>
      </c>
      <c r="AJ36" s="1">
        <f t="shared" si="8"/>
        <v>24</v>
      </c>
      <c r="AK36" s="1">
        <f t="shared" si="9"/>
        <v>2</v>
      </c>
      <c r="AL36" s="1">
        <f t="shared" si="10"/>
        <v>0</v>
      </c>
      <c r="AM36" s="1">
        <f t="shared" si="11"/>
        <v>4</v>
      </c>
      <c r="AN36" s="1">
        <f t="shared" si="12"/>
        <v>0</v>
      </c>
      <c r="AO36" s="1">
        <f t="shared" si="13"/>
        <v>30</v>
      </c>
      <c r="AP36" s="1">
        <f>VLOOKUP(A36,'June Attandence'!$A$2:$AQ$60,43,0)</f>
        <v>0</v>
      </c>
      <c r="AQ36" s="1">
        <f t="shared" si="14"/>
        <v>0</v>
      </c>
      <c r="AR36" s="1">
        <v>8</v>
      </c>
      <c r="AS36" s="22">
        <f t="shared" si="15"/>
        <v>8</v>
      </c>
    </row>
    <row r="37" spans="1:45" x14ac:dyDescent="0.25">
      <c r="A37" s="16">
        <v>32</v>
      </c>
      <c r="B37" s="16" t="s">
        <v>46</v>
      </c>
      <c r="C37" s="16" t="s">
        <v>89</v>
      </c>
      <c r="D37" s="16" t="s">
        <v>108</v>
      </c>
      <c r="E37" s="26">
        <v>45358</v>
      </c>
      <c r="F37" s="6" t="s">
        <v>72</v>
      </c>
      <c r="G37" s="6" t="s">
        <v>73</v>
      </c>
      <c r="H37" s="6" t="s">
        <v>73</v>
      </c>
      <c r="I37" s="6" t="s">
        <v>75</v>
      </c>
      <c r="J37" s="6" t="s">
        <v>75</v>
      </c>
      <c r="K37" s="6" t="s">
        <v>73</v>
      </c>
      <c r="L37" s="6" t="s">
        <v>72</v>
      </c>
      <c r="M37" s="6" t="s">
        <v>73</v>
      </c>
      <c r="N37" s="6" t="s">
        <v>72</v>
      </c>
      <c r="O37" s="6" t="s">
        <v>72</v>
      </c>
      <c r="P37" s="6" t="s">
        <v>75</v>
      </c>
      <c r="Q37" s="6" t="s">
        <v>75</v>
      </c>
      <c r="R37" s="6" t="s">
        <v>72</v>
      </c>
      <c r="S37" s="6" t="s">
        <v>72</v>
      </c>
      <c r="T37" s="6" t="s">
        <v>73</v>
      </c>
      <c r="U37" s="6" t="s">
        <v>72</v>
      </c>
      <c r="V37" s="6" t="s">
        <v>72</v>
      </c>
      <c r="W37" s="6" t="s">
        <v>75</v>
      </c>
      <c r="X37" s="6" t="s">
        <v>75</v>
      </c>
      <c r="Y37" s="6" t="s">
        <v>72</v>
      </c>
      <c r="Z37" s="6" t="s">
        <v>72</v>
      </c>
      <c r="AA37" s="6" t="s">
        <v>76</v>
      </c>
      <c r="AB37" s="6" t="s">
        <v>72</v>
      </c>
      <c r="AC37" s="6" t="s">
        <v>72</v>
      </c>
      <c r="AD37" s="6" t="s">
        <v>75</v>
      </c>
      <c r="AE37" s="6" t="s">
        <v>75</v>
      </c>
      <c r="AF37" s="6" t="s">
        <v>72</v>
      </c>
      <c r="AG37" s="6" t="s">
        <v>72</v>
      </c>
      <c r="AH37" s="6" t="s">
        <v>72</v>
      </c>
      <c r="AI37" s="6" t="s">
        <v>72</v>
      </c>
      <c r="AJ37" s="1">
        <f t="shared" si="8"/>
        <v>16</v>
      </c>
      <c r="AK37" s="1">
        <f t="shared" si="9"/>
        <v>5</v>
      </c>
      <c r="AL37" s="1">
        <f t="shared" si="10"/>
        <v>0</v>
      </c>
      <c r="AM37" s="1">
        <f t="shared" si="11"/>
        <v>8</v>
      </c>
      <c r="AN37" s="1">
        <f t="shared" si="12"/>
        <v>1</v>
      </c>
      <c r="AO37" s="1">
        <f t="shared" si="13"/>
        <v>30</v>
      </c>
      <c r="AP37" s="1">
        <f>VLOOKUP(A37,'June Attandence'!$A$2:$AQ$60,43,0)</f>
        <v>1</v>
      </c>
      <c r="AQ37" s="1">
        <f t="shared" si="14"/>
        <v>2</v>
      </c>
      <c r="AR37" s="1">
        <v>4</v>
      </c>
      <c r="AS37" s="22">
        <f t="shared" si="15"/>
        <v>2</v>
      </c>
    </row>
    <row r="38" spans="1:45" x14ac:dyDescent="0.25">
      <c r="A38" s="16">
        <v>66</v>
      </c>
      <c r="B38" s="16" t="s">
        <v>125</v>
      </c>
      <c r="C38" s="16" t="s">
        <v>47</v>
      </c>
      <c r="D38" s="16" t="s">
        <v>100</v>
      </c>
      <c r="E38" s="26">
        <v>45488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6" t="s">
        <v>72</v>
      </c>
      <c r="Z38" s="6" t="s">
        <v>72</v>
      </c>
      <c r="AA38" s="6" t="s">
        <v>72</v>
      </c>
      <c r="AB38" s="6" t="s">
        <v>72</v>
      </c>
      <c r="AC38" s="6" t="s">
        <v>72</v>
      </c>
      <c r="AD38" s="6" t="s">
        <v>75</v>
      </c>
      <c r="AE38" s="6" t="s">
        <v>72</v>
      </c>
      <c r="AF38" s="6" t="s">
        <v>72</v>
      </c>
      <c r="AG38" s="6" t="s">
        <v>72</v>
      </c>
      <c r="AH38" s="6" t="s">
        <v>72</v>
      </c>
      <c r="AI38" s="6" t="s">
        <v>72</v>
      </c>
      <c r="AJ38" s="1">
        <f t="shared" si="8"/>
        <v>10</v>
      </c>
      <c r="AK38" s="1">
        <f t="shared" si="9"/>
        <v>0</v>
      </c>
      <c r="AL38" s="1">
        <f t="shared" si="10"/>
        <v>0</v>
      </c>
      <c r="AM38" s="1">
        <f t="shared" si="11"/>
        <v>1</v>
      </c>
      <c r="AN38" s="1">
        <f t="shared" si="12"/>
        <v>0</v>
      </c>
      <c r="AO38" s="1">
        <f t="shared" si="13"/>
        <v>11</v>
      </c>
      <c r="AP38" s="1">
        <v>0</v>
      </c>
      <c r="AQ38" s="1">
        <f t="shared" si="14"/>
        <v>0</v>
      </c>
      <c r="AR38" s="1">
        <v>0</v>
      </c>
      <c r="AS38" s="22">
        <f t="shared" si="15"/>
        <v>0</v>
      </c>
    </row>
    <row r="39" spans="1:45" x14ac:dyDescent="0.25">
      <c r="A39" s="16">
        <v>65</v>
      </c>
      <c r="B39" s="16" t="s">
        <v>120</v>
      </c>
      <c r="C39" s="16" t="s">
        <v>114</v>
      </c>
      <c r="D39" s="16" t="s">
        <v>100</v>
      </c>
      <c r="E39" s="26">
        <v>45481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6" t="s">
        <v>72</v>
      </c>
      <c r="S39" s="6" t="s">
        <v>72</v>
      </c>
      <c r="T39" s="6" t="s">
        <v>72</v>
      </c>
      <c r="U39" s="6" t="s">
        <v>72</v>
      </c>
      <c r="V39" s="6" t="s">
        <v>72</v>
      </c>
      <c r="W39" s="6" t="s">
        <v>75</v>
      </c>
      <c r="X39" s="6" t="s">
        <v>74</v>
      </c>
      <c r="Y39" s="6" t="s">
        <v>72</v>
      </c>
      <c r="Z39" s="6" t="s">
        <v>73</v>
      </c>
      <c r="AA39" s="6" t="s">
        <v>72</v>
      </c>
      <c r="AB39" s="6" t="s">
        <v>72</v>
      </c>
      <c r="AC39" s="6" t="s">
        <v>74</v>
      </c>
      <c r="AD39" s="6" t="s">
        <v>75</v>
      </c>
      <c r="AE39" s="6" t="s">
        <v>72</v>
      </c>
      <c r="AF39" s="6" t="s">
        <v>72</v>
      </c>
      <c r="AG39" s="6" t="s">
        <v>72</v>
      </c>
      <c r="AH39" s="6" t="s">
        <v>72</v>
      </c>
      <c r="AI39" s="6" t="s">
        <v>72</v>
      </c>
      <c r="AJ39" s="1">
        <f t="shared" si="8"/>
        <v>13</v>
      </c>
      <c r="AK39" s="1">
        <f t="shared" si="9"/>
        <v>1</v>
      </c>
      <c r="AL39" s="1">
        <f t="shared" si="10"/>
        <v>2</v>
      </c>
      <c r="AM39" s="1">
        <f t="shared" si="11"/>
        <v>2</v>
      </c>
      <c r="AN39" s="1">
        <f t="shared" si="12"/>
        <v>0</v>
      </c>
      <c r="AO39" s="1">
        <f t="shared" si="13"/>
        <v>18</v>
      </c>
      <c r="AP39" s="1">
        <v>0</v>
      </c>
      <c r="AQ39" s="1">
        <f t="shared" si="14"/>
        <v>0</v>
      </c>
      <c r="AR39" s="1">
        <v>0</v>
      </c>
      <c r="AS39" s="22">
        <f t="shared" si="15"/>
        <v>0</v>
      </c>
    </row>
    <row r="40" spans="1:45" x14ac:dyDescent="0.25">
      <c r="A40" s="16">
        <v>58</v>
      </c>
      <c r="B40" s="16" t="s">
        <v>94</v>
      </c>
      <c r="C40" s="16" t="s">
        <v>114</v>
      </c>
      <c r="D40" s="16" t="s">
        <v>100</v>
      </c>
      <c r="E40" s="26">
        <v>45449</v>
      </c>
      <c r="F40" s="6" t="s">
        <v>72</v>
      </c>
      <c r="G40" s="6" t="s">
        <v>72</v>
      </c>
      <c r="H40" s="6" t="s">
        <v>72</v>
      </c>
      <c r="I40" s="6" t="s">
        <v>75</v>
      </c>
      <c r="J40" s="6" t="s">
        <v>73</v>
      </c>
      <c r="K40" s="6" t="s">
        <v>72</v>
      </c>
      <c r="L40" s="6" t="s">
        <v>72</v>
      </c>
      <c r="M40" s="6" t="s">
        <v>72</v>
      </c>
      <c r="N40" s="6" t="s">
        <v>73</v>
      </c>
      <c r="O40" s="6" t="s">
        <v>74</v>
      </c>
      <c r="P40" s="6" t="s">
        <v>75</v>
      </c>
      <c r="Q40" s="6" t="s">
        <v>72</v>
      </c>
      <c r="R40" s="6" t="s">
        <v>72</v>
      </c>
      <c r="S40" s="6" t="s">
        <v>72</v>
      </c>
      <c r="T40" s="6" t="s">
        <v>72</v>
      </c>
      <c r="U40" s="6" t="s">
        <v>73</v>
      </c>
      <c r="V40" s="6" t="s">
        <v>73</v>
      </c>
      <c r="W40" s="6" t="s">
        <v>75</v>
      </c>
      <c r="X40" s="6" t="s">
        <v>72</v>
      </c>
      <c r="Y40" s="6" t="s">
        <v>72</v>
      </c>
      <c r="Z40" s="6" t="s">
        <v>72</v>
      </c>
      <c r="AA40" s="6" t="s">
        <v>72</v>
      </c>
      <c r="AB40" s="6" t="s">
        <v>72</v>
      </c>
      <c r="AC40" s="6" t="s">
        <v>72</v>
      </c>
      <c r="AD40" s="6" t="s">
        <v>75</v>
      </c>
      <c r="AE40" s="6" t="s">
        <v>72</v>
      </c>
      <c r="AF40" s="6" t="s">
        <v>72</v>
      </c>
      <c r="AG40" s="6" t="s">
        <v>72</v>
      </c>
      <c r="AH40" s="6" t="s">
        <v>72</v>
      </c>
      <c r="AI40" s="6" t="s">
        <v>72</v>
      </c>
      <c r="AJ40" s="1">
        <f t="shared" si="8"/>
        <v>21</v>
      </c>
      <c r="AK40" s="1">
        <f t="shared" si="9"/>
        <v>4</v>
      </c>
      <c r="AL40" s="1">
        <f t="shared" si="10"/>
        <v>1</v>
      </c>
      <c r="AM40" s="1">
        <f t="shared" si="11"/>
        <v>4</v>
      </c>
      <c r="AN40" s="1">
        <f t="shared" si="12"/>
        <v>0</v>
      </c>
      <c r="AO40" s="1">
        <f t="shared" si="13"/>
        <v>30</v>
      </c>
      <c r="AP40" s="1">
        <f>VLOOKUP(A40,'June Attandence'!$A$2:$AQ$60,43,0)</f>
        <v>0</v>
      </c>
      <c r="AQ40" s="1">
        <f t="shared" si="14"/>
        <v>0</v>
      </c>
      <c r="AR40" s="1">
        <v>0</v>
      </c>
      <c r="AS40" s="22">
        <f t="shared" si="15"/>
        <v>0</v>
      </c>
    </row>
    <row r="41" spans="1:45" x14ac:dyDescent="0.25">
      <c r="A41" s="16">
        <v>44</v>
      </c>
      <c r="B41" s="16" t="s">
        <v>48</v>
      </c>
      <c r="C41" s="16" t="s">
        <v>114</v>
      </c>
      <c r="D41" s="16" t="s">
        <v>104</v>
      </c>
      <c r="E41" s="26">
        <v>45221</v>
      </c>
      <c r="F41" s="6" t="s">
        <v>72</v>
      </c>
      <c r="G41" s="6" t="s">
        <v>72</v>
      </c>
      <c r="H41" s="6" t="s">
        <v>73</v>
      </c>
      <c r="I41" s="6" t="s">
        <v>75</v>
      </c>
      <c r="J41" s="6" t="s">
        <v>72</v>
      </c>
      <c r="K41" s="6" t="s">
        <v>72</v>
      </c>
      <c r="L41" s="6" t="s">
        <v>72</v>
      </c>
      <c r="M41" s="6" t="s">
        <v>73</v>
      </c>
      <c r="N41" s="6" t="s">
        <v>73</v>
      </c>
      <c r="O41" s="6" t="s">
        <v>72</v>
      </c>
      <c r="P41" s="6" t="s">
        <v>75</v>
      </c>
      <c r="Q41" s="6" t="s">
        <v>72</v>
      </c>
      <c r="R41" s="6" t="s">
        <v>72</v>
      </c>
      <c r="S41" s="6" t="s">
        <v>73</v>
      </c>
      <c r="T41" s="6" t="s">
        <v>73</v>
      </c>
      <c r="U41" s="6" t="s">
        <v>72</v>
      </c>
      <c r="V41" s="6" t="s">
        <v>72</v>
      </c>
      <c r="W41" s="6" t="s">
        <v>75</v>
      </c>
      <c r="X41" s="6" t="s">
        <v>73</v>
      </c>
      <c r="Y41" s="6" t="s">
        <v>73</v>
      </c>
      <c r="Z41" s="6" t="s">
        <v>73</v>
      </c>
      <c r="AA41" s="6" t="s">
        <v>73</v>
      </c>
      <c r="AB41" s="6" t="s">
        <v>73</v>
      </c>
      <c r="AC41" s="6" t="s">
        <v>72</v>
      </c>
      <c r="AD41" s="6" t="s">
        <v>75</v>
      </c>
      <c r="AE41" s="6" t="s">
        <v>72</v>
      </c>
      <c r="AF41" s="6" t="s">
        <v>72</v>
      </c>
      <c r="AG41" s="6" t="s">
        <v>72</v>
      </c>
      <c r="AH41" s="6" t="s">
        <v>72</v>
      </c>
      <c r="AI41" s="6" t="s">
        <v>73</v>
      </c>
      <c r="AJ41" s="1">
        <f t="shared" si="8"/>
        <v>15</v>
      </c>
      <c r="AK41" s="1">
        <f t="shared" si="9"/>
        <v>11</v>
      </c>
      <c r="AL41" s="1">
        <f t="shared" si="10"/>
        <v>0</v>
      </c>
      <c r="AM41" s="1">
        <f t="shared" si="11"/>
        <v>4</v>
      </c>
      <c r="AN41" s="1">
        <f t="shared" si="12"/>
        <v>0</v>
      </c>
      <c r="AO41" s="1">
        <f t="shared" si="13"/>
        <v>30</v>
      </c>
      <c r="AP41" s="1">
        <f>VLOOKUP(A41,'June Attandence'!$A$2:$AQ$60,43,0)</f>
        <v>6</v>
      </c>
      <c r="AQ41" s="1">
        <f t="shared" si="14"/>
        <v>6</v>
      </c>
      <c r="AR41" s="1">
        <v>14</v>
      </c>
      <c r="AS41" s="22">
        <f t="shared" si="15"/>
        <v>8</v>
      </c>
    </row>
    <row r="42" spans="1:45" x14ac:dyDescent="0.25">
      <c r="A42" s="16">
        <v>29</v>
      </c>
      <c r="B42" s="16" t="s">
        <v>52</v>
      </c>
      <c r="C42" s="16" t="s">
        <v>114</v>
      </c>
      <c r="D42" s="16" t="s">
        <v>100</v>
      </c>
      <c r="E42" s="26">
        <v>45362</v>
      </c>
      <c r="F42" s="6" t="s">
        <v>73</v>
      </c>
      <c r="G42" s="6" t="s">
        <v>73</v>
      </c>
      <c r="H42" s="6" t="s">
        <v>72</v>
      </c>
      <c r="I42" s="6" t="s">
        <v>75</v>
      </c>
      <c r="J42" s="6" t="s">
        <v>73</v>
      </c>
      <c r="K42" s="6" t="s">
        <v>72</v>
      </c>
      <c r="L42" s="6" t="s">
        <v>72</v>
      </c>
      <c r="M42" s="6" t="s">
        <v>76</v>
      </c>
      <c r="N42" s="6" t="s">
        <v>73</v>
      </c>
      <c r="O42" s="6" t="s">
        <v>76</v>
      </c>
      <c r="P42" s="6" t="s">
        <v>75</v>
      </c>
      <c r="Q42" s="6" t="s">
        <v>76</v>
      </c>
      <c r="R42" s="6" t="s">
        <v>72</v>
      </c>
      <c r="S42" s="6" t="s">
        <v>73</v>
      </c>
      <c r="T42" s="6" t="s">
        <v>72</v>
      </c>
      <c r="U42" s="6" t="s">
        <v>73</v>
      </c>
      <c r="V42" s="6" t="s">
        <v>73</v>
      </c>
      <c r="W42" s="6" t="s">
        <v>75</v>
      </c>
      <c r="X42" s="6" t="s">
        <v>73</v>
      </c>
      <c r="Y42" s="6" t="s">
        <v>76</v>
      </c>
      <c r="Z42" s="6" t="s">
        <v>72</v>
      </c>
      <c r="AA42" s="6" t="s">
        <v>73</v>
      </c>
      <c r="AB42" s="6" t="s">
        <v>72</v>
      </c>
      <c r="AC42" s="6" t="s">
        <v>72</v>
      </c>
      <c r="AD42" s="6" t="s">
        <v>75</v>
      </c>
      <c r="AE42" s="6" t="s">
        <v>72</v>
      </c>
      <c r="AF42" s="6" t="s">
        <v>72</v>
      </c>
      <c r="AG42" s="6" t="s">
        <v>72</v>
      </c>
      <c r="AH42" s="6" t="s">
        <v>72</v>
      </c>
      <c r="AI42" s="6" t="s">
        <v>72</v>
      </c>
      <c r="AJ42" s="1">
        <f t="shared" si="8"/>
        <v>13</v>
      </c>
      <c r="AK42" s="1">
        <f t="shared" si="9"/>
        <v>9</v>
      </c>
      <c r="AL42" s="1">
        <f t="shared" si="10"/>
        <v>0</v>
      </c>
      <c r="AM42" s="1">
        <f t="shared" si="11"/>
        <v>4</v>
      </c>
      <c r="AN42" s="1">
        <f t="shared" si="12"/>
        <v>4</v>
      </c>
      <c r="AO42" s="1">
        <f t="shared" si="13"/>
        <v>30</v>
      </c>
      <c r="AP42" s="1">
        <f>VLOOKUP(A42,'June Attandence'!$A$2:$AQ$60,43,0)</f>
        <v>2</v>
      </c>
      <c r="AQ42" s="1">
        <f t="shared" si="14"/>
        <v>6</v>
      </c>
      <c r="AR42" s="1">
        <v>4</v>
      </c>
      <c r="AS42" s="22">
        <f t="shared" si="15"/>
        <v>-2</v>
      </c>
    </row>
    <row r="43" spans="1:45" x14ac:dyDescent="0.25">
      <c r="A43" s="16">
        <v>45</v>
      </c>
      <c r="B43" s="1" t="s">
        <v>71</v>
      </c>
      <c r="C43" s="16" t="s">
        <v>114</v>
      </c>
      <c r="D43" s="16" t="s">
        <v>100</v>
      </c>
      <c r="E43" s="26">
        <v>45313</v>
      </c>
      <c r="F43" s="6" t="s">
        <v>72</v>
      </c>
      <c r="G43" s="6" t="s">
        <v>72</v>
      </c>
      <c r="H43" s="6" t="s">
        <v>72</v>
      </c>
      <c r="I43" s="6" t="s">
        <v>75</v>
      </c>
      <c r="J43" s="6" t="s">
        <v>72</v>
      </c>
      <c r="K43" s="6" t="s">
        <v>72</v>
      </c>
      <c r="L43" s="6" t="s">
        <v>72</v>
      </c>
      <c r="M43" s="6" t="s">
        <v>72</v>
      </c>
      <c r="N43" s="6" t="s">
        <v>72</v>
      </c>
      <c r="O43" s="6" t="s">
        <v>73</v>
      </c>
      <c r="P43" s="6" t="s">
        <v>75</v>
      </c>
      <c r="Q43" s="6" t="s">
        <v>72</v>
      </c>
      <c r="R43" s="6" t="s">
        <v>72</v>
      </c>
      <c r="S43" s="6" t="s">
        <v>72</v>
      </c>
      <c r="T43" s="6" t="s">
        <v>72</v>
      </c>
      <c r="U43" s="6" t="s">
        <v>72</v>
      </c>
      <c r="V43" s="6" t="s">
        <v>72</v>
      </c>
      <c r="W43" s="6" t="s">
        <v>75</v>
      </c>
      <c r="X43" s="6" t="s">
        <v>72</v>
      </c>
      <c r="Y43" s="6" t="s">
        <v>72</v>
      </c>
      <c r="Z43" s="6" t="s">
        <v>72</v>
      </c>
      <c r="AA43" s="6" t="s">
        <v>72</v>
      </c>
      <c r="AB43" s="6" t="s">
        <v>72</v>
      </c>
      <c r="AC43" s="6" t="s">
        <v>72</v>
      </c>
      <c r="AD43" s="6" t="s">
        <v>75</v>
      </c>
      <c r="AE43" s="6" t="s">
        <v>72</v>
      </c>
      <c r="AF43" s="6" t="s">
        <v>72</v>
      </c>
      <c r="AG43" s="6" t="s">
        <v>72</v>
      </c>
      <c r="AH43" s="6" t="s">
        <v>72</v>
      </c>
      <c r="AI43" s="6" t="s">
        <v>73</v>
      </c>
      <c r="AJ43" s="1">
        <f t="shared" si="8"/>
        <v>24</v>
      </c>
      <c r="AK43" s="1">
        <f t="shared" si="9"/>
        <v>2</v>
      </c>
      <c r="AL43" s="1">
        <f t="shared" si="10"/>
        <v>0</v>
      </c>
      <c r="AM43" s="1">
        <f t="shared" si="11"/>
        <v>4</v>
      </c>
      <c r="AN43" s="1">
        <f t="shared" si="12"/>
        <v>0</v>
      </c>
      <c r="AO43" s="1">
        <f t="shared" si="13"/>
        <v>30</v>
      </c>
      <c r="AP43" s="1">
        <f>VLOOKUP(A43,'June Attandence'!$A$2:$AQ$60,43,0)</f>
        <v>2</v>
      </c>
      <c r="AQ43" s="1">
        <f t="shared" si="14"/>
        <v>2</v>
      </c>
      <c r="AR43" s="1">
        <v>8</v>
      </c>
      <c r="AS43" s="22">
        <f t="shared" si="15"/>
        <v>6</v>
      </c>
    </row>
    <row r="44" spans="1:45" x14ac:dyDescent="0.25">
      <c r="A44" s="16">
        <v>48</v>
      </c>
      <c r="B44" s="16" t="s">
        <v>53</v>
      </c>
      <c r="C44" s="16" t="s">
        <v>114</v>
      </c>
      <c r="D44" s="16" t="s">
        <v>100</v>
      </c>
      <c r="E44" s="26">
        <v>45308</v>
      </c>
      <c r="F44" s="6" t="s">
        <v>72</v>
      </c>
      <c r="G44" s="6" t="s">
        <v>72</v>
      </c>
      <c r="H44" s="6" t="s">
        <v>73</v>
      </c>
      <c r="I44" s="6" t="s">
        <v>75</v>
      </c>
      <c r="J44" s="6" t="s">
        <v>72</v>
      </c>
      <c r="K44" s="6" t="s">
        <v>72</v>
      </c>
      <c r="L44" s="6" t="s">
        <v>72</v>
      </c>
      <c r="M44" s="6" t="s">
        <v>72</v>
      </c>
      <c r="N44" s="6" t="s">
        <v>72</v>
      </c>
      <c r="O44" s="6" t="s">
        <v>72</v>
      </c>
      <c r="P44" s="6" t="s">
        <v>75</v>
      </c>
      <c r="Q44" s="6" t="s">
        <v>72</v>
      </c>
      <c r="R44" s="6" t="s">
        <v>72</v>
      </c>
      <c r="S44" s="6" t="s">
        <v>72</v>
      </c>
      <c r="T44" s="6" t="s">
        <v>72</v>
      </c>
      <c r="U44" s="6" t="s">
        <v>72</v>
      </c>
      <c r="V44" s="6" t="s">
        <v>74</v>
      </c>
      <c r="W44" s="6" t="s">
        <v>75</v>
      </c>
      <c r="X44" s="6" t="s">
        <v>72</v>
      </c>
      <c r="Y44" s="6" t="s">
        <v>72</v>
      </c>
      <c r="Z44" s="6" t="s">
        <v>72</v>
      </c>
      <c r="AA44" s="6" t="s">
        <v>72</v>
      </c>
      <c r="AB44" s="6" t="s">
        <v>72</v>
      </c>
      <c r="AC44" s="6" t="s">
        <v>72</v>
      </c>
      <c r="AD44" s="6" t="s">
        <v>75</v>
      </c>
      <c r="AE44" s="6" t="s">
        <v>72</v>
      </c>
      <c r="AF44" s="6" t="s">
        <v>72</v>
      </c>
      <c r="AG44" s="6" t="s">
        <v>72</v>
      </c>
      <c r="AH44" s="6" t="s">
        <v>72</v>
      </c>
      <c r="AI44" s="6" t="s">
        <v>72</v>
      </c>
      <c r="AJ44" s="1">
        <f t="shared" si="8"/>
        <v>24</v>
      </c>
      <c r="AK44" s="1">
        <f t="shared" si="9"/>
        <v>1</v>
      </c>
      <c r="AL44" s="1">
        <f t="shared" si="10"/>
        <v>1</v>
      </c>
      <c r="AM44" s="1">
        <f t="shared" si="11"/>
        <v>4</v>
      </c>
      <c r="AN44" s="1">
        <f t="shared" si="12"/>
        <v>0</v>
      </c>
      <c r="AO44" s="1">
        <f t="shared" si="13"/>
        <v>30</v>
      </c>
      <c r="AP44" s="1">
        <f>VLOOKUP(A44,'June Attandence'!$A$2:$AQ$60,43,0)</f>
        <v>16</v>
      </c>
      <c r="AQ44" s="1">
        <f t="shared" si="14"/>
        <v>16</v>
      </c>
      <c r="AR44" s="1">
        <v>8</v>
      </c>
      <c r="AS44" s="22">
        <f t="shared" si="15"/>
        <v>-8</v>
      </c>
    </row>
    <row r="45" spans="1:45" x14ac:dyDescent="0.25">
      <c r="A45" s="16">
        <v>28</v>
      </c>
      <c r="B45" s="16" t="s">
        <v>54</v>
      </c>
      <c r="C45" s="16" t="s">
        <v>114</v>
      </c>
      <c r="D45" s="16" t="s">
        <v>100</v>
      </c>
      <c r="E45" s="26">
        <v>44678</v>
      </c>
      <c r="F45" s="6" t="s">
        <v>73</v>
      </c>
      <c r="G45" s="6" t="s">
        <v>73</v>
      </c>
      <c r="H45" s="6" t="s">
        <v>72</v>
      </c>
      <c r="I45" s="6" t="s">
        <v>75</v>
      </c>
      <c r="J45" s="6" t="s">
        <v>73</v>
      </c>
      <c r="K45" s="6" t="s">
        <v>73</v>
      </c>
      <c r="L45" s="6" t="s">
        <v>72</v>
      </c>
      <c r="M45" s="6" t="s">
        <v>72</v>
      </c>
      <c r="N45" s="6" t="s">
        <v>72</v>
      </c>
      <c r="O45" s="6" t="s">
        <v>72</v>
      </c>
      <c r="P45" s="6" t="s">
        <v>75</v>
      </c>
      <c r="Q45" s="6" t="s">
        <v>72</v>
      </c>
      <c r="R45" s="6" t="s">
        <v>72</v>
      </c>
      <c r="S45" s="6" t="s">
        <v>73</v>
      </c>
      <c r="T45" s="6" t="s">
        <v>76</v>
      </c>
      <c r="U45" s="6" t="s">
        <v>72</v>
      </c>
      <c r="V45" s="6" t="s">
        <v>72</v>
      </c>
      <c r="W45" s="6" t="s">
        <v>75</v>
      </c>
      <c r="X45" s="6" t="s">
        <v>73</v>
      </c>
      <c r="Y45" s="6" t="s">
        <v>72</v>
      </c>
      <c r="Z45" s="6" t="s">
        <v>72</v>
      </c>
      <c r="AA45" s="6" t="s">
        <v>73</v>
      </c>
      <c r="AB45" s="6" t="s">
        <v>72</v>
      </c>
      <c r="AC45" s="6" t="s">
        <v>72</v>
      </c>
      <c r="AD45" s="6" t="s">
        <v>75</v>
      </c>
      <c r="AE45" s="6" t="s">
        <v>76</v>
      </c>
      <c r="AF45" s="6" t="s">
        <v>72</v>
      </c>
      <c r="AG45" s="6" t="s">
        <v>72</v>
      </c>
      <c r="AH45" s="6" t="s">
        <v>72</v>
      </c>
      <c r="AI45" s="6" t="s">
        <v>73</v>
      </c>
      <c r="AJ45" s="1">
        <f t="shared" si="8"/>
        <v>16</v>
      </c>
      <c r="AK45" s="1">
        <f t="shared" si="9"/>
        <v>8</v>
      </c>
      <c r="AL45" s="1">
        <f t="shared" si="10"/>
        <v>0</v>
      </c>
      <c r="AM45" s="1">
        <f t="shared" si="11"/>
        <v>4</v>
      </c>
      <c r="AN45" s="1">
        <f t="shared" si="12"/>
        <v>2</v>
      </c>
      <c r="AO45" s="1">
        <f t="shared" si="13"/>
        <v>30</v>
      </c>
      <c r="AP45" s="1">
        <f>VLOOKUP(A45,'June Attandence'!$A$2:$AQ$60,43,0)</f>
        <v>6</v>
      </c>
      <c r="AQ45" s="1">
        <f t="shared" si="14"/>
        <v>8</v>
      </c>
      <c r="AR45" s="1">
        <v>14</v>
      </c>
      <c r="AS45" s="22">
        <f t="shared" si="15"/>
        <v>6</v>
      </c>
    </row>
    <row r="46" spans="1:45" x14ac:dyDescent="0.25">
      <c r="A46" s="16">
        <v>63</v>
      </c>
      <c r="B46" s="16" t="s">
        <v>117</v>
      </c>
      <c r="C46" s="16" t="s">
        <v>115</v>
      </c>
      <c r="D46" s="16" t="s">
        <v>100</v>
      </c>
      <c r="E46" s="26">
        <v>45475</v>
      </c>
      <c r="F46" s="32"/>
      <c r="G46" s="32"/>
      <c r="H46" s="32"/>
      <c r="I46" s="32"/>
      <c r="J46" s="32"/>
      <c r="K46" s="32"/>
      <c r="L46" s="6" t="s">
        <v>72</v>
      </c>
      <c r="M46" s="6" t="s">
        <v>72</v>
      </c>
      <c r="N46" s="6" t="s">
        <v>72</v>
      </c>
      <c r="O46" s="6" t="s">
        <v>72</v>
      </c>
      <c r="P46" s="6" t="s">
        <v>75</v>
      </c>
      <c r="Q46" s="6" t="s">
        <v>72</v>
      </c>
      <c r="R46" s="6" t="s">
        <v>72</v>
      </c>
      <c r="S46" s="6" t="s">
        <v>72</v>
      </c>
      <c r="T46" s="6" t="s">
        <v>72</v>
      </c>
      <c r="U46" s="6" t="s">
        <v>72</v>
      </c>
      <c r="V46" s="6" t="s">
        <v>72</v>
      </c>
      <c r="W46" s="6" t="s">
        <v>75</v>
      </c>
      <c r="X46" s="6" t="s">
        <v>72</v>
      </c>
      <c r="Y46" s="6" t="s">
        <v>72</v>
      </c>
      <c r="Z46" s="6" t="s">
        <v>72</v>
      </c>
      <c r="AA46" s="6" t="s">
        <v>72</v>
      </c>
      <c r="AB46" s="6" t="s">
        <v>72</v>
      </c>
      <c r="AC46" s="6" t="s">
        <v>72</v>
      </c>
      <c r="AD46" s="6" t="s">
        <v>75</v>
      </c>
      <c r="AE46" s="6" t="s">
        <v>72</v>
      </c>
      <c r="AF46" s="6" t="s">
        <v>72</v>
      </c>
      <c r="AG46" s="6" t="s">
        <v>72</v>
      </c>
      <c r="AH46" s="6" t="s">
        <v>72</v>
      </c>
      <c r="AI46" s="6" t="s">
        <v>72</v>
      </c>
      <c r="AJ46" s="1">
        <f t="shared" si="8"/>
        <v>21</v>
      </c>
      <c r="AK46" s="1">
        <f t="shared" si="9"/>
        <v>0</v>
      </c>
      <c r="AL46" s="1">
        <f t="shared" si="10"/>
        <v>0</v>
      </c>
      <c r="AM46" s="1">
        <f t="shared" si="11"/>
        <v>3</v>
      </c>
      <c r="AN46" s="1">
        <f t="shared" si="12"/>
        <v>0</v>
      </c>
      <c r="AO46" s="1">
        <f t="shared" si="13"/>
        <v>24</v>
      </c>
      <c r="AP46" s="1">
        <v>0</v>
      </c>
      <c r="AQ46" s="1">
        <f t="shared" si="14"/>
        <v>0</v>
      </c>
      <c r="AR46" s="1">
        <v>0</v>
      </c>
      <c r="AS46" s="22">
        <f t="shared" si="15"/>
        <v>0</v>
      </c>
    </row>
    <row r="47" spans="1:45" x14ac:dyDescent="0.25">
      <c r="A47" s="16">
        <v>26</v>
      </c>
      <c r="B47" s="16" t="s">
        <v>57</v>
      </c>
      <c r="C47" s="16" t="s">
        <v>115</v>
      </c>
      <c r="D47" s="16" t="s">
        <v>100</v>
      </c>
      <c r="E47" s="26">
        <v>45356</v>
      </c>
      <c r="F47" s="6" t="s">
        <v>72</v>
      </c>
      <c r="G47" s="6" t="s">
        <v>73</v>
      </c>
      <c r="H47" s="6" t="s">
        <v>72</v>
      </c>
      <c r="I47" s="6" t="s">
        <v>75</v>
      </c>
      <c r="J47" s="6" t="s">
        <v>72</v>
      </c>
      <c r="K47" s="6" t="s">
        <v>72</v>
      </c>
      <c r="L47" s="6" t="s">
        <v>73</v>
      </c>
      <c r="M47" s="6" t="s">
        <v>73</v>
      </c>
      <c r="N47" s="6" t="s">
        <v>72</v>
      </c>
      <c r="O47" s="6" t="s">
        <v>72</v>
      </c>
      <c r="P47" s="6" t="s">
        <v>75</v>
      </c>
      <c r="Q47" s="6" t="s">
        <v>72</v>
      </c>
      <c r="R47" s="6" t="s">
        <v>72</v>
      </c>
      <c r="S47" s="6" t="s">
        <v>72</v>
      </c>
      <c r="T47" s="6" t="s">
        <v>73</v>
      </c>
      <c r="U47" s="6" t="s">
        <v>72</v>
      </c>
      <c r="V47" s="6" t="s">
        <v>72</v>
      </c>
      <c r="W47" s="6" t="s">
        <v>75</v>
      </c>
      <c r="X47" s="6" t="s">
        <v>72</v>
      </c>
      <c r="Y47" s="6" t="s">
        <v>73</v>
      </c>
      <c r="Z47" s="6" t="s">
        <v>72</v>
      </c>
      <c r="AA47" s="6" t="s">
        <v>72</v>
      </c>
      <c r="AB47" s="6" t="s">
        <v>73</v>
      </c>
      <c r="AC47" s="6" t="s">
        <v>72</v>
      </c>
      <c r="AD47" s="6" t="s">
        <v>75</v>
      </c>
      <c r="AE47" s="6" t="s">
        <v>72</v>
      </c>
      <c r="AF47" s="6" t="s">
        <v>72</v>
      </c>
      <c r="AG47" s="6" t="s">
        <v>72</v>
      </c>
      <c r="AH47" s="6" t="s">
        <v>72</v>
      </c>
      <c r="AI47" s="6" t="s">
        <v>72</v>
      </c>
      <c r="AJ47" s="1">
        <f t="shared" si="8"/>
        <v>20</v>
      </c>
      <c r="AK47" s="1">
        <f t="shared" si="9"/>
        <v>6</v>
      </c>
      <c r="AL47" s="1">
        <f t="shared" si="10"/>
        <v>0</v>
      </c>
      <c r="AM47" s="1">
        <f t="shared" si="11"/>
        <v>4</v>
      </c>
      <c r="AN47" s="1">
        <f t="shared" si="12"/>
        <v>0</v>
      </c>
      <c r="AO47" s="1">
        <f t="shared" si="13"/>
        <v>30</v>
      </c>
      <c r="AP47" s="1">
        <f>VLOOKUP(A47,'June Attandence'!$A$2:$AQ$60,43,0)</f>
        <v>0</v>
      </c>
      <c r="AQ47" s="1">
        <f t="shared" si="14"/>
        <v>0</v>
      </c>
      <c r="AR47" s="1">
        <v>4</v>
      </c>
      <c r="AS47" s="22">
        <f t="shared" si="15"/>
        <v>4</v>
      </c>
    </row>
    <row r="48" spans="1:45" x14ac:dyDescent="0.25">
      <c r="A48" s="16">
        <v>27</v>
      </c>
      <c r="B48" s="16" t="s">
        <v>50</v>
      </c>
      <c r="C48" s="16" t="s">
        <v>115</v>
      </c>
      <c r="D48" s="16" t="s">
        <v>100</v>
      </c>
      <c r="E48" s="26">
        <v>44759</v>
      </c>
      <c r="F48" s="6" t="s">
        <v>72</v>
      </c>
      <c r="G48" s="6" t="s">
        <v>72</v>
      </c>
      <c r="H48" s="6" t="s">
        <v>72</v>
      </c>
      <c r="I48" s="6" t="s">
        <v>72</v>
      </c>
      <c r="J48" s="6" t="s">
        <v>75</v>
      </c>
      <c r="K48" s="6" t="s">
        <v>72</v>
      </c>
      <c r="L48" s="6" t="s">
        <v>72</v>
      </c>
      <c r="M48" s="6" t="s">
        <v>72</v>
      </c>
      <c r="N48" s="6" t="s">
        <v>72</v>
      </c>
      <c r="O48" s="6" t="s">
        <v>72</v>
      </c>
      <c r="P48" s="6" t="s">
        <v>72</v>
      </c>
      <c r="Q48" s="6" t="s">
        <v>75</v>
      </c>
      <c r="R48" s="6" t="s">
        <v>72</v>
      </c>
      <c r="S48" s="6" t="s">
        <v>72</v>
      </c>
      <c r="T48" s="6" t="s">
        <v>72</v>
      </c>
      <c r="U48" s="6" t="s">
        <v>72</v>
      </c>
      <c r="V48" s="6" t="s">
        <v>72</v>
      </c>
      <c r="W48" s="6" t="s">
        <v>72</v>
      </c>
      <c r="X48" s="6" t="s">
        <v>75</v>
      </c>
      <c r="Y48" s="6" t="s">
        <v>72</v>
      </c>
      <c r="Z48" s="6" t="s">
        <v>72</v>
      </c>
      <c r="AA48" s="6" t="s">
        <v>72</v>
      </c>
      <c r="AB48" s="6" t="s">
        <v>72</v>
      </c>
      <c r="AC48" s="6" t="s">
        <v>72</v>
      </c>
      <c r="AD48" s="6" t="s">
        <v>73</v>
      </c>
      <c r="AE48" s="6" t="s">
        <v>75</v>
      </c>
      <c r="AF48" s="6" t="s">
        <v>72</v>
      </c>
      <c r="AG48" s="6" t="s">
        <v>72</v>
      </c>
      <c r="AH48" s="6" t="s">
        <v>72</v>
      </c>
      <c r="AI48" s="6" t="s">
        <v>72</v>
      </c>
      <c r="AJ48" s="1">
        <f t="shared" si="8"/>
        <v>25</v>
      </c>
      <c r="AK48" s="1">
        <f t="shared" si="9"/>
        <v>1</v>
      </c>
      <c r="AL48" s="1">
        <f t="shared" si="10"/>
        <v>0</v>
      </c>
      <c r="AM48" s="1">
        <f t="shared" si="11"/>
        <v>4</v>
      </c>
      <c r="AN48" s="1">
        <f t="shared" si="12"/>
        <v>0</v>
      </c>
      <c r="AO48" s="1">
        <f t="shared" si="13"/>
        <v>30</v>
      </c>
      <c r="AP48" s="1">
        <f>VLOOKUP(A48,'June Attandence'!$A$2:$AQ$60,43,0)</f>
        <v>4</v>
      </c>
      <c r="AQ48" s="1">
        <f t="shared" si="14"/>
        <v>4</v>
      </c>
      <c r="AR48" s="1">
        <v>14</v>
      </c>
      <c r="AS48" s="22">
        <f t="shared" si="15"/>
        <v>10</v>
      </c>
    </row>
    <row r="49" spans="1:45" x14ac:dyDescent="0.25">
      <c r="A49" s="16">
        <v>101</v>
      </c>
      <c r="B49" s="16" t="s">
        <v>59</v>
      </c>
      <c r="C49" s="16" t="s">
        <v>115</v>
      </c>
      <c r="D49" s="16" t="s">
        <v>100</v>
      </c>
      <c r="E49" s="26">
        <v>45382</v>
      </c>
      <c r="F49" s="6" t="s">
        <v>72</v>
      </c>
      <c r="G49" s="6" t="s">
        <v>73</v>
      </c>
      <c r="H49" s="6" t="s">
        <v>72</v>
      </c>
      <c r="I49" s="6" t="s">
        <v>73</v>
      </c>
      <c r="J49" s="6" t="s">
        <v>75</v>
      </c>
      <c r="K49" s="6" t="s">
        <v>72</v>
      </c>
      <c r="L49" s="6" t="s">
        <v>72</v>
      </c>
      <c r="M49" s="6" t="s">
        <v>73</v>
      </c>
      <c r="N49" s="6" t="s">
        <v>72</v>
      </c>
      <c r="O49" s="6" t="s">
        <v>75</v>
      </c>
      <c r="P49" s="6" t="s">
        <v>72</v>
      </c>
      <c r="Q49" s="6" t="s">
        <v>73</v>
      </c>
      <c r="R49" s="6" t="s">
        <v>72</v>
      </c>
      <c r="S49" s="6" t="s">
        <v>73</v>
      </c>
      <c r="T49" s="6" t="s">
        <v>72</v>
      </c>
      <c r="U49" s="6" t="s">
        <v>72</v>
      </c>
      <c r="V49" s="6" t="s">
        <v>72</v>
      </c>
      <c r="W49" s="6" t="s">
        <v>72</v>
      </c>
      <c r="X49" s="6" t="s">
        <v>75</v>
      </c>
      <c r="Y49" s="6" t="s">
        <v>72</v>
      </c>
      <c r="Z49" s="6" t="s">
        <v>72</v>
      </c>
      <c r="AA49" s="6" t="s">
        <v>73</v>
      </c>
      <c r="AB49" s="6" t="s">
        <v>74</v>
      </c>
      <c r="AC49" s="6" t="s">
        <v>72</v>
      </c>
      <c r="AD49" s="6" t="s">
        <v>72</v>
      </c>
      <c r="AE49" s="6" t="s">
        <v>75</v>
      </c>
      <c r="AF49" s="6" t="s">
        <v>72</v>
      </c>
      <c r="AG49" s="6" t="s">
        <v>72</v>
      </c>
      <c r="AH49" s="6" t="s">
        <v>72</v>
      </c>
      <c r="AI49" s="6" t="s">
        <v>72</v>
      </c>
      <c r="AJ49" s="1">
        <f t="shared" si="8"/>
        <v>19</v>
      </c>
      <c r="AK49" s="1">
        <f t="shared" si="9"/>
        <v>6</v>
      </c>
      <c r="AL49" s="1">
        <f t="shared" si="10"/>
        <v>1</v>
      </c>
      <c r="AM49" s="1">
        <f t="shared" si="11"/>
        <v>4</v>
      </c>
      <c r="AN49" s="1">
        <f t="shared" si="12"/>
        <v>0</v>
      </c>
      <c r="AO49" s="1">
        <f t="shared" si="13"/>
        <v>30</v>
      </c>
      <c r="AP49" s="1">
        <f>VLOOKUP(A49,'June Attandence'!$A$2:$AQ$60,43,0)</f>
        <v>0</v>
      </c>
      <c r="AQ49" s="1">
        <f t="shared" si="14"/>
        <v>0</v>
      </c>
      <c r="AR49" s="1">
        <v>0</v>
      </c>
      <c r="AS49" s="22">
        <f t="shared" si="15"/>
        <v>0</v>
      </c>
    </row>
    <row r="50" spans="1:45" x14ac:dyDescent="0.25">
      <c r="A50" s="16">
        <v>60</v>
      </c>
      <c r="B50" s="16" t="s">
        <v>98</v>
      </c>
      <c r="C50" s="16" t="s">
        <v>116</v>
      </c>
      <c r="D50" s="16" t="s">
        <v>100</v>
      </c>
      <c r="E50" s="26">
        <v>45464</v>
      </c>
      <c r="F50" s="6" t="s">
        <v>74</v>
      </c>
      <c r="G50" s="6" t="s">
        <v>72</v>
      </c>
      <c r="H50" s="6" t="s">
        <v>72</v>
      </c>
      <c r="I50" s="6" t="s">
        <v>75</v>
      </c>
      <c r="J50" s="6" t="s">
        <v>74</v>
      </c>
      <c r="K50" s="6" t="s">
        <v>72</v>
      </c>
      <c r="L50" s="6" t="s">
        <v>74</v>
      </c>
      <c r="M50" s="6" t="s">
        <v>72</v>
      </c>
      <c r="N50" s="6" t="s">
        <v>72</v>
      </c>
      <c r="O50" s="6" t="s">
        <v>72</v>
      </c>
      <c r="P50" s="6" t="s">
        <v>73</v>
      </c>
      <c r="Q50" s="6" t="s">
        <v>75</v>
      </c>
      <c r="R50" s="6" t="s">
        <v>72</v>
      </c>
      <c r="S50" s="6" t="s">
        <v>73</v>
      </c>
      <c r="T50" s="6" t="s">
        <v>72</v>
      </c>
      <c r="U50" s="6" t="s">
        <v>72</v>
      </c>
      <c r="V50" s="6" t="s">
        <v>72</v>
      </c>
      <c r="W50" s="6" t="s">
        <v>72</v>
      </c>
      <c r="X50" s="6" t="s">
        <v>75</v>
      </c>
      <c r="Y50" s="6" t="s">
        <v>72</v>
      </c>
      <c r="Z50" s="6" t="s">
        <v>73</v>
      </c>
      <c r="AA50" s="6" t="s">
        <v>72</v>
      </c>
      <c r="AB50" s="6" t="s">
        <v>72</v>
      </c>
      <c r="AC50" s="6" t="s">
        <v>72</v>
      </c>
      <c r="AD50" s="6" t="s">
        <v>73</v>
      </c>
      <c r="AE50" s="6" t="s">
        <v>75</v>
      </c>
      <c r="AF50" s="6" t="s">
        <v>72</v>
      </c>
      <c r="AG50" s="6" t="s">
        <v>72</v>
      </c>
      <c r="AH50" s="6" t="s">
        <v>72</v>
      </c>
      <c r="AI50" s="6" t="s">
        <v>72</v>
      </c>
      <c r="AJ50" s="1">
        <f t="shared" si="8"/>
        <v>19</v>
      </c>
      <c r="AK50" s="1">
        <f t="shared" si="9"/>
        <v>4</v>
      </c>
      <c r="AL50" s="1">
        <f t="shared" si="10"/>
        <v>3</v>
      </c>
      <c r="AM50" s="1">
        <f t="shared" si="11"/>
        <v>4</v>
      </c>
      <c r="AN50" s="1">
        <f t="shared" si="12"/>
        <v>0</v>
      </c>
      <c r="AO50" s="1">
        <f t="shared" si="13"/>
        <v>30</v>
      </c>
      <c r="AP50" s="1">
        <f>VLOOKUP(A50,'June Attandence'!$A$2:$AQ$60,43,0)</f>
        <v>0</v>
      </c>
      <c r="AQ50" s="1">
        <f t="shared" si="14"/>
        <v>0</v>
      </c>
      <c r="AR50" s="1">
        <v>0</v>
      </c>
      <c r="AS50" s="22">
        <f t="shared" si="15"/>
        <v>0</v>
      </c>
    </row>
    <row r="51" spans="1:45" x14ac:dyDescent="0.25">
      <c r="A51" s="16">
        <v>31</v>
      </c>
      <c r="B51" s="16" t="s">
        <v>58</v>
      </c>
      <c r="C51" s="16" t="s">
        <v>116</v>
      </c>
      <c r="D51" s="16" t="s">
        <v>100</v>
      </c>
      <c r="E51" s="26">
        <v>45418</v>
      </c>
      <c r="F51" s="6" t="s">
        <v>72</v>
      </c>
      <c r="G51" s="6" t="s">
        <v>72</v>
      </c>
      <c r="H51" s="6" t="s">
        <v>72</v>
      </c>
      <c r="I51" s="6" t="s">
        <v>72</v>
      </c>
      <c r="J51" s="6" t="s">
        <v>75</v>
      </c>
      <c r="K51" s="6" t="s">
        <v>72</v>
      </c>
      <c r="L51" s="6" t="s">
        <v>72</v>
      </c>
      <c r="M51" s="6" t="s">
        <v>72</v>
      </c>
      <c r="N51" s="6" t="s">
        <v>72</v>
      </c>
      <c r="O51" s="6" t="s">
        <v>72</v>
      </c>
      <c r="P51" s="6" t="s">
        <v>75</v>
      </c>
      <c r="Q51" s="6" t="s">
        <v>72</v>
      </c>
      <c r="R51" s="6" t="s">
        <v>72</v>
      </c>
      <c r="S51" s="6" t="s">
        <v>73</v>
      </c>
      <c r="T51" s="6" t="s">
        <v>72</v>
      </c>
      <c r="U51" s="6" t="s">
        <v>73</v>
      </c>
      <c r="V51" s="6" t="s">
        <v>73</v>
      </c>
      <c r="W51" s="6" t="s">
        <v>73</v>
      </c>
      <c r="X51" s="6" t="s">
        <v>73</v>
      </c>
      <c r="Y51" s="6" t="s">
        <v>72</v>
      </c>
      <c r="Z51" s="6" t="s">
        <v>74</v>
      </c>
      <c r="AA51" s="6" t="s">
        <v>72</v>
      </c>
      <c r="AB51" s="6" t="s">
        <v>72</v>
      </c>
      <c r="AC51" s="6" t="s">
        <v>72</v>
      </c>
      <c r="AD51" s="6" t="s">
        <v>74</v>
      </c>
      <c r="AE51" s="6" t="s">
        <v>75</v>
      </c>
      <c r="AF51" s="6" t="s">
        <v>72</v>
      </c>
      <c r="AG51" s="6" t="s">
        <v>72</v>
      </c>
      <c r="AH51" s="6" t="s">
        <v>72</v>
      </c>
      <c r="AI51" s="6" t="s">
        <v>73</v>
      </c>
      <c r="AJ51" s="1">
        <f t="shared" si="8"/>
        <v>19</v>
      </c>
      <c r="AK51" s="1">
        <f t="shared" si="9"/>
        <v>6</v>
      </c>
      <c r="AL51" s="1">
        <f t="shared" si="10"/>
        <v>2</v>
      </c>
      <c r="AM51" s="1">
        <f t="shared" si="11"/>
        <v>3</v>
      </c>
      <c r="AN51" s="1">
        <f t="shared" si="12"/>
        <v>0</v>
      </c>
      <c r="AO51" s="1">
        <f t="shared" si="13"/>
        <v>30</v>
      </c>
      <c r="AP51" s="1">
        <f>VLOOKUP(A51,'June Attandence'!$A$2:$AQ$60,43,0)</f>
        <v>0</v>
      </c>
      <c r="AQ51" s="1">
        <f t="shared" si="14"/>
        <v>0</v>
      </c>
      <c r="AR51" s="1">
        <v>0</v>
      </c>
      <c r="AS51" s="22">
        <f t="shared" si="15"/>
        <v>0</v>
      </c>
    </row>
    <row r="52" spans="1:45" x14ac:dyDescent="0.25">
      <c r="A52" s="16">
        <v>25</v>
      </c>
      <c r="B52" s="16" t="s">
        <v>49</v>
      </c>
      <c r="C52" s="16" t="s">
        <v>121</v>
      </c>
      <c r="D52" s="16" t="s">
        <v>110</v>
      </c>
      <c r="E52" s="26">
        <v>45264</v>
      </c>
      <c r="F52" s="6" t="s">
        <v>72</v>
      </c>
      <c r="G52" s="6" t="s">
        <v>72</v>
      </c>
      <c r="H52" s="6" t="s">
        <v>73</v>
      </c>
      <c r="I52" s="6" t="s">
        <v>72</v>
      </c>
      <c r="J52" s="6" t="s">
        <v>75</v>
      </c>
      <c r="K52" s="6" t="s">
        <v>72</v>
      </c>
      <c r="L52" s="6" t="s">
        <v>73</v>
      </c>
      <c r="M52" s="6" t="s">
        <v>72</v>
      </c>
      <c r="N52" s="6" t="s">
        <v>72</v>
      </c>
      <c r="O52" s="6" t="s">
        <v>72</v>
      </c>
      <c r="P52" s="6" t="s">
        <v>75</v>
      </c>
      <c r="Q52" s="6" t="s">
        <v>72</v>
      </c>
      <c r="R52" s="6" t="s">
        <v>72</v>
      </c>
      <c r="S52" s="6" t="s">
        <v>72</v>
      </c>
      <c r="T52" s="6" t="s">
        <v>72</v>
      </c>
      <c r="U52" s="6" t="s">
        <v>72</v>
      </c>
      <c r="V52" s="6" t="s">
        <v>72</v>
      </c>
      <c r="W52" s="6" t="s">
        <v>72</v>
      </c>
      <c r="X52" s="6" t="s">
        <v>75</v>
      </c>
      <c r="Y52" s="6" t="s">
        <v>72</v>
      </c>
      <c r="Z52" s="6" t="s">
        <v>75</v>
      </c>
      <c r="AA52" s="6" t="s">
        <v>72</v>
      </c>
      <c r="AB52" s="6" t="s">
        <v>72</v>
      </c>
      <c r="AC52" s="6" t="s">
        <v>72</v>
      </c>
      <c r="AD52" s="6" t="s">
        <v>73</v>
      </c>
      <c r="AE52" s="6" t="s">
        <v>75</v>
      </c>
      <c r="AF52" s="6" t="s">
        <v>72</v>
      </c>
      <c r="AG52" s="6" t="s">
        <v>72</v>
      </c>
      <c r="AH52" s="6" t="s">
        <v>72</v>
      </c>
      <c r="AI52" s="6" t="s">
        <v>72</v>
      </c>
      <c r="AJ52" s="1">
        <f t="shared" si="8"/>
        <v>22</v>
      </c>
      <c r="AK52" s="1">
        <f t="shared" si="9"/>
        <v>3</v>
      </c>
      <c r="AL52" s="1">
        <f t="shared" si="10"/>
        <v>0</v>
      </c>
      <c r="AM52" s="1">
        <f t="shared" si="11"/>
        <v>5</v>
      </c>
      <c r="AN52" s="1">
        <f t="shared" si="12"/>
        <v>0</v>
      </c>
      <c r="AO52" s="1">
        <f t="shared" si="13"/>
        <v>30</v>
      </c>
      <c r="AP52" s="1">
        <f>VLOOKUP(A52,'June Attandence'!$A$2:$AQ$60,43,0)</f>
        <v>3</v>
      </c>
      <c r="AQ52" s="1">
        <f t="shared" si="14"/>
        <v>3</v>
      </c>
      <c r="AR52" s="1">
        <v>10</v>
      </c>
      <c r="AS52" s="22">
        <f t="shared" si="15"/>
        <v>7</v>
      </c>
    </row>
    <row r="53" spans="1:45" x14ac:dyDescent="0.25">
      <c r="A53" s="5">
        <v>17</v>
      </c>
      <c r="B53" s="5" t="s">
        <v>83</v>
      </c>
      <c r="C53" s="16" t="s">
        <v>62</v>
      </c>
      <c r="D53" s="16" t="s">
        <v>111</v>
      </c>
      <c r="E53" s="26">
        <v>45417</v>
      </c>
      <c r="F53" s="6" t="s">
        <v>72</v>
      </c>
      <c r="G53" s="6" t="s">
        <v>72</v>
      </c>
      <c r="H53" s="6" t="s">
        <v>72</v>
      </c>
      <c r="I53" s="6" t="s">
        <v>75</v>
      </c>
      <c r="J53" s="6" t="s">
        <v>72</v>
      </c>
      <c r="K53" s="6" t="s">
        <v>72</v>
      </c>
      <c r="L53" s="6" t="s">
        <v>72</v>
      </c>
      <c r="M53" s="6" t="s">
        <v>74</v>
      </c>
      <c r="N53" s="6" t="s">
        <v>74</v>
      </c>
      <c r="O53" s="6" t="s">
        <v>74</v>
      </c>
      <c r="P53" s="6" t="s">
        <v>75</v>
      </c>
      <c r="Q53" s="6" t="s">
        <v>72</v>
      </c>
      <c r="R53" s="6" t="s">
        <v>72</v>
      </c>
      <c r="S53" s="6" t="s">
        <v>72</v>
      </c>
      <c r="T53" s="6" t="s">
        <v>72</v>
      </c>
      <c r="U53" s="6" t="s">
        <v>72</v>
      </c>
      <c r="V53" s="6" t="s">
        <v>72</v>
      </c>
      <c r="W53" s="6" t="s">
        <v>75</v>
      </c>
      <c r="X53" s="6" t="s">
        <v>72</v>
      </c>
      <c r="Y53" s="6" t="s">
        <v>72</v>
      </c>
      <c r="Z53" s="6" t="s">
        <v>73</v>
      </c>
      <c r="AA53" s="6" t="s">
        <v>74</v>
      </c>
      <c r="AB53" s="6" t="s">
        <v>72</v>
      </c>
      <c r="AC53" s="6" t="s">
        <v>72</v>
      </c>
      <c r="AD53" s="6" t="s">
        <v>75</v>
      </c>
      <c r="AE53" s="6" t="s">
        <v>72</v>
      </c>
      <c r="AF53" s="6" t="s">
        <v>72</v>
      </c>
      <c r="AG53" s="6" t="s">
        <v>72</v>
      </c>
      <c r="AH53" s="6" t="s">
        <v>72</v>
      </c>
      <c r="AI53" s="6" t="s">
        <v>72</v>
      </c>
      <c r="AJ53" s="1">
        <f t="shared" si="8"/>
        <v>21</v>
      </c>
      <c r="AK53" s="1">
        <f t="shared" si="9"/>
        <v>1</v>
      </c>
      <c r="AL53" s="1">
        <f t="shared" si="10"/>
        <v>4</v>
      </c>
      <c r="AM53" s="1">
        <f t="shared" si="11"/>
        <v>4</v>
      </c>
      <c r="AN53" s="1">
        <f t="shared" si="12"/>
        <v>0</v>
      </c>
      <c r="AO53" s="1">
        <f t="shared" si="13"/>
        <v>30</v>
      </c>
      <c r="AP53" s="1">
        <f>VLOOKUP(A53,'June Attandence'!$A$2:$AQ$60,43,0)</f>
        <v>0</v>
      </c>
      <c r="AQ53" s="1">
        <f t="shared" si="14"/>
        <v>0</v>
      </c>
      <c r="AR53" s="1">
        <v>0</v>
      </c>
      <c r="AS53" s="22">
        <f t="shared" si="15"/>
        <v>0</v>
      </c>
    </row>
    <row r="54" spans="1:45" x14ac:dyDescent="0.25">
      <c r="A54" s="16">
        <v>16</v>
      </c>
      <c r="B54" s="16" t="s">
        <v>61</v>
      </c>
      <c r="C54" s="16" t="s">
        <v>62</v>
      </c>
      <c r="D54" s="16" t="s">
        <v>111</v>
      </c>
      <c r="E54" s="26">
        <v>45362</v>
      </c>
      <c r="F54" s="6" t="s">
        <v>72</v>
      </c>
      <c r="G54" s="6" t="s">
        <v>72</v>
      </c>
      <c r="H54" s="6" t="s">
        <v>72</v>
      </c>
      <c r="I54" s="6" t="s">
        <v>72</v>
      </c>
      <c r="J54" s="6" t="s">
        <v>75</v>
      </c>
      <c r="K54" s="6" t="s">
        <v>72</v>
      </c>
      <c r="L54" s="6" t="s">
        <v>72</v>
      </c>
      <c r="M54" s="6" t="s">
        <v>72</v>
      </c>
      <c r="N54" s="6" t="s">
        <v>72</v>
      </c>
      <c r="O54" s="6" t="s">
        <v>72</v>
      </c>
      <c r="P54" s="6" t="s">
        <v>72</v>
      </c>
      <c r="Q54" s="6" t="s">
        <v>75</v>
      </c>
      <c r="R54" s="6" t="s">
        <v>73</v>
      </c>
      <c r="S54" s="6" t="s">
        <v>72</v>
      </c>
      <c r="T54" s="6" t="s">
        <v>73</v>
      </c>
      <c r="U54" s="6" t="s">
        <v>72</v>
      </c>
      <c r="V54" s="6" t="s">
        <v>72</v>
      </c>
      <c r="W54" s="6" t="s">
        <v>72</v>
      </c>
      <c r="X54" s="6" t="s">
        <v>75</v>
      </c>
      <c r="Y54" s="6" t="s">
        <v>72</v>
      </c>
      <c r="Z54" s="6" t="s">
        <v>73</v>
      </c>
      <c r="AA54" s="6" t="s">
        <v>72</v>
      </c>
      <c r="AB54" s="6" t="s">
        <v>72</v>
      </c>
      <c r="AC54" s="6" t="s">
        <v>74</v>
      </c>
      <c r="AD54" s="6" t="s">
        <v>73</v>
      </c>
      <c r="AE54" s="6" t="s">
        <v>75</v>
      </c>
      <c r="AF54" s="6" t="s">
        <v>72</v>
      </c>
      <c r="AG54" s="6" t="s">
        <v>72</v>
      </c>
      <c r="AH54" s="6" t="s">
        <v>72</v>
      </c>
      <c r="AI54" s="6" t="s">
        <v>72</v>
      </c>
      <c r="AJ54" s="1">
        <f t="shared" si="8"/>
        <v>21</v>
      </c>
      <c r="AK54" s="1">
        <f t="shared" si="9"/>
        <v>4</v>
      </c>
      <c r="AL54" s="1">
        <f t="shared" si="10"/>
        <v>1</v>
      </c>
      <c r="AM54" s="1">
        <f t="shared" si="11"/>
        <v>4</v>
      </c>
      <c r="AN54" s="1">
        <f t="shared" si="12"/>
        <v>0</v>
      </c>
      <c r="AO54" s="1">
        <f t="shared" si="13"/>
        <v>30</v>
      </c>
      <c r="AP54" s="1">
        <f>VLOOKUP(A54,'June Attandence'!$A$2:$AQ$60,43,0)</f>
        <v>0</v>
      </c>
      <c r="AQ54" s="1">
        <f t="shared" si="14"/>
        <v>0</v>
      </c>
      <c r="AR54" s="1">
        <v>4</v>
      </c>
      <c r="AS54" s="22">
        <f t="shared" si="15"/>
        <v>4</v>
      </c>
    </row>
    <row r="55" spans="1:45" x14ac:dyDescent="0.25">
      <c r="A55" s="16">
        <v>2</v>
      </c>
      <c r="B55" s="16" t="s">
        <v>19</v>
      </c>
      <c r="C55" s="16" t="s">
        <v>112</v>
      </c>
      <c r="D55" s="16" t="s">
        <v>104</v>
      </c>
      <c r="E55" s="26">
        <v>44319</v>
      </c>
      <c r="F55" s="6" t="s">
        <v>72</v>
      </c>
      <c r="G55" s="6" t="s">
        <v>72</v>
      </c>
      <c r="H55" s="6" t="s">
        <v>72</v>
      </c>
      <c r="I55" s="6" t="s">
        <v>73</v>
      </c>
      <c r="J55" s="6" t="s">
        <v>75</v>
      </c>
      <c r="K55" s="6" t="s">
        <v>72</v>
      </c>
      <c r="L55" s="6" t="s">
        <v>72</v>
      </c>
      <c r="M55" s="6" t="s">
        <v>72</v>
      </c>
      <c r="N55" s="6" t="s">
        <v>72</v>
      </c>
      <c r="O55" s="6" t="s">
        <v>72</v>
      </c>
      <c r="P55" s="6" t="s">
        <v>73</v>
      </c>
      <c r="Q55" s="6" t="s">
        <v>75</v>
      </c>
      <c r="R55" s="6" t="s">
        <v>72</v>
      </c>
      <c r="S55" s="6" t="s">
        <v>72</v>
      </c>
      <c r="T55" s="6" t="s">
        <v>72</v>
      </c>
      <c r="U55" s="6" t="s">
        <v>72</v>
      </c>
      <c r="V55" s="6" t="s">
        <v>72</v>
      </c>
      <c r="W55" s="6" t="s">
        <v>73</v>
      </c>
      <c r="X55" s="6" t="s">
        <v>75</v>
      </c>
      <c r="Y55" s="6" t="s">
        <v>72</v>
      </c>
      <c r="Z55" s="6" t="s">
        <v>72</v>
      </c>
      <c r="AA55" s="6" t="s">
        <v>72</v>
      </c>
      <c r="AB55" s="6" t="s">
        <v>76</v>
      </c>
      <c r="AC55" s="6" t="s">
        <v>72</v>
      </c>
      <c r="AD55" s="6" t="s">
        <v>73</v>
      </c>
      <c r="AE55" s="6" t="s">
        <v>75</v>
      </c>
      <c r="AF55" s="6" t="s">
        <v>72</v>
      </c>
      <c r="AG55" s="6" t="s">
        <v>72</v>
      </c>
      <c r="AH55" s="6" t="s">
        <v>72</v>
      </c>
      <c r="AI55" s="6" t="s">
        <v>72</v>
      </c>
      <c r="AJ55" s="1">
        <f t="shared" si="8"/>
        <v>21</v>
      </c>
      <c r="AK55" s="1">
        <f t="shared" si="9"/>
        <v>4</v>
      </c>
      <c r="AL55" s="1">
        <f t="shared" si="10"/>
        <v>0</v>
      </c>
      <c r="AM55" s="1">
        <f t="shared" si="11"/>
        <v>4</v>
      </c>
      <c r="AN55" s="1">
        <f t="shared" si="12"/>
        <v>1</v>
      </c>
      <c r="AO55" s="1">
        <f t="shared" si="13"/>
        <v>30</v>
      </c>
      <c r="AP55" s="1">
        <f>VLOOKUP(A55,'June Attandence'!$A$2:$AQ$60,43,0)</f>
        <v>1</v>
      </c>
      <c r="AQ55" s="1">
        <f t="shared" si="14"/>
        <v>2</v>
      </c>
      <c r="AR55" s="1">
        <v>14</v>
      </c>
      <c r="AS55" s="22">
        <f t="shared" si="15"/>
        <v>12</v>
      </c>
    </row>
    <row r="56" spans="1:45" x14ac:dyDescent="0.25">
      <c r="A56" s="16">
        <v>62</v>
      </c>
      <c r="B56" s="16" t="s">
        <v>118</v>
      </c>
      <c r="C56" s="16" t="s">
        <v>112</v>
      </c>
      <c r="D56" s="16" t="s">
        <v>100</v>
      </c>
      <c r="E56" s="26">
        <v>45474</v>
      </c>
      <c r="F56" s="32"/>
      <c r="G56" s="32"/>
      <c r="H56" s="32"/>
      <c r="I56" s="32"/>
      <c r="J56" s="32"/>
      <c r="K56" s="6" t="s">
        <v>72</v>
      </c>
      <c r="L56" s="6" t="s">
        <v>72</v>
      </c>
      <c r="M56" s="6" t="s">
        <v>72</v>
      </c>
      <c r="N56" s="6" t="s">
        <v>72</v>
      </c>
      <c r="O56" s="6" t="s">
        <v>72</v>
      </c>
      <c r="P56" s="6" t="s">
        <v>73</v>
      </c>
      <c r="Q56" s="6" t="s">
        <v>75</v>
      </c>
      <c r="R56" s="6" t="s">
        <v>73</v>
      </c>
      <c r="S56" s="6" t="s">
        <v>73</v>
      </c>
      <c r="T56" s="6" t="s">
        <v>72</v>
      </c>
      <c r="U56" s="6" t="s">
        <v>72</v>
      </c>
      <c r="V56" s="6" t="s">
        <v>72</v>
      </c>
      <c r="W56" s="6" t="s">
        <v>72</v>
      </c>
      <c r="X56" s="6" t="s">
        <v>75</v>
      </c>
      <c r="Y56" s="6" t="s">
        <v>72</v>
      </c>
      <c r="Z56" s="6" t="s">
        <v>73</v>
      </c>
      <c r="AA56" s="6" t="s">
        <v>73</v>
      </c>
      <c r="AB56" s="6" t="s">
        <v>72</v>
      </c>
      <c r="AC56" s="6" t="s">
        <v>72</v>
      </c>
      <c r="AD56" s="6" t="s">
        <v>72</v>
      </c>
      <c r="AE56" s="6" t="s">
        <v>75</v>
      </c>
      <c r="AF56" s="6" t="s">
        <v>72</v>
      </c>
      <c r="AG56" s="6" t="s">
        <v>72</v>
      </c>
      <c r="AH56" s="6" t="s">
        <v>72</v>
      </c>
      <c r="AI56" s="6" t="s">
        <v>72</v>
      </c>
      <c r="AJ56" s="1">
        <f t="shared" si="8"/>
        <v>17</v>
      </c>
      <c r="AK56" s="1">
        <f t="shared" si="9"/>
        <v>5</v>
      </c>
      <c r="AL56" s="1">
        <f t="shared" si="10"/>
        <v>0</v>
      </c>
      <c r="AM56" s="1">
        <f t="shared" si="11"/>
        <v>3</v>
      </c>
      <c r="AN56" s="1">
        <f t="shared" si="12"/>
        <v>0</v>
      </c>
      <c r="AO56" s="1">
        <f t="shared" si="13"/>
        <v>25</v>
      </c>
      <c r="AP56" s="1">
        <v>0</v>
      </c>
      <c r="AQ56" s="1">
        <f t="shared" si="14"/>
        <v>0</v>
      </c>
      <c r="AR56" s="1">
        <v>0</v>
      </c>
      <c r="AS56" s="22">
        <f t="shared" si="15"/>
        <v>0</v>
      </c>
    </row>
    <row r="57" spans="1:45" x14ac:dyDescent="0.25">
      <c r="A57" s="16">
        <v>7</v>
      </c>
      <c r="B57" s="16" t="s">
        <v>39</v>
      </c>
      <c r="C57" s="16" t="s">
        <v>113</v>
      </c>
      <c r="D57" s="16" t="s">
        <v>107</v>
      </c>
      <c r="E57" s="26">
        <v>44711</v>
      </c>
      <c r="F57" s="6" t="s">
        <v>72</v>
      </c>
      <c r="G57" s="6" t="s">
        <v>72</v>
      </c>
      <c r="H57" s="6" t="s">
        <v>72</v>
      </c>
      <c r="I57" s="6" t="s">
        <v>72</v>
      </c>
      <c r="J57" s="6" t="s">
        <v>75</v>
      </c>
      <c r="K57" s="6" t="s">
        <v>72</v>
      </c>
      <c r="L57" s="6" t="s">
        <v>72</v>
      </c>
      <c r="M57" s="6" t="s">
        <v>72</v>
      </c>
      <c r="N57" s="6" t="s">
        <v>72</v>
      </c>
      <c r="O57" s="6" t="s">
        <v>72</v>
      </c>
      <c r="P57" s="6" t="s">
        <v>72</v>
      </c>
      <c r="Q57" s="6" t="s">
        <v>75</v>
      </c>
      <c r="R57" s="6" t="s">
        <v>72</v>
      </c>
      <c r="S57" s="6" t="s">
        <v>72</v>
      </c>
      <c r="T57" s="6" t="s">
        <v>72</v>
      </c>
      <c r="U57" s="6" t="s">
        <v>72</v>
      </c>
      <c r="V57" s="6" t="s">
        <v>72</v>
      </c>
      <c r="W57" s="6" t="s">
        <v>72</v>
      </c>
      <c r="X57" s="6" t="s">
        <v>75</v>
      </c>
      <c r="Y57" s="6" t="s">
        <v>72</v>
      </c>
      <c r="Z57" s="6" t="s">
        <v>72</v>
      </c>
      <c r="AA57" s="6" t="s">
        <v>72</v>
      </c>
      <c r="AB57" s="6" t="s">
        <v>72</v>
      </c>
      <c r="AC57" s="6" t="s">
        <v>72</v>
      </c>
      <c r="AD57" s="6" t="s">
        <v>72</v>
      </c>
      <c r="AE57" s="6" t="s">
        <v>75</v>
      </c>
      <c r="AF57" s="6" t="s">
        <v>72</v>
      </c>
      <c r="AG57" s="6" t="s">
        <v>72</v>
      </c>
      <c r="AH57" s="6" t="s">
        <v>72</v>
      </c>
      <c r="AI57" s="6" t="s">
        <v>72</v>
      </c>
      <c r="AJ57" s="1">
        <f t="shared" si="8"/>
        <v>26</v>
      </c>
      <c r="AK57" s="1">
        <f t="shared" si="9"/>
        <v>0</v>
      </c>
      <c r="AL57" s="1">
        <f t="shared" si="10"/>
        <v>0</v>
      </c>
      <c r="AM57" s="1">
        <f t="shared" si="11"/>
        <v>4</v>
      </c>
      <c r="AN57" s="1">
        <f t="shared" si="12"/>
        <v>0</v>
      </c>
      <c r="AO57" s="1">
        <f t="shared" si="13"/>
        <v>30</v>
      </c>
      <c r="AP57" s="1">
        <f>VLOOKUP(A57,'June Attandence'!$A$2:$AQ$60,43,0)</f>
        <v>4</v>
      </c>
      <c r="AQ57" s="1">
        <f t="shared" si="14"/>
        <v>4</v>
      </c>
      <c r="AR57" s="1">
        <v>14</v>
      </c>
      <c r="AS57" s="22">
        <f t="shared" si="15"/>
        <v>10</v>
      </c>
    </row>
    <row r="58" spans="1:45" x14ac:dyDescent="0.25">
      <c r="A58" s="16">
        <v>8</v>
      </c>
      <c r="B58" s="16" t="s">
        <v>43</v>
      </c>
      <c r="C58" s="16" t="s">
        <v>113</v>
      </c>
      <c r="D58" s="16" t="s">
        <v>107</v>
      </c>
      <c r="E58" s="26">
        <v>45413</v>
      </c>
      <c r="F58" s="6" t="s">
        <v>72</v>
      </c>
      <c r="G58" s="6" t="s">
        <v>72</v>
      </c>
      <c r="H58" s="6" t="s">
        <v>72</v>
      </c>
      <c r="I58" s="6" t="s">
        <v>75</v>
      </c>
      <c r="J58" s="6" t="s">
        <v>72</v>
      </c>
      <c r="K58" s="6" t="s">
        <v>72</v>
      </c>
      <c r="L58" s="6" t="s">
        <v>72</v>
      </c>
      <c r="M58" s="6" t="s">
        <v>72</v>
      </c>
      <c r="N58" s="6" t="s">
        <v>72</v>
      </c>
      <c r="O58" s="6" t="s">
        <v>72</v>
      </c>
      <c r="P58" s="6" t="s">
        <v>75</v>
      </c>
      <c r="Q58" s="6" t="s">
        <v>72</v>
      </c>
      <c r="R58" s="6" t="s">
        <v>72</v>
      </c>
      <c r="S58" s="6" t="s">
        <v>72</v>
      </c>
      <c r="T58" s="6" t="s">
        <v>72</v>
      </c>
      <c r="U58" s="6" t="s">
        <v>72</v>
      </c>
      <c r="V58" s="6" t="s">
        <v>72</v>
      </c>
      <c r="W58" s="6" t="s">
        <v>72</v>
      </c>
      <c r="X58" s="6" t="s">
        <v>72</v>
      </c>
      <c r="Y58" s="6" t="s">
        <v>72</v>
      </c>
      <c r="Z58" s="6" t="s">
        <v>72</v>
      </c>
      <c r="AA58" s="6" t="s">
        <v>72</v>
      </c>
      <c r="AB58" s="6" t="s">
        <v>72</v>
      </c>
      <c r="AC58" s="6" t="s">
        <v>72</v>
      </c>
      <c r="AD58" s="6" t="s">
        <v>72</v>
      </c>
      <c r="AE58" s="6" t="s">
        <v>75</v>
      </c>
      <c r="AF58" s="6" t="s">
        <v>72</v>
      </c>
      <c r="AG58" s="6" t="s">
        <v>72</v>
      </c>
      <c r="AH58" s="6" t="s">
        <v>72</v>
      </c>
      <c r="AI58" s="6" t="s">
        <v>72</v>
      </c>
      <c r="AJ58" s="1">
        <f t="shared" si="8"/>
        <v>27</v>
      </c>
      <c r="AK58" s="1">
        <f t="shared" si="9"/>
        <v>0</v>
      </c>
      <c r="AL58" s="1">
        <f t="shared" si="10"/>
        <v>0</v>
      </c>
      <c r="AM58" s="1">
        <f t="shared" si="11"/>
        <v>3</v>
      </c>
      <c r="AN58" s="1">
        <f t="shared" si="12"/>
        <v>0</v>
      </c>
      <c r="AO58" s="1">
        <f t="shared" si="13"/>
        <v>30</v>
      </c>
      <c r="AP58" s="1">
        <f>VLOOKUP(A58,'June Attandence'!$A$2:$AQ$60,43,0)</f>
        <v>0</v>
      </c>
      <c r="AQ58" s="1">
        <f t="shared" si="14"/>
        <v>0</v>
      </c>
      <c r="AR58" s="1">
        <v>0</v>
      </c>
      <c r="AS58" s="22">
        <f t="shared" si="15"/>
        <v>0</v>
      </c>
    </row>
    <row r="59" spans="1:45" x14ac:dyDescent="0.25">
      <c r="A59" s="16">
        <v>5</v>
      </c>
      <c r="B59" s="16" t="s">
        <v>41</v>
      </c>
      <c r="C59" s="16" t="s">
        <v>113</v>
      </c>
      <c r="D59" s="16" t="s">
        <v>107</v>
      </c>
      <c r="E59" s="26">
        <v>45229</v>
      </c>
      <c r="F59" s="6" t="s">
        <v>72</v>
      </c>
      <c r="G59" s="6" t="s">
        <v>72</v>
      </c>
      <c r="H59" s="6" t="s">
        <v>72</v>
      </c>
      <c r="I59" s="6" t="s">
        <v>72</v>
      </c>
      <c r="J59" s="6" t="s">
        <v>72</v>
      </c>
      <c r="K59" s="6" t="s">
        <v>72</v>
      </c>
      <c r="L59" s="6" t="s">
        <v>72</v>
      </c>
      <c r="M59" s="6" t="s">
        <v>72</v>
      </c>
      <c r="N59" s="6" t="s">
        <v>75</v>
      </c>
      <c r="O59" s="6" t="s">
        <v>72</v>
      </c>
      <c r="P59" s="6" t="s">
        <v>75</v>
      </c>
      <c r="Q59" s="6" t="s">
        <v>72</v>
      </c>
      <c r="R59" s="6" t="s">
        <v>72</v>
      </c>
      <c r="S59" s="6" t="s">
        <v>72</v>
      </c>
      <c r="T59" s="6" t="s">
        <v>72</v>
      </c>
      <c r="U59" s="6" t="s">
        <v>72</v>
      </c>
      <c r="V59" s="6" t="s">
        <v>72</v>
      </c>
      <c r="W59" s="6" t="s">
        <v>75</v>
      </c>
      <c r="X59" s="6" t="s">
        <v>72</v>
      </c>
      <c r="Y59" s="6" t="s">
        <v>72</v>
      </c>
      <c r="Z59" s="6" t="s">
        <v>72</v>
      </c>
      <c r="AA59" s="6" t="s">
        <v>72</v>
      </c>
      <c r="AB59" s="6" t="s">
        <v>72</v>
      </c>
      <c r="AC59" s="6" t="s">
        <v>72</v>
      </c>
      <c r="AD59" s="6" t="s">
        <v>75</v>
      </c>
      <c r="AE59" s="6" t="s">
        <v>72</v>
      </c>
      <c r="AF59" s="6" t="s">
        <v>72</v>
      </c>
      <c r="AG59" s="6" t="s">
        <v>76</v>
      </c>
      <c r="AH59" s="6" t="s">
        <v>72</v>
      </c>
      <c r="AI59" s="6" t="s">
        <v>73</v>
      </c>
      <c r="AJ59" s="1">
        <f t="shared" si="8"/>
        <v>24</v>
      </c>
      <c r="AK59" s="1">
        <f t="shared" si="9"/>
        <v>1</v>
      </c>
      <c r="AL59" s="1">
        <f t="shared" si="10"/>
        <v>0</v>
      </c>
      <c r="AM59" s="1">
        <f t="shared" si="11"/>
        <v>4</v>
      </c>
      <c r="AN59" s="1">
        <f t="shared" si="12"/>
        <v>1</v>
      </c>
      <c r="AO59" s="1">
        <f t="shared" si="13"/>
        <v>30</v>
      </c>
      <c r="AP59" s="1">
        <f>VLOOKUP(A59,'June Attandence'!$A$2:$AQ$60,43,0)</f>
        <v>7</v>
      </c>
      <c r="AQ59" s="1">
        <f t="shared" si="14"/>
        <v>8</v>
      </c>
      <c r="AR59" s="1">
        <v>14</v>
      </c>
      <c r="AS59" s="22">
        <f t="shared" si="15"/>
        <v>6</v>
      </c>
    </row>
    <row r="60" spans="1:45" x14ac:dyDescent="0.25">
      <c r="A60" s="16">
        <v>14</v>
      </c>
      <c r="B60" s="16" t="s">
        <v>42</v>
      </c>
      <c r="C60" s="16" t="s">
        <v>113</v>
      </c>
      <c r="D60" s="16" t="s">
        <v>107</v>
      </c>
      <c r="E60" s="26">
        <v>45362</v>
      </c>
      <c r="F60" s="6" t="s">
        <v>72</v>
      </c>
      <c r="G60" s="6" t="s">
        <v>72</v>
      </c>
      <c r="H60" s="6" t="s">
        <v>72</v>
      </c>
      <c r="I60" s="6" t="s">
        <v>75</v>
      </c>
      <c r="J60" s="6" t="s">
        <v>72</v>
      </c>
      <c r="K60" s="6" t="s">
        <v>72</v>
      </c>
      <c r="L60" s="6" t="s">
        <v>72</v>
      </c>
      <c r="M60" s="6" t="s">
        <v>72</v>
      </c>
      <c r="N60" s="6" t="s">
        <v>72</v>
      </c>
      <c r="O60" s="6" t="s">
        <v>72</v>
      </c>
      <c r="P60" s="6" t="s">
        <v>75</v>
      </c>
      <c r="Q60" s="6" t="s">
        <v>72</v>
      </c>
      <c r="R60" s="6" t="s">
        <v>72</v>
      </c>
      <c r="S60" s="6" t="s">
        <v>76</v>
      </c>
      <c r="T60" s="6" t="s">
        <v>72</v>
      </c>
      <c r="U60" s="6" t="s">
        <v>72</v>
      </c>
      <c r="V60" s="6" t="s">
        <v>72</v>
      </c>
      <c r="W60" s="6" t="s">
        <v>75</v>
      </c>
      <c r="X60" s="6" t="s">
        <v>75</v>
      </c>
      <c r="Y60" s="6" t="s">
        <v>72</v>
      </c>
      <c r="Z60" s="6" t="s">
        <v>72</v>
      </c>
      <c r="AA60" s="6" t="s">
        <v>72</v>
      </c>
      <c r="AB60" s="6" t="s">
        <v>72</v>
      </c>
      <c r="AC60" s="6" t="s">
        <v>72</v>
      </c>
      <c r="AD60" s="6" t="s">
        <v>75</v>
      </c>
      <c r="AE60" s="6" t="s">
        <v>72</v>
      </c>
      <c r="AF60" s="6" t="s">
        <v>72</v>
      </c>
      <c r="AG60" s="6" t="s">
        <v>72</v>
      </c>
      <c r="AH60" s="6" t="s">
        <v>72</v>
      </c>
      <c r="AI60" s="6" t="s">
        <v>72</v>
      </c>
      <c r="AJ60" s="1">
        <f t="shared" si="8"/>
        <v>24</v>
      </c>
      <c r="AK60" s="1">
        <f t="shared" si="9"/>
        <v>0</v>
      </c>
      <c r="AL60" s="1">
        <f t="shared" si="10"/>
        <v>0</v>
      </c>
      <c r="AM60" s="1">
        <f t="shared" si="11"/>
        <v>5</v>
      </c>
      <c r="AN60" s="1">
        <f t="shared" si="12"/>
        <v>1</v>
      </c>
      <c r="AO60" s="1">
        <f t="shared" si="13"/>
        <v>30</v>
      </c>
      <c r="AP60" s="1">
        <f>VLOOKUP(A60,'June Attandence'!$A$2:$AQ$60,43,0)</f>
        <v>0</v>
      </c>
      <c r="AQ60" s="1">
        <f t="shared" si="14"/>
        <v>1</v>
      </c>
      <c r="AR60" s="1">
        <v>4</v>
      </c>
      <c r="AS60" s="22">
        <f t="shared" si="15"/>
        <v>3</v>
      </c>
    </row>
    <row r="61" spans="1:45" x14ac:dyDescent="0.25">
      <c r="A61" s="16">
        <v>68</v>
      </c>
      <c r="B61" s="16" t="s">
        <v>129</v>
      </c>
      <c r="C61" s="16" t="s">
        <v>15</v>
      </c>
      <c r="D61" s="16" t="s">
        <v>130</v>
      </c>
      <c r="E61" s="26">
        <v>45495</v>
      </c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6" t="s">
        <v>72</v>
      </c>
      <c r="AG61" s="6" t="s">
        <v>72</v>
      </c>
      <c r="AH61" s="6" t="s">
        <v>72</v>
      </c>
      <c r="AI61" s="6" t="s">
        <v>73</v>
      </c>
      <c r="AJ61" s="1">
        <f>COUNTIF(F61:AI61,"PRESENT")</f>
        <v>3</v>
      </c>
      <c r="AK61" s="1">
        <f t="shared" ref="AK61" si="16">COUNTIF(F61:AI61,"LATE")</f>
        <v>1</v>
      </c>
      <c r="AL61" s="1">
        <f t="shared" ref="AL61" si="17">COUNTIF(F61:AI61,"ABSENT")</f>
        <v>0</v>
      </c>
      <c r="AM61" s="1">
        <f t="shared" ref="AM61" si="18">COUNTIF(F61:AI61,"HOLIDAY")</f>
        <v>0</v>
      </c>
      <c r="AN61" s="1">
        <f t="shared" ref="AN61" si="19">COUNTIF(C61:AI61,"PAID LEAVE")</f>
        <v>0</v>
      </c>
      <c r="AO61" s="1">
        <f t="shared" ref="AO61" si="20">SUM(AJ61:AN61)</f>
        <v>4</v>
      </c>
      <c r="AP61" s="1">
        <v>0</v>
      </c>
      <c r="AQ61" s="1">
        <f t="shared" ref="AQ61" si="21">AP61+AN61</f>
        <v>0</v>
      </c>
      <c r="AR61" s="1">
        <v>0</v>
      </c>
      <c r="AS61" s="22">
        <f t="shared" ref="AS61" si="22">AR61-AQ61</f>
        <v>0</v>
      </c>
    </row>
    <row r="62" spans="1:45" x14ac:dyDescent="0.25">
      <c r="A62" s="33">
        <v>33</v>
      </c>
      <c r="B62" s="33" t="s">
        <v>44</v>
      </c>
      <c r="C62" s="33" t="s">
        <v>93</v>
      </c>
      <c r="D62" s="16" t="s">
        <v>108</v>
      </c>
      <c r="E62" s="26">
        <v>44991</v>
      </c>
      <c r="F62" s="6" t="s">
        <v>72</v>
      </c>
      <c r="G62" s="6" t="s">
        <v>72</v>
      </c>
      <c r="H62" s="6" t="s">
        <v>76</v>
      </c>
      <c r="I62" s="6" t="s">
        <v>75</v>
      </c>
      <c r="J62" s="6" t="s">
        <v>75</v>
      </c>
      <c r="K62" s="6" t="s">
        <v>73</v>
      </c>
      <c r="L62" s="6" t="s">
        <v>73</v>
      </c>
      <c r="M62" s="6" t="s">
        <v>76</v>
      </c>
      <c r="N62" s="6" t="s">
        <v>74</v>
      </c>
      <c r="O62" s="6" t="s">
        <v>74</v>
      </c>
      <c r="P62" s="6" t="s">
        <v>75</v>
      </c>
      <c r="Q62" s="6" t="s">
        <v>75</v>
      </c>
      <c r="R62" s="6" t="s">
        <v>74</v>
      </c>
      <c r="S62" s="6" t="s">
        <v>74</v>
      </c>
      <c r="T62" s="6" t="s">
        <v>74</v>
      </c>
      <c r="U62" s="33" t="s">
        <v>93</v>
      </c>
      <c r="V62" s="33" t="s">
        <v>93</v>
      </c>
      <c r="W62" s="33" t="s">
        <v>93</v>
      </c>
      <c r="X62" s="33" t="s">
        <v>93</v>
      </c>
      <c r="Y62" s="33" t="s">
        <v>93</v>
      </c>
      <c r="Z62" s="33" t="s">
        <v>93</v>
      </c>
      <c r="AA62" s="33" t="s">
        <v>93</v>
      </c>
      <c r="AB62" s="33" t="s">
        <v>93</v>
      </c>
      <c r="AC62" s="33" t="s">
        <v>93</v>
      </c>
      <c r="AD62" s="33" t="s">
        <v>93</v>
      </c>
      <c r="AE62" s="33" t="s">
        <v>93</v>
      </c>
      <c r="AF62" s="33" t="s">
        <v>93</v>
      </c>
      <c r="AG62" s="33" t="s">
        <v>93</v>
      </c>
      <c r="AH62" s="33" t="s">
        <v>93</v>
      </c>
      <c r="AI62" s="33" t="s">
        <v>93</v>
      </c>
      <c r="AJ62" s="1">
        <f t="shared" si="8"/>
        <v>2</v>
      </c>
      <c r="AK62" s="1">
        <f t="shared" si="9"/>
        <v>2</v>
      </c>
      <c r="AL62" s="1">
        <f t="shared" si="10"/>
        <v>5</v>
      </c>
      <c r="AM62" s="1">
        <f t="shared" si="11"/>
        <v>4</v>
      </c>
      <c r="AN62" s="1">
        <f t="shared" si="12"/>
        <v>2</v>
      </c>
      <c r="AO62" s="1">
        <f t="shared" si="13"/>
        <v>15</v>
      </c>
      <c r="AP62" s="1">
        <f>VLOOKUP(A62,'June Attandence'!$A$2:$AQ$60,43,0)</f>
        <v>5</v>
      </c>
      <c r="AQ62" s="1">
        <f t="shared" si="14"/>
        <v>7</v>
      </c>
      <c r="AR62" s="1">
        <v>14</v>
      </c>
      <c r="AS62" s="22">
        <f t="shared" si="15"/>
        <v>7</v>
      </c>
    </row>
    <row r="63" spans="1:45" x14ac:dyDescent="0.25">
      <c r="A63" s="33">
        <v>18</v>
      </c>
      <c r="B63" s="33" t="s">
        <v>26</v>
      </c>
      <c r="C63" s="33" t="s">
        <v>93</v>
      </c>
      <c r="D63" s="16" t="s">
        <v>105</v>
      </c>
      <c r="E63" s="26">
        <v>45348</v>
      </c>
      <c r="F63" s="6" t="s">
        <v>72</v>
      </c>
      <c r="G63" s="6" t="s">
        <v>72</v>
      </c>
      <c r="H63" s="6" t="s">
        <v>75</v>
      </c>
      <c r="I63" s="6" t="s">
        <v>72</v>
      </c>
      <c r="J63" s="6" t="s">
        <v>72</v>
      </c>
      <c r="K63" s="6" t="s">
        <v>73</v>
      </c>
      <c r="L63" s="6" t="s">
        <v>73</v>
      </c>
      <c r="M63" s="6" t="s">
        <v>73</v>
      </c>
      <c r="N63" s="6" t="s">
        <v>75</v>
      </c>
      <c r="O63" s="6" t="s">
        <v>73</v>
      </c>
      <c r="P63" s="6" t="s">
        <v>74</v>
      </c>
      <c r="Q63" s="33" t="s">
        <v>93</v>
      </c>
      <c r="R63" s="33" t="s">
        <v>93</v>
      </c>
      <c r="S63" s="33" t="s">
        <v>93</v>
      </c>
      <c r="T63" s="33" t="s">
        <v>93</v>
      </c>
      <c r="U63" s="33" t="s">
        <v>93</v>
      </c>
      <c r="V63" s="33" t="s">
        <v>93</v>
      </c>
      <c r="W63" s="33" t="s">
        <v>93</v>
      </c>
      <c r="X63" s="33" t="s">
        <v>93</v>
      </c>
      <c r="Y63" s="33" t="s">
        <v>93</v>
      </c>
      <c r="Z63" s="33" t="s">
        <v>93</v>
      </c>
      <c r="AA63" s="33" t="s">
        <v>93</v>
      </c>
      <c r="AB63" s="33" t="s">
        <v>93</v>
      </c>
      <c r="AC63" s="33" t="s">
        <v>93</v>
      </c>
      <c r="AD63" s="33" t="s">
        <v>93</v>
      </c>
      <c r="AE63" s="33" t="s">
        <v>93</v>
      </c>
      <c r="AF63" s="33" t="s">
        <v>93</v>
      </c>
      <c r="AG63" s="33" t="s">
        <v>93</v>
      </c>
      <c r="AH63" s="33" t="s">
        <v>93</v>
      </c>
      <c r="AI63" s="33" t="s">
        <v>93</v>
      </c>
      <c r="AJ63" s="1">
        <f t="shared" si="8"/>
        <v>4</v>
      </c>
      <c r="AK63" s="1">
        <f t="shared" si="9"/>
        <v>4</v>
      </c>
      <c r="AL63" s="1">
        <f t="shared" si="10"/>
        <v>1</v>
      </c>
      <c r="AM63" s="1">
        <f t="shared" si="11"/>
        <v>2</v>
      </c>
      <c r="AN63" s="1">
        <f t="shared" si="12"/>
        <v>0</v>
      </c>
      <c r="AO63" s="1">
        <f t="shared" si="13"/>
        <v>11</v>
      </c>
      <c r="AP63" s="1">
        <f>VLOOKUP(A63,'June Attandence'!$A$2:$AQ$60,43,0)</f>
        <v>2</v>
      </c>
      <c r="AQ63" s="1">
        <f t="shared" si="14"/>
        <v>2</v>
      </c>
      <c r="AR63" s="1">
        <v>6</v>
      </c>
      <c r="AS63" s="22">
        <f t="shared" si="15"/>
        <v>4</v>
      </c>
    </row>
    <row r="64" spans="1:45" x14ac:dyDescent="0.25">
      <c r="A64" s="33">
        <v>57</v>
      </c>
      <c r="B64" s="33" t="s">
        <v>92</v>
      </c>
      <c r="C64" s="33" t="s">
        <v>93</v>
      </c>
      <c r="D64" s="16" t="s">
        <v>109</v>
      </c>
      <c r="E64" s="26">
        <v>45446</v>
      </c>
      <c r="F64" s="6" t="s">
        <v>72</v>
      </c>
      <c r="G64" s="6" t="s">
        <v>72</v>
      </c>
      <c r="H64" s="6" t="s">
        <v>72</v>
      </c>
      <c r="I64" s="6" t="s">
        <v>75</v>
      </c>
      <c r="J64" s="6" t="s">
        <v>75</v>
      </c>
      <c r="K64" s="6" t="s">
        <v>72</v>
      </c>
      <c r="L64" s="6" t="s">
        <v>72</v>
      </c>
      <c r="M64" s="6" t="s">
        <v>72</v>
      </c>
      <c r="N64" s="6" t="s">
        <v>72</v>
      </c>
      <c r="O64" s="6" t="s">
        <v>73</v>
      </c>
      <c r="P64" s="6" t="s">
        <v>75</v>
      </c>
      <c r="Q64" s="6" t="s">
        <v>75</v>
      </c>
      <c r="R64" s="6" t="s">
        <v>74</v>
      </c>
      <c r="S64" s="6" t="s">
        <v>74</v>
      </c>
      <c r="T64" s="6" t="s">
        <v>74</v>
      </c>
      <c r="U64" s="33" t="s">
        <v>93</v>
      </c>
      <c r="V64" s="33" t="s">
        <v>93</v>
      </c>
      <c r="W64" s="33" t="s">
        <v>93</v>
      </c>
      <c r="X64" s="33" t="s">
        <v>93</v>
      </c>
      <c r="Y64" s="33" t="s">
        <v>93</v>
      </c>
      <c r="Z64" s="33" t="s">
        <v>93</v>
      </c>
      <c r="AA64" s="33" t="s">
        <v>93</v>
      </c>
      <c r="AB64" s="33" t="s">
        <v>93</v>
      </c>
      <c r="AC64" s="33" t="s">
        <v>93</v>
      </c>
      <c r="AD64" s="33" t="s">
        <v>93</v>
      </c>
      <c r="AE64" s="33" t="s">
        <v>93</v>
      </c>
      <c r="AF64" s="33" t="s">
        <v>93</v>
      </c>
      <c r="AG64" s="33" t="s">
        <v>93</v>
      </c>
      <c r="AH64" s="33" t="s">
        <v>93</v>
      </c>
      <c r="AI64" s="33" t="s">
        <v>93</v>
      </c>
      <c r="AJ64" s="1">
        <f t="shared" si="8"/>
        <v>7</v>
      </c>
      <c r="AK64" s="1">
        <f t="shared" si="9"/>
        <v>1</v>
      </c>
      <c r="AL64" s="1">
        <f t="shared" si="10"/>
        <v>3</v>
      </c>
      <c r="AM64" s="1">
        <f t="shared" si="11"/>
        <v>4</v>
      </c>
      <c r="AN64" s="1">
        <f t="shared" si="12"/>
        <v>0</v>
      </c>
      <c r="AO64" s="1">
        <f t="shared" si="13"/>
        <v>15</v>
      </c>
      <c r="AP64" s="1">
        <f>VLOOKUP(A64,'June Attandence'!$A$2:$AQ$60,43,0)</f>
        <v>1</v>
      </c>
      <c r="AQ64" s="1">
        <f t="shared" si="14"/>
        <v>1</v>
      </c>
      <c r="AR64" s="1">
        <v>0</v>
      </c>
      <c r="AS64" s="22">
        <f t="shared" si="15"/>
        <v>-1</v>
      </c>
    </row>
  </sheetData>
  <conditionalFormatting sqref="A2:A64">
    <cfRule type="duplicateValues" dxfId="4630" priority="307"/>
  </conditionalFormatting>
  <conditionalFormatting sqref="F43:F50 F52:F60 F55:J58 F61:AE61 F62">
    <cfRule type="containsText" dxfId="4629" priority="579" operator="containsText" text="PRESENT">
      <formula>NOT(ISERROR(SEARCH("PRESENT",F43)))</formula>
    </cfRule>
    <cfRule type="containsText" dxfId="4628" priority="584" operator="containsText" text="P">
      <formula>NOT(ISERROR(SEARCH("P",F43)))</formula>
    </cfRule>
    <cfRule type="containsText" dxfId="4627" priority="583" operator="containsText" text="A">
      <formula>NOT(ISERROR(SEARCH("A",F43)))</formula>
    </cfRule>
    <cfRule type="containsText" dxfId="4626" priority="582" operator="containsText" text="PL">
      <formula>NOT(ISERROR(SEARCH("PL",F43)))</formula>
    </cfRule>
    <cfRule type="containsText" dxfId="4625" priority="581" operator="containsText" text="Late">
      <formula>NOT(ISERROR(SEARCH("Late",F43)))</formula>
    </cfRule>
    <cfRule type="containsText" dxfId="4624" priority="580" operator="containsText" text="H">
      <formula>NOT(ISERROR(SEARCH("H",F43)))</formula>
    </cfRule>
  </conditionalFormatting>
  <conditionalFormatting sqref="F52:F60 F43:F50 F55:J58 F61:AE61 F62">
    <cfRule type="containsText" dxfId="4623" priority="578" operator="containsText" text="PAID LEAVE">
      <formula>NOT(ISERROR(SEARCH("PAID LEAVE",F43)))</formula>
    </cfRule>
  </conditionalFormatting>
  <conditionalFormatting sqref="F59:J60">
    <cfRule type="containsText" dxfId="4622" priority="297" operator="containsText" text="PRESENT">
      <formula>NOT(ISERROR(SEARCH("PRESENT",F59)))</formula>
    </cfRule>
  </conditionalFormatting>
  <conditionalFormatting sqref="F16:L16 AI2:AI61 U30:X58 Y30:AH60 Q37:T56 O37:P58 F56:AI56 F57:R58 U57:AI58 F22:V22 F13:Z15 Y12:Z18 AB14:AC14 AE14:AI14 AB25:AI28 F33:AI53 F2:AI11 AB12:AI13 AC15:AI15 AB16:AI18 W19:AI19 Y19:AH22 R20:AI20 F20:L21 S21:AI21 X22:AI22 U22:V24 F23:R23 AC23:AI23 Y24:AI24 P25:Z25 U25:Z28 F26:Z26 N27:Z27 O28:Z28 AE29:AI29 N30:AI30 F31:AI31 U32:AI32 K60:AI60 AF60:AI61 F61:AI61 F60:I60 F62:T62 F32:K32 N32 F27:K28 F29:M29 F30:L30 F24:L25 F18:L18 O18:S18 O20:P20 N21:Q21 F19:O19 Q19:T19 U20:X21 P32:R32 O29:Q29 S29:T29 P24:Q24 S24 F17:Q17 S17 O16:S16 F12:J12 L12:Q12 S12:T12 W12:Z12 U16:V16 T23:V23 W29:X29 X16:Z16 W17:Z18 X23:AA23 AB29:AC29">
    <cfRule type="containsText" dxfId="4621" priority="553" operator="containsText" text="PAID LEAVE">
      <formula>NOT(ISERROR(SEARCH("PAID LEAVE",F2)))</formula>
    </cfRule>
  </conditionalFormatting>
  <conditionalFormatting sqref="F27:M29">
    <cfRule type="containsText" dxfId="4620" priority="288" operator="containsText" text="PRESENT">
      <formula>NOT(ISERROR(SEARCH("PRESENT",F27)))</formula>
    </cfRule>
  </conditionalFormatting>
  <conditionalFormatting sqref="F32:N32">
    <cfRule type="containsText" dxfId="4619" priority="296" operator="containsText" text="PRESENT">
      <formula>NOT(ISERROR(SEARCH("PRESENT",F32)))</formula>
    </cfRule>
  </conditionalFormatting>
  <conditionalFormatting sqref="F24:O25">
    <cfRule type="containsText" dxfId="4618" priority="264" operator="containsText" text="PRESENT">
      <formula>NOT(ISERROR(SEARCH("PRESENT",F24)))</formula>
    </cfRule>
  </conditionalFormatting>
  <conditionalFormatting sqref="F63:P63 F64:T64 K57:M59 S57:T59 K59:R59 U59:AI59 K60:AI60 AF60:AI61 F62:T62">
    <cfRule type="containsText" dxfId="4617" priority="306" operator="containsText" text="PRESENT">
      <formula>NOT(ISERROR(SEARCH("PRESENT",F57)))</formula>
    </cfRule>
  </conditionalFormatting>
  <conditionalFormatting sqref="F63:P63 F64:T64">
    <cfRule type="containsText" dxfId="4616" priority="304" operator="containsText" text="A">
      <formula>NOT(ISERROR(SEARCH("A",F63)))</formula>
    </cfRule>
    <cfRule type="containsText" dxfId="4615" priority="299" operator="containsText" text="PRESENT">
      <formula>NOT(ISERROR(SEARCH("PRESENT",F63)))</formula>
    </cfRule>
    <cfRule type="containsText" dxfId="4614" priority="300" operator="containsText" text="PAID LEAVE">
      <formula>NOT(ISERROR(SEARCH("PAID LEAVE",F63)))</formula>
    </cfRule>
    <cfRule type="containsText" dxfId="4613" priority="301" operator="containsText" text="H">
      <formula>NOT(ISERROR(SEARCH("H",F63)))</formula>
    </cfRule>
    <cfRule type="containsText" dxfId="4612" priority="302" operator="containsText" text="Late">
      <formula>NOT(ISERROR(SEARCH("Late",F63)))</formula>
    </cfRule>
    <cfRule type="containsText" dxfId="4611" priority="303" operator="containsText" text="PL">
      <formula>NOT(ISERROR(SEARCH("PL",F63)))</formula>
    </cfRule>
    <cfRule type="containsText" dxfId="4610" priority="305" operator="containsText" text="P">
      <formula>NOT(ISERROR(SEARCH("P",F63)))</formula>
    </cfRule>
  </conditionalFormatting>
  <conditionalFormatting sqref="F12:Q12">
    <cfRule type="containsText" dxfId="4609" priority="168" operator="containsText" text="PRESENT">
      <formula>NOT(ISERROR(SEARCH("PRESENT",F12)))</formula>
    </cfRule>
  </conditionalFormatting>
  <conditionalFormatting sqref="F23:Q23">
    <cfRule type="containsText" dxfId="4608" priority="316" operator="containsText" text="PAID LEAVE">
      <formula>NOT(ISERROR(SEARCH("PAID LEAVE",F23)))</formula>
    </cfRule>
    <cfRule type="containsText" dxfId="4607" priority="322" operator="containsText" text="P">
      <formula>NOT(ISERROR(SEARCH("P",F23)))</formula>
    </cfRule>
    <cfRule type="containsText" dxfId="4606" priority="321" operator="containsText" text="A">
      <formula>NOT(ISERROR(SEARCH("A",F23)))</formula>
    </cfRule>
    <cfRule type="containsText" dxfId="4605" priority="319" operator="containsText" text="Late">
      <formula>NOT(ISERROR(SEARCH("Late",F23)))</formula>
    </cfRule>
    <cfRule type="containsText" dxfId="4604" priority="318" operator="containsText" text="H">
      <formula>NOT(ISERROR(SEARCH("H",F23)))</formula>
    </cfRule>
    <cfRule type="containsText" dxfId="4603" priority="317" operator="containsText" text="PRESENT">
      <formula>NOT(ISERROR(SEARCH("PRESENT",F23)))</formula>
    </cfRule>
    <cfRule type="containsText" dxfId="4602" priority="320" operator="containsText" text="PL">
      <formula>NOT(ISERROR(SEARCH("PL",F23)))</formula>
    </cfRule>
  </conditionalFormatting>
  <conditionalFormatting sqref="F16:S16">
    <cfRule type="containsText" dxfId="4601" priority="176" operator="containsText" text="PRESENT">
      <formula>NOT(ISERROR(SEARCH("PRESENT",F16)))</formula>
    </cfRule>
  </conditionalFormatting>
  <conditionalFormatting sqref="F17:S17">
    <cfRule type="containsText" dxfId="4600" priority="184" operator="containsText" text="PRESENT">
      <formula>NOT(ISERROR(SEARCH("PRESENT",F17)))</formula>
    </cfRule>
  </conditionalFormatting>
  <conditionalFormatting sqref="F18:S18">
    <cfRule type="containsText" dxfId="4599" priority="256" operator="containsText" text="PRESENT">
      <formula>NOT(ISERROR(SEARCH("PRESENT",F18)))</formula>
    </cfRule>
  </conditionalFormatting>
  <conditionalFormatting sqref="F19:T19">
    <cfRule type="containsText" dxfId="4598" priority="232" operator="containsText" text="PRESENT">
      <formula>NOT(ISERROR(SEARCH("PRESENT",F19)))</formula>
    </cfRule>
  </conditionalFormatting>
  <conditionalFormatting sqref="F13:Z15 F24:L25 F2:AI11 AI2:AI61 F12:J12 L12:Q12 S12:T12 W12:Z12 AB12:AI13 Y12:Z18 AB14:AC14 AE14:AI14 AC15:AI15 F16:L16 O16:S16 U16:V16 X16:Z16 AB16:AI18 F17:Q17 S17 W17:Z18 F18:L18 O18:S18 F19:O19 Q19:T19 W19:AI19 Y19:AH22 O20:P20 R20:AI20 F20:L21 U20:X21 N21:Q21 S21:AI21 F22:V22 X22:AI22 U22:V24 F23:R23 T23:V23 X23:AA23 AC23:AI23 P24:Q24 S24 Y24:AI24 P25:Z25 U25:Z28 AB25:AI28 F26:Z26 N27:Z27 F27:K28 O28:Z28 F29:M29 O29:Q29 S29:T29 W29:X29 AB29:AC29 AE29:AI29 F30:L30 N30:AI30 U30:X58 Y30:AH60 F31:AI31 F32:K32 N32 P32:R32 U32:AI32 F33:AI50 O37:T56 F50:F51 G50:AI53 N50:N55 F52:AI56 F57:R58 U57:AI58 F60:I60 K60:AI60 AF60:AI61 F61:AI61 F62:T62">
    <cfRule type="containsText" dxfId="4597" priority="561" operator="containsText" text="H">
      <formula>NOT(ISERROR(SEARCH("H",F2)))</formula>
    </cfRule>
  </conditionalFormatting>
  <conditionalFormatting sqref="F61:AE61">
    <cfRule type="containsText" dxfId="4596" priority="2" operator="containsText" text="PAID LEAVE">
      <formula>NOT(ISERROR(SEARCH("PAID LEAVE",F61)))</formula>
    </cfRule>
    <cfRule type="containsText" dxfId="4595" priority="3" operator="containsText" text="PRESENT">
      <formula>NOT(ISERROR(SEARCH("PRESENT",F61)))</formula>
    </cfRule>
    <cfRule type="containsText" dxfId="4594" priority="1" operator="containsText" text="PRESENT">
      <formula>NOT(ISERROR(SEARCH("PRESENT",F61)))</formula>
    </cfRule>
  </conditionalFormatting>
  <conditionalFormatting sqref="F2:AI11 AI2:AI61 F12:J12 L12:Q12 S12:T12 W12:Z12 AB12:AI13 Y12:Z18 F13:Z15 AB14:AC14 AE14:AI14 AC15:AI15 F16:L16 O16:S16 U16:V16 X16:Z16 AB16:AI18 F17:Q17 S17 W17:Z18 F18:L18 O18:S18 F19:O19 Q19:T19 W19:AI19 Y19:AH22 O20:P20 R20:AI20 F20:L21 U20:X21 N21:Q21 S21:AI21 F22:V22 X22:AI22 U22:V24 F23:R23 T23:V23 X23:AA23 AC23:AI23 P24:Q24 S24 Y24:AI24 F24:L25 P25:Z25 U25:Z28 AB25:AI28 F26:Z26 N27:Z27 F27:K28 O28:Z28 F29:M29 O29:Q29 S29:T29 W29:X29 AB29:AC29 AE29:AI29 F30:L30 N30:AI30 U30:X58 Y30:AH60 F31:AI31 F32:K32 N32 P32:R32 U32:AI32 F33:AI50 O37:T56 F50:F51 G50:AI53 N50:N55 F52:AI56 F57:R58 U57:AI58 F60:I60 K60:AI60 AF60:AI61 F61:AI61 F62:T62">
    <cfRule type="containsText" dxfId="4593" priority="565" operator="containsText" text="P">
      <formula>NOT(ISERROR(SEARCH("P",F2)))</formula>
    </cfRule>
    <cfRule type="containsText" dxfId="4592" priority="564" operator="containsText" text="A">
      <formula>NOT(ISERROR(SEARCH("A",F2)))</formula>
    </cfRule>
    <cfRule type="containsText" dxfId="4591" priority="563" operator="containsText" text="PL">
      <formula>NOT(ISERROR(SEARCH("PL",F2)))</formula>
    </cfRule>
    <cfRule type="containsText" dxfId="4590" priority="562" operator="containsText" text="Late">
      <formula>NOT(ISERROR(SEARCH("Late",F2)))</formula>
    </cfRule>
  </conditionalFormatting>
  <conditionalFormatting sqref="F2:AI11 AI2:AI61 F12:J12 L12:Q12 S12:T12 W12:Z12 AB12:AI13 Y12:Z18 F13:Z15 AB14:AC14 AE14:AI14 AC15:AI15 F16:L16 O16:S16 U16:V16 X16:Z16 AB16:AI18 F17:Q17 S17 W17:Z18 F18:L18 O18:S18 F19:O19 Q19:T19 W19:AI19 Y19:AH22 O20:P20 R20:AI20 F20:L21 U20:X21 N21:Q21 S21:AI21 F22:V22 X22:AI22 U22:V24 F23:R23 T23:V23 X23:AA23 AC23:AI23 P24:Q24 S24 Y24:AI24 F24:L25 P25:Z25 U25:Z28 AB25:AI28 F26:Z26 N27:Z27 F27:K28 O28:Z28 F29:M29 O29:Q29 S29:T29 W29:X29 AB29:AC29 AE29:AI29 F30:L30 N30:AI30 U30:X58 Y30:AH60 F31:AI31 F32:K32 N32 P32:R32 U32:AI32 F33:AI53 Q37:T56 O37:P58 F56:AI56 F57:R58 U57:AI58 F60:I60 K60:AI60 AF60:AI61 F61:AI61 F62:T62">
    <cfRule type="containsText" dxfId="4589" priority="572" operator="containsText" text="PRESENT">
      <formula>NOT(ISERROR(SEARCH("PRESENT",F2)))</formula>
    </cfRule>
  </conditionalFormatting>
  <conditionalFormatting sqref="F30:AI31">
    <cfRule type="containsText" dxfId="4588" priority="280" operator="containsText" text="PRESENT">
      <formula>NOT(ISERROR(SEARCH("PRESENT",F30)))</formula>
    </cfRule>
  </conditionalFormatting>
  <conditionalFormatting sqref="F51:AI53">
    <cfRule type="containsText" dxfId="4587" priority="483" operator="containsText" text="PAID LEAVE">
      <formula>NOT(ISERROR(SEARCH("PAID LEAVE",F51)))</formula>
    </cfRule>
    <cfRule type="containsText" dxfId="4586" priority="489" operator="containsText" text="PRESENT">
      <formula>NOT(ISERROR(SEARCH("PRESENT",F51)))</formula>
    </cfRule>
    <cfRule type="containsText" dxfId="4585" priority="490" operator="containsText" text="H">
      <formula>NOT(ISERROR(SEARCH("H",F51)))</formula>
    </cfRule>
    <cfRule type="containsText" dxfId="4584" priority="491" operator="containsText" text="Late">
      <formula>NOT(ISERROR(SEARCH("Late",F51)))</formula>
    </cfRule>
    <cfRule type="containsText" dxfId="4583" priority="493" operator="containsText" text="A">
      <formula>NOT(ISERROR(SEARCH("A",F51)))</formula>
    </cfRule>
    <cfRule type="containsText" dxfId="4582" priority="494" operator="containsText" text="P">
      <formula>NOT(ISERROR(SEARCH("P",F51)))</formula>
    </cfRule>
    <cfRule type="containsText" dxfId="4581" priority="492" operator="containsText" text="PL">
      <formula>NOT(ISERROR(SEARCH("PL",F51)))</formula>
    </cfRule>
  </conditionalFormatting>
  <conditionalFormatting sqref="F54:AI56 F57:R58 U57:AI58">
    <cfRule type="containsText" dxfId="4580" priority="391" operator="containsText" text="PAID LEAVE">
      <formula>NOT(ISERROR(SEARCH("PAID LEAVE",F54)))</formula>
    </cfRule>
  </conditionalFormatting>
  <conditionalFormatting sqref="F54:AI56 F57:R58">
    <cfRule type="containsText" dxfId="4579" priority="390" operator="containsText" text="PRESENT">
      <formula>NOT(ISERROR(SEARCH("PRESENT",F54)))</formula>
    </cfRule>
  </conditionalFormatting>
  <conditionalFormatting sqref="G22">
    <cfRule type="containsText" dxfId="4578" priority="531" operator="containsText" text="PRESENT">
      <formula>NOT(ISERROR(SEARCH("PRESENT",G22)))</formula>
    </cfRule>
    <cfRule type="containsText" dxfId="4577" priority="532" operator="containsText" text="H">
      <formula>NOT(ISERROR(SEARCH("H",G22)))</formula>
    </cfRule>
    <cfRule type="containsText" dxfId="4576" priority="533" operator="containsText" text="Late">
      <formula>NOT(ISERROR(SEARCH("Late",G22)))</formula>
    </cfRule>
    <cfRule type="containsText" dxfId="4575" priority="534" operator="containsText" text="PL">
      <formula>NOT(ISERROR(SEARCH("PL",G22)))</formula>
    </cfRule>
    <cfRule type="containsText" dxfId="4574" priority="535" operator="containsText" text="A">
      <formula>NOT(ISERROR(SEARCH("A",G22)))</formula>
    </cfRule>
    <cfRule type="containsText" dxfId="4573" priority="530" operator="containsText" text="PAID LEAVE">
      <formula>NOT(ISERROR(SEARCH("PAID LEAVE",G22)))</formula>
    </cfRule>
    <cfRule type="containsText" dxfId="4572" priority="536" operator="containsText" text="P">
      <formula>NOT(ISERROR(SEARCH("P",G22)))</formula>
    </cfRule>
  </conditionalFormatting>
  <conditionalFormatting sqref="G24">
    <cfRule type="containsText" dxfId="4571" priority="558" operator="containsText" text="P">
      <formula>NOT(ISERROR(SEARCH("P",G24)))</formula>
    </cfRule>
    <cfRule type="containsText" dxfId="4570" priority="557" operator="containsText" text="A">
      <formula>NOT(ISERROR(SEARCH("A",G24)))</formula>
    </cfRule>
    <cfRule type="containsText" dxfId="4569" priority="556" operator="containsText" text="PL">
      <formula>NOT(ISERROR(SEARCH("PL",G24)))</formula>
    </cfRule>
    <cfRule type="containsText" dxfId="4568" priority="555" operator="containsText" text="Late">
      <formula>NOT(ISERROR(SEARCH("Late",G24)))</formula>
    </cfRule>
    <cfRule type="containsText" dxfId="4567" priority="554" operator="containsText" text="H">
      <formula>NOT(ISERROR(SEARCH("H",G24)))</formula>
    </cfRule>
  </conditionalFormatting>
  <conditionalFormatting sqref="G60">
    <cfRule type="containsText" dxfId="4566" priority="298" operator="containsText" text="PRESENT">
      <formula>NOT(ISERROR(SEARCH("PRESENT",G60)))</formula>
    </cfRule>
  </conditionalFormatting>
  <conditionalFormatting sqref="G14:J14">
    <cfRule type="containsText" dxfId="4565" priority="560" operator="containsText" text="PRESENT">
      <formula>NOT(ISERROR(SEARCH("PRESENT",G14)))</formula>
    </cfRule>
    <cfRule type="containsText" dxfId="4564" priority="559" operator="containsText" text="PAID LEAVE">
      <formula>NOT(ISERROR(SEARCH("PAID LEAVE",G14)))</formula>
    </cfRule>
  </conditionalFormatting>
  <conditionalFormatting sqref="G17:Q17 S17 W17:Z18 AB17:AI18 G18:L18 O18:S18 G19:O19 Q19:T19 W19:AI19 O20:P20 R20:AI20 G20:L21 N21:Q21 S21:AI21 G22:V22 X22:AI22 G23:R23 T23:V23 X23:AA23 AC23:AI23 H24:J24 G50:AI50 F52:AI52 G53:AI53">
    <cfRule type="containsText" dxfId="4563" priority="576" operator="containsText" text="A">
      <formula>NOT(ISERROR(SEARCH("A",F17)))</formula>
    </cfRule>
    <cfRule type="containsText" dxfId="4562" priority="577" operator="containsText" text="P">
      <formula>NOT(ISERROR(SEARCH("P",F17)))</formula>
    </cfRule>
    <cfRule type="containsText" dxfId="4561" priority="573" operator="containsText" text="H">
      <formula>NOT(ISERROR(SEARCH("H",F17)))</formula>
    </cfRule>
    <cfRule type="containsText" dxfId="4560" priority="574" operator="containsText" text="Late">
      <formula>NOT(ISERROR(SEARCH("Late",F17)))</formula>
    </cfRule>
    <cfRule type="containsText" dxfId="4559" priority="575" operator="containsText" text="PL">
      <formula>NOT(ISERROR(SEARCH("PL",F17)))</formula>
    </cfRule>
  </conditionalFormatting>
  <conditionalFormatting sqref="G53:AI53">
    <cfRule type="containsText" dxfId="4558" priority="566" operator="containsText" text="PRESENT">
      <formula>NOT(ISERROR(SEARCH("PRESENT",G53)))</formula>
    </cfRule>
  </conditionalFormatting>
  <conditionalFormatting sqref="G54:AI56 G57:R58 U57:AI58">
    <cfRule type="containsText" dxfId="4557" priority="393" operator="containsText" text="H">
      <formula>NOT(ISERROR(SEARCH("H",G54)))</formula>
    </cfRule>
    <cfRule type="containsText" dxfId="4556" priority="394" operator="containsText" text="Late">
      <formula>NOT(ISERROR(SEARCH("Late",G54)))</formula>
    </cfRule>
    <cfRule type="containsText" dxfId="4555" priority="395" operator="containsText" text="PL">
      <formula>NOT(ISERROR(SEARCH("PL",G54)))</formula>
    </cfRule>
    <cfRule type="containsText" dxfId="4554" priority="396" operator="containsText" text="A">
      <formula>NOT(ISERROR(SEARCH("A",G54)))</formula>
    </cfRule>
    <cfRule type="containsText" dxfId="4553" priority="397" operator="containsText" text="P">
      <formula>NOT(ISERROR(SEARCH("P",G54)))</formula>
    </cfRule>
  </conditionalFormatting>
  <conditionalFormatting sqref="J22:K22">
    <cfRule type="containsText" dxfId="4552" priority="529" operator="containsText" text="P">
      <formula>NOT(ISERROR(SEARCH("P",J22)))</formula>
    </cfRule>
    <cfRule type="containsText" dxfId="4551" priority="524" operator="containsText" text="PRESENT">
      <formula>NOT(ISERROR(SEARCH("PRESENT",J22)))</formula>
    </cfRule>
    <cfRule type="containsText" dxfId="4550" priority="523" operator="containsText" text="PAID LEAVE">
      <formula>NOT(ISERROR(SEARCH("PAID LEAVE",J22)))</formula>
    </cfRule>
    <cfRule type="containsText" dxfId="4549" priority="525" operator="containsText" text="H">
      <formula>NOT(ISERROR(SEARCH("H",J22)))</formula>
    </cfRule>
    <cfRule type="containsText" dxfId="4548" priority="526" operator="containsText" text="Late">
      <formula>NOT(ISERROR(SEARCH("Late",J22)))</formula>
    </cfRule>
    <cfRule type="containsText" dxfId="4547" priority="527" operator="containsText" text="PL">
      <formula>NOT(ISERROR(SEARCH("PL",J22)))</formula>
    </cfRule>
    <cfRule type="containsText" dxfId="4546" priority="528" operator="containsText" text="A">
      <formula>NOT(ISERROR(SEARCH("A",J22)))</formula>
    </cfRule>
  </conditionalFormatting>
  <conditionalFormatting sqref="K12">
    <cfRule type="containsText" dxfId="4545" priority="161" operator="containsText" text="PRESENT">
      <formula>NOT(ISERROR(SEARCH("PRESENT",K12)))</formula>
    </cfRule>
    <cfRule type="containsText" dxfId="4544" priority="162" operator="containsText" text="PAID LEAVE">
      <formula>NOT(ISERROR(SEARCH("PAID LEAVE",K12)))</formula>
    </cfRule>
    <cfRule type="containsText" dxfId="4543" priority="163" operator="containsText" text="H">
      <formula>NOT(ISERROR(SEARCH("H",K12)))</formula>
    </cfRule>
    <cfRule type="containsText" dxfId="4542" priority="164" operator="containsText" text="Late">
      <formula>NOT(ISERROR(SEARCH("Late",K12)))</formula>
    </cfRule>
    <cfRule type="containsText" dxfId="4541" priority="165" operator="containsText" text="PL">
      <formula>NOT(ISERROR(SEARCH("PL",K12)))</formula>
    </cfRule>
    <cfRule type="containsText" dxfId="4540" priority="166" operator="containsText" text="A">
      <formula>NOT(ISERROR(SEARCH("A",K12)))</formula>
    </cfRule>
    <cfRule type="containsText" dxfId="4539" priority="167" operator="containsText" text="P">
      <formula>NOT(ISERROR(SEARCH("P",K12)))</formula>
    </cfRule>
  </conditionalFormatting>
  <conditionalFormatting sqref="K16">
    <cfRule type="containsText" dxfId="4538" priority="6" operator="containsText" text="H">
      <formula>NOT(ISERROR(SEARCH("H",K16)))</formula>
    </cfRule>
    <cfRule type="containsText" dxfId="4537" priority="7" operator="containsText" text="Late">
      <formula>NOT(ISERROR(SEARCH("Late",K16)))</formula>
    </cfRule>
    <cfRule type="containsText" dxfId="4536" priority="8" operator="containsText" text="PL">
      <formula>NOT(ISERROR(SEARCH("PL",K16)))</formula>
    </cfRule>
    <cfRule type="containsText" dxfId="4535" priority="9" operator="containsText" text="A">
      <formula>NOT(ISERROR(SEARCH("A",K16)))</formula>
    </cfRule>
    <cfRule type="containsText" dxfId="4534" priority="10" operator="containsText" text="P">
      <formula>NOT(ISERROR(SEARCH("P",K16)))</formula>
    </cfRule>
    <cfRule type="containsText" dxfId="4533" priority="12" operator="containsText" text="H">
      <formula>NOT(ISERROR(SEARCH("H",K16)))</formula>
    </cfRule>
    <cfRule type="containsText" dxfId="4532" priority="546" operator="containsText" text="A">
      <formula>NOT(ISERROR(SEARCH("A",K16)))</formula>
    </cfRule>
    <cfRule type="containsText" dxfId="4531" priority="552" operator="containsText" text="P">
      <formula>NOT(ISERROR(SEARCH("P",K16)))</formula>
    </cfRule>
    <cfRule type="containsText" dxfId="4530" priority="545" operator="containsText" text="PL">
      <formula>NOT(ISERROR(SEARCH("PL",K16)))</formula>
    </cfRule>
    <cfRule type="containsText" dxfId="4529" priority="544" operator="containsText" text="Late">
      <formula>NOT(ISERROR(SEARCH("Late",K16)))</formula>
    </cfRule>
    <cfRule type="containsText" dxfId="4528" priority="15" operator="containsText" text="A">
      <formula>NOT(ISERROR(SEARCH("A",K16)))</formula>
    </cfRule>
    <cfRule type="containsText" dxfId="4527" priority="548" operator="containsText" text="H">
      <formula>NOT(ISERROR(SEARCH("H",K16)))</formula>
    </cfRule>
    <cfRule type="containsText" dxfId="4526" priority="4" operator="containsText" text="PRESENT">
      <formula>NOT(ISERROR(SEARCH("PRESENT",K16)))</formula>
    </cfRule>
    <cfRule type="containsText" dxfId="4525" priority="16" operator="containsText" text="P">
      <formula>NOT(ISERROR(SEARCH("P",K16)))</formula>
    </cfRule>
    <cfRule type="containsText" dxfId="4524" priority="14" operator="containsText" text="PL">
      <formula>NOT(ISERROR(SEARCH("PL",K16)))</formula>
    </cfRule>
    <cfRule type="containsText" dxfId="4523" priority="13" operator="containsText" text="Late">
      <formula>NOT(ISERROR(SEARCH("Late",K16)))</formula>
    </cfRule>
    <cfRule type="containsText" dxfId="4522" priority="11" operator="containsText" text="PRESENT">
      <formula>NOT(ISERROR(SEARCH("PRESENT",K16)))</formula>
    </cfRule>
    <cfRule type="containsText" dxfId="4521" priority="549" operator="containsText" text="Late">
      <formula>NOT(ISERROR(SEARCH("Late",K16)))</formula>
    </cfRule>
    <cfRule type="containsText" dxfId="4520" priority="543" operator="containsText" text="H">
      <formula>NOT(ISERROR(SEARCH("H",K16)))</formula>
    </cfRule>
    <cfRule type="containsText" dxfId="4519" priority="550" operator="containsText" text="PL">
      <formula>NOT(ISERROR(SEARCH("PL",K16)))</formula>
    </cfRule>
    <cfRule type="containsText" dxfId="4518" priority="551" operator="containsText" text="A">
      <formula>NOT(ISERROR(SEARCH("A",K16)))</formula>
    </cfRule>
    <cfRule type="containsText" dxfId="4517" priority="547" operator="containsText" text="P">
      <formula>NOT(ISERROR(SEARCH("P",K16)))</formula>
    </cfRule>
  </conditionalFormatting>
  <conditionalFormatting sqref="K57:M59 S57:T59 K59:R59 U59:AI59 F59:J60 K60:AI60 AF60:AI61 F62:T62">
    <cfRule type="containsText" dxfId="4516" priority="310" operator="containsText" text="H">
      <formula>NOT(ISERROR(SEARCH("H",F57)))</formula>
    </cfRule>
    <cfRule type="containsText" dxfId="4515" priority="312" operator="containsText" text="PL">
      <formula>NOT(ISERROR(SEARCH("PL",F57)))</formula>
    </cfRule>
    <cfRule type="containsText" dxfId="4514" priority="313" operator="containsText" text="A">
      <formula>NOT(ISERROR(SEARCH("A",F57)))</formula>
    </cfRule>
    <cfRule type="containsText" dxfId="4513" priority="311" operator="containsText" text="Late">
      <formula>NOT(ISERROR(SEARCH("Late",F57)))</formula>
    </cfRule>
    <cfRule type="containsText" dxfId="4512" priority="314" operator="containsText" text="P">
      <formula>NOT(ISERROR(SEARCH("P",F57)))</formula>
    </cfRule>
  </conditionalFormatting>
  <conditionalFormatting sqref="K57:M59 S57:T59 K59:R59 U59:AI59 K60:AI60 AF60:AI61 F62:T62 F59:J60">
    <cfRule type="containsText" dxfId="4511" priority="309" operator="containsText" text="PAID LEAVE">
      <formula>NOT(ISERROR(SEARCH("PAID LEAVE",F57)))</formula>
    </cfRule>
  </conditionalFormatting>
  <conditionalFormatting sqref="K57:M59 S57:AI59 K59:R59 F59:J60 K60:AI60 AF60:AI61 F62:T62">
    <cfRule type="containsText" dxfId="4510" priority="315" operator="containsText" text="PRESENT">
      <formula>NOT(ISERROR(SEARCH("PRESENT",F57)))</formula>
    </cfRule>
  </conditionalFormatting>
  <conditionalFormatting sqref="K55:N58">
    <cfRule type="containsText" dxfId="4509" priority="369" operator="containsText" text="Late">
      <formula>NOT(ISERROR(SEARCH("Late",K55)))</formula>
    </cfRule>
    <cfRule type="containsText" dxfId="4508" priority="370" operator="containsText" text="PL">
      <formula>NOT(ISERROR(SEARCH("PL",K55)))</formula>
    </cfRule>
    <cfRule type="containsText" dxfId="4507" priority="371" operator="containsText" text="A">
      <formula>NOT(ISERROR(SEARCH("A",K55)))</formula>
    </cfRule>
    <cfRule type="containsText" dxfId="4506" priority="366" operator="containsText" text="PRESENT">
      <formula>NOT(ISERROR(SEARCH("PRESENT",K55)))</formula>
    </cfRule>
    <cfRule type="containsText" dxfId="4505" priority="372" operator="containsText" text="P">
      <formula>NOT(ISERROR(SEARCH("P",K55)))</formula>
    </cfRule>
    <cfRule type="containsText" dxfId="4504" priority="360" operator="containsText" text="Late">
      <formula>NOT(ISERROR(SEARCH("Late",K55)))</formula>
    </cfRule>
    <cfRule type="containsText" dxfId="4503" priority="356" operator="containsText" text="PRESENT">
      <formula>NOT(ISERROR(SEARCH("PRESENT",K55)))</formula>
    </cfRule>
    <cfRule type="containsText" dxfId="4502" priority="357" operator="containsText" text="PAID LEAVE">
      <formula>NOT(ISERROR(SEARCH("PAID LEAVE",K55)))</formula>
    </cfRule>
    <cfRule type="containsText" dxfId="4501" priority="358" operator="containsText" text="PRESENT">
      <formula>NOT(ISERROR(SEARCH("PRESENT",K55)))</formula>
    </cfRule>
    <cfRule type="containsText" dxfId="4500" priority="361" operator="containsText" text="PL">
      <formula>NOT(ISERROR(SEARCH("PL",K55)))</formula>
    </cfRule>
    <cfRule type="containsText" dxfId="4499" priority="362" operator="containsText" text="A">
      <formula>NOT(ISERROR(SEARCH("A",K55)))</formula>
    </cfRule>
    <cfRule type="containsText" dxfId="4498" priority="363" operator="containsText" text="P">
      <formula>NOT(ISERROR(SEARCH("P",K55)))</formula>
    </cfRule>
    <cfRule type="containsText" dxfId="4497" priority="364" operator="containsText" text="PRESENT">
      <formula>NOT(ISERROR(SEARCH("PRESENT",K55)))</formula>
    </cfRule>
    <cfRule type="containsText" dxfId="4496" priority="365" operator="containsText" text="PAID LEAVE">
      <formula>NOT(ISERROR(SEARCH("PAID LEAVE",K55)))</formula>
    </cfRule>
    <cfRule type="containsText" dxfId="4495" priority="368" operator="containsText" text="H">
      <formula>NOT(ISERROR(SEARCH("H",K55)))</formula>
    </cfRule>
    <cfRule type="containsText" dxfId="4494" priority="359" operator="containsText" text="H">
      <formula>NOT(ISERROR(SEARCH("H",K55)))</formula>
    </cfRule>
  </conditionalFormatting>
  <conditionalFormatting sqref="L27:M28">
    <cfRule type="containsText" dxfId="4493" priority="281" operator="containsText" text="PRESENT">
      <formula>NOT(ISERROR(SEARCH("PRESENT",L27)))</formula>
    </cfRule>
    <cfRule type="containsText" dxfId="4492" priority="287" operator="containsText" text="P">
      <formula>NOT(ISERROR(SEARCH("P",L27)))</formula>
    </cfRule>
    <cfRule type="containsText" dxfId="4491" priority="286" operator="containsText" text="A">
      <formula>NOT(ISERROR(SEARCH("A",L27)))</formula>
    </cfRule>
    <cfRule type="containsText" dxfId="4490" priority="284" operator="containsText" text="Late">
      <formula>NOT(ISERROR(SEARCH("Late",L27)))</formula>
    </cfRule>
    <cfRule type="containsText" dxfId="4489" priority="283" operator="containsText" text="H">
      <formula>NOT(ISERROR(SEARCH("H",L27)))</formula>
    </cfRule>
    <cfRule type="containsText" dxfId="4488" priority="282" operator="containsText" text="PAID LEAVE">
      <formula>NOT(ISERROR(SEARCH("PAID LEAVE",L27)))</formula>
    </cfRule>
    <cfRule type="containsText" dxfId="4487" priority="285" operator="containsText" text="PL">
      <formula>NOT(ISERROR(SEARCH("PL",L27)))</formula>
    </cfRule>
  </conditionalFormatting>
  <conditionalFormatting sqref="L32:M32">
    <cfRule type="containsText" dxfId="4486" priority="293" operator="containsText" text="PL">
      <formula>NOT(ISERROR(SEARCH("PL",L32)))</formula>
    </cfRule>
    <cfRule type="containsText" dxfId="4485" priority="294" operator="containsText" text="A">
      <formula>NOT(ISERROR(SEARCH("A",L32)))</formula>
    </cfRule>
    <cfRule type="containsText" dxfId="4484" priority="295" operator="containsText" text="P">
      <formula>NOT(ISERROR(SEARCH("P",L32)))</formula>
    </cfRule>
    <cfRule type="containsText" dxfId="4483" priority="290" operator="containsText" text="PAID LEAVE">
      <formula>NOT(ISERROR(SEARCH("PAID LEAVE",L32)))</formula>
    </cfRule>
    <cfRule type="containsText" dxfId="4482" priority="289" operator="containsText" text="PRESENT">
      <formula>NOT(ISERROR(SEARCH("PRESENT",L32)))</formula>
    </cfRule>
    <cfRule type="containsText" dxfId="4481" priority="292" operator="containsText" text="Late">
      <formula>NOT(ISERROR(SEARCH("Late",L32)))</formula>
    </cfRule>
    <cfRule type="containsText" dxfId="4480" priority="291" operator="containsText" text="H">
      <formula>NOT(ISERROR(SEARCH("H",L32)))</formula>
    </cfRule>
  </conditionalFormatting>
  <conditionalFormatting sqref="L54:N54">
    <cfRule type="containsText" dxfId="4479" priority="380" operator="containsText" text="P">
      <formula>NOT(ISERROR(SEARCH("P",L54)))</formula>
    </cfRule>
    <cfRule type="containsText" dxfId="4478" priority="379" operator="containsText" text="A">
      <formula>NOT(ISERROR(SEARCH("A",L54)))</formula>
    </cfRule>
    <cfRule type="containsText" dxfId="4477" priority="378" operator="containsText" text="PL">
      <formula>NOT(ISERROR(SEARCH("PL",L54)))</formula>
    </cfRule>
    <cfRule type="containsText" dxfId="4476" priority="377" operator="containsText" text="Late">
      <formula>NOT(ISERROR(SEARCH("Late",L54)))</formula>
    </cfRule>
    <cfRule type="containsText" dxfId="4475" priority="376" operator="containsText" text="H">
      <formula>NOT(ISERROR(SEARCH("H",L54)))</formula>
    </cfRule>
    <cfRule type="containsText" dxfId="4474" priority="375" operator="containsText" text="PRESENT">
      <formula>NOT(ISERROR(SEARCH("PRESENT",L54)))</formula>
    </cfRule>
    <cfRule type="containsText" dxfId="4473" priority="374" operator="containsText" text="PAID LEAVE">
      <formula>NOT(ISERROR(SEARCH("PAID LEAVE",L54)))</formula>
    </cfRule>
    <cfRule type="containsText" dxfId="4472" priority="389" operator="containsText" text="P">
      <formula>NOT(ISERROR(SEARCH("P",L54)))</formula>
    </cfRule>
    <cfRule type="containsText" dxfId="4471" priority="388" operator="containsText" text="A">
      <formula>NOT(ISERROR(SEARCH("A",L54)))</formula>
    </cfRule>
    <cfRule type="containsText" dxfId="4470" priority="387" operator="containsText" text="PL">
      <formula>NOT(ISERROR(SEARCH("PL",L54)))</formula>
    </cfRule>
    <cfRule type="containsText" dxfId="4469" priority="386" operator="containsText" text="Late">
      <formula>NOT(ISERROR(SEARCH("Late",L54)))</formula>
    </cfRule>
    <cfRule type="containsText" dxfId="4468" priority="385" operator="containsText" text="H">
      <formula>NOT(ISERROR(SEARCH("H",L54)))</formula>
    </cfRule>
    <cfRule type="containsText" dxfId="4467" priority="383" operator="containsText" text="PRESENT">
      <formula>NOT(ISERROR(SEARCH("PRESENT",L54)))</formula>
    </cfRule>
    <cfRule type="containsText" dxfId="4466" priority="382" operator="containsText" text="PAID LEAVE">
      <formula>NOT(ISERROR(SEARCH("PAID LEAVE",L54)))</formula>
    </cfRule>
    <cfRule type="containsText" dxfId="4465" priority="381" operator="containsText" text="PRESENT">
      <formula>NOT(ISERROR(SEARCH("PRESENT",L54)))</formula>
    </cfRule>
    <cfRule type="containsText" dxfId="4464" priority="373" operator="containsText" text="PRESENT">
      <formula>NOT(ISERROR(SEARCH("PRESENT",L54)))</formula>
    </cfRule>
  </conditionalFormatting>
  <conditionalFormatting sqref="M21">
    <cfRule type="containsText" dxfId="4463" priority="233" operator="containsText" text="PRESENT">
      <formula>NOT(ISERROR(SEARCH("PRESENT",M21)))</formula>
    </cfRule>
    <cfRule type="containsText" dxfId="4462" priority="234" operator="containsText" text="PAID LEAVE">
      <formula>NOT(ISERROR(SEARCH("PAID LEAVE",M21)))</formula>
    </cfRule>
    <cfRule type="containsText" dxfId="4461" priority="235" operator="containsText" text="H">
      <formula>NOT(ISERROR(SEARCH("H",M21)))</formula>
    </cfRule>
    <cfRule type="containsText" dxfId="4460" priority="236" operator="containsText" text="Late">
      <formula>NOT(ISERROR(SEARCH("Late",M21)))</formula>
    </cfRule>
    <cfRule type="containsText" dxfId="4459" priority="237" operator="containsText" text="PL">
      <formula>NOT(ISERROR(SEARCH("PL",M21)))</formula>
    </cfRule>
    <cfRule type="containsText" dxfId="4458" priority="238" operator="containsText" text="A">
      <formula>NOT(ISERROR(SEARCH("A",M21)))</formula>
    </cfRule>
    <cfRule type="containsText" dxfId="4457" priority="239" operator="containsText" text="P">
      <formula>NOT(ISERROR(SEARCH("P",M21)))</formula>
    </cfRule>
  </conditionalFormatting>
  <conditionalFormatting sqref="M30">
    <cfRule type="containsText" dxfId="4456" priority="273" operator="containsText" text="PRESENT">
      <formula>NOT(ISERROR(SEARCH("PRESENT",M30)))</formula>
    </cfRule>
    <cfRule type="containsText" dxfId="4455" priority="279" operator="containsText" text="P">
      <formula>NOT(ISERROR(SEARCH("P",M30)))</formula>
    </cfRule>
    <cfRule type="containsText" dxfId="4454" priority="278" operator="containsText" text="A">
      <formula>NOT(ISERROR(SEARCH("A",M30)))</formula>
    </cfRule>
    <cfRule type="containsText" dxfId="4453" priority="277" operator="containsText" text="PL">
      <formula>NOT(ISERROR(SEARCH("PL",M30)))</formula>
    </cfRule>
    <cfRule type="containsText" dxfId="4452" priority="276" operator="containsText" text="Late">
      <formula>NOT(ISERROR(SEARCH("Late",M30)))</formula>
    </cfRule>
    <cfRule type="containsText" dxfId="4451" priority="275" operator="containsText" text="H">
      <formula>NOT(ISERROR(SEARCH("H",M30)))</formula>
    </cfRule>
    <cfRule type="containsText" dxfId="4450" priority="274" operator="containsText" text="PAID LEAVE">
      <formula>NOT(ISERROR(SEARCH("PAID LEAVE",M30)))</formula>
    </cfRule>
  </conditionalFormatting>
  <conditionalFormatting sqref="M16:N16">
    <cfRule type="containsText" dxfId="4449" priority="169" operator="containsText" text="PRESENT">
      <formula>NOT(ISERROR(SEARCH("PRESENT",M16)))</formula>
    </cfRule>
    <cfRule type="containsText" dxfId="4448" priority="175" operator="containsText" text="P">
      <formula>NOT(ISERROR(SEARCH("P",M16)))</formula>
    </cfRule>
    <cfRule type="containsText" dxfId="4447" priority="174" operator="containsText" text="A">
      <formula>NOT(ISERROR(SEARCH("A",M16)))</formula>
    </cfRule>
    <cfRule type="containsText" dxfId="4446" priority="173" operator="containsText" text="PL">
      <formula>NOT(ISERROR(SEARCH("PL",M16)))</formula>
    </cfRule>
    <cfRule type="containsText" dxfId="4445" priority="172" operator="containsText" text="Late">
      <formula>NOT(ISERROR(SEARCH("Late",M16)))</formula>
    </cfRule>
    <cfRule type="containsText" dxfId="4444" priority="171" operator="containsText" text="H">
      <formula>NOT(ISERROR(SEARCH("H",M16)))</formula>
    </cfRule>
    <cfRule type="containsText" dxfId="4443" priority="170" operator="containsText" text="PAID LEAVE">
      <formula>NOT(ISERROR(SEARCH("PAID LEAVE",M16)))</formula>
    </cfRule>
  </conditionalFormatting>
  <conditionalFormatting sqref="M18:N18">
    <cfRule type="containsText" dxfId="4442" priority="251" operator="containsText" text="H">
      <formula>NOT(ISERROR(SEARCH("H",M18)))</formula>
    </cfRule>
    <cfRule type="containsText" dxfId="4441" priority="255" operator="containsText" text="P">
      <formula>NOT(ISERROR(SEARCH("P",M18)))</formula>
    </cfRule>
    <cfRule type="containsText" dxfId="4440" priority="254" operator="containsText" text="A">
      <formula>NOT(ISERROR(SEARCH("A",M18)))</formula>
    </cfRule>
    <cfRule type="containsText" dxfId="4439" priority="253" operator="containsText" text="PL">
      <formula>NOT(ISERROR(SEARCH("PL",M18)))</formula>
    </cfRule>
    <cfRule type="containsText" dxfId="4438" priority="250" operator="containsText" text="PAID LEAVE">
      <formula>NOT(ISERROR(SEARCH("PAID LEAVE",M18)))</formula>
    </cfRule>
    <cfRule type="containsText" dxfId="4437" priority="249" operator="containsText" text="PRESENT">
      <formula>NOT(ISERROR(SEARCH("PRESENT",M18)))</formula>
    </cfRule>
    <cfRule type="containsText" dxfId="4436" priority="252" operator="containsText" text="Late">
      <formula>NOT(ISERROR(SEARCH("Late",M18)))</formula>
    </cfRule>
  </conditionalFormatting>
  <conditionalFormatting sqref="M20:N20">
    <cfRule type="containsText" dxfId="4435" priority="242" operator="containsText" text="PAID LEAVE">
      <formula>NOT(ISERROR(SEARCH("PAID LEAVE",M20)))</formula>
    </cfRule>
    <cfRule type="containsText" dxfId="4434" priority="247" operator="containsText" text="P">
      <formula>NOT(ISERROR(SEARCH("P",M20)))</formula>
    </cfRule>
    <cfRule type="containsText" dxfId="4433" priority="244" operator="containsText" text="Late">
      <formula>NOT(ISERROR(SEARCH("Late",M20)))</formula>
    </cfRule>
    <cfRule type="containsText" dxfId="4432" priority="245" operator="containsText" text="PL">
      <formula>NOT(ISERROR(SEARCH("PL",M20)))</formula>
    </cfRule>
    <cfRule type="containsText" dxfId="4431" priority="246" operator="containsText" text="A">
      <formula>NOT(ISERROR(SEARCH("A",M20)))</formula>
    </cfRule>
    <cfRule type="containsText" dxfId="4430" priority="243" operator="containsText" text="H">
      <formula>NOT(ISERROR(SEARCH("H",M20)))</formula>
    </cfRule>
    <cfRule type="containsText" dxfId="4429" priority="241" operator="containsText" text="PRESENT">
      <formula>NOT(ISERROR(SEARCH("PRESENT",M20)))</formula>
    </cfRule>
  </conditionalFormatting>
  <conditionalFormatting sqref="M24:O25">
    <cfRule type="containsText" dxfId="4428" priority="263" operator="containsText" text="P">
      <formula>NOT(ISERROR(SEARCH("P",M24)))</formula>
    </cfRule>
    <cfRule type="containsText" dxfId="4427" priority="261" operator="containsText" text="PL">
      <formula>NOT(ISERROR(SEARCH("PL",M24)))</formula>
    </cfRule>
    <cfRule type="containsText" dxfId="4426" priority="262" operator="containsText" text="A">
      <formula>NOT(ISERROR(SEARCH("A",M24)))</formula>
    </cfRule>
    <cfRule type="containsText" dxfId="4425" priority="260" operator="containsText" text="Late">
      <formula>NOT(ISERROR(SEARCH("Late",M24)))</formula>
    </cfRule>
    <cfRule type="containsText" dxfId="4424" priority="259" operator="containsText" text="H">
      <formula>NOT(ISERROR(SEARCH("H",M24)))</formula>
    </cfRule>
    <cfRule type="containsText" dxfId="4423" priority="258" operator="containsText" text="PAID LEAVE">
      <formula>NOT(ISERROR(SEARCH("PAID LEAVE",M24)))</formula>
    </cfRule>
    <cfRule type="containsText" dxfId="4422" priority="257" operator="containsText" text="PRESENT">
      <formula>NOT(ISERROR(SEARCH("PRESENT",M24)))</formula>
    </cfRule>
  </conditionalFormatting>
  <conditionalFormatting sqref="M20:P20">
    <cfRule type="containsText" dxfId="4421" priority="248" operator="containsText" text="PRESENT">
      <formula>NOT(ISERROR(SEARCH("PRESENT",M20)))</formula>
    </cfRule>
  </conditionalFormatting>
  <conditionalFormatting sqref="M21:Q21">
    <cfRule type="containsText" dxfId="4420" priority="240" operator="containsText" text="PRESENT">
      <formula>NOT(ISERROR(SEARCH("PRESENT",M21)))</formula>
    </cfRule>
  </conditionalFormatting>
  <conditionalFormatting sqref="N28:N29">
    <cfRule type="containsText" dxfId="4419" priority="270" operator="containsText" text="A">
      <formula>NOT(ISERROR(SEARCH("A",N28)))</formula>
    </cfRule>
    <cfRule type="containsText" dxfId="4418" priority="269" operator="containsText" text="PL">
      <formula>NOT(ISERROR(SEARCH("PL",N28)))</formula>
    </cfRule>
    <cfRule type="containsText" dxfId="4417" priority="268" operator="containsText" text="Late">
      <formula>NOT(ISERROR(SEARCH("Late",N28)))</formula>
    </cfRule>
    <cfRule type="containsText" dxfId="4416" priority="267" operator="containsText" text="H">
      <formula>NOT(ISERROR(SEARCH("H",N28)))</formula>
    </cfRule>
    <cfRule type="containsText" dxfId="4415" priority="266" operator="containsText" text="PAID LEAVE">
      <formula>NOT(ISERROR(SEARCH("PAID LEAVE",N28)))</formula>
    </cfRule>
    <cfRule type="containsText" dxfId="4414" priority="265" operator="containsText" text="PRESENT">
      <formula>NOT(ISERROR(SEARCH("PRESENT",N28)))</formula>
    </cfRule>
    <cfRule type="containsText" dxfId="4413" priority="271" operator="containsText" text="P">
      <formula>NOT(ISERROR(SEARCH("P",N28)))</formula>
    </cfRule>
    <cfRule type="containsText" dxfId="4412" priority="272" operator="containsText" text="PRESENT">
      <formula>NOT(ISERROR(SEARCH("PRESENT",N28)))</formula>
    </cfRule>
  </conditionalFormatting>
  <conditionalFormatting sqref="N54">
    <cfRule type="containsText" dxfId="4411" priority="345" operator="containsText" text="A">
      <formula>NOT(ISERROR(SEARCH("A",N54)))</formula>
    </cfRule>
    <cfRule type="containsText" dxfId="4410" priority="344" operator="containsText" text="PL">
      <formula>NOT(ISERROR(SEARCH("PL",N54)))</formula>
    </cfRule>
    <cfRule type="containsText" dxfId="4409" priority="354" operator="containsText" text="A">
      <formula>NOT(ISERROR(SEARCH("A",N54)))</formula>
    </cfRule>
    <cfRule type="containsText" dxfId="4408" priority="343" operator="containsText" text="Late">
      <formula>NOT(ISERROR(SEARCH("Late",N54)))</formula>
    </cfRule>
    <cfRule type="containsText" dxfId="4407" priority="355" operator="containsText" text="P">
      <formula>NOT(ISERROR(SEARCH("P",N54)))</formula>
    </cfRule>
    <cfRule type="containsText" dxfId="4406" priority="339" operator="containsText" text="PRESENT">
      <formula>NOT(ISERROR(SEARCH("PRESENT",N54)))</formula>
    </cfRule>
    <cfRule type="containsText" dxfId="4405" priority="353" operator="containsText" text="PL">
      <formula>NOT(ISERROR(SEARCH("PL",N54)))</formula>
    </cfRule>
    <cfRule type="containsText" dxfId="4404" priority="352" operator="containsText" text="Late">
      <formula>NOT(ISERROR(SEARCH("Late",N54)))</formula>
    </cfRule>
    <cfRule type="containsText" dxfId="4403" priority="351" operator="containsText" text="H">
      <formula>NOT(ISERROR(SEARCH("H",N54)))</formula>
    </cfRule>
    <cfRule type="containsText" dxfId="4402" priority="349" operator="containsText" text="PRESENT">
      <formula>NOT(ISERROR(SEARCH("PRESENT",N54)))</formula>
    </cfRule>
    <cfRule type="containsText" dxfId="4401" priority="348" operator="containsText" text="PAID LEAVE">
      <formula>NOT(ISERROR(SEARCH("PAID LEAVE",N54)))</formula>
    </cfRule>
    <cfRule type="containsText" dxfId="4400" priority="347" operator="containsText" text="PRESENT">
      <formula>NOT(ISERROR(SEARCH("PRESENT",N54)))</formula>
    </cfRule>
    <cfRule type="containsText" dxfId="4399" priority="346" operator="containsText" text="P">
      <formula>NOT(ISERROR(SEARCH("P",N54)))</formula>
    </cfRule>
    <cfRule type="containsText" dxfId="4398" priority="340" operator="containsText" text="PAID LEAVE">
      <formula>NOT(ISERROR(SEARCH("PAID LEAVE",N54)))</formula>
    </cfRule>
    <cfRule type="containsText" dxfId="4397" priority="341" operator="containsText" text="PRESENT">
      <formula>NOT(ISERROR(SEARCH("PRESENT",N54)))</formula>
    </cfRule>
    <cfRule type="containsText" dxfId="4396" priority="342" operator="containsText" text="H">
      <formula>NOT(ISERROR(SEARCH("H",N54)))</formula>
    </cfRule>
  </conditionalFormatting>
  <conditionalFormatting sqref="O32">
    <cfRule type="containsText" dxfId="4395" priority="209" operator="containsText" text="PRESENT">
      <formula>NOT(ISERROR(SEARCH("PRESENT",O32)))</formula>
    </cfRule>
    <cfRule type="containsText" dxfId="4394" priority="210" operator="containsText" text="PAID LEAVE">
      <formula>NOT(ISERROR(SEARCH("PAID LEAVE",O32)))</formula>
    </cfRule>
    <cfRule type="containsText" dxfId="4393" priority="211" operator="containsText" text="H">
      <formula>NOT(ISERROR(SEARCH("H",O32)))</formula>
    </cfRule>
    <cfRule type="containsText" dxfId="4392" priority="212" operator="containsText" text="Late">
      <formula>NOT(ISERROR(SEARCH("Late",O32)))</formula>
    </cfRule>
    <cfRule type="containsText" dxfId="4391" priority="215" operator="containsText" text="P">
      <formula>NOT(ISERROR(SEARCH("P",O32)))</formula>
    </cfRule>
    <cfRule type="containsText" dxfId="4390" priority="214" operator="containsText" text="A">
      <formula>NOT(ISERROR(SEARCH("A",O32)))</formula>
    </cfRule>
    <cfRule type="containsText" dxfId="4389" priority="213" operator="containsText" text="PL">
      <formula>NOT(ISERROR(SEARCH("PL",O32)))</formula>
    </cfRule>
  </conditionalFormatting>
  <conditionalFormatting sqref="O32:R32">
    <cfRule type="containsText" dxfId="4388" priority="216" operator="containsText" text="PRESENT">
      <formula>NOT(ISERROR(SEARCH("PRESENT",O32)))</formula>
    </cfRule>
  </conditionalFormatting>
  <conditionalFormatting sqref="O29:T29">
    <cfRule type="containsText" dxfId="4387" priority="208" operator="containsText" text="PRESENT">
      <formula>NOT(ISERROR(SEARCH("PRESENT",O29)))</formula>
    </cfRule>
  </conditionalFormatting>
  <conditionalFormatting sqref="P19">
    <cfRule type="containsText" dxfId="4386" priority="225" operator="containsText" text="PRESENT">
      <formula>NOT(ISERROR(SEARCH("PRESENT",P19)))</formula>
    </cfRule>
    <cfRule type="containsText" dxfId="4385" priority="228" operator="containsText" text="Late">
      <formula>NOT(ISERROR(SEARCH("Late",P19)))</formula>
    </cfRule>
    <cfRule type="containsText" dxfId="4384" priority="231" operator="containsText" text="P">
      <formula>NOT(ISERROR(SEARCH("P",P19)))</formula>
    </cfRule>
    <cfRule type="containsText" dxfId="4383" priority="227" operator="containsText" text="H">
      <formula>NOT(ISERROR(SEARCH("H",P19)))</formula>
    </cfRule>
    <cfRule type="containsText" dxfId="4382" priority="226" operator="containsText" text="PAID LEAVE">
      <formula>NOT(ISERROR(SEARCH("PAID LEAVE",P19)))</formula>
    </cfRule>
    <cfRule type="containsText" dxfId="4381" priority="230" operator="containsText" text="A">
      <formula>NOT(ISERROR(SEARCH("A",P19)))</formula>
    </cfRule>
    <cfRule type="containsText" dxfId="4380" priority="229" operator="containsText" text="PL">
      <formula>NOT(ISERROR(SEARCH("PL",P19)))</formula>
    </cfRule>
  </conditionalFormatting>
  <conditionalFormatting sqref="P24:S24">
    <cfRule type="containsText" dxfId="4379" priority="200" operator="containsText" text="PRESENT">
      <formula>NOT(ISERROR(SEARCH("PRESENT",P24)))</formula>
    </cfRule>
  </conditionalFormatting>
  <conditionalFormatting sqref="Q20">
    <cfRule type="containsText" dxfId="4378" priority="223" operator="containsText" text="P">
      <formula>NOT(ISERROR(SEARCH("P",Q20)))</formula>
    </cfRule>
    <cfRule type="containsText" dxfId="4377" priority="222" operator="containsText" text="A">
      <formula>NOT(ISERROR(SEARCH("A",Q20)))</formula>
    </cfRule>
    <cfRule type="containsText" dxfId="4376" priority="221" operator="containsText" text="PL">
      <formula>NOT(ISERROR(SEARCH("PL",Q20)))</formula>
    </cfRule>
    <cfRule type="containsText" dxfId="4375" priority="219" operator="containsText" text="H">
      <formula>NOT(ISERROR(SEARCH("H",Q20)))</formula>
    </cfRule>
    <cfRule type="containsText" dxfId="4374" priority="218" operator="containsText" text="PAID LEAVE">
      <formula>NOT(ISERROR(SEARCH("PAID LEAVE",Q20)))</formula>
    </cfRule>
    <cfRule type="containsText" dxfId="4373" priority="220" operator="containsText" text="Late">
      <formula>NOT(ISERROR(SEARCH("Late",Q20)))</formula>
    </cfRule>
    <cfRule type="containsText" dxfId="4372" priority="217" operator="containsText" text="PRESENT">
      <formula>NOT(ISERROR(SEARCH("PRESENT",Q20)))</formula>
    </cfRule>
  </conditionalFormatting>
  <conditionalFormatting sqref="Q20:AI20">
    <cfRule type="containsText" dxfId="4371" priority="224" operator="containsText" text="PRESENT">
      <formula>NOT(ISERROR(SEARCH("PRESENT",Q20)))</formula>
    </cfRule>
  </conditionalFormatting>
  <conditionalFormatting sqref="Q51:AI53">
    <cfRule type="containsText" dxfId="4370" priority="485" operator="containsText" text="Late">
      <formula>NOT(ISERROR(SEARCH("Late",Q51)))</formula>
    </cfRule>
    <cfRule type="containsText" dxfId="4369" priority="484" operator="containsText" text="H">
      <formula>NOT(ISERROR(SEARCH("H",Q51)))</formula>
    </cfRule>
    <cfRule type="containsText" dxfId="4368" priority="486" operator="containsText" text="PL">
      <formula>NOT(ISERROR(SEARCH("PL",Q51)))</formula>
    </cfRule>
    <cfRule type="containsText" dxfId="4367" priority="487" operator="containsText" text="A">
      <formula>NOT(ISERROR(SEARCH("A",Q51)))</formula>
    </cfRule>
    <cfRule type="containsText" dxfId="4366" priority="488" operator="containsText" text="P">
      <formula>NOT(ISERROR(SEARCH("P",Q51)))</formula>
    </cfRule>
  </conditionalFormatting>
  <conditionalFormatting sqref="R12">
    <cfRule type="containsText" dxfId="4365" priority="155" operator="containsText" text="H">
      <formula>NOT(ISERROR(SEARCH("H",R12)))</formula>
    </cfRule>
    <cfRule type="containsText" dxfId="4364" priority="154" operator="containsText" text="PAID LEAVE">
      <formula>NOT(ISERROR(SEARCH("PAID LEAVE",R12)))</formula>
    </cfRule>
    <cfRule type="containsText" dxfId="4363" priority="153" operator="containsText" text="PRESENT">
      <formula>NOT(ISERROR(SEARCH("PRESENT",R12)))</formula>
    </cfRule>
    <cfRule type="containsText" dxfId="4362" priority="157" operator="containsText" text="PL">
      <formula>NOT(ISERROR(SEARCH("PL",R12)))</formula>
    </cfRule>
    <cfRule type="containsText" dxfId="4361" priority="158" operator="containsText" text="A">
      <formula>NOT(ISERROR(SEARCH("A",R12)))</formula>
    </cfRule>
    <cfRule type="containsText" dxfId="4360" priority="159" operator="containsText" text="P">
      <formula>NOT(ISERROR(SEARCH("P",R12)))</formula>
    </cfRule>
    <cfRule type="containsText" dxfId="4359" priority="156" operator="containsText" text="Late">
      <formula>NOT(ISERROR(SEARCH("Late",R12)))</formula>
    </cfRule>
  </conditionalFormatting>
  <conditionalFormatting sqref="R17">
    <cfRule type="containsText" dxfId="4358" priority="177" operator="containsText" text="PRESENT">
      <formula>NOT(ISERROR(SEARCH("PRESENT",R17)))</formula>
    </cfRule>
    <cfRule type="containsText" dxfId="4357" priority="178" operator="containsText" text="PAID LEAVE">
      <formula>NOT(ISERROR(SEARCH("PAID LEAVE",R17)))</formula>
    </cfRule>
    <cfRule type="containsText" dxfId="4356" priority="179" operator="containsText" text="H">
      <formula>NOT(ISERROR(SEARCH("H",R17)))</formula>
    </cfRule>
    <cfRule type="containsText" dxfId="4355" priority="181" operator="containsText" text="PL">
      <formula>NOT(ISERROR(SEARCH("PL",R17)))</formula>
    </cfRule>
    <cfRule type="containsText" dxfId="4354" priority="182" operator="containsText" text="A">
      <formula>NOT(ISERROR(SEARCH("A",R17)))</formula>
    </cfRule>
    <cfRule type="containsText" dxfId="4353" priority="183" operator="containsText" text="P">
      <formula>NOT(ISERROR(SEARCH("P",R17)))</formula>
    </cfRule>
    <cfRule type="containsText" dxfId="4352" priority="180" operator="containsText" text="Late">
      <formula>NOT(ISERROR(SEARCH("Late",R17)))</formula>
    </cfRule>
  </conditionalFormatting>
  <conditionalFormatting sqref="R21">
    <cfRule type="containsText" dxfId="4351" priority="189" operator="containsText" text="PL">
      <formula>NOT(ISERROR(SEARCH("PL",R21)))</formula>
    </cfRule>
    <cfRule type="containsText" dxfId="4350" priority="191" operator="containsText" text="P">
      <formula>NOT(ISERROR(SEARCH("P",R21)))</formula>
    </cfRule>
    <cfRule type="containsText" dxfId="4349" priority="190" operator="containsText" text="A">
      <formula>NOT(ISERROR(SEARCH("A",R21)))</formula>
    </cfRule>
    <cfRule type="containsText" dxfId="4348" priority="186" operator="containsText" text="PAID LEAVE">
      <formula>NOT(ISERROR(SEARCH("PAID LEAVE",R21)))</formula>
    </cfRule>
    <cfRule type="containsText" dxfId="4347" priority="187" operator="containsText" text="H">
      <formula>NOT(ISERROR(SEARCH("H",R21)))</formula>
    </cfRule>
    <cfRule type="containsText" dxfId="4346" priority="188" operator="containsText" text="Late">
      <formula>NOT(ISERROR(SEARCH("Late",R21)))</formula>
    </cfRule>
    <cfRule type="containsText" dxfId="4345" priority="185" operator="containsText" text="PRESENT">
      <formula>NOT(ISERROR(SEARCH("PRESENT",R21)))</formula>
    </cfRule>
  </conditionalFormatting>
  <conditionalFormatting sqref="R24">
    <cfRule type="containsText" dxfId="4344" priority="196" operator="containsText" text="Late">
      <formula>NOT(ISERROR(SEARCH("Late",R24)))</formula>
    </cfRule>
    <cfRule type="containsText" dxfId="4343" priority="197" operator="containsText" text="PL">
      <formula>NOT(ISERROR(SEARCH("PL",R24)))</formula>
    </cfRule>
    <cfRule type="containsText" dxfId="4342" priority="198" operator="containsText" text="A">
      <formula>NOT(ISERROR(SEARCH("A",R24)))</formula>
    </cfRule>
    <cfRule type="containsText" dxfId="4341" priority="199" operator="containsText" text="P">
      <formula>NOT(ISERROR(SEARCH("P",R24)))</formula>
    </cfRule>
    <cfRule type="containsText" dxfId="4340" priority="193" operator="containsText" text="PRESENT">
      <formula>NOT(ISERROR(SEARCH("PRESENT",R24)))</formula>
    </cfRule>
    <cfRule type="containsText" dxfId="4339" priority="194" operator="containsText" text="PAID LEAVE">
      <formula>NOT(ISERROR(SEARCH("PAID LEAVE",R24)))</formula>
    </cfRule>
    <cfRule type="containsText" dxfId="4338" priority="195" operator="containsText" text="H">
      <formula>NOT(ISERROR(SEARCH("H",R24)))</formula>
    </cfRule>
  </conditionalFormatting>
  <conditionalFormatting sqref="R29">
    <cfRule type="containsText" dxfId="4337" priority="203" operator="containsText" text="H">
      <formula>NOT(ISERROR(SEARCH("H",R29)))</formula>
    </cfRule>
    <cfRule type="containsText" dxfId="4336" priority="201" operator="containsText" text="PRESENT">
      <formula>NOT(ISERROR(SEARCH("PRESENT",R29)))</formula>
    </cfRule>
    <cfRule type="containsText" dxfId="4335" priority="207" operator="containsText" text="P">
      <formula>NOT(ISERROR(SEARCH("P",R29)))</formula>
    </cfRule>
    <cfRule type="containsText" dxfId="4334" priority="206" operator="containsText" text="A">
      <formula>NOT(ISERROR(SEARCH("A",R29)))</formula>
    </cfRule>
    <cfRule type="containsText" dxfId="4333" priority="205" operator="containsText" text="PL">
      <formula>NOT(ISERROR(SEARCH("PL",R29)))</formula>
    </cfRule>
    <cfRule type="containsText" dxfId="4332" priority="204" operator="containsText" text="Late">
      <formula>NOT(ISERROR(SEARCH("Late",R29)))</formula>
    </cfRule>
    <cfRule type="containsText" dxfId="4331" priority="202" operator="containsText" text="PAID LEAVE">
      <formula>NOT(ISERROR(SEARCH("PAID LEAVE",R29)))</formula>
    </cfRule>
  </conditionalFormatting>
  <conditionalFormatting sqref="R12:T12">
    <cfRule type="containsText" dxfId="4330" priority="160" operator="containsText" text="PRESENT">
      <formula>NOT(ISERROR(SEARCH("PRESENT",R12)))</formula>
    </cfRule>
  </conditionalFormatting>
  <conditionalFormatting sqref="R21:AI21">
    <cfRule type="containsText" dxfId="4329" priority="192" operator="containsText" text="PRESENT">
      <formula>NOT(ISERROR(SEARCH("PRESENT",R21)))</formula>
    </cfRule>
  </conditionalFormatting>
  <conditionalFormatting sqref="S23">
    <cfRule type="containsText" dxfId="4328" priority="124" operator="containsText" text="Late">
      <formula>NOT(ISERROR(SEARCH("Late",S23)))</formula>
    </cfRule>
    <cfRule type="containsText" dxfId="4327" priority="125" operator="containsText" text="PL">
      <formula>NOT(ISERROR(SEARCH("PL",S23)))</formula>
    </cfRule>
    <cfRule type="containsText" dxfId="4326" priority="126" operator="containsText" text="A">
      <formula>NOT(ISERROR(SEARCH("A",S23)))</formula>
    </cfRule>
    <cfRule type="containsText" dxfId="4325" priority="127" operator="containsText" text="P">
      <formula>NOT(ISERROR(SEARCH("P",S23)))</formula>
    </cfRule>
    <cfRule type="containsText" dxfId="4324" priority="121" operator="containsText" text="PRESENT">
      <formula>NOT(ISERROR(SEARCH("PRESENT",S23)))</formula>
    </cfRule>
    <cfRule type="containsText" dxfId="4323" priority="122" operator="containsText" text="PAID LEAVE">
      <formula>NOT(ISERROR(SEARCH("PAID LEAVE",S23)))</formula>
    </cfRule>
    <cfRule type="containsText" dxfId="4322" priority="123" operator="containsText" text="H">
      <formula>NOT(ISERROR(SEARCH("H",S23)))</formula>
    </cfRule>
  </conditionalFormatting>
  <conditionalFormatting sqref="S32:T32">
    <cfRule type="containsText" dxfId="4321" priority="76" operator="containsText" text="Late">
      <formula>NOT(ISERROR(SEARCH("Late",S32)))</formula>
    </cfRule>
    <cfRule type="containsText" dxfId="4320" priority="73" operator="containsText" text="PRESENT">
      <formula>NOT(ISERROR(SEARCH("PRESENT",S32)))</formula>
    </cfRule>
    <cfRule type="containsText" dxfId="4319" priority="77" operator="containsText" text="PL">
      <formula>NOT(ISERROR(SEARCH("PL",S32)))</formula>
    </cfRule>
    <cfRule type="containsText" dxfId="4318" priority="79" operator="containsText" text="P">
      <formula>NOT(ISERROR(SEARCH("P",S32)))</formula>
    </cfRule>
    <cfRule type="containsText" dxfId="4317" priority="78" operator="containsText" text="A">
      <formula>NOT(ISERROR(SEARCH("A",S32)))</formula>
    </cfRule>
    <cfRule type="containsText" dxfId="4316" priority="75" operator="containsText" text="H">
      <formula>NOT(ISERROR(SEARCH("H",S32)))</formula>
    </cfRule>
    <cfRule type="containsText" dxfId="4315" priority="74" operator="containsText" text="PAID LEAVE">
      <formula>NOT(ISERROR(SEARCH("PAID LEAVE",S32)))</formula>
    </cfRule>
  </conditionalFormatting>
  <conditionalFormatting sqref="S23:V23">
    <cfRule type="containsText" dxfId="4314" priority="128" operator="containsText" text="PRESENT">
      <formula>NOT(ISERROR(SEARCH("PRESENT",S23)))</formula>
    </cfRule>
  </conditionalFormatting>
  <conditionalFormatting sqref="S32:AI32">
    <cfRule type="containsText" dxfId="4313" priority="80" operator="containsText" text="PRESENT">
      <formula>NOT(ISERROR(SEARCH("PRESENT",S32)))</formula>
    </cfRule>
  </conditionalFormatting>
  <conditionalFormatting sqref="T16:T18">
    <cfRule type="containsText" dxfId="4312" priority="145" operator="containsText" text="PRESENT">
      <formula>NOT(ISERROR(SEARCH("PRESENT",T16)))</formula>
    </cfRule>
    <cfRule type="containsText" dxfId="4311" priority="146" operator="containsText" text="PAID LEAVE">
      <formula>NOT(ISERROR(SEARCH("PAID LEAVE",T16)))</formula>
    </cfRule>
    <cfRule type="containsText" dxfId="4310" priority="147" operator="containsText" text="H">
      <formula>NOT(ISERROR(SEARCH("H",T16)))</formula>
    </cfRule>
    <cfRule type="containsText" dxfId="4309" priority="148" operator="containsText" text="Late">
      <formula>NOT(ISERROR(SEARCH("Late",T16)))</formula>
    </cfRule>
    <cfRule type="containsText" dxfId="4308" priority="151" operator="containsText" text="P">
      <formula>NOT(ISERROR(SEARCH("P",T16)))</formula>
    </cfRule>
    <cfRule type="containsText" dxfId="4307" priority="152" operator="containsText" text="PRESENT">
      <formula>NOT(ISERROR(SEARCH("PRESENT",T16)))</formula>
    </cfRule>
    <cfRule type="containsText" dxfId="4306" priority="150" operator="containsText" text="A">
      <formula>NOT(ISERROR(SEARCH("A",T16)))</formula>
    </cfRule>
    <cfRule type="containsText" dxfId="4305" priority="149" operator="containsText" text="PL">
      <formula>NOT(ISERROR(SEARCH("PL",T16)))</formula>
    </cfRule>
  </conditionalFormatting>
  <conditionalFormatting sqref="T24">
    <cfRule type="containsText" dxfId="4304" priority="114" operator="containsText" text="PAID LEAVE">
      <formula>NOT(ISERROR(SEARCH("PAID LEAVE",T24)))</formula>
    </cfRule>
    <cfRule type="containsText" dxfId="4303" priority="119" operator="containsText" text="P">
      <formula>NOT(ISERROR(SEARCH("P",T24)))</formula>
    </cfRule>
    <cfRule type="containsText" dxfId="4302" priority="118" operator="containsText" text="A">
      <formula>NOT(ISERROR(SEARCH("A",T24)))</formula>
    </cfRule>
    <cfRule type="containsText" dxfId="4301" priority="117" operator="containsText" text="PL">
      <formula>NOT(ISERROR(SEARCH("PL",T24)))</formula>
    </cfRule>
    <cfRule type="containsText" dxfId="4300" priority="116" operator="containsText" text="Late">
      <formula>NOT(ISERROR(SEARCH("Late",T24)))</formula>
    </cfRule>
    <cfRule type="containsText" dxfId="4299" priority="115" operator="containsText" text="H">
      <formula>NOT(ISERROR(SEARCH("H",T24)))</formula>
    </cfRule>
    <cfRule type="containsText" dxfId="4298" priority="113" operator="containsText" text="PRESENT">
      <formula>NOT(ISERROR(SEARCH("PRESENT",T24)))</formula>
    </cfRule>
  </conditionalFormatting>
  <conditionalFormatting sqref="T24:V24">
    <cfRule type="containsText" dxfId="4297" priority="120" operator="containsText" text="PRESENT">
      <formula>NOT(ISERROR(SEARCH("PRESENT",T24)))</formula>
    </cfRule>
  </conditionalFormatting>
  <conditionalFormatting sqref="U14">
    <cfRule type="containsText" dxfId="4296" priority="517" operator="containsText" text="PRESENT">
      <formula>NOT(ISERROR(SEARCH("PRESENT",U14)))</formula>
    </cfRule>
    <cfRule type="containsText" dxfId="4295" priority="519" operator="containsText" text="Late">
      <formula>NOT(ISERROR(SEARCH("Late",U14)))</formula>
    </cfRule>
    <cfRule type="containsText" dxfId="4294" priority="521" operator="containsText" text="A">
      <formula>NOT(ISERROR(SEARCH("A",U14)))</formula>
    </cfRule>
    <cfRule type="containsText" dxfId="4293" priority="522" operator="containsText" text="P">
      <formula>NOT(ISERROR(SEARCH("P",U14)))</formula>
    </cfRule>
    <cfRule type="containsText" dxfId="4292" priority="516" operator="containsText" text="PAID LEAVE">
      <formula>NOT(ISERROR(SEARCH("PAID LEAVE",U14)))</formula>
    </cfRule>
    <cfRule type="containsText" dxfId="4291" priority="520" operator="containsText" text="PL">
      <formula>NOT(ISERROR(SEARCH("PL",U14)))</formula>
    </cfRule>
    <cfRule type="containsText" dxfId="4290" priority="518" operator="containsText" text="H">
      <formula>NOT(ISERROR(SEARCH("H",U14)))</formula>
    </cfRule>
  </conditionalFormatting>
  <conditionalFormatting sqref="U12:V12">
    <cfRule type="containsText" dxfId="4289" priority="137" operator="containsText" text="PRESENT">
      <formula>NOT(ISERROR(SEARCH("PRESENT",U12)))</formula>
    </cfRule>
    <cfRule type="containsText" dxfId="4288" priority="143" operator="containsText" text="P">
      <formula>NOT(ISERROR(SEARCH("P",U12)))</formula>
    </cfRule>
    <cfRule type="containsText" dxfId="4287" priority="142" operator="containsText" text="A">
      <formula>NOT(ISERROR(SEARCH("A",U12)))</formula>
    </cfRule>
    <cfRule type="containsText" dxfId="4286" priority="141" operator="containsText" text="PL">
      <formula>NOT(ISERROR(SEARCH("PL",U12)))</formula>
    </cfRule>
    <cfRule type="containsText" dxfId="4285" priority="140" operator="containsText" text="Late">
      <formula>NOT(ISERROR(SEARCH("Late",U12)))</formula>
    </cfRule>
    <cfRule type="containsText" dxfId="4284" priority="139" operator="containsText" text="H">
      <formula>NOT(ISERROR(SEARCH("H",U12)))</formula>
    </cfRule>
    <cfRule type="containsText" dxfId="4283" priority="138" operator="containsText" text="PAID LEAVE">
      <formula>NOT(ISERROR(SEARCH("PAID LEAVE",U12)))</formula>
    </cfRule>
  </conditionalFormatting>
  <conditionalFormatting sqref="U16:V19">
    <cfRule type="containsText" dxfId="4282" priority="136" operator="containsText" text="PRESENT">
      <formula>NOT(ISERROR(SEARCH("PRESENT",U16)))</formula>
    </cfRule>
  </conditionalFormatting>
  <conditionalFormatting sqref="U17:V19">
    <cfRule type="containsText" dxfId="4281" priority="131" operator="containsText" text="H">
      <formula>NOT(ISERROR(SEARCH("H",U17)))</formula>
    </cfRule>
    <cfRule type="containsText" dxfId="4280" priority="130" operator="containsText" text="PAID LEAVE">
      <formula>NOT(ISERROR(SEARCH("PAID LEAVE",U17)))</formula>
    </cfRule>
    <cfRule type="containsText" dxfId="4279" priority="129" operator="containsText" text="PRESENT">
      <formula>NOT(ISERROR(SEARCH("PRESENT",U17)))</formula>
    </cfRule>
    <cfRule type="containsText" dxfId="4278" priority="135" operator="containsText" text="P">
      <formula>NOT(ISERROR(SEARCH("P",U17)))</formula>
    </cfRule>
    <cfRule type="containsText" dxfId="4277" priority="134" operator="containsText" text="A">
      <formula>NOT(ISERROR(SEARCH("A",U17)))</formula>
    </cfRule>
    <cfRule type="containsText" dxfId="4276" priority="133" operator="containsText" text="PL">
      <formula>NOT(ISERROR(SEARCH("PL",U17)))</formula>
    </cfRule>
    <cfRule type="containsText" dxfId="4275" priority="132" operator="containsText" text="Late">
      <formula>NOT(ISERROR(SEARCH("Late",U17)))</formula>
    </cfRule>
  </conditionalFormatting>
  <conditionalFormatting sqref="U29:V29">
    <cfRule type="containsText" dxfId="4274" priority="111" operator="containsText" text="P">
      <formula>NOT(ISERROR(SEARCH("P",U29)))</formula>
    </cfRule>
    <cfRule type="containsText" dxfId="4273" priority="110" operator="containsText" text="A">
      <formula>NOT(ISERROR(SEARCH("A",U29)))</formula>
    </cfRule>
    <cfRule type="containsText" dxfId="4272" priority="109" operator="containsText" text="PL">
      <formula>NOT(ISERROR(SEARCH("PL",U29)))</formula>
    </cfRule>
    <cfRule type="containsText" dxfId="4271" priority="108" operator="containsText" text="Late">
      <formula>NOT(ISERROR(SEARCH("Late",U29)))</formula>
    </cfRule>
    <cfRule type="containsText" dxfId="4270" priority="107" operator="containsText" text="H">
      <formula>NOT(ISERROR(SEARCH("H",U29)))</formula>
    </cfRule>
    <cfRule type="containsText" dxfId="4269" priority="106" operator="containsText" text="PAID LEAVE">
      <formula>NOT(ISERROR(SEARCH("PAID LEAVE",U29)))</formula>
    </cfRule>
    <cfRule type="containsText" dxfId="4268" priority="105" operator="containsText" text="PRESENT">
      <formula>NOT(ISERROR(SEARCH("PRESENT",U29)))</formula>
    </cfRule>
  </conditionalFormatting>
  <conditionalFormatting sqref="U29:X29">
    <cfRule type="containsText" dxfId="4267" priority="112" operator="containsText" text="PRESENT">
      <formula>NOT(ISERROR(SEARCH("PRESENT",U29)))</formula>
    </cfRule>
  </conditionalFormatting>
  <conditionalFormatting sqref="U12:Z12">
    <cfRule type="containsText" dxfId="4266" priority="144" operator="containsText" text="PRESENT">
      <formula>NOT(ISERROR(SEARCH("PRESENT",U12)))</formula>
    </cfRule>
  </conditionalFormatting>
  <conditionalFormatting sqref="U57:AI58 F56:AI56 F57:R58">
    <cfRule type="containsText" dxfId="4265" priority="542" operator="containsText" text="PRESENT">
      <formula>NOT(ISERROR(SEARCH("PRESENT",F56)))</formula>
    </cfRule>
  </conditionalFormatting>
  <conditionalFormatting sqref="W16">
    <cfRule type="containsText" dxfId="4264" priority="97" operator="containsText" text="PRESENT">
      <formula>NOT(ISERROR(SEARCH("PRESENT",W16)))</formula>
    </cfRule>
    <cfRule type="containsText" dxfId="4263" priority="98" operator="containsText" text="PAID LEAVE">
      <formula>NOT(ISERROR(SEARCH("PAID LEAVE",W16)))</formula>
    </cfRule>
    <cfRule type="containsText" dxfId="4262" priority="99" operator="containsText" text="H">
      <formula>NOT(ISERROR(SEARCH("H",W16)))</formula>
    </cfRule>
    <cfRule type="containsText" dxfId="4261" priority="100" operator="containsText" text="Late">
      <formula>NOT(ISERROR(SEARCH("Late",W16)))</formula>
    </cfRule>
    <cfRule type="containsText" dxfId="4260" priority="101" operator="containsText" text="PL">
      <formula>NOT(ISERROR(SEARCH("PL",W16)))</formula>
    </cfRule>
    <cfRule type="containsText" dxfId="4259" priority="102" operator="containsText" text="A">
      <formula>NOT(ISERROR(SEARCH("A",W16)))</formula>
    </cfRule>
    <cfRule type="containsText" dxfId="4258" priority="103" operator="containsText" text="P">
      <formula>NOT(ISERROR(SEARCH("P",W16)))</formula>
    </cfRule>
  </conditionalFormatting>
  <conditionalFormatting sqref="W22:W24">
    <cfRule type="containsText" dxfId="4257" priority="90" operator="containsText" text="PAID LEAVE">
      <formula>NOT(ISERROR(SEARCH("PAID LEAVE",W22)))</formula>
    </cfRule>
    <cfRule type="containsText" dxfId="4256" priority="91" operator="containsText" text="H">
      <formula>NOT(ISERROR(SEARCH("H",W22)))</formula>
    </cfRule>
    <cfRule type="containsText" dxfId="4255" priority="92" operator="containsText" text="Late">
      <formula>NOT(ISERROR(SEARCH("Late",W22)))</formula>
    </cfRule>
    <cfRule type="containsText" dxfId="4254" priority="93" operator="containsText" text="PL">
      <formula>NOT(ISERROR(SEARCH("PL",W22)))</formula>
    </cfRule>
    <cfRule type="containsText" dxfId="4253" priority="95" operator="containsText" text="P">
      <formula>NOT(ISERROR(SEARCH("P",W22)))</formula>
    </cfRule>
    <cfRule type="containsText" dxfId="4252" priority="96" operator="containsText" text="PRESENT">
      <formula>NOT(ISERROR(SEARCH("PRESENT",W22)))</formula>
    </cfRule>
    <cfRule type="containsText" dxfId="4251" priority="89" operator="containsText" text="PRESENT">
      <formula>NOT(ISERROR(SEARCH("PRESENT",W22)))</formula>
    </cfRule>
    <cfRule type="containsText" dxfId="4250" priority="94" operator="containsText" text="A">
      <formula>NOT(ISERROR(SEARCH("A",W22)))</formula>
    </cfRule>
  </conditionalFormatting>
  <conditionalFormatting sqref="W16:Z18">
    <cfRule type="containsText" dxfId="4249" priority="104" operator="containsText" text="PRESENT">
      <formula>NOT(ISERROR(SEARCH("PRESENT",W16)))</formula>
    </cfRule>
  </conditionalFormatting>
  <conditionalFormatting sqref="X24">
    <cfRule type="containsText" dxfId="4248" priority="81" operator="containsText" text="PRESENT">
      <formula>NOT(ISERROR(SEARCH("PRESENT",X24)))</formula>
    </cfRule>
    <cfRule type="containsText" dxfId="4247" priority="83" operator="containsText" text="H">
      <formula>NOT(ISERROR(SEARCH("H",X24)))</formula>
    </cfRule>
    <cfRule type="containsText" dxfId="4246" priority="87" operator="containsText" text="P">
      <formula>NOT(ISERROR(SEARCH("P",X24)))</formula>
    </cfRule>
    <cfRule type="containsText" dxfId="4245" priority="82" operator="containsText" text="PAID LEAVE">
      <formula>NOT(ISERROR(SEARCH("PAID LEAVE",X24)))</formula>
    </cfRule>
    <cfRule type="containsText" dxfId="4244" priority="86" operator="containsText" text="A">
      <formula>NOT(ISERROR(SEARCH("A",X24)))</formula>
    </cfRule>
    <cfRule type="containsText" dxfId="4243" priority="85" operator="containsText" text="PL">
      <formula>NOT(ISERROR(SEARCH("PL",X24)))</formula>
    </cfRule>
    <cfRule type="containsText" dxfId="4242" priority="84" operator="containsText" text="Late">
      <formula>NOT(ISERROR(SEARCH("Late",X24)))</formula>
    </cfRule>
  </conditionalFormatting>
  <conditionalFormatting sqref="X22:AI23">
    <cfRule type="containsText" dxfId="4241" priority="48" operator="containsText" text="PRESENT">
      <formula>NOT(ISERROR(SEARCH("PRESENT",X22)))</formula>
    </cfRule>
  </conditionalFormatting>
  <conditionalFormatting sqref="X24:AI24">
    <cfRule type="containsText" dxfId="4240" priority="88" operator="containsText" text="PRESENT">
      <formula>NOT(ISERROR(SEARCH("PRESENT",X24)))</formula>
    </cfRule>
  </conditionalFormatting>
  <conditionalFormatting sqref="Y25:Z29">
    <cfRule type="containsText" dxfId="4239" priority="72" operator="containsText" text="PRESENT">
      <formula>NOT(ISERROR(SEARCH("PRESENT",Y25)))</formula>
    </cfRule>
  </conditionalFormatting>
  <conditionalFormatting sqref="Y29:Z29">
    <cfRule type="containsText" dxfId="4238" priority="69" operator="containsText" text="PL">
      <formula>NOT(ISERROR(SEARCH("PL",Y29)))</formula>
    </cfRule>
    <cfRule type="containsText" dxfId="4237" priority="68" operator="containsText" text="Late">
      <formula>NOT(ISERROR(SEARCH("Late",Y29)))</formula>
    </cfRule>
    <cfRule type="containsText" dxfId="4236" priority="65" operator="containsText" text="PRESENT">
      <formula>NOT(ISERROR(SEARCH("PRESENT",Y29)))</formula>
    </cfRule>
    <cfRule type="containsText" dxfId="4235" priority="66" operator="containsText" text="PAID LEAVE">
      <formula>NOT(ISERROR(SEARCH("PAID LEAVE",Y29)))</formula>
    </cfRule>
    <cfRule type="containsText" dxfId="4234" priority="67" operator="containsText" text="H">
      <formula>NOT(ISERROR(SEARCH("H",Y29)))</formula>
    </cfRule>
    <cfRule type="containsText" dxfId="4233" priority="71" operator="containsText" text="P">
      <formula>NOT(ISERROR(SEARCH("P",Y29)))</formula>
    </cfRule>
    <cfRule type="containsText" dxfId="4232" priority="70" operator="containsText" text="A">
      <formula>NOT(ISERROR(SEARCH("A",Y29)))</formula>
    </cfRule>
  </conditionalFormatting>
  <conditionalFormatting sqref="Y12:AA18">
    <cfRule type="containsText" dxfId="4231" priority="64" operator="containsText" text="PRESENT">
      <formula>NOT(ISERROR(SEARCH("PRESENT",Y12)))</formula>
    </cfRule>
  </conditionalFormatting>
  <conditionalFormatting sqref="Z14 AB14">
    <cfRule type="containsText" dxfId="4230" priority="514" operator="containsText" text="A">
      <formula>NOT(ISERROR(SEARCH("A",Z14)))</formula>
    </cfRule>
    <cfRule type="containsText" dxfId="4229" priority="515" operator="containsText" text="P">
      <formula>NOT(ISERROR(SEARCH("P",Z14)))</formula>
    </cfRule>
    <cfRule type="containsText" dxfId="4228" priority="511" operator="containsText" text="H">
      <formula>NOT(ISERROR(SEARCH("H",Z14)))</formula>
    </cfRule>
    <cfRule type="containsText" dxfId="4227" priority="510" operator="containsText" text="PRESENT">
      <formula>NOT(ISERROR(SEARCH("PRESENT",Z14)))</formula>
    </cfRule>
    <cfRule type="containsText" dxfId="4226" priority="512" operator="containsText" text="Late">
      <formula>NOT(ISERROR(SEARCH("Late",Z14)))</formula>
    </cfRule>
    <cfRule type="containsText" dxfId="4225" priority="513" operator="containsText" text="PL">
      <formula>NOT(ISERROR(SEARCH("PL",Z14)))</formula>
    </cfRule>
  </conditionalFormatting>
  <conditionalFormatting sqref="Z14">
    <cfRule type="containsText" dxfId="4224" priority="509" operator="containsText" text="PAID LEAVE">
      <formula>NOT(ISERROR(SEARCH("PAID LEAVE",Z14)))</formula>
    </cfRule>
  </conditionalFormatting>
  <conditionalFormatting sqref="AA12:AA18">
    <cfRule type="containsText" dxfId="4223" priority="63" operator="containsText" text="P">
      <formula>NOT(ISERROR(SEARCH("P",AA12)))</formula>
    </cfRule>
    <cfRule type="containsText" dxfId="4222" priority="60" operator="containsText" text="Late">
      <formula>NOT(ISERROR(SEARCH("Late",AA12)))</formula>
    </cfRule>
    <cfRule type="containsText" dxfId="4221" priority="59" operator="containsText" text="H">
      <formula>NOT(ISERROR(SEARCH("H",AA12)))</formula>
    </cfRule>
    <cfRule type="containsText" dxfId="4220" priority="58" operator="containsText" text="PAID LEAVE">
      <formula>NOT(ISERROR(SEARCH("PAID LEAVE",AA12)))</formula>
    </cfRule>
    <cfRule type="containsText" dxfId="4219" priority="57" operator="containsText" text="PRESENT">
      <formula>NOT(ISERROR(SEARCH("PRESENT",AA12)))</formula>
    </cfRule>
    <cfRule type="containsText" dxfId="4218" priority="61" operator="containsText" text="PL">
      <formula>NOT(ISERROR(SEARCH("PL",AA12)))</formula>
    </cfRule>
    <cfRule type="containsText" dxfId="4217" priority="62" operator="containsText" text="A">
      <formula>NOT(ISERROR(SEARCH("A",AA12)))</formula>
    </cfRule>
  </conditionalFormatting>
  <conditionalFormatting sqref="AA25:AA29">
    <cfRule type="containsText" dxfId="4216" priority="51" operator="containsText" text="H">
      <formula>NOT(ISERROR(SEARCH("H",AA25)))</formula>
    </cfRule>
    <cfRule type="containsText" dxfId="4215" priority="56" operator="containsText" text="PRESENT">
      <formula>NOT(ISERROR(SEARCH("PRESENT",AA25)))</formula>
    </cfRule>
    <cfRule type="containsText" dxfId="4214" priority="54" operator="containsText" text="A">
      <formula>NOT(ISERROR(SEARCH("A",AA25)))</formula>
    </cfRule>
    <cfRule type="containsText" dxfId="4213" priority="55" operator="containsText" text="P">
      <formula>NOT(ISERROR(SEARCH("P",AA25)))</formula>
    </cfRule>
    <cfRule type="containsText" dxfId="4212" priority="52" operator="containsText" text="Late">
      <formula>NOT(ISERROR(SEARCH("Late",AA25)))</formula>
    </cfRule>
    <cfRule type="containsText" dxfId="4211" priority="50" operator="containsText" text="PAID LEAVE">
      <formula>NOT(ISERROR(SEARCH("PAID LEAVE",AA25)))</formula>
    </cfRule>
    <cfRule type="containsText" dxfId="4210" priority="53" operator="containsText" text="PL">
      <formula>NOT(ISERROR(SEARCH("PL",AA25)))</formula>
    </cfRule>
  </conditionalFormatting>
  <conditionalFormatting sqref="AA58">
    <cfRule type="containsText" dxfId="4209" priority="539" operator="containsText" text="PL">
      <formula>NOT(ISERROR(SEARCH("PL",AA58)))</formula>
    </cfRule>
    <cfRule type="containsText" dxfId="4208" priority="540" operator="containsText" text="A">
      <formula>NOT(ISERROR(SEARCH("A",AA58)))</formula>
    </cfRule>
    <cfRule type="containsText" dxfId="4207" priority="541" operator="containsText" text="P">
      <formula>NOT(ISERROR(SEARCH("P",AA58)))</formula>
    </cfRule>
    <cfRule type="containsText" dxfId="4206" priority="537" operator="containsText" text="H">
      <formula>NOT(ISERROR(SEARCH("H",AA58)))</formula>
    </cfRule>
    <cfRule type="containsText" dxfId="4205" priority="538" operator="containsText" text="Late">
      <formula>NOT(ISERROR(SEARCH("Late",AA58)))</formula>
    </cfRule>
  </conditionalFormatting>
  <conditionalFormatting sqref="AA25:AI29">
    <cfRule type="containsText" dxfId="4204" priority="32" operator="containsText" text="PRESENT">
      <formula>NOT(ISERROR(SEARCH("PRESENT",AA25)))</formula>
    </cfRule>
  </conditionalFormatting>
  <conditionalFormatting sqref="AB14:AB15">
    <cfRule type="containsText" dxfId="4203" priority="34" operator="containsText" text="PAID LEAVE">
      <formula>NOT(ISERROR(SEARCH("PAID LEAVE",AB14)))</formula>
    </cfRule>
  </conditionalFormatting>
  <conditionalFormatting sqref="AB15">
    <cfRule type="containsText" dxfId="4202" priority="33" operator="containsText" text="PRESENT">
      <formula>NOT(ISERROR(SEARCH("PRESENT",AB15)))</formula>
    </cfRule>
    <cfRule type="containsText" dxfId="4201" priority="39" operator="containsText" text="P">
      <formula>NOT(ISERROR(SEARCH("P",AB15)))</formula>
    </cfRule>
    <cfRule type="containsText" dxfId="4200" priority="38" operator="containsText" text="A">
      <formula>NOT(ISERROR(SEARCH("A",AB15)))</formula>
    </cfRule>
    <cfRule type="containsText" dxfId="4199" priority="37" operator="containsText" text="PL">
      <formula>NOT(ISERROR(SEARCH("PL",AB15)))</formula>
    </cfRule>
    <cfRule type="containsText" dxfId="4198" priority="36" operator="containsText" text="Late">
      <formula>NOT(ISERROR(SEARCH("Late",AB15)))</formula>
    </cfRule>
    <cfRule type="containsText" dxfId="4197" priority="35" operator="containsText" text="H">
      <formula>NOT(ISERROR(SEARCH("H",AB15)))</formula>
    </cfRule>
  </conditionalFormatting>
  <conditionalFormatting sqref="AB23">
    <cfRule type="containsText" dxfId="4196" priority="44" operator="containsText" text="Late">
      <formula>NOT(ISERROR(SEARCH("Late",AB23)))</formula>
    </cfRule>
    <cfRule type="containsText" dxfId="4195" priority="43" operator="containsText" text="H">
      <formula>NOT(ISERROR(SEARCH("H",AB23)))</formula>
    </cfRule>
    <cfRule type="containsText" dxfId="4194" priority="45" operator="containsText" text="PL">
      <formula>NOT(ISERROR(SEARCH("PL",AB23)))</formula>
    </cfRule>
    <cfRule type="containsText" dxfId="4193" priority="46" operator="containsText" text="A">
      <formula>NOT(ISERROR(SEARCH("A",AB23)))</formula>
    </cfRule>
    <cfRule type="containsText" dxfId="4192" priority="47" operator="containsText" text="P">
      <formula>NOT(ISERROR(SEARCH("P",AB23)))</formula>
    </cfRule>
    <cfRule type="containsText" dxfId="4191" priority="42" operator="containsText" text="PAID LEAVE">
      <formula>NOT(ISERROR(SEARCH("PAID LEAVE",AB23)))</formula>
    </cfRule>
    <cfRule type="containsText" dxfId="4190" priority="41" operator="containsText" text="PRESENT">
      <formula>NOT(ISERROR(SEARCH("PRESENT",AB23)))</formula>
    </cfRule>
  </conditionalFormatting>
  <conditionalFormatting sqref="AB12:AI14">
    <cfRule type="containsText" dxfId="4189" priority="24" operator="containsText" text="PRESENT">
      <formula>NOT(ISERROR(SEARCH("PRESENT",AB12)))</formula>
    </cfRule>
  </conditionalFormatting>
  <conditionalFormatting sqref="AB15:AI18">
    <cfRule type="containsText" dxfId="4188" priority="40" operator="containsText" text="PRESENT">
      <formula>NOT(ISERROR(SEARCH("PRESENT",AB15)))</formula>
    </cfRule>
  </conditionalFormatting>
  <conditionalFormatting sqref="AD14">
    <cfRule type="containsText" dxfId="4187" priority="18" operator="containsText" text="PAID LEAVE">
      <formula>NOT(ISERROR(SEARCH("PAID LEAVE",AD14)))</formula>
    </cfRule>
    <cfRule type="containsText" dxfId="4186" priority="19" operator="containsText" text="H">
      <formula>NOT(ISERROR(SEARCH("H",AD14)))</formula>
    </cfRule>
    <cfRule type="containsText" dxfId="4185" priority="20" operator="containsText" text="Late">
      <formula>NOT(ISERROR(SEARCH("Late",AD14)))</formula>
    </cfRule>
    <cfRule type="containsText" dxfId="4184" priority="21" operator="containsText" text="PL">
      <formula>NOT(ISERROR(SEARCH("PL",AD14)))</formula>
    </cfRule>
    <cfRule type="containsText" dxfId="4183" priority="23" operator="containsText" text="P">
      <formula>NOT(ISERROR(SEARCH("P",AD14)))</formula>
    </cfRule>
    <cfRule type="containsText" dxfId="4182" priority="17" operator="containsText" text="PRESENT">
      <formula>NOT(ISERROR(SEARCH("PRESENT",AD14)))</formula>
    </cfRule>
    <cfRule type="containsText" dxfId="4181" priority="22" operator="containsText" text="A">
      <formula>NOT(ISERROR(SEARCH("A",AD14)))</formula>
    </cfRule>
  </conditionalFormatting>
  <conditionalFormatting sqref="AD29">
    <cfRule type="containsText" dxfId="4180" priority="25" operator="containsText" text="PRESENT">
      <formula>NOT(ISERROR(SEARCH("PRESENT",AD29)))</formula>
    </cfRule>
    <cfRule type="containsText" dxfId="4179" priority="29" operator="containsText" text="PL">
      <formula>NOT(ISERROR(SEARCH("PL",AD29)))</formula>
    </cfRule>
    <cfRule type="containsText" dxfId="4178" priority="26" operator="containsText" text="PAID LEAVE">
      <formula>NOT(ISERROR(SEARCH("PAID LEAVE",AD29)))</formula>
    </cfRule>
    <cfRule type="containsText" dxfId="4177" priority="27" operator="containsText" text="H">
      <formula>NOT(ISERROR(SEARCH("H",AD29)))</formula>
    </cfRule>
    <cfRule type="containsText" dxfId="4176" priority="28" operator="containsText" text="Late">
      <formula>NOT(ISERROR(SEARCH("Late",AD29)))</formula>
    </cfRule>
    <cfRule type="containsText" dxfId="4175" priority="30" operator="containsText" text="A">
      <formula>NOT(ISERROR(SEARCH("A",AD29)))</formula>
    </cfRule>
    <cfRule type="containsText" dxfId="4174" priority="31" operator="containsText" text="P">
      <formula>NOT(ISERROR(SEARCH("P",AD29)))</formula>
    </cfRule>
  </conditionalFormatting>
  <conditionalFormatting sqref="AH14">
    <cfRule type="containsText" dxfId="4173" priority="503" operator="containsText" text="PRESENT">
      <formula>NOT(ISERROR(SEARCH("PRESENT",AH14)))</formula>
    </cfRule>
    <cfRule type="containsText" dxfId="4172" priority="502" operator="containsText" text="PAID LEAVE">
      <formula>NOT(ISERROR(SEARCH("PAID LEAVE",AH14)))</formula>
    </cfRule>
    <cfRule type="containsText" dxfId="4171" priority="508" operator="containsText" text="P">
      <formula>NOT(ISERROR(SEARCH("P",AH14)))</formula>
    </cfRule>
    <cfRule type="containsText" dxfId="4170" priority="507" operator="containsText" text="A">
      <formula>NOT(ISERROR(SEARCH("A",AH14)))</formula>
    </cfRule>
    <cfRule type="containsText" dxfId="4169" priority="506" operator="containsText" text="PL">
      <formula>NOT(ISERROR(SEARCH("PL",AH14)))</formula>
    </cfRule>
    <cfRule type="containsText" dxfId="4168" priority="504" operator="containsText" text="H">
      <formula>NOT(ISERROR(SEARCH("H",AH14)))</formula>
    </cfRule>
    <cfRule type="containsText" dxfId="4167" priority="505" operator="containsText" text="Late">
      <formula>NOT(ISERROR(SEARCH("Late",AH14)))</formula>
    </cfRule>
  </conditionalFormatting>
  <conditionalFormatting sqref="AI2:AI61 Y30:AH60 F33:AI56 F57:R58 U57:AI58 F23:R23 F61:AH61 F2:AI11 F13:Z15 W19:AI19 Y19:AH22 F20:L21 F22:V22 P25:Z25 F26:Z26 N27:Z27 O28:Z28">
    <cfRule type="containsText" dxfId="4166" priority="392" operator="containsText" text="PRESENT">
      <formula>NOT(ISERROR(SEARCH("PRESENT",F2)))</formula>
    </cfRule>
  </conditionalFormatting>
  <conditionalFormatting sqref="AI26">
    <cfRule type="containsText" dxfId="4165" priority="501" operator="containsText" text="P">
      <formula>NOT(ISERROR(SEARCH("P",AI26)))</formula>
    </cfRule>
    <cfRule type="containsText" dxfId="4164" priority="499" operator="containsText" text="PL">
      <formula>NOT(ISERROR(SEARCH("PL",AI26)))</formula>
    </cfRule>
    <cfRule type="containsText" dxfId="4163" priority="498" operator="containsText" text="Late">
      <formula>NOT(ISERROR(SEARCH("Late",AI26)))</formula>
    </cfRule>
    <cfRule type="containsText" dxfId="4162" priority="500" operator="containsText" text="A">
      <formula>NOT(ISERROR(SEARCH("A",AI26)))</formula>
    </cfRule>
    <cfRule type="containsText" dxfId="4161" priority="496" operator="containsText" text="PRESENT">
      <formula>NOT(ISERROR(SEARCH("PRESENT",AI26)))</formula>
    </cfRule>
    <cfRule type="containsText" dxfId="4160" priority="495" operator="containsText" text="PAID LEAVE">
      <formula>NOT(ISERROR(SEARCH("PAID LEAVE",AI26)))</formula>
    </cfRule>
    <cfRule type="containsText" dxfId="4159" priority="497" operator="containsText" text="H">
      <formula>NOT(ISERROR(SEARCH("H",AI26)))</formula>
    </cfRule>
  </conditionalFormatting>
  <pageMargins left="0.7" right="0.7" top="0.75" bottom="0.75" header="0.3" footer="0.3"/>
  <ignoredErrors>
    <ignoredError sqref="AJ61:AM61" formulaRange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25E4-6673-4AA8-AFE9-E20D3B98F9DB}">
  <sheetPr filterMode="1"/>
  <dimension ref="A1:AT68"/>
  <sheetViews>
    <sheetView zoomScaleNormal="100" workbookViewId="0">
      <pane xSplit="5" ySplit="1" topLeftCell="AP2" activePane="bottomRight" state="frozen"/>
      <selection pane="topRight" activeCell="F1" sqref="F1"/>
      <selection pane="bottomLeft" activeCell="A2" sqref="A2"/>
      <selection pane="bottomRight" activeCell="AR26" sqref="AR26"/>
    </sheetView>
  </sheetViews>
  <sheetFormatPr defaultRowHeight="15" x14ac:dyDescent="0.25"/>
  <cols>
    <col min="1" max="1" width="7.140625" bestFit="1" customWidth="1"/>
    <col min="2" max="2" width="34.28515625" customWidth="1"/>
    <col min="3" max="3" width="17" bestFit="1" customWidth="1"/>
    <col min="4" max="4" width="17.42578125" bestFit="1" customWidth="1"/>
    <col min="5" max="5" width="10.140625" bestFit="1" customWidth="1"/>
    <col min="6" max="16" width="11.140625" bestFit="1" customWidth="1"/>
    <col min="17" max="35" width="11.28515625" bestFit="1" customWidth="1"/>
    <col min="36" max="36" width="11.28515625" customWidth="1"/>
    <col min="37" max="37" width="7.85546875" bestFit="1" customWidth="1"/>
    <col min="38" max="38" width="4.7109375" bestFit="1" customWidth="1"/>
    <col min="39" max="39" width="7.28515625" bestFit="1" customWidth="1"/>
    <col min="40" max="40" width="7.7109375" bestFit="1" customWidth="1"/>
    <col min="41" max="41" width="10.42578125" bestFit="1" customWidth="1"/>
    <col min="42" max="42" width="18.7109375" bestFit="1" customWidth="1"/>
    <col min="43" max="43" width="18.5703125" bestFit="1" customWidth="1"/>
    <col min="44" max="44" width="19.28515625" bestFit="1" customWidth="1"/>
    <col min="45" max="45" width="18.7109375" bestFit="1" customWidth="1"/>
    <col min="46" max="46" width="17" bestFit="1" customWidth="1"/>
  </cols>
  <sheetData>
    <row r="1" spans="1:46" x14ac:dyDescent="0.25">
      <c r="A1" s="2" t="s">
        <v>0</v>
      </c>
      <c r="B1" s="2" t="s">
        <v>1</v>
      </c>
      <c r="C1" s="2" t="s">
        <v>2</v>
      </c>
      <c r="D1" s="2" t="s">
        <v>99</v>
      </c>
      <c r="E1" s="2" t="s">
        <v>85</v>
      </c>
      <c r="F1" s="28">
        <v>45499</v>
      </c>
      <c r="G1" s="28">
        <v>45500</v>
      </c>
      <c r="H1" s="28">
        <v>45501</v>
      </c>
      <c r="I1" s="28">
        <v>45502</v>
      </c>
      <c r="J1" s="28">
        <v>45503</v>
      </c>
      <c r="K1" s="28">
        <v>45504</v>
      </c>
      <c r="L1" s="28">
        <v>45505</v>
      </c>
      <c r="M1" s="28">
        <v>45506</v>
      </c>
      <c r="N1" s="28">
        <v>45507</v>
      </c>
      <c r="O1" s="28">
        <v>45508</v>
      </c>
      <c r="P1" s="28">
        <v>45509</v>
      </c>
      <c r="Q1" s="28">
        <v>45510</v>
      </c>
      <c r="R1" s="28">
        <v>45511</v>
      </c>
      <c r="S1" s="28">
        <v>45512</v>
      </c>
      <c r="T1" s="28">
        <v>45513</v>
      </c>
      <c r="U1" s="28">
        <v>45514</v>
      </c>
      <c r="V1" s="28">
        <v>45515</v>
      </c>
      <c r="W1" s="28">
        <v>45516</v>
      </c>
      <c r="X1" s="28">
        <v>45517</v>
      </c>
      <c r="Y1" s="28">
        <v>45518</v>
      </c>
      <c r="Z1" s="28">
        <v>45519</v>
      </c>
      <c r="AA1" s="28">
        <v>45520</v>
      </c>
      <c r="AB1" s="28">
        <v>45521</v>
      </c>
      <c r="AC1" s="28">
        <v>45522</v>
      </c>
      <c r="AD1" s="28">
        <v>45523</v>
      </c>
      <c r="AE1" s="28">
        <v>45524</v>
      </c>
      <c r="AF1" s="28">
        <v>45525</v>
      </c>
      <c r="AG1" s="28">
        <v>45526</v>
      </c>
      <c r="AH1" s="28">
        <v>45527</v>
      </c>
      <c r="AI1" s="28">
        <v>45528</v>
      </c>
      <c r="AJ1" s="28">
        <v>45529</v>
      </c>
      <c r="AK1" s="3" t="s">
        <v>3</v>
      </c>
      <c r="AL1" s="7" t="s">
        <v>4</v>
      </c>
      <c r="AM1" s="4" t="s">
        <v>5</v>
      </c>
      <c r="AN1" s="8" t="s">
        <v>6</v>
      </c>
      <c r="AO1" s="9" t="s">
        <v>7</v>
      </c>
      <c r="AP1" s="3" t="s">
        <v>86</v>
      </c>
      <c r="AQ1" s="30" t="s">
        <v>81</v>
      </c>
      <c r="AR1" s="25" t="s">
        <v>80</v>
      </c>
      <c r="AS1" s="29" t="s">
        <v>87</v>
      </c>
      <c r="AT1" s="31" t="s">
        <v>77</v>
      </c>
    </row>
    <row r="2" spans="1:46" hidden="1" x14ac:dyDescent="0.25">
      <c r="A2" s="16">
        <v>39</v>
      </c>
      <c r="B2" s="16" t="s">
        <v>10</v>
      </c>
      <c r="C2" s="16" t="s">
        <v>9</v>
      </c>
      <c r="D2" s="16" t="s">
        <v>100</v>
      </c>
      <c r="E2" s="26">
        <v>44732</v>
      </c>
      <c r="F2" s="6" t="s">
        <v>72</v>
      </c>
      <c r="G2" s="6" t="s">
        <v>75</v>
      </c>
      <c r="H2" s="6" t="s">
        <v>75</v>
      </c>
      <c r="I2" s="6" t="s">
        <v>72</v>
      </c>
      <c r="J2" s="6" t="s">
        <v>72</v>
      </c>
      <c r="K2" s="6" t="s">
        <v>72</v>
      </c>
      <c r="L2" s="6" t="s">
        <v>72</v>
      </c>
      <c r="M2" s="6" t="s">
        <v>72</v>
      </c>
      <c r="N2" s="6" t="s">
        <v>75</v>
      </c>
      <c r="O2" s="6" t="s">
        <v>75</v>
      </c>
      <c r="P2" s="6" t="s">
        <v>72</v>
      </c>
      <c r="Q2" s="6" t="s">
        <v>72</v>
      </c>
      <c r="R2" s="6" t="s">
        <v>73</v>
      </c>
      <c r="S2" s="6" t="s">
        <v>72</v>
      </c>
      <c r="T2" s="6" t="s">
        <v>72</v>
      </c>
      <c r="U2" s="6" t="s">
        <v>75</v>
      </c>
      <c r="V2" s="6" t="s">
        <v>75</v>
      </c>
      <c r="W2" s="6" t="s">
        <v>73</v>
      </c>
      <c r="X2" s="6" t="s">
        <v>72</v>
      </c>
      <c r="Y2" s="6" t="s">
        <v>72</v>
      </c>
      <c r="Z2" s="6" t="s">
        <v>72</v>
      </c>
      <c r="AA2" s="6" t="s">
        <v>72</v>
      </c>
      <c r="AB2" s="6" t="s">
        <v>75</v>
      </c>
      <c r="AC2" s="6" t="s">
        <v>75</v>
      </c>
      <c r="AD2" s="6" t="s">
        <v>72</v>
      </c>
      <c r="AE2" s="6" t="s">
        <v>72</v>
      </c>
      <c r="AF2" s="6" t="s">
        <v>72</v>
      </c>
      <c r="AG2" s="6" t="s">
        <v>72</v>
      </c>
      <c r="AH2" s="6" t="s">
        <v>72</v>
      </c>
      <c r="AI2" s="6" t="s">
        <v>75</v>
      </c>
      <c r="AJ2" s="6" t="s">
        <v>75</v>
      </c>
      <c r="AK2" s="1">
        <f t="shared" ref="AK2:AK32" si="0">COUNTIF(F2:AJ2,"PRESENT")</f>
        <v>19</v>
      </c>
      <c r="AL2" s="1">
        <f t="shared" ref="AL2:AL32" si="1">COUNTIF(F2:AJ2,"LATE")</f>
        <v>2</v>
      </c>
      <c r="AM2" s="1">
        <f t="shared" ref="AM2:AM32" si="2">COUNTIF(F2:AJ2,"ABSENT")</f>
        <v>0</v>
      </c>
      <c r="AN2" s="1">
        <f t="shared" ref="AN2:AN32" si="3">COUNTIF(F2:AJ2,"HOLIDAY")</f>
        <v>10</v>
      </c>
      <c r="AO2" s="1">
        <f t="shared" ref="AO2:AO32" si="4">COUNTIF(C2:AJ2,"PAID LEAVE")</f>
        <v>0</v>
      </c>
      <c r="AP2" s="1">
        <f t="shared" ref="AP2:AP32" si="5">SUM(AK2:AO2)</f>
        <v>31</v>
      </c>
      <c r="AQ2" s="1">
        <f>VLOOKUP(A2,'July Attendence'!A2:AQ64,43,0)</f>
        <v>5</v>
      </c>
      <c r="AR2" s="1">
        <f t="shared" ref="AR2:AR32" si="6">AQ2+AO2</f>
        <v>5</v>
      </c>
      <c r="AS2" s="1">
        <v>16</v>
      </c>
      <c r="AT2" s="22">
        <f>AS2-AR2</f>
        <v>11</v>
      </c>
    </row>
    <row r="3" spans="1:46" hidden="1" x14ac:dyDescent="0.25">
      <c r="A3" s="16">
        <v>40</v>
      </c>
      <c r="B3" s="5" t="s">
        <v>66</v>
      </c>
      <c r="C3" s="16" t="s">
        <v>9</v>
      </c>
      <c r="D3" s="16" t="s">
        <v>100</v>
      </c>
      <c r="E3" s="27">
        <v>45397</v>
      </c>
      <c r="F3" s="6" t="s">
        <v>73</v>
      </c>
      <c r="G3" s="6" t="s">
        <v>75</v>
      </c>
      <c r="H3" s="6" t="s">
        <v>75</v>
      </c>
      <c r="I3" s="6" t="s">
        <v>72</v>
      </c>
      <c r="J3" s="6" t="s">
        <v>72</v>
      </c>
      <c r="K3" s="6" t="s">
        <v>72</v>
      </c>
      <c r="L3" s="6" t="s">
        <v>72</v>
      </c>
      <c r="M3" s="6" t="s">
        <v>72</v>
      </c>
      <c r="N3" s="6" t="s">
        <v>75</v>
      </c>
      <c r="O3" s="6" t="s">
        <v>75</v>
      </c>
      <c r="P3" s="6" t="s">
        <v>72</v>
      </c>
      <c r="Q3" s="6" t="s">
        <v>72</v>
      </c>
      <c r="R3" s="6" t="s">
        <v>72</v>
      </c>
      <c r="S3" s="6" t="s">
        <v>72</v>
      </c>
      <c r="T3" s="6" t="s">
        <v>76</v>
      </c>
      <c r="U3" s="6" t="s">
        <v>75</v>
      </c>
      <c r="V3" s="6" t="s">
        <v>75</v>
      </c>
      <c r="W3" s="6" t="s">
        <v>72</v>
      </c>
      <c r="X3" s="6" t="s">
        <v>72</v>
      </c>
      <c r="Y3" s="6" t="s">
        <v>72</v>
      </c>
      <c r="Z3" s="6" t="s">
        <v>72</v>
      </c>
      <c r="AA3" s="6" t="s">
        <v>72</v>
      </c>
      <c r="AB3" s="6" t="s">
        <v>75</v>
      </c>
      <c r="AC3" s="6" t="s">
        <v>75</v>
      </c>
      <c r="AD3" s="6" t="s">
        <v>72</v>
      </c>
      <c r="AE3" s="6" t="s">
        <v>72</v>
      </c>
      <c r="AF3" s="6" t="s">
        <v>72</v>
      </c>
      <c r="AG3" s="6" t="s">
        <v>72</v>
      </c>
      <c r="AH3" s="6" t="s">
        <v>72</v>
      </c>
      <c r="AI3" s="6" t="s">
        <v>75</v>
      </c>
      <c r="AJ3" s="6" t="s">
        <v>75</v>
      </c>
      <c r="AK3" s="1">
        <f t="shared" si="0"/>
        <v>19</v>
      </c>
      <c r="AL3" s="1">
        <f t="shared" si="1"/>
        <v>1</v>
      </c>
      <c r="AM3" s="1">
        <f t="shared" si="2"/>
        <v>0</v>
      </c>
      <c r="AN3" s="1">
        <f t="shared" si="3"/>
        <v>10</v>
      </c>
      <c r="AO3" s="1">
        <f t="shared" si="4"/>
        <v>1</v>
      </c>
      <c r="AP3" s="1">
        <f t="shared" si="5"/>
        <v>31</v>
      </c>
      <c r="AQ3" s="1">
        <f>VLOOKUP(A3,'July Attendence'!A3:AQ65,43,0)</f>
        <v>3</v>
      </c>
      <c r="AR3" s="1">
        <f t="shared" si="6"/>
        <v>4</v>
      </c>
      <c r="AS3" s="1">
        <v>4</v>
      </c>
      <c r="AT3" s="22">
        <f t="shared" ref="AT3:AT32" si="7">AS3-AR3</f>
        <v>0</v>
      </c>
    </row>
    <row r="4" spans="1:46" hidden="1" x14ac:dyDescent="0.25">
      <c r="A4" s="16">
        <v>42</v>
      </c>
      <c r="B4" s="16" t="s">
        <v>67</v>
      </c>
      <c r="C4" s="16" t="s">
        <v>9</v>
      </c>
      <c r="D4" s="16" t="s">
        <v>101</v>
      </c>
      <c r="E4" s="26">
        <v>45317</v>
      </c>
      <c r="F4" s="6" t="s">
        <v>72</v>
      </c>
      <c r="G4" s="6" t="s">
        <v>75</v>
      </c>
      <c r="H4" s="6" t="s">
        <v>75</v>
      </c>
      <c r="I4" s="6" t="s">
        <v>72</v>
      </c>
      <c r="J4" s="6" t="s">
        <v>72</v>
      </c>
      <c r="K4" s="6" t="s">
        <v>72</v>
      </c>
      <c r="L4" s="6" t="s">
        <v>72</v>
      </c>
      <c r="M4" s="6" t="s">
        <v>72</v>
      </c>
      <c r="N4" s="6" t="s">
        <v>75</v>
      </c>
      <c r="O4" s="6" t="s">
        <v>75</v>
      </c>
      <c r="P4" s="6" t="s">
        <v>72</v>
      </c>
      <c r="Q4" s="6" t="s">
        <v>72</v>
      </c>
      <c r="R4" s="6" t="s">
        <v>73</v>
      </c>
      <c r="S4" s="6" t="s">
        <v>73</v>
      </c>
      <c r="T4" s="6" t="s">
        <v>73</v>
      </c>
      <c r="U4" s="6" t="s">
        <v>75</v>
      </c>
      <c r="V4" s="6" t="s">
        <v>75</v>
      </c>
      <c r="W4" s="6" t="s">
        <v>76</v>
      </c>
      <c r="X4" s="6" t="s">
        <v>72</v>
      </c>
      <c r="Y4" s="6" t="s">
        <v>72</v>
      </c>
      <c r="Z4" s="6" t="s">
        <v>72</v>
      </c>
      <c r="AA4" s="6" t="s">
        <v>72</v>
      </c>
      <c r="AB4" s="6" t="s">
        <v>75</v>
      </c>
      <c r="AC4" s="6" t="s">
        <v>75</v>
      </c>
      <c r="AD4" s="6" t="s">
        <v>72</v>
      </c>
      <c r="AE4" s="6" t="s">
        <v>72</v>
      </c>
      <c r="AF4" s="6" t="s">
        <v>72</v>
      </c>
      <c r="AG4" s="6" t="s">
        <v>72</v>
      </c>
      <c r="AH4" s="6" t="s">
        <v>72</v>
      </c>
      <c r="AI4" s="6" t="s">
        <v>75</v>
      </c>
      <c r="AJ4" s="6" t="s">
        <v>75</v>
      </c>
      <c r="AK4" s="1">
        <f t="shared" si="0"/>
        <v>17</v>
      </c>
      <c r="AL4" s="1">
        <f t="shared" si="1"/>
        <v>3</v>
      </c>
      <c r="AM4" s="1">
        <f t="shared" si="2"/>
        <v>0</v>
      </c>
      <c r="AN4" s="1">
        <f t="shared" si="3"/>
        <v>10</v>
      </c>
      <c r="AO4" s="1">
        <f t="shared" si="4"/>
        <v>1</v>
      </c>
      <c r="AP4" s="1">
        <f t="shared" si="5"/>
        <v>31</v>
      </c>
      <c r="AQ4" s="1">
        <f>VLOOKUP(A4,'July Attendence'!A4:AQ66,43,0)</f>
        <v>3</v>
      </c>
      <c r="AR4" s="1">
        <f t="shared" si="6"/>
        <v>4</v>
      </c>
      <c r="AS4" s="1">
        <v>10</v>
      </c>
      <c r="AT4" s="22">
        <f t="shared" si="7"/>
        <v>6</v>
      </c>
    </row>
    <row r="5" spans="1:46" hidden="1" x14ac:dyDescent="0.25">
      <c r="A5" s="16">
        <v>49</v>
      </c>
      <c r="B5" s="16" t="s">
        <v>12</v>
      </c>
      <c r="C5" s="16" t="s">
        <v>9</v>
      </c>
      <c r="D5" s="16" t="s">
        <v>102</v>
      </c>
      <c r="E5" s="26">
        <v>44197</v>
      </c>
      <c r="F5" s="6" t="s">
        <v>72</v>
      </c>
      <c r="G5" s="6" t="s">
        <v>75</v>
      </c>
      <c r="H5" s="6" t="s">
        <v>75</v>
      </c>
      <c r="I5" s="6" t="s">
        <v>72</v>
      </c>
      <c r="J5" s="6" t="s">
        <v>72</v>
      </c>
      <c r="K5" s="6" t="s">
        <v>72</v>
      </c>
      <c r="L5" s="6" t="s">
        <v>72</v>
      </c>
      <c r="M5" s="6" t="s">
        <v>72</v>
      </c>
      <c r="N5" s="6" t="s">
        <v>75</v>
      </c>
      <c r="O5" s="6" t="s">
        <v>75</v>
      </c>
      <c r="P5" s="6" t="s">
        <v>72</v>
      </c>
      <c r="Q5" s="6" t="s">
        <v>72</v>
      </c>
      <c r="R5" s="6" t="s">
        <v>72</v>
      </c>
      <c r="S5" s="6" t="s">
        <v>73</v>
      </c>
      <c r="T5" s="6" t="s">
        <v>72</v>
      </c>
      <c r="U5" s="6" t="s">
        <v>75</v>
      </c>
      <c r="V5" s="6" t="s">
        <v>75</v>
      </c>
      <c r="W5" s="6" t="s">
        <v>72</v>
      </c>
      <c r="X5" s="6" t="s">
        <v>72</v>
      </c>
      <c r="Y5" s="6" t="s">
        <v>72</v>
      </c>
      <c r="Z5" s="6" t="s">
        <v>72</v>
      </c>
      <c r="AA5" s="6" t="s">
        <v>72</v>
      </c>
      <c r="AB5" s="6" t="s">
        <v>75</v>
      </c>
      <c r="AC5" s="6" t="s">
        <v>75</v>
      </c>
      <c r="AD5" s="6" t="s">
        <v>72</v>
      </c>
      <c r="AE5" s="6" t="s">
        <v>72</v>
      </c>
      <c r="AF5" s="6" t="s">
        <v>72</v>
      </c>
      <c r="AG5" s="6" t="s">
        <v>72</v>
      </c>
      <c r="AH5" s="6" t="s">
        <v>72</v>
      </c>
      <c r="AI5" s="6" t="s">
        <v>75</v>
      </c>
      <c r="AJ5" s="6" t="s">
        <v>75</v>
      </c>
      <c r="AK5" s="1">
        <f t="shared" si="0"/>
        <v>20</v>
      </c>
      <c r="AL5" s="1">
        <f t="shared" si="1"/>
        <v>1</v>
      </c>
      <c r="AM5" s="1">
        <f t="shared" si="2"/>
        <v>0</v>
      </c>
      <c r="AN5" s="1">
        <f t="shared" si="3"/>
        <v>10</v>
      </c>
      <c r="AO5" s="1">
        <f t="shared" si="4"/>
        <v>0</v>
      </c>
      <c r="AP5" s="1">
        <f t="shared" si="5"/>
        <v>31</v>
      </c>
      <c r="AQ5" s="1">
        <f>VLOOKUP(A5,'July Attendence'!A5:AQ67,43,0)</f>
        <v>10</v>
      </c>
      <c r="AR5" s="1">
        <f t="shared" si="6"/>
        <v>10</v>
      </c>
      <c r="AS5" s="1">
        <v>16</v>
      </c>
      <c r="AT5" s="22">
        <f t="shared" si="7"/>
        <v>6</v>
      </c>
    </row>
    <row r="6" spans="1:46" hidden="1" x14ac:dyDescent="0.25">
      <c r="A6" s="16">
        <v>47</v>
      </c>
      <c r="B6" s="16" t="s">
        <v>13</v>
      </c>
      <c r="C6" s="16" t="s">
        <v>9</v>
      </c>
      <c r="D6" s="16" t="s">
        <v>103</v>
      </c>
      <c r="E6" s="26">
        <v>44197</v>
      </c>
      <c r="F6" s="6" t="s">
        <v>72</v>
      </c>
      <c r="G6" s="6" t="s">
        <v>75</v>
      </c>
      <c r="H6" s="6" t="s">
        <v>75</v>
      </c>
      <c r="I6" s="6" t="s">
        <v>72</v>
      </c>
      <c r="J6" s="6" t="s">
        <v>72</v>
      </c>
      <c r="K6" s="6" t="s">
        <v>72</v>
      </c>
      <c r="L6" s="6" t="s">
        <v>72</v>
      </c>
      <c r="M6" s="6" t="s">
        <v>72</v>
      </c>
      <c r="N6" s="6" t="s">
        <v>75</v>
      </c>
      <c r="O6" s="6" t="s">
        <v>75</v>
      </c>
      <c r="P6" s="6" t="s">
        <v>72</v>
      </c>
      <c r="Q6" s="6" t="s">
        <v>72</v>
      </c>
      <c r="R6" s="6" t="s">
        <v>72</v>
      </c>
      <c r="S6" s="6" t="s">
        <v>73</v>
      </c>
      <c r="T6" s="6" t="s">
        <v>72</v>
      </c>
      <c r="U6" s="6" t="s">
        <v>75</v>
      </c>
      <c r="V6" s="6" t="s">
        <v>75</v>
      </c>
      <c r="W6" s="6" t="s">
        <v>72</v>
      </c>
      <c r="X6" s="6" t="s">
        <v>72</v>
      </c>
      <c r="Y6" s="6" t="s">
        <v>72</v>
      </c>
      <c r="Z6" s="6" t="s">
        <v>72</v>
      </c>
      <c r="AA6" s="6" t="s">
        <v>72</v>
      </c>
      <c r="AB6" s="6" t="s">
        <v>75</v>
      </c>
      <c r="AC6" s="6" t="s">
        <v>75</v>
      </c>
      <c r="AD6" s="6" t="s">
        <v>72</v>
      </c>
      <c r="AE6" s="6" t="s">
        <v>72</v>
      </c>
      <c r="AF6" s="6" t="s">
        <v>72</v>
      </c>
      <c r="AG6" s="6" t="s">
        <v>72</v>
      </c>
      <c r="AH6" s="6" t="s">
        <v>72</v>
      </c>
      <c r="AI6" s="6" t="s">
        <v>75</v>
      </c>
      <c r="AJ6" s="6" t="s">
        <v>75</v>
      </c>
      <c r="AK6" s="1">
        <f t="shared" si="0"/>
        <v>20</v>
      </c>
      <c r="AL6" s="1">
        <f t="shared" si="1"/>
        <v>1</v>
      </c>
      <c r="AM6" s="1">
        <f t="shared" si="2"/>
        <v>0</v>
      </c>
      <c r="AN6" s="1">
        <f t="shared" si="3"/>
        <v>10</v>
      </c>
      <c r="AO6" s="1">
        <f t="shared" si="4"/>
        <v>0</v>
      </c>
      <c r="AP6" s="1">
        <f t="shared" si="5"/>
        <v>31</v>
      </c>
      <c r="AQ6" s="1">
        <f>VLOOKUP(A6,'July Attendence'!A6:AQ68,43,0)</f>
        <v>7</v>
      </c>
      <c r="AR6" s="1">
        <f t="shared" si="6"/>
        <v>7</v>
      </c>
      <c r="AS6" s="1">
        <v>16</v>
      </c>
      <c r="AT6" s="22">
        <f t="shared" si="7"/>
        <v>9</v>
      </c>
    </row>
    <row r="7" spans="1:46" hidden="1" x14ac:dyDescent="0.25">
      <c r="A7" s="16">
        <v>41</v>
      </c>
      <c r="B7" s="16" t="s">
        <v>14</v>
      </c>
      <c r="C7" s="16" t="s">
        <v>9</v>
      </c>
      <c r="D7" s="16" t="s">
        <v>100</v>
      </c>
      <c r="E7" s="26">
        <v>45292</v>
      </c>
      <c r="F7" s="6" t="s">
        <v>72</v>
      </c>
      <c r="G7" s="6" t="s">
        <v>75</v>
      </c>
      <c r="H7" s="6" t="s">
        <v>75</v>
      </c>
      <c r="I7" s="6" t="s">
        <v>72</v>
      </c>
      <c r="J7" s="6" t="s">
        <v>72</v>
      </c>
      <c r="K7" s="6" t="s">
        <v>72</v>
      </c>
      <c r="L7" s="6" t="s">
        <v>72</v>
      </c>
      <c r="M7" s="6" t="s">
        <v>72</v>
      </c>
      <c r="N7" s="6" t="s">
        <v>75</v>
      </c>
      <c r="O7" s="6" t="s">
        <v>75</v>
      </c>
      <c r="P7" s="6" t="s">
        <v>73</v>
      </c>
      <c r="Q7" s="6" t="s">
        <v>72</v>
      </c>
      <c r="R7" s="6" t="s">
        <v>72</v>
      </c>
      <c r="S7" s="6" t="s">
        <v>73</v>
      </c>
      <c r="T7" s="6" t="s">
        <v>72</v>
      </c>
      <c r="U7" s="6" t="s">
        <v>75</v>
      </c>
      <c r="V7" s="6" t="s">
        <v>75</v>
      </c>
      <c r="W7" s="6" t="s">
        <v>76</v>
      </c>
      <c r="X7" s="6" t="s">
        <v>72</v>
      </c>
      <c r="Y7" s="6" t="s">
        <v>72</v>
      </c>
      <c r="Z7" s="6" t="s">
        <v>72</v>
      </c>
      <c r="AA7" s="6" t="s">
        <v>72</v>
      </c>
      <c r="AB7" s="6" t="s">
        <v>75</v>
      </c>
      <c r="AC7" s="6" t="s">
        <v>75</v>
      </c>
      <c r="AD7" s="6" t="s">
        <v>72</v>
      </c>
      <c r="AE7" s="6" t="s">
        <v>73</v>
      </c>
      <c r="AF7" s="6" t="s">
        <v>72</v>
      </c>
      <c r="AG7" s="6" t="s">
        <v>72</v>
      </c>
      <c r="AH7" s="6" t="s">
        <v>72</v>
      </c>
      <c r="AI7" s="6" t="s">
        <v>75</v>
      </c>
      <c r="AJ7" s="6" t="s">
        <v>75</v>
      </c>
      <c r="AK7" s="1">
        <f t="shared" si="0"/>
        <v>17</v>
      </c>
      <c r="AL7" s="1">
        <f t="shared" si="1"/>
        <v>3</v>
      </c>
      <c r="AM7" s="1">
        <f t="shared" si="2"/>
        <v>0</v>
      </c>
      <c r="AN7" s="1">
        <f t="shared" si="3"/>
        <v>10</v>
      </c>
      <c r="AO7" s="1">
        <f t="shared" si="4"/>
        <v>1</v>
      </c>
      <c r="AP7" s="1">
        <f t="shared" si="5"/>
        <v>31</v>
      </c>
      <c r="AQ7" s="1">
        <f>VLOOKUP(A7,'July Attendence'!A7:AQ69,43,0)</f>
        <v>3</v>
      </c>
      <c r="AR7" s="1">
        <f t="shared" si="6"/>
        <v>4</v>
      </c>
      <c r="AS7" s="1">
        <v>10</v>
      </c>
      <c r="AT7" s="22">
        <f t="shared" si="7"/>
        <v>6</v>
      </c>
    </row>
    <row r="8" spans="1:46" hidden="1" x14ac:dyDescent="0.25">
      <c r="A8" s="5">
        <v>70</v>
      </c>
      <c r="B8" s="1" t="s">
        <v>133</v>
      </c>
      <c r="C8" s="16" t="s">
        <v>15</v>
      </c>
      <c r="D8" s="16" t="s">
        <v>130</v>
      </c>
      <c r="E8" s="26">
        <v>45509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6" t="s">
        <v>72</v>
      </c>
      <c r="Q8" s="6" t="s">
        <v>72</v>
      </c>
      <c r="R8" s="6" t="s">
        <v>72</v>
      </c>
      <c r="S8" s="6" t="s">
        <v>72</v>
      </c>
      <c r="T8" s="6" t="s">
        <v>72</v>
      </c>
      <c r="U8" s="6" t="s">
        <v>72</v>
      </c>
      <c r="V8" s="6" t="s">
        <v>75</v>
      </c>
      <c r="W8" s="6" t="s">
        <v>72</v>
      </c>
      <c r="X8" s="6" t="s">
        <v>72</v>
      </c>
      <c r="Y8" s="6" t="s">
        <v>72</v>
      </c>
      <c r="Z8" s="6" t="s">
        <v>72</v>
      </c>
      <c r="AA8" s="6" t="s">
        <v>72</v>
      </c>
      <c r="AB8" s="6" t="s">
        <v>72</v>
      </c>
      <c r="AC8" s="6" t="s">
        <v>75</v>
      </c>
      <c r="AD8" s="6" t="s">
        <v>72</v>
      </c>
      <c r="AE8" s="6" t="s">
        <v>72</v>
      </c>
      <c r="AF8" s="6" t="s">
        <v>72</v>
      </c>
      <c r="AG8" s="6" t="s">
        <v>72</v>
      </c>
      <c r="AH8" s="6" t="s">
        <v>75</v>
      </c>
      <c r="AI8" s="6" t="s">
        <v>72</v>
      </c>
      <c r="AJ8" s="6" t="s">
        <v>72</v>
      </c>
      <c r="AK8" s="1">
        <f t="shared" si="0"/>
        <v>18</v>
      </c>
      <c r="AL8" s="1">
        <f t="shared" si="1"/>
        <v>0</v>
      </c>
      <c r="AM8" s="1">
        <f t="shared" si="2"/>
        <v>0</v>
      </c>
      <c r="AN8" s="1">
        <f t="shared" si="3"/>
        <v>3</v>
      </c>
      <c r="AO8" s="1">
        <f t="shared" si="4"/>
        <v>0</v>
      </c>
      <c r="AP8" s="1">
        <f t="shared" si="5"/>
        <v>21</v>
      </c>
      <c r="AQ8" s="1">
        <v>0</v>
      </c>
      <c r="AR8" s="1">
        <f t="shared" si="6"/>
        <v>0</v>
      </c>
      <c r="AS8" s="1">
        <v>0</v>
      </c>
      <c r="AT8" s="22">
        <f t="shared" si="7"/>
        <v>0</v>
      </c>
    </row>
    <row r="9" spans="1:46" hidden="1" x14ac:dyDescent="0.25">
      <c r="A9" s="16">
        <v>38</v>
      </c>
      <c r="B9" s="1" t="s">
        <v>68</v>
      </c>
      <c r="C9" s="16" t="s">
        <v>15</v>
      </c>
      <c r="D9" s="16" t="s">
        <v>100</v>
      </c>
      <c r="E9" s="26">
        <v>45063</v>
      </c>
      <c r="F9" s="6" t="s">
        <v>76</v>
      </c>
      <c r="G9" s="6" t="s">
        <v>75</v>
      </c>
      <c r="H9" s="6" t="s">
        <v>75</v>
      </c>
      <c r="I9" s="6" t="s">
        <v>72</v>
      </c>
      <c r="J9" s="6" t="s">
        <v>72</v>
      </c>
      <c r="K9" s="6" t="s">
        <v>72</v>
      </c>
      <c r="L9" s="6" t="s">
        <v>72</v>
      </c>
      <c r="M9" s="6" t="s">
        <v>72</v>
      </c>
      <c r="N9" s="6" t="s">
        <v>75</v>
      </c>
      <c r="O9" s="6" t="s">
        <v>75</v>
      </c>
      <c r="P9" s="6" t="s">
        <v>72</v>
      </c>
      <c r="Q9" s="6" t="s">
        <v>72</v>
      </c>
      <c r="R9" s="6" t="s">
        <v>72</v>
      </c>
      <c r="S9" s="6" t="s">
        <v>72</v>
      </c>
      <c r="T9" s="6" t="s">
        <v>72</v>
      </c>
      <c r="U9" s="6" t="s">
        <v>75</v>
      </c>
      <c r="V9" s="6" t="s">
        <v>75</v>
      </c>
      <c r="W9" s="6" t="s">
        <v>72</v>
      </c>
      <c r="X9" s="6" t="s">
        <v>72</v>
      </c>
      <c r="Y9" s="6" t="s">
        <v>72</v>
      </c>
      <c r="Z9" s="6" t="s">
        <v>72</v>
      </c>
      <c r="AA9" s="6" t="s">
        <v>73</v>
      </c>
      <c r="AB9" s="6" t="s">
        <v>75</v>
      </c>
      <c r="AC9" s="6" t="s">
        <v>75</v>
      </c>
      <c r="AD9" s="6" t="s">
        <v>72</v>
      </c>
      <c r="AE9" s="6" t="s">
        <v>72</v>
      </c>
      <c r="AF9" s="6" t="s">
        <v>72</v>
      </c>
      <c r="AG9" s="6" t="s">
        <v>72</v>
      </c>
      <c r="AH9" s="6" t="s">
        <v>72</v>
      </c>
      <c r="AI9" s="6" t="s">
        <v>75</v>
      </c>
      <c r="AJ9" s="6" t="s">
        <v>75</v>
      </c>
      <c r="AK9" s="1">
        <f t="shared" si="0"/>
        <v>19</v>
      </c>
      <c r="AL9" s="1">
        <f t="shared" si="1"/>
        <v>1</v>
      </c>
      <c r="AM9" s="1">
        <f t="shared" si="2"/>
        <v>0</v>
      </c>
      <c r="AN9" s="1">
        <f t="shared" si="3"/>
        <v>10</v>
      </c>
      <c r="AO9" s="1">
        <f t="shared" si="4"/>
        <v>1</v>
      </c>
      <c r="AP9" s="1">
        <f t="shared" si="5"/>
        <v>31</v>
      </c>
      <c r="AQ9" s="1">
        <f>VLOOKUP(A9,'July Attendence'!A8:AQ70,43,0)</f>
        <v>9</v>
      </c>
      <c r="AR9" s="1">
        <f t="shared" si="6"/>
        <v>10</v>
      </c>
      <c r="AS9" s="1">
        <v>16</v>
      </c>
      <c r="AT9" s="22">
        <f t="shared" si="7"/>
        <v>6</v>
      </c>
    </row>
    <row r="10" spans="1:46" hidden="1" x14ac:dyDescent="0.25">
      <c r="A10" s="16">
        <v>68</v>
      </c>
      <c r="B10" s="16" t="s">
        <v>129</v>
      </c>
      <c r="C10" s="16" t="s">
        <v>15</v>
      </c>
      <c r="D10" s="16" t="s">
        <v>130</v>
      </c>
      <c r="E10" s="26">
        <v>45495</v>
      </c>
      <c r="F10" s="6" t="s">
        <v>72</v>
      </c>
      <c r="G10" s="6" t="s">
        <v>72</v>
      </c>
      <c r="H10" s="6" t="s">
        <v>75</v>
      </c>
      <c r="I10" s="6" t="s">
        <v>73</v>
      </c>
      <c r="J10" s="6" t="s">
        <v>74</v>
      </c>
      <c r="K10" s="6" t="s">
        <v>72</v>
      </c>
      <c r="L10" s="6" t="s">
        <v>72</v>
      </c>
      <c r="M10" s="6" t="s">
        <v>72</v>
      </c>
      <c r="N10" s="6" t="s">
        <v>72</v>
      </c>
      <c r="O10" s="6" t="s">
        <v>75</v>
      </c>
      <c r="P10" s="6" t="s">
        <v>72</v>
      </c>
      <c r="Q10" s="6" t="s">
        <v>72</v>
      </c>
      <c r="R10" s="6" t="s">
        <v>72</v>
      </c>
      <c r="S10" s="6" t="s">
        <v>74</v>
      </c>
      <c r="T10" s="6" t="s">
        <v>72</v>
      </c>
      <c r="U10" s="6" t="s">
        <v>73</v>
      </c>
      <c r="V10" s="6" t="s">
        <v>75</v>
      </c>
      <c r="W10" s="6" t="s">
        <v>72</v>
      </c>
      <c r="X10" s="6" t="s">
        <v>72</v>
      </c>
      <c r="Y10" s="6" t="s">
        <v>72</v>
      </c>
      <c r="Z10" s="6" t="s">
        <v>72</v>
      </c>
      <c r="AA10" s="6" t="s">
        <v>72</v>
      </c>
      <c r="AB10" s="6" t="s">
        <v>72</v>
      </c>
      <c r="AC10" s="6" t="s">
        <v>75</v>
      </c>
      <c r="AD10" s="6" t="s">
        <v>72</v>
      </c>
      <c r="AE10" s="6" t="s">
        <v>72</v>
      </c>
      <c r="AF10" s="6" t="s">
        <v>73</v>
      </c>
      <c r="AG10" s="6" t="s">
        <v>72</v>
      </c>
      <c r="AH10" s="6" t="s">
        <v>72</v>
      </c>
      <c r="AI10" s="6" t="s">
        <v>72</v>
      </c>
      <c r="AJ10" s="6" t="s">
        <v>75</v>
      </c>
      <c r="AK10" s="1">
        <f t="shared" si="0"/>
        <v>21</v>
      </c>
      <c r="AL10" s="1">
        <f t="shared" si="1"/>
        <v>3</v>
      </c>
      <c r="AM10" s="1">
        <f t="shared" si="2"/>
        <v>2</v>
      </c>
      <c r="AN10" s="1">
        <f t="shared" si="3"/>
        <v>5</v>
      </c>
      <c r="AO10" s="1">
        <f t="shared" si="4"/>
        <v>0</v>
      </c>
      <c r="AP10" s="1">
        <f t="shared" si="5"/>
        <v>31</v>
      </c>
      <c r="AQ10" s="1">
        <v>0</v>
      </c>
      <c r="AR10" s="1">
        <f t="shared" si="6"/>
        <v>0</v>
      </c>
      <c r="AS10" s="1">
        <v>0</v>
      </c>
      <c r="AT10" s="22">
        <f t="shared" si="7"/>
        <v>0</v>
      </c>
    </row>
    <row r="11" spans="1:46" hidden="1" x14ac:dyDescent="0.25">
      <c r="A11" s="16">
        <v>34</v>
      </c>
      <c r="B11" s="16" t="s">
        <v>17</v>
      </c>
      <c r="C11" s="16" t="s">
        <v>18</v>
      </c>
      <c r="D11" s="16" t="s">
        <v>122</v>
      </c>
      <c r="E11" s="26">
        <v>45341</v>
      </c>
      <c r="F11" s="6" t="s">
        <v>72</v>
      </c>
      <c r="G11" s="6" t="s">
        <v>75</v>
      </c>
      <c r="H11" s="6" t="s">
        <v>75</v>
      </c>
      <c r="I11" s="6" t="s">
        <v>72</v>
      </c>
      <c r="J11" s="6" t="s">
        <v>72</v>
      </c>
      <c r="K11" s="6" t="s">
        <v>72</v>
      </c>
      <c r="L11" s="6" t="s">
        <v>72</v>
      </c>
      <c r="M11" s="6" t="s">
        <v>72</v>
      </c>
      <c r="N11" s="6" t="s">
        <v>72</v>
      </c>
      <c r="O11" s="6" t="s">
        <v>75</v>
      </c>
      <c r="P11" s="6" t="s">
        <v>73</v>
      </c>
      <c r="Q11" s="6" t="s">
        <v>72</v>
      </c>
      <c r="R11" s="6" t="s">
        <v>72</v>
      </c>
      <c r="S11" s="6" t="s">
        <v>72</v>
      </c>
      <c r="T11" s="6" t="s">
        <v>72</v>
      </c>
      <c r="U11" s="6" t="s">
        <v>75</v>
      </c>
      <c r="V11" s="6" t="s">
        <v>75</v>
      </c>
      <c r="W11" s="6" t="s">
        <v>72</v>
      </c>
      <c r="X11" s="6" t="s">
        <v>72</v>
      </c>
      <c r="Y11" s="6" t="s">
        <v>72</v>
      </c>
      <c r="Z11" s="6" t="s">
        <v>72</v>
      </c>
      <c r="AA11" s="6" t="s">
        <v>72</v>
      </c>
      <c r="AB11" s="6" t="s">
        <v>72</v>
      </c>
      <c r="AC11" s="6" t="s">
        <v>75</v>
      </c>
      <c r="AD11" s="6" t="s">
        <v>72</v>
      </c>
      <c r="AE11" s="6" t="s">
        <v>72</v>
      </c>
      <c r="AF11" s="6" t="s">
        <v>72</v>
      </c>
      <c r="AG11" s="6" t="s">
        <v>72</v>
      </c>
      <c r="AH11" s="6" t="s">
        <v>72</v>
      </c>
      <c r="AI11" s="6" t="s">
        <v>75</v>
      </c>
      <c r="AJ11" s="6" t="s">
        <v>75</v>
      </c>
      <c r="AK11" s="1">
        <f t="shared" si="0"/>
        <v>22</v>
      </c>
      <c r="AL11" s="1">
        <f t="shared" si="1"/>
        <v>1</v>
      </c>
      <c r="AM11" s="1">
        <f t="shared" si="2"/>
        <v>0</v>
      </c>
      <c r="AN11" s="1">
        <f t="shared" si="3"/>
        <v>8</v>
      </c>
      <c r="AO11" s="1">
        <f t="shared" si="4"/>
        <v>0</v>
      </c>
      <c r="AP11" s="1">
        <f t="shared" si="5"/>
        <v>31</v>
      </c>
      <c r="AQ11" s="1">
        <f>VLOOKUP(A11,'July Attendence'!A9:AQ71,43,0)</f>
        <v>0</v>
      </c>
      <c r="AR11" s="1">
        <f t="shared" si="6"/>
        <v>0</v>
      </c>
      <c r="AS11" s="1">
        <v>6</v>
      </c>
      <c r="AT11" s="22">
        <f t="shared" si="7"/>
        <v>6</v>
      </c>
    </row>
    <row r="12" spans="1:46" hidden="1" x14ac:dyDescent="0.25">
      <c r="A12" s="16">
        <v>35</v>
      </c>
      <c r="B12" s="16" t="s">
        <v>20</v>
      </c>
      <c r="C12" s="16" t="s">
        <v>18</v>
      </c>
      <c r="D12" s="16" t="s">
        <v>122</v>
      </c>
      <c r="E12" s="26">
        <v>45323</v>
      </c>
      <c r="F12" s="6" t="s">
        <v>72</v>
      </c>
      <c r="G12" s="6" t="s">
        <v>72</v>
      </c>
      <c r="H12" s="6" t="s">
        <v>72</v>
      </c>
      <c r="I12" s="6" t="s">
        <v>72</v>
      </c>
      <c r="J12" s="6" t="s">
        <v>72</v>
      </c>
      <c r="K12" s="6" t="s">
        <v>72</v>
      </c>
      <c r="L12" s="6" t="s">
        <v>72</v>
      </c>
      <c r="M12" s="6" t="s">
        <v>72</v>
      </c>
      <c r="N12" s="6" t="s">
        <v>75</v>
      </c>
      <c r="O12" s="6" t="s">
        <v>75</v>
      </c>
      <c r="P12" s="6" t="s">
        <v>72</v>
      </c>
      <c r="Q12" s="6" t="s">
        <v>72</v>
      </c>
      <c r="R12" s="6" t="s">
        <v>72</v>
      </c>
      <c r="S12" s="6" t="s">
        <v>72</v>
      </c>
      <c r="T12" s="6" t="s">
        <v>72</v>
      </c>
      <c r="U12" s="6" t="s">
        <v>72</v>
      </c>
      <c r="V12" s="6" t="s">
        <v>72</v>
      </c>
      <c r="W12" s="6" t="s">
        <v>72</v>
      </c>
      <c r="X12" s="6" t="s">
        <v>72</v>
      </c>
      <c r="Y12" s="6" t="s">
        <v>72</v>
      </c>
      <c r="Z12" s="6" t="s">
        <v>72</v>
      </c>
      <c r="AA12" s="6" t="s">
        <v>72</v>
      </c>
      <c r="AB12" s="6" t="s">
        <v>75</v>
      </c>
      <c r="AC12" s="6" t="s">
        <v>75</v>
      </c>
      <c r="AD12" s="6" t="s">
        <v>72</v>
      </c>
      <c r="AE12" s="6" t="s">
        <v>72</v>
      </c>
      <c r="AF12" s="6" t="s">
        <v>72</v>
      </c>
      <c r="AG12" s="6" t="s">
        <v>72</v>
      </c>
      <c r="AH12" s="6" t="s">
        <v>72</v>
      </c>
      <c r="AI12" s="6" t="s">
        <v>72</v>
      </c>
      <c r="AJ12" s="6" t="s">
        <v>72</v>
      </c>
      <c r="AK12" s="1">
        <f t="shared" si="0"/>
        <v>27</v>
      </c>
      <c r="AL12" s="1">
        <f t="shared" si="1"/>
        <v>0</v>
      </c>
      <c r="AM12" s="1">
        <f t="shared" si="2"/>
        <v>0</v>
      </c>
      <c r="AN12" s="1">
        <f t="shared" si="3"/>
        <v>4</v>
      </c>
      <c r="AO12" s="1">
        <f t="shared" si="4"/>
        <v>0</v>
      </c>
      <c r="AP12" s="1">
        <f t="shared" si="5"/>
        <v>31</v>
      </c>
      <c r="AQ12" s="1">
        <f>VLOOKUP(A12,'July Attendence'!A10:AQ72,43,0)</f>
        <v>0</v>
      </c>
      <c r="AR12" s="1">
        <f t="shared" si="6"/>
        <v>0</v>
      </c>
      <c r="AS12" s="1">
        <v>6</v>
      </c>
      <c r="AT12" s="22">
        <f t="shared" si="7"/>
        <v>6</v>
      </c>
    </row>
    <row r="13" spans="1:46" hidden="1" x14ac:dyDescent="0.25">
      <c r="A13" s="16">
        <v>51</v>
      </c>
      <c r="B13" s="16" t="s">
        <v>21</v>
      </c>
      <c r="C13" s="16" t="s">
        <v>22</v>
      </c>
      <c r="D13" s="16" t="s">
        <v>100</v>
      </c>
      <c r="E13" s="26">
        <v>45181</v>
      </c>
      <c r="F13" s="6" t="s">
        <v>72</v>
      </c>
      <c r="G13" s="6" t="s">
        <v>75</v>
      </c>
      <c r="H13" s="6" t="s">
        <v>72</v>
      </c>
      <c r="I13" s="6" t="s">
        <v>72</v>
      </c>
      <c r="J13" s="6" t="s">
        <v>72</v>
      </c>
      <c r="K13" s="6" t="s">
        <v>72</v>
      </c>
      <c r="L13" s="6" t="s">
        <v>72</v>
      </c>
      <c r="M13" s="6" t="s">
        <v>72</v>
      </c>
      <c r="N13" s="6" t="s">
        <v>75</v>
      </c>
      <c r="O13" s="6" t="s">
        <v>72</v>
      </c>
      <c r="P13" s="6" t="s">
        <v>73</v>
      </c>
      <c r="Q13" s="6" t="s">
        <v>72</v>
      </c>
      <c r="R13" s="6" t="s">
        <v>72</v>
      </c>
      <c r="S13" s="6" t="s">
        <v>72</v>
      </c>
      <c r="T13" s="6" t="s">
        <v>72</v>
      </c>
      <c r="U13" s="6" t="s">
        <v>75</v>
      </c>
      <c r="V13" s="6" t="s">
        <v>72</v>
      </c>
      <c r="W13" s="6" t="s">
        <v>72</v>
      </c>
      <c r="X13" s="6" t="s">
        <v>72</v>
      </c>
      <c r="Y13" s="6" t="s">
        <v>72</v>
      </c>
      <c r="Z13" s="6" t="s">
        <v>76</v>
      </c>
      <c r="AA13" s="6" t="s">
        <v>72</v>
      </c>
      <c r="AB13" s="6" t="s">
        <v>75</v>
      </c>
      <c r="AC13" s="6" t="s">
        <v>72</v>
      </c>
      <c r="AD13" s="6" t="s">
        <v>72</v>
      </c>
      <c r="AE13" s="6" t="s">
        <v>72</v>
      </c>
      <c r="AF13" s="6" t="s">
        <v>72</v>
      </c>
      <c r="AG13" s="6" t="s">
        <v>72</v>
      </c>
      <c r="AH13" s="6" t="s">
        <v>72</v>
      </c>
      <c r="AI13" s="6" t="s">
        <v>75</v>
      </c>
      <c r="AJ13" s="6" t="s">
        <v>72</v>
      </c>
      <c r="AK13" s="1">
        <f t="shared" si="0"/>
        <v>24</v>
      </c>
      <c r="AL13" s="1">
        <f t="shared" si="1"/>
        <v>1</v>
      </c>
      <c r="AM13" s="1">
        <f t="shared" si="2"/>
        <v>0</v>
      </c>
      <c r="AN13" s="1">
        <f t="shared" si="3"/>
        <v>5</v>
      </c>
      <c r="AO13" s="1">
        <f t="shared" si="4"/>
        <v>1</v>
      </c>
      <c r="AP13" s="1">
        <f t="shared" si="5"/>
        <v>31</v>
      </c>
      <c r="AQ13" s="1">
        <f>VLOOKUP(A13,'July Attendence'!A11:AQ73,43,0)</f>
        <v>6</v>
      </c>
      <c r="AR13" s="1">
        <f t="shared" si="6"/>
        <v>7</v>
      </c>
      <c r="AS13" s="1">
        <v>16</v>
      </c>
      <c r="AT13" s="22">
        <f t="shared" si="7"/>
        <v>9</v>
      </c>
    </row>
    <row r="14" spans="1:46" hidden="1" x14ac:dyDescent="0.25">
      <c r="A14" s="16">
        <v>50</v>
      </c>
      <c r="B14" s="16" t="s">
        <v>23</v>
      </c>
      <c r="C14" s="16" t="s">
        <v>22</v>
      </c>
      <c r="D14" s="16" t="s">
        <v>105</v>
      </c>
      <c r="E14" s="26">
        <v>45265</v>
      </c>
      <c r="F14" s="6" t="s">
        <v>73</v>
      </c>
      <c r="G14" s="6" t="s">
        <v>75</v>
      </c>
      <c r="H14" s="6" t="s">
        <v>72</v>
      </c>
      <c r="I14" s="6" t="s">
        <v>73</v>
      </c>
      <c r="J14" s="6" t="s">
        <v>72</v>
      </c>
      <c r="K14" s="6" t="s">
        <v>72</v>
      </c>
      <c r="L14" s="6" t="s">
        <v>76</v>
      </c>
      <c r="M14" s="6" t="s">
        <v>72</v>
      </c>
      <c r="N14" s="6" t="s">
        <v>72</v>
      </c>
      <c r="O14" s="6" t="s">
        <v>75</v>
      </c>
      <c r="P14" s="6" t="s">
        <v>73</v>
      </c>
      <c r="Q14" s="6" t="s">
        <v>73</v>
      </c>
      <c r="R14" s="6" t="s">
        <v>73</v>
      </c>
      <c r="S14" s="6" t="s">
        <v>72</v>
      </c>
      <c r="T14" s="6" t="s">
        <v>72</v>
      </c>
      <c r="U14" s="6" t="s">
        <v>72</v>
      </c>
      <c r="V14" s="6" t="s">
        <v>72</v>
      </c>
      <c r="W14" s="6" t="s">
        <v>72</v>
      </c>
      <c r="X14" s="6" t="s">
        <v>73</v>
      </c>
      <c r="Y14" s="6" t="s">
        <v>75</v>
      </c>
      <c r="Z14" s="6" t="s">
        <v>74</v>
      </c>
      <c r="AA14" s="6" t="s">
        <v>72</v>
      </c>
      <c r="AB14" s="6" t="s">
        <v>72</v>
      </c>
      <c r="AC14" s="6" t="s">
        <v>75</v>
      </c>
      <c r="AD14" s="6" t="s">
        <v>76</v>
      </c>
      <c r="AE14" s="6" t="s">
        <v>72</v>
      </c>
      <c r="AF14" s="6" t="s">
        <v>72</v>
      </c>
      <c r="AG14" s="6" t="s">
        <v>72</v>
      </c>
      <c r="AH14" s="6" t="s">
        <v>72</v>
      </c>
      <c r="AI14" s="6" t="s">
        <v>72</v>
      </c>
      <c r="AJ14" s="6" t="s">
        <v>75</v>
      </c>
      <c r="AK14" s="1">
        <f t="shared" si="0"/>
        <v>17</v>
      </c>
      <c r="AL14" s="1">
        <f t="shared" si="1"/>
        <v>6</v>
      </c>
      <c r="AM14" s="1">
        <f t="shared" si="2"/>
        <v>1</v>
      </c>
      <c r="AN14" s="1">
        <f t="shared" si="3"/>
        <v>5</v>
      </c>
      <c r="AO14" s="1">
        <f t="shared" si="4"/>
        <v>2</v>
      </c>
      <c r="AP14" s="1">
        <f t="shared" si="5"/>
        <v>31</v>
      </c>
      <c r="AQ14" s="1">
        <f>VLOOKUP(A14,'July Attendence'!A12:AQ74,43,0)</f>
        <v>4</v>
      </c>
      <c r="AR14" s="1">
        <f t="shared" si="6"/>
        <v>6</v>
      </c>
      <c r="AS14" s="1">
        <v>10</v>
      </c>
      <c r="AT14" s="22">
        <f t="shared" si="7"/>
        <v>4</v>
      </c>
    </row>
    <row r="15" spans="1:46" hidden="1" x14ac:dyDescent="0.25">
      <c r="A15" s="16">
        <v>67</v>
      </c>
      <c r="B15" s="16" t="s">
        <v>124</v>
      </c>
      <c r="C15" s="16" t="s">
        <v>22</v>
      </c>
      <c r="D15" s="16" t="s">
        <v>100</v>
      </c>
      <c r="E15" s="26">
        <v>45488</v>
      </c>
      <c r="F15" s="6" t="s">
        <v>72</v>
      </c>
      <c r="G15" s="6" t="s">
        <v>75</v>
      </c>
      <c r="H15" s="6" t="s">
        <v>72</v>
      </c>
      <c r="I15" s="6" t="s">
        <v>72</v>
      </c>
      <c r="J15" s="6" t="s">
        <v>74</v>
      </c>
      <c r="K15" s="6" t="s">
        <v>72</v>
      </c>
      <c r="L15" s="6" t="s">
        <v>74</v>
      </c>
      <c r="M15" s="6" t="s">
        <v>72</v>
      </c>
      <c r="N15" s="6" t="s">
        <v>75</v>
      </c>
      <c r="O15" s="6" t="s">
        <v>72</v>
      </c>
      <c r="P15" s="6" t="s">
        <v>72</v>
      </c>
      <c r="Q15" s="6" t="s">
        <v>73</v>
      </c>
      <c r="R15" s="6" t="s">
        <v>74</v>
      </c>
      <c r="S15" s="6" t="s">
        <v>74</v>
      </c>
      <c r="T15" s="6" t="s">
        <v>74</v>
      </c>
      <c r="U15" s="6" t="s">
        <v>72</v>
      </c>
      <c r="V15" s="6" t="s">
        <v>75</v>
      </c>
      <c r="W15" s="6" t="s">
        <v>74</v>
      </c>
      <c r="X15" s="6" t="s">
        <v>74</v>
      </c>
      <c r="Y15" s="6" t="s">
        <v>74</v>
      </c>
      <c r="Z15" s="6" t="s">
        <v>72</v>
      </c>
      <c r="AA15" s="6" t="s">
        <v>74</v>
      </c>
      <c r="AB15" s="6" t="s">
        <v>73</v>
      </c>
      <c r="AC15" s="6" t="s">
        <v>72</v>
      </c>
      <c r="AD15" s="6" t="s">
        <v>72</v>
      </c>
      <c r="AE15" s="6" t="s">
        <v>72</v>
      </c>
      <c r="AF15" s="6" t="s">
        <v>72</v>
      </c>
      <c r="AG15" s="6" t="s">
        <v>72</v>
      </c>
      <c r="AH15" s="6" t="s">
        <v>72</v>
      </c>
      <c r="AI15" s="6" t="s">
        <v>75</v>
      </c>
      <c r="AJ15" s="6" t="s">
        <v>72</v>
      </c>
      <c r="AK15" s="1">
        <f t="shared" si="0"/>
        <v>16</v>
      </c>
      <c r="AL15" s="1">
        <f t="shared" si="1"/>
        <v>2</v>
      </c>
      <c r="AM15" s="1">
        <f t="shared" si="2"/>
        <v>9</v>
      </c>
      <c r="AN15" s="1">
        <f t="shared" si="3"/>
        <v>4</v>
      </c>
      <c r="AO15" s="1">
        <f t="shared" si="4"/>
        <v>0</v>
      </c>
      <c r="AP15" s="1">
        <f t="shared" si="5"/>
        <v>31</v>
      </c>
      <c r="AQ15" s="1">
        <f>VLOOKUP(A15,'July Attendence'!A13:AQ75,43,0)</f>
        <v>0</v>
      </c>
      <c r="AR15" s="1">
        <f t="shared" si="6"/>
        <v>0</v>
      </c>
      <c r="AS15" s="1">
        <v>0</v>
      </c>
      <c r="AT15" s="22">
        <f t="shared" si="7"/>
        <v>0</v>
      </c>
    </row>
    <row r="16" spans="1:46" hidden="1" x14ac:dyDescent="0.25">
      <c r="A16" s="16">
        <v>64</v>
      </c>
      <c r="B16" s="16" t="s">
        <v>119</v>
      </c>
      <c r="C16" s="16" t="s">
        <v>22</v>
      </c>
      <c r="D16" s="16" t="s">
        <v>105</v>
      </c>
      <c r="E16" s="26">
        <v>45481</v>
      </c>
      <c r="F16" s="6" t="s">
        <v>72</v>
      </c>
      <c r="G16" s="6" t="s">
        <v>72</v>
      </c>
      <c r="H16" s="6" t="s">
        <v>75</v>
      </c>
      <c r="I16" s="6" t="s">
        <v>72</v>
      </c>
      <c r="J16" s="6" t="s">
        <v>72</v>
      </c>
      <c r="K16" s="6" t="s">
        <v>72</v>
      </c>
      <c r="L16" s="6" t="s">
        <v>72</v>
      </c>
      <c r="M16" s="6" t="s">
        <v>72</v>
      </c>
      <c r="N16" s="6" t="s">
        <v>72</v>
      </c>
      <c r="O16" s="6" t="s">
        <v>75</v>
      </c>
      <c r="P16" s="6" t="s">
        <v>72</v>
      </c>
      <c r="Q16" s="6" t="s">
        <v>72</v>
      </c>
      <c r="R16" s="6" t="s">
        <v>72</v>
      </c>
      <c r="S16" s="6" t="s">
        <v>72</v>
      </c>
      <c r="T16" s="6" t="s">
        <v>72</v>
      </c>
      <c r="U16" s="6" t="s">
        <v>72</v>
      </c>
      <c r="V16" s="41" t="s">
        <v>75</v>
      </c>
      <c r="W16" s="6" t="s">
        <v>73</v>
      </c>
      <c r="X16" s="6" t="s">
        <v>72</v>
      </c>
      <c r="Y16" s="6" t="s">
        <v>72</v>
      </c>
      <c r="Z16" s="6" t="s">
        <v>72</v>
      </c>
      <c r="AA16" s="6" t="s">
        <v>72</v>
      </c>
      <c r="AB16" s="6" t="s">
        <v>72</v>
      </c>
      <c r="AC16" s="6" t="s">
        <v>75</v>
      </c>
      <c r="AD16" s="6" t="s">
        <v>72</v>
      </c>
      <c r="AE16" s="6" t="s">
        <v>72</v>
      </c>
      <c r="AF16" s="6" t="s">
        <v>72</v>
      </c>
      <c r="AG16" s="6" t="s">
        <v>72</v>
      </c>
      <c r="AH16" s="6" t="s">
        <v>72</v>
      </c>
      <c r="AI16" s="6" t="s">
        <v>72</v>
      </c>
      <c r="AJ16" s="6" t="s">
        <v>75</v>
      </c>
      <c r="AK16" s="1">
        <f t="shared" si="0"/>
        <v>25</v>
      </c>
      <c r="AL16" s="1">
        <f t="shared" si="1"/>
        <v>1</v>
      </c>
      <c r="AM16" s="1">
        <f t="shared" si="2"/>
        <v>0</v>
      </c>
      <c r="AN16" s="1">
        <f t="shared" si="3"/>
        <v>5</v>
      </c>
      <c r="AO16" s="1">
        <f t="shared" si="4"/>
        <v>0</v>
      </c>
      <c r="AP16" s="1">
        <f t="shared" si="5"/>
        <v>31</v>
      </c>
      <c r="AQ16" s="1">
        <f>VLOOKUP(A16,'July Attendence'!A14:AQ76,43,0)</f>
        <v>0</v>
      </c>
      <c r="AR16" s="1">
        <f t="shared" si="6"/>
        <v>0</v>
      </c>
      <c r="AS16" s="1">
        <v>0</v>
      </c>
      <c r="AT16" s="22">
        <f t="shared" si="7"/>
        <v>0</v>
      </c>
    </row>
    <row r="17" spans="1:46" hidden="1" x14ac:dyDescent="0.25">
      <c r="A17" s="16">
        <v>20</v>
      </c>
      <c r="B17" s="16" t="s">
        <v>24</v>
      </c>
      <c r="C17" s="16" t="s">
        <v>22</v>
      </c>
      <c r="D17" s="16" t="s">
        <v>100</v>
      </c>
      <c r="E17" s="26">
        <v>45118</v>
      </c>
      <c r="F17" s="6" t="s">
        <v>75</v>
      </c>
      <c r="G17" s="6" t="s">
        <v>72</v>
      </c>
      <c r="H17" s="6" t="s">
        <v>73</v>
      </c>
      <c r="I17" s="6" t="s">
        <v>72</v>
      </c>
      <c r="J17" s="6" t="s">
        <v>72</v>
      </c>
      <c r="K17" s="6" t="s">
        <v>72</v>
      </c>
      <c r="L17" s="6" t="s">
        <v>72</v>
      </c>
      <c r="M17" s="6" t="s">
        <v>75</v>
      </c>
      <c r="N17" s="6" t="s">
        <v>73</v>
      </c>
      <c r="O17" s="6" t="s">
        <v>72</v>
      </c>
      <c r="P17" s="6" t="s">
        <v>72</v>
      </c>
      <c r="Q17" s="6" t="s">
        <v>72</v>
      </c>
      <c r="R17" s="6" t="s">
        <v>72</v>
      </c>
      <c r="S17" s="6" t="s">
        <v>72</v>
      </c>
      <c r="T17" s="6" t="s">
        <v>75</v>
      </c>
      <c r="U17" s="6" t="s">
        <v>72</v>
      </c>
      <c r="V17" s="6" t="s">
        <v>72</v>
      </c>
      <c r="W17" s="6" t="s">
        <v>72</v>
      </c>
      <c r="X17" s="6" t="s">
        <v>72</v>
      </c>
      <c r="Y17" s="6" t="s">
        <v>72</v>
      </c>
      <c r="Z17" s="6" t="s">
        <v>72</v>
      </c>
      <c r="AA17" s="6" t="s">
        <v>72</v>
      </c>
      <c r="AB17" s="6" t="s">
        <v>75</v>
      </c>
      <c r="AC17" s="6" t="s">
        <v>73</v>
      </c>
      <c r="AD17" s="6" t="s">
        <v>72</v>
      </c>
      <c r="AE17" s="6" t="s">
        <v>72</v>
      </c>
      <c r="AF17" s="6" t="s">
        <v>72</v>
      </c>
      <c r="AG17" s="6" t="s">
        <v>72</v>
      </c>
      <c r="AH17" s="6" t="s">
        <v>75</v>
      </c>
      <c r="AI17" s="6" t="s">
        <v>73</v>
      </c>
      <c r="AJ17" s="6" t="s">
        <v>72</v>
      </c>
      <c r="AK17" s="1">
        <f t="shared" si="0"/>
        <v>22</v>
      </c>
      <c r="AL17" s="1">
        <f t="shared" si="1"/>
        <v>4</v>
      </c>
      <c r="AM17" s="1">
        <f t="shared" si="2"/>
        <v>0</v>
      </c>
      <c r="AN17" s="1">
        <f t="shared" si="3"/>
        <v>5</v>
      </c>
      <c r="AO17" s="1">
        <f t="shared" si="4"/>
        <v>0</v>
      </c>
      <c r="AP17" s="1">
        <f t="shared" si="5"/>
        <v>31</v>
      </c>
      <c r="AQ17" s="1">
        <f>VLOOKUP(A17,'July Attendence'!A15:AQ77,43,0)</f>
        <v>4</v>
      </c>
      <c r="AR17" s="1">
        <f t="shared" si="6"/>
        <v>4</v>
      </c>
      <c r="AS17" s="1">
        <v>16</v>
      </c>
      <c r="AT17" s="22">
        <f t="shared" si="7"/>
        <v>12</v>
      </c>
    </row>
    <row r="18" spans="1:46" hidden="1" x14ac:dyDescent="0.25">
      <c r="A18" s="16">
        <v>4</v>
      </c>
      <c r="B18" s="1" t="s">
        <v>69</v>
      </c>
      <c r="C18" s="16" t="s">
        <v>22</v>
      </c>
      <c r="D18" s="16" t="s">
        <v>100</v>
      </c>
      <c r="E18" s="26">
        <v>44585</v>
      </c>
      <c r="F18" s="6" t="s">
        <v>72</v>
      </c>
      <c r="G18" s="6" t="s">
        <v>73</v>
      </c>
      <c r="H18" s="6" t="s">
        <v>75</v>
      </c>
      <c r="I18" s="6" t="s">
        <v>72</v>
      </c>
      <c r="J18" s="6" t="s">
        <v>76</v>
      </c>
      <c r="K18" s="6" t="s">
        <v>72</v>
      </c>
      <c r="L18" s="6" t="s">
        <v>72</v>
      </c>
      <c r="M18" s="6" t="s">
        <v>72</v>
      </c>
      <c r="N18" s="6" t="s">
        <v>73</v>
      </c>
      <c r="O18" s="6" t="s">
        <v>75</v>
      </c>
      <c r="P18" s="6" t="s">
        <v>72</v>
      </c>
      <c r="Q18" s="6" t="s">
        <v>76</v>
      </c>
      <c r="R18" s="6" t="s">
        <v>76</v>
      </c>
      <c r="S18" s="6" t="s">
        <v>72</v>
      </c>
      <c r="T18" s="6" t="s">
        <v>72</v>
      </c>
      <c r="U18" s="6" t="s">
        <v>73</v>
      </c>
      <c r="V18" s="6" t="s">
        <v>75</v>
      </c>
      <c r="W18" s="6" t="s">
        <v>72</v>
      </c>
      <c r="X18" s="6" t="s">
        <v>72</v>
      </c>
      <c r="Y18" s="6" t="s">
        <v>72</v>
      </c>
      <c r="Z18" s="6" t="s">
        <v>76</v>
      </c>
      <c r="AA18" s="6" t="s">
        <v>72</v>
      </c>
      <c r="AB18" s="6" t="s">
        <v>72</v>
      </c>
      <c r="AC18" s="6" t="s">
        <v>75</v>
      </c>
      <c r="AD18" s="6" t="s">
        <v>72</v>
      </c>
      <c r="AE18" s="6" t="s">
        <v>72</v>
      </c>
      <c r="AF18" s="6" t="s">
        <v>72</v>
      </c>
      <c r="AG18" s="6" t="s">
        <v>72</v>
      </c>
      <c r="AH18" s="6" t="s">
        <v>72</v>
      </c>
      <c r="AI18" s="6" t="s">
        <v>73</v>
      </c>
      <c r="AJ18" s="6" t="s">
        <v>75</v>
      </c>
      <c r="AK18" s="1">
        <f t="shared" si="0"/>
        <v>18</v>
      </c>
      <c r="AL18" s="1">
        <f t="shared" si="1"/>
        <v>4</v>
      </c>
      <c r="AM18" s="1">
        <f t="shared" si="2"/>
        <v>0</v>
      </c>
      <c r="AN18" s="1">
        <f t="shared" si="3"/>
        <v>5</v>
      </c>
      <c r="AO18" s="1">
        <f t="shared" si="4"/>
        <v>4</v>
      </c>
      <c r="AP18" s="1">
        <f t="shared" si="5"/>
        <v>31</v>
      </c>
      <c r="AQ18" s="1">
        <f>VLOOKUP(A18,'July Attendence'!A16:AQ78,43,0)</f>
        <v>11</v>
      </c>
      <c r="AR18" s="1">
        <f t="shared" si="6"/>
        <v>15</v>
      </c>
      <c r="AS18" s="1">
        <v>16</v>
      </c>
      <c r="AT18" s="22">
        <f t="shared" si="7"/>
        <v>1</v>
      </c>
    </row>
    <row r="19" spans="1:46" hidden="1" x14ac:dyDescent="0.25">
      <c r="A19" s="16">
        <v>52</v>
      </c>
      <c r="B19" s="16" t="s">
        <v>25</v>
      </c>
      <c r="C19" s="16" t="s">
        <v>22</v>
      </c>
      <c r="D19" s="16" t="s">
        <v>105</v>
      </c>
      <c r="E19" s="26">
        <v>45313</v>
      </c>
      <c r="F19" s="6" t="s">
        <v>73</v>
      </c>
      <c r="G19" s="6" t="s">
        <v>75</v>
      </c>
      <c r="H19" s="6" t="s">
        <v>72</v>
      </c>
      <c r="I19" s="6" t="s">
        <v>73</v>
      </c>
      <c r="J19" s="6" t="s">
        <v>72</v>
      </c>
      <c r="K19" s="6" t="s">
        <v>72</v>
      </c>
      <c r="L19" s="6" t="s">
        <v>76</v>
      </c>
      <c r="M19" s="6" t="s">
        <v>72</v>
      </c>
      <c r="N19" s="6" t="s">
        <v>75</v>
      </c>
      <c r="O19" s="6" t="s">
        <v>72</v>
      </c>
      <c r="P19" s="6" t="s">
        <v>72</v>
      </c>
      <c r="Q19" s="6" t="s">
        <v>72</v>
      </c>
      <c r="R19" s="6" t="s">
        <v>76</v>
      </c>
      <c r="S19" s="6" t="s">
        <v>72</v>
      </c>
      <c r="T19" s="6" t="s">
        <v>72</v>
      </c>
      <c r="U19" s="6" t="s">
        <v>72</v>
      </c>
      <c r="V19" s="6" t="s">
        <v>72</v>
      </c>
      <c r="W19" s="6" t="s">
        <v>72</v>
      </c>
      <c r="X19" s="6" t="s">
        <v>72</v>
      </c>
      <c r="Y19" s="6" t="s">
        <v>75</v>
      </c>
      <c r="Z19" s="6" t="s">
        <v>72</v>
      </c>
      <c r="AA19" s="6" t="s">
        <v>72</v>
      </c>
      <c r="AB19" s="6" t="s">
        <v>75</v>
      </c>
      <c r="AC19" s="6" t="s">
        <v>72</v>
      </c>
      <c r="AD19" s="6" t="s">
        <v>72</v>
      </c>
      <c r="AE19" s="6" t="s">
        <v>72</v>
      </c>
      <c r="AF19" s="6" t="s">
        <v>72</v>
      </c>
      <c r="AG19" s="6" t="s">
        <v>72</v>
      </c>
      <c r="AH19" s="6" t="s">
        <v>72</v>
      </c>
      <c r="AI19" s="6" t="s">
        <v>75</v>
      </c>
      <c r="AJ19" s="6" t="s">
        <v>72</v>
      </c>
      <c r="AK19" s="1">
        <f t="shared" si="0"/>
        <v>22</v>
      </c>
      <c r="AL19" s="1">
        <f t="shared" si="1"/>
        <v>2</v>
      </c>
      <c r="AM19" s="1">
        <f t="shared" si="2"/>
        <v>0</v>
      </c>
      <c r="AN19" s="1">
        <f t="shared" si="3"/>
        <v>5</v>
      </c>
      <c r="AO19" s="1">
        <f t="shared" si="4"/>
        <v>2</v>
      </c>
      <c r="AP19" s="1">
        <f t="shared" si="5"/>
        <v>31</v>
      </c>
      <c r="AQ19" s="1">
        <f>VLOOKUP(A19,'July Attendence'!A17:AQ79,43,0)</f>
        <v>1</v>
      </c>
      <c r="AR19" s="1">
        <f t="shared" si="6"/>
        <v>3</v>
      </c>
      <c r="AS19" s="1">
        <v>10</v>
      </c>
      <c r="AT19" s="22">
        <f t="shared" si="7"/>
        <v>7</v>
      </c>
    </row>
    <row r="20" spans="1:46" hidden="1" x14ac:dyDescent="0.25">
      <c r="A20" s="16">
        <v>3</v>
      </c>
      <c r="B20" s="16" t="s">
        <v>28</v>
      </c>
      <c r="C20" s="16" t="s">
        <v>22</v>
      </c>
      <c r="D20" s="16" t="s">
        <v>106</v>
      </c>
      <c r="E20" s="26">
        <v>44858</v>
      </c>
      <c r="F20" s="6" t="s">
        <v>75</v>
      </c>
      <c r="G20" s="6" t="s">
        <v>76</v>
      </c>
      <c r="H20" s="6" t="s">
        <v>76</v>
      </c>
      <c r="I20" s="6" t="s">
        <v>72</v>
      </c>
      <c r="J20" s="6" t="s">
        <v>76</v>
      </c>
      <c r="K20" s="6" t="s">
        <v>72</v>
      </c>
      <c r="L20" s="6" t="s">
        <v>72</v>
      </c>
      <c r="M20" s="6" t="s">
        <v>75</v>
      </c>
      <c r="N20" s="6" t="s">
        <v>73</v>
      </c>
      <c r="O20" s="6" t="s">
        <v>72</v>
      </c>
      <c r="P20" s="6" t="s">
        <v>72</v>
      </c>
      <c r="Q20" s="6" t="s">
        <v>72</v>
      </c>
      <c r="R20" s="6" t="s">
        <v>72</v>
      </c>
      <c r="S20" s="6" t="s">
        <v>72</v>
      </c>
      <c r="T20" s="6" t="s">
        <v>75</v>
      </c>
      <c r="U20" s="6" t="s">
        <v>73</v>
      </c>
      <c r="V20" s="6" t="s">
        <v>76</v>
      </c>
      <c r="W20" s="6" t="s">
        <v>72</v>
      </c>
      <c r="X20" s="6" t="s">
        <v>72</v>
      </c>
      <c r="Y20" s="6" t="s">
        <v>72</v>
      </c>
      <c r="Z20" s="6" t="s">
        <v>72</v>
      </c>
      <c r="AA20" s="6" t="s">
        <v>75</v>
      </c>
      <c r="AB20" s="6" t="s">
        <v>72</v>
      </c>
      <c r="AC20" s="6" t="s">
        <v>72</v>
      </c>
      <c r="AD20" s="6" t="s">
        <v>72</v>
      </c>
      <c r="AE20" s="6" t="s">
        <v>72</v>
      </c>
      <c r="AF20" s="6" t="s">
        <v>72</v>
      </c>
      <c r="AG20" s="6" t="s">
        <v>72</v>
      </c>
      <c r="AH20" s="6" t="s">
        <v>75</v>
      </c>
      <c r="AI20" s="6" t="s">
        <v>73</v>
      </c>
      <c r="AJ20" s="6" t="s">
        <v>73</v>
      </c>
      <c r="AK20" s="1">
        <f t="shared" si="0"/>
        <v>18</v>
      </c>
      <c r="AL20" s="1">
        <f t="shared" si="1"/>
        <v>4</v>
      </c>
      <c r="AM20" s="1">
        <f t="shared" si="2"/>
        <v>0</v>
      </c>
      <c r="AN20" s="1">
        <f t="shared" si="3"/>
        <v>5</v>
      </c>
      <c r="AO20" s="1">
        <f t="shared" si="4"/>
        <v>4</v>
      </c>
      <c r="AP20" s="1">
        <f t="shared" si="5"/>
        <v>31</v>
      </c>
      <c r="AQ20" s="1">
        <f>VLOOKUP(A20,'July Attendence'!A18:AQ80,43,0)</f>
        <v>7</v>
      </c>
      <c r="AR20" s="1">
        <f t="shared" si="6"/>
        <v>11</v>
      </c>
      <c r="AS20" s="1">
        <v>16</v>
      </c>
      <c r="AT20" s="22">
        <f t="shared" si="7"/>
        <v>5</v>
      </c>
    </row>
    <row r="21" spans="1:46" hidden="1" x14ac:dyDescent="0.25">
      <c r="A21" s="16">
        <v>15</v>
      </c>
      <c r="B21" s="16" t="s">
        <v>29</v>
      </c>
      <c r="C21" s="16" t="s">
        <v>22</v>
      </c>
      <c r="D21" s="16" t="s">
        <v>100</v>
      </c>
      <c r="E21" s="26">
        <v>45139</v>
      </c>
      <c r="F21" s="6" t="s">
        <v>72</v>
      </c>
      <c r="G21" s="6" t="s">
        <v>72</v>
      </c>
      <c r="H21" s="6" t="s">
        <v>72</v>
      </c>
      <c r="I21" s="6" t="s">
        <v>72</v>
      </c>
      <c r="J21" s="6" t="s">
        <v>72</v>
      </c>
      <c r="K21" s="6" t="s">
        <v>72</v>
      </c>
      <c r="L21" s="6" t="s">
        <v>72</v>
      </c>
      <c r="M21" s="6" t="s">
        <v>72</v>
      </c>
      <c r="N21" s="6" t="s">
        <v>75</v>
      </c>
      <c r="O21" s="6" t="s">
        <v>72</v>
      </c>
      <c r="P21" s="6" t="s">
        <v>73</v>
      </c>
      <c r="Q21" s="6" t="s">
        <v>72</v>
      </c>
      <c r="R21" s="6" t="s">
        <v>73</v>
      </c>
      <c r="S21" s="6" t="s">
        <v>72</v>
      </c>
      <c r="T21" s="6" t="s">
        <v>72</v>
      </c>
      <c r="U21" s="6" t="s">
        <v>75</v>
      </c>
      <c r="V21" s="6" t="s">
        <v>72</v>
      </c>
      <c r="W21" s="6" t="s">
        <v>72</v>
      </c>
      <c r="X21" s="6" t="s">
        <v>72</v>
      </c>
      <c r="Y21" s="6" t="s">
        <v>72</v>
      </c>
      <c r="Z21" s="6" t="s">
        <v>73</v>
      </c>
      <c r="AA21" s="6" t="s">
        <v>76</v>
      </c>
      <c r="AB21" s="6" t="s">
        <v>75</v>
      </c>
      <c r="AC21" s="6" t="s">
        <v>72</v>
      </c>
      <c r="AD21" s="6" t="s">
        <v>72</v>
      </c>
      <c r="AE21" s="6" t="s">
        <v>72</v>
      </c>
      <c r="AF21" s="6" t="s">
        <v>72</v>
      </c>
      <c r="AG21" s="6" t="s">
        <v>72</v>
      </c>
      <c r="AH21" s="6" t="s">
        <v>73</v>
      </c>
      <c r="AI21" s="6" t="s">
        <v>75</v>
      </c>
      <c r="AJ21" s="6" t="s">
        <v>72</v>
      </c>
      <c r="AK21" s="1">
        <f t="shared" si="0"/>
        <v>22</v>
      </c>
      <c r="AL21" s="1">
        <f t="shared" si="1"/>
        <v>4</v>
      </c>
      <c r="AM21" s="1">
        <f t="shared" si="2"/>
        <v>0</v>
      </c>
      <c r="AN21" s="1">
        <f t="shared" si="3"/>
        <v>4</v>
      </c>
      <c r="AO21" s="1">
        <f t="shared" si="4"/>
        <v>1</v>
      </c>
      <c r="AP21" s="1">
        <f t="shared" si="5"/>
        <v>31</v>
      </c>
      <c r="AQ21" s="1">
        <f>VLOOKUP(A21,'July Attendence'!A19:AQ81,43,0)</f>
        <v>2</v>
      </c>
      <c r="AR21" s="1">
        <f t="shared" si="6"/>
        <v>3</v>
      </c>
      <c r="AS21" s="1">
        <v>16</v>
      </c>
      <c r="AT21" s="22">
        <f t="shared" si="7"/>
        <v>13</v>
      </c>
    </row>
    <row r="22" spans="1:46" hidden="1" x14ac:dyDescent="0.25">
      <c r="A22" s="5">
        <v>55</v>
      </c>
      <c r="B22" s="5" t="s">
        <v>82</v>
      </c>
      <c r="C22" s="16" t="s">
        <v>22</v>
      </c>
      <c r="D22" s="16" t="s">
        <v>100</v>
      </c>
      <c r="E22" s="26">
        <v>45427</v>
      </c>
      <c r="F22" s="6" t="s">
        <v>72</v>
      </c>
      <c r="G22" s="6" t="s">
        <v>72</v>
      </c>
      <c r="H22" s="6" t="s">
        <v>73</v>
      </c>
      <c r="I22" s="6" t="s">
        <v>72</v>
      </c>
      <c r="J22" s="6" t="s">
        <v>75</v>
      </c>
      <c r="K22" s="6" t="s">
        <v>72</v>
      </c>
      <c r="L22" s="6" t="s">
        <v>76</v>
      </c>
      <c r="M22" s="6" t="s">
        <v>76</v>
      </c>
      <c r="N22" s="6" t="s">
        <v>72</v>
      </c>
      <c r="O22" s="6" t="s">
        <v>72</v>
      </c>
      <c r="P22" s="6" t="s">
        <v>72</v>
      </c>
      <c r="Q22" s="6" t="s">
        <v>75</v>
      </c>
      <c r="R22" s="6" t="s">
        <v>72</v>
      </c>
      <c r="S22" s="6" t="s">
        <v>73</v>
      </c>
      <c r="T22" s="6" t="s">
        <v>72</v>
      </c>
      <c r="U22" s="6" t="s">
        <v>72</v>
      </c>
      <c r="V22" s="6" t="s">
        <v>72</v>
      </c>
      <c r="W22" s="6" t="s">
        <v>74</v>
      </c>
      <c r="X22" s="6" t="s">
        <v>75</v>
      </c>
      <c r="Y22" s="6" t="s">
        <v>74</v>
      </c>
      <c r="Z22" s="6" t="s">
        <v>73</v>
      </c>
      <c r="AA22" s="6" t="s">
        <v>72</v>
      </c>
      <c r="AB22" s="6" t="s">
        <v>72</v>
      </c>
      <c r="AC22" s="6" t="s">
        <v>72</v>
      </c>
      <c r="AD22" s="6" t="s">
        <v>72</v>
      </c>
      <c r="AE22" s="6" t="s">
        <v>75</v>
      </c>
      <c r="AF22" s="6" t="s">
        <v>72</v>
      </c>
      <c r="AG22" s="6" t="s">
        <v>72</v>
      </c>
      <c r="AH22" s="6" t="s">
        <v>72</v>
      </c>
      <c r="AI22" s="6" t="s">
        <v>72</v>
      </c>
      <c r="AJ22" s="6" t="s">
        <v>72</v>
      </c>
      <c r="AK22" s="1">
        <f t="shared" si="0"/>
        <v>20</v>
      </c>
      <c r="AL22" s="1">
        <f t="shared" si="1"/>
        <v>3</v>
      </c>
      <c r="AM22" s="1">
        <f t="shared" si="2"/>
        <v>2</v>
      </c>
      <c r="AN22" s="1">
        <f t="shared" si="3"/>
        <v>4</v>
      </c>
      <c r="AO22" s="1">
        <f t="shared" si="4"/>
        <v>2</v>
      </c>
      <c r="AP22" s="1">
        <f t="shared" si="5"/>
        <v>31</v>
      </c>
      <c r="AQ22" s="1">
        <f>VLOOKUP(A22,'July Attendence'!A20:AQ82,43,0)</f>
        <v>0</v>
      </c>
      <c r="AR22" s="1">
        <f t="shared" si="6"/>
        <v>2</v>
      </c>
      <c r="AS22" s="1">
        <v>2</v>
      </c>
      <c r="AT22" s="22">
        <f t="shared" si="7"/>
        <v>0</v>
      </c>
    </row>
    <row r="23" spans="1:46" hidden="1" x14ac:dyDescent="0.25">
      <c r="A23" s="16">
        <v>10</v>
      </c>
      <c r="B23" s="16" t="s">
        <v>30</v>
      </c>
      <c r="C23" s="16" t="s">
        <v>22</v>
      </c>
      <c r="D23" s="16" t="s">
        <v>105</v>
      </c>
      <c r="E23" s="26">
        <v>45265</v>
      </c>
      <c r="F23" s="6" t="s">
        <v>72</v>
      </c>
      <c r="G23" s="6" t="s">
        <v>72</v>
      </c>
      <c r="H23" s="6" t="s">
        <v>72</v>
      </c>
      <c r="I23" s="6" t="s">
        <v>72</v>
      </c>
      <c r="J23" s="6" t="s">
        <v>72</v>
      </c>
      <c r="K23" s="6" t="s">
        <v>72</v>
      </c>
      <c r="L23" s="6" t="s">
        <v>75</v>
      </c>
      <c r="M23" s="6" t="s">
        <v>72</v>
      </c>
      <c r="N23" s="6" t="s">
        <v>72</v>
      </c>
      <c r="O23" s="6" t="s">
        <v>72</v>
      </c>
      <c r="P23" s="6" t="s">
        <v>72</v>
      </c>
      <c r="Q23" s="6" t="s">
        <v>72</v>
      </c>
      <c r="R23" s="6" t="s">
        <v>72</v>
      </c>
      <c r="S23" s="6" t="s">
        <v>75</v>
      </c>
      <c r="T23" s="6" t="s">
        <v>73</v>
      </c>
      <c r="U23" s="6" t="s">
        <v>72</v>
      </c>
      <c r="V23" s="6" t="s">
        <v>72</v>
      </c>
      <c r="W23" s="6" t="s">
        <v>72</v>
      </c>
      <c r="X23" s="6" t="s">
        <v>72</v>
      </c>
      <c r="Y23" s="6" t="s">
        <v>72</v>
      </c>
      <c r="Z23" s="6" t="s">
        <v>75</v>
      </c>
      <c r="AA23" s="6" t="s">
        <v>72</v>
      </c>
      <c r="AB23" s="6" t="s">
        <v>72</v>
      </c>
      <c r="AC23" s="6" t="s">
        <v>72</v>
      </c>
      <c r="AD23" s="6" t="s">
        <v>72</v>
      </c>
      <c r="AE23" s="6" t="s">
        <v>72</v>
      </c>
      <c r="AF23" s="6" t="s">
        <v>72</v>
      </c>
      <c r="AG23" s="6" t="s">
        <v>75</v>
      </c>
      <c r="AH23" s="6" t="s">
        <v>72</v>
      </c>
      <c r="AI23" s="6" t="s">
        <v>72</v>
      </c>
      <c r="AJ23" s="6" t="s">
        <v>72</v>
      </c>
      <c r="AK23" s="1">
        <f t="shared" si="0"/>
        <v>26</v>
      </c>
      <c r="AL23" s="1">
        <f t="shared" si="1"/>
        <v>1</v>
      </c>
      <c r="AM23" s="1">
        <f t="shared" si="2"/>
        <v>0</v>
      </c>
      <c r="AN23" s="1">
        <f t="shared" si="3"/>
        <v>4</v>
      </c>
      <c r="AO23" s="1">
        <f t="shared" si="4"/>
        <v>0</v>
      </c>
      <c r="AP23" s="1">
        <f t="shared" si="5"/>
        <v>31</v>
      </c>
      <c r="AQ23" s="1">
        <f>VLOOKUP(A23,'July Attendence'!A21:AQ83,43,0)</f>
        <v>3</v>
      </c>
      <c r="AR23" s="1">
        <f t="shared" si="6"/>
        <v>3</v>
      </c>
      <c r="AS23" s="1">
        <v>10</v>
      </c>
      <c r="AT23" s="22">
        <f t="shared" si="7"/>
        <v>7</v>
      </c>
    </row>
    <row r="24" spans="1:46" hidden="1" x14ac:dyDescent="0.25">
      <c r="A24" s="16">
        <v>53</v>
      </c>
      <c r="B24" s="16" t="s">
        <v>31</v>
      </c>
      <c r="C24" s="16" t="s">
        <v>22</v>
      </c>
      <c r="D24" s="16" t="s">
        <v>100</v>
      </c>
      <c r="E24" s="26">
        <v>44726</v>
      </c>
      <c r="F24" s="6" t="s">
        <v>73</v>
      </c>
      <c r="G24" s="6" t="s">
        <v>72</v>
      </c>
      <c r="H24" s="6" t="s">
        <v>75</v>
      </c>
      <c r="I24" s="6" t="s">
        <v>72</v>
      </c>
      <c r="J24" s="6" t="s">
        <v>72</v>
      </c>
      <c r="K24" s="6" t="s">
        <v>72</v>
      </c>
      <c r="L24" s="6" t="s">
        <v>72</v>
      </c>
      <c r="M24" s="6" t="s">
        <v>72</v>
      </c>
      <c r="N24" s="6" t="s">
        <v>72</v>
      </c>
      <c r="O24" s="6" t="s">
        <v>75</v>
      </c>
      <c r="P24" s="6" t="s">
        <v>72</v>
      </c>
      <c r="Q24" s="6" t="s">
        <v>72</v>
      </c>
      <c r="R24" s="6" t="s">
        <v>72</v>
      </c>
      <c r="S24" s="6" t="s">
        <v>72</v>
      </c>
      <c r="T24" s="6" t="s">
        <v>72</v>
      </c>
      <c r="U24" s="6" t="s">
        <v>72</v>
      </c>
      <c r="V24" s="6" t="s">
        <v>75</v>
      </c>
      <c r="W24" s="6" t="s">
        <v>72</v>
      </c>
      <c r="X24" s="6" t="s">
        <v>72</v>
      </c>
      <c r="Y24" s="6" t="s">
        <v>72</v>
      </c>
      <c r="Z24" s="6" t="s">
        <v>72</v>
      </c>
      <c r="AA24" s="6" t="s">
        <v>72</v>
      </c>
      <c r="AB24" s="6" t="s">
        <v>72</v>
      </c>
      <c r="AC24" s="6" t="s">
        <v>75</v>
      </c>
      <c r="AD24" s="6" t="s">
        <v>72</v>
      </c>
      <c r="AE24" s="6" t="s">
        <v>72</v>
      </c>
      <c r="AF24" s="6" t="s">
        <v>72</v>
      </c>
      <c r="AG24" s="6" t="s">
        <v>72</v>
      </c>
      <c r="AH24" s="6" t="s">
        <v>72</v>
      </c>
      <c r="AI24" s="6" t="s">
        <v>72</v>
      </c>
      <c r="AJ24" s="6" t="s">
        <v>75</v>
      </c>
      <c r="AK24" s="1">
        <f t="shared" si="0"/>
        <v>25</v>
      </c>
      <c r="AL24" s="1">
        <f t="shared" si="1"/>
        <v>1</v>
      </c>
      <c r="AM24" s="1">
        <f t="shared" si="2"/>
        <v>0</v>
      </c>
      <c r="AN24" s="1">
        <f t="shared" si="3"/>
        <v>5</v>
      </c>
      <c r="AO24" s="1">
        <f t="shared" si="4"/>
        <v>0</v>
      </c>
      <c r="AP24" s="1">
        <f t="shared" si="5"/>
        <v>31</v>
      </c>
      <c r="AQ24" s="1">
        <f>VLOOKUP(A24,'July Attendence'!A22:AQ84,43,0)</f>
        <v>14</v>
      </c>
      <c r="AR24" s="1">
        <f t="shared" si="6"/>
        <v>14</v>
      </c>
      <c r="AS24" s="1">
        <v>16</v>
      </c>
      <c r="AT24" s="22">
        <f t="shared" si="7"/>
        <v>2</v>
      </c>
    </row>
    <row r="25" spans="1:46" hidden="1" x14ac:dyDescent="0.25">
      <c r="A25" s="16">
        <v>9</v>
      </c>
      <c r="B25" s="16" t="s">
        <v>32</v>
      </c>
      <c r="C25" s="16" t="s">
        <v>22</v>
      </c>
      <c r="D25" s="16" t="s">
        <v>105</v>
      </c>
      <c r="E25" s="26">
        <v>45208</v>
      </c>
      <c r="F25" s="6" t="s">
        <v>72</v>
      </c>
      <c r="G25" s="6" t="s">
        <v>72</v>
      </c>
      <c r="H25" s="6" t="s">
        <v>72</v>
      </c>
      <c r="I25" s="6" t="s">
        <v>72</v>
      </c>
      <c r="J25" s="6" t="s">
        <v>72</v>
      </c>
      <c r="K25" s="6" t="s">
        <v>75</v>
      </c>
      <c r="L25" s="6" t="s">
        <v>72</v>
      </c>
      <c r="M25" s="6" t="s">
        <v>72</v>
      </c>
      <c r="N25" s="6" t="s">
        <v>72</v>
      </c>
      <c r="O25" s="6" t="s">
        <v>72</v>
      </c>
      <c r="P25" s="6" t="s">
        <v>72</v>
      </c>
      <c r="Q25" s="6" t="s">
        <v>72</v>
      </c>
      <c r="R25" s="6" t="s">
        <v>75</v>
      </c>
      <c r="S25" s="6" t="s">
        <v>72</v>
      </c>
      <c r="T25" s="6" t="s">
        <v>73</v>
      </c>
      <c r="U25" s="6" t="s">
        <v>72</v>
      </c>
      <c r="V25" s="6" t="s">
        <v>72</v>
      </c>
      <c r="W25" s="6" t="s">
        <v>72</v>
      </c>
      <c r="X25" s="6" t="s">
        <v>72</v>
      </c>
      <c r="Y25" s="6" t="s">
        <v>75</v>
      </c>
      <c r="Z25" s="6" t="s">
        <v>72</v>
      </c>
      <c r="AA25" s="6" t="s">
        <v>72</v>
      </c>
      <c r="AB25" s="6" t="s">
        <v>72</v>
      </c>
      <c r="AC25" s="6" t="s">
        <v>76</v>
      </c>
      <c r="AD25" s="6" t="s">
        <v>76</v>
      </c>
      <c r="AE25" s="6" t="s">
        <v>72</v>
      </c>
      <c r="AF25" s="6" t="s">
        <v>72</v>
      </c>
      <c r="AG25" s="6" t="s">
        <v>73</v>
      </c>
      <c r="AH25" s="6" t="s">
        <v>72</v>
      </c>
      <c r="AI25" s="6" t="s">
        <v>72</v>
      </c>
      <c r="AJ25" s="6" t="s">
        <v>72</v>
      </c>
      <c r="AK25" s="1">
        <f t="shared" si="0"/>
        <v>24</v>
      </c>
      <c r="AL25" s="1">
        <f t="shared" si="1"/>
        <v>2</v>
      </c>
      <c r="AM25" s="1">
        <f t="shared" si="2"/>
        <v>0</v>
      </c>
      <c r="AN25" s="1">
        <f t="shared" si="3"/>
        <v>3</v>
      </c>
      <c r="AO25" s="1">
        <f t="shared" si="4"/>
        <v>2</v>
      </c>
      <c r="AP25" s="1">
        <f t="shared" si="5"/>
        <v>31</v>
      </c>
      <c r="AQ25" s="1">
        <f>VLOOKUP(A25,'July Attendence'!A23:AQ85,43,0)</f>
        <v>7</v>
      </c>
      <c r="AR25" s="1">
        <f t="shared" si="6"/>
        <v>9</v>
      </c>
      <c r="AS25" s="1">
        <v>16</v>
      </c>
      <c r="AT25" s="22">
        <f t="shared" si="7"/>
        <v>7</v>
      </c>
    </row>
    <row r="26" spans="1:46" x14ac:dyDescent="0.25">
      <c r="A26" s="16">
        <v>22</v>
      </c>
      <c r="B26" s="16" t="s">
        <v>33</v>
      </c>
      <c r="C26" s="16" t="s">
        <v>22</v>
      </c>
      <c r="D26" s="16" t="s">
        <v>100</v>
      </c>
      <c r="E26" s="26">
        <v>45166</v>
      </c>
      <c r="F26" s="6" t="s">
        <v>72</v>
      </c>
      <c r="G26" s="6" t="s">
        <v>73</v>
      </c>
      <c r="H26" s="6" t="s">
        <v>73</v>
      </c>
      <c r="I26" s="6" t="s">
        <v>76</v>
      </c>
      <c r="J26" s="6" t="s">
        <v>75</v>
      </c>
      <c r="K26" s="6" t="s">
        <v>72</v>
      </c>
      <c r="L26" s="6" t="s">
        <v>72</v>
      </c>
      <c r="M26" s="6" t="s">
        <v>72</v>
      </c>
      <c r="N26" s="6" t="s">
        <v>73</v>
      </c>
      <c r="O26" s="6" t="s">
        <v>72</v>
      </c>
      <c r="P26" s="6" t="s">
        <v>72</v>
      </c>
      <c r="Q26" s="6" t="s">
        <v>75</v>
      </c>
      <c r="R26" s="6" t="s">
        <v>72</v>
      </c>
      <c r="S26" s="6" t="s">
        <v>72</v>
      </c>
      <c r="T26" s="6" t="s">
        <v>72</v>
      </c>
      <c r="U26" s="6" t="s">
        <v>72</v>
      </c>
      <c r="V26" s="6" t="s">
        <v>72</v>
      </c>
      <c r="W26" s="6" t="s">
        <v>73</v>
      </c>
      <c r="X26" s="6" t="s">
        <v>75</v>
      </c>
      <c r="Y26" s="6" t="s">
        <v>72</v>
      </c>
      <c r="Z26" s="6" t="s">
        <v>72</v>
      </c>
      <c r="AA26" s="6" t="s">
        <v>72</v>
      </c>
      <c r="AB26" s="6" t="s">
        <v>72</v>
      </c>
      <c r="AC26" s="6" t="s">
        <v>72</v>
      </c>
      <c r="AD26" s="6" t="s">
        <v>72</v>
      </c>
      <c r="AE26" s="6" t="s">
        <v>75</v>
      </c>
      <c r="AF26" s="6" t="s">
        <v>73</v>
      </c>
      <c r="AG26" s="6" t="s">
        <v>72</v>
      </c>
      <c r="AH26" s="6" t="s">
        <v>72</v>
      </c>
      <c r="AI26" s="6" t="s">
        <v>72</v>
      </c>
      <c r="AJ26" s="6" t="s">
        <v>72</v>
      </c>
      <c r="AK26" s="1">
        <f t="shared" si="0"/>
        <v>21</v>
      </c>
      <c r="AL26" s="1">
        <f t="shared" si="1"/>
        <v>5</v>
      </c>
      <c r="AM26" s="1">
        <f t="shared" si="2"/>
        <v>0</v>
      </c>
      <c r="AN26" s="1">
        <f t="shared" si="3"/>
        <v>4</v>
      </c>
      <c r="AO26" s="1">
        <f t="shared" si="4"/>
        <v>1</v>
      </c>
      <c r="AP26" s="1">
        <f t="shared" si="5"/>
        <v>31</v>
      </c>
      <c r="AQ26" s="1">
        <f>VLOOKUP(A26,'July Attendence'!A24:AQ86,43,0)</f>
        <v>5</v>
      </c>
      <c r="AR26" s="1">
        <f t="shared" si="6"/>
        <v>6</v>
      </c>
      <c r="AS26" s="1">
        <v>16</v>
      </c>
      <c r="AT26" s="22">
        <f t="shared" si="7"/>
        <v>10</v>
      </c>
    </row>
    <row r="27" spans="1:46" hidden="1" x14ac:dyDescent="0.25">
      <c r="A27" s="16">
        <v>6</v>
      </c>
      <c r="B27" s="1" t="s">
        <v>70</v>
      </c>
      <c r="C27" s="16" t="s">
        <v>22</v>
      </c>
      <c r="D27" s="16" t="s">
        <v>100</v>
      </c>
      <c r="E27" s="26">
        <v>44854</v>
      </c>
      <c r="F27" s="6" t="s">
        <v>72</v>
      </c>
      <c r="G27" s="6" t="s">
        <v>72</v>
      </c>
      <c r="H27" s="6" t="s">
        <v>75</v>
      </c>
      <c r="I27" s="6" t="s">
        <v>72</v>
      </c>
      <c r="J27" s="6" t="s">
        <v>72</v>
      </c>
      <c r="K27" s="6" t="s">
        <v>72</v>
      </c>
      <c r="L27" s="6" t="s">
        <v>72</v>
      </c>
      <c r="M27" s="6" t="s">
        <v>72</v>
      </c>
      <c r="N27" s="6" t="s">
        <v>72</v>
      </c>
      <c r="O27" s="6" t="s">
        <v>75</v>
      </c>
      <c r="P27" s="6" t="s">
        <v>72</v>
      </c>
      <c r="Q27" s="6" t="s">
        <v>72</v>
      </c>
      <c r="R27" s="6" t="s">
        <v>72</v>
      </c>
      <c r="S27" s="6" t="s">
        <v>72</v>
      </c>
      <c r="T27" s="6" t="s">
        <v>72</v>
      </c>
      <c r="U27" s="6" t="s">
        <v>75</v>
      </c>
      <c r="V27" s="6" t="s">
        <v>75</v>
      </c>
      <c r="W27" s="6" t="s">
        <v>73</v>
      </c>
      <c r="X27" s="6" t="s">
        <v>72</v>
      </c>
      <c r="Y27" s="6" t="s">
        <v>72</v>
      </c>
      <c r="Z27" s="6" t="s">
        <v>72</v>
      </c>
      <c r="AA27" s="6" t="s">
        <v>72</v>
      </c>
      <c r="AB27" s="6" t="s">
        <v>72</v>
      </c>
      <c r="AC27" s="6" t="s">
        <v>75</v>
      </c>
      <c r="AD27" s="6" t="s">
        <v>72</v>
      </c>
      <c r="AE27" s="6" t="s">
        <v>72</v>
      </c>
      <c r="AF27" s="6" t="s">
        <v>72</v>
      </c>
      <c r="AG27" s="6" t="s">
        <v>72</v>
      </c>
      <c r="AH27" s="6" t="s">
        <v>72</v>
      </c>
      <c r="AI27" s="6" t="s">
        <v>72</v>
      </c>
      <c r="AJ27" s="6" t="s">
        <v>75</v>
      </c>
      <c r="AK27" s="1">
        <f t="shared" si="0"/>
        <v>24</v>
      </c>
      <c r="AL27" s="1">
        <f t="shared" si="1"/>
        <v>1</v>
      </c>
      <c r="AM27" s="1">
        <f t="shared" si="2"/>
        <v>0</v>
      </c>
      <c r="AN27" s="1">
        <f t="shared" si="3"/>
        <v>6</v>
      </c>
      <c r="AO27" s="1">
        <f t="shared" si="4"/>
        <v>0</v>
      </c>
      <c r="AP27" s="1">
        <f t="shared" si="5"/>
        <v>31</v>
      </c>
      <c r="AQ27" s="1">
        <f>VLOOKUP(A27,'July Attendence'!A25:AQ87,43,0)</f>
        <v>8</v>
      </c>
      <c r="AR27" s="1">
        <f t="shared" si="6"/>
        <v>8</v>
      </c>
      <c r="AS27" s="1">
        <v>16</v>
      </c>
      <c r="AT27" s="22">
        <f t="shared" si="7"/>
        <v>8</v>
      </c>
    </row>
    <row r="28" spans="1:46" hidden="1" x14ac:dyDescent="0.25">
      <c r="A28" s="16">
        <v>59</v>
      </c>
      <c r="B28" s="16" t="s">
        <v>96</v>
      </c>
      <c r="C28" s="16" t="s">
        <v>22</v>
      </c>
      <c r="D28" s="16" t="s">
        <v>105</v>
      </c>
      <c r="E28" s="26">
        <v>45463</v>
      </c>
      <c r="F28" s="6" t="s">
        <v>75</v>
      </c>
      <c r="G28" s="6" t="s">
        <v>72</v>
      </c>
      <c r="H28" s="6" t="s">
        <v>72</v>
      </c>
      <c r="I28" s="6" t="s">
        <v>72</v>
      </c>
      <c r="J28" s="6" t="s">
        <v>72</v>
      </c>
      <c r="K28" s="6" t="s">
        <v>72</v>
      </c>
      <c r="L28" s="6" t="s">
        <v>72</v>
      </c>
      <c r="M28" s="6" t="s">
        <v>75</v>
      </c>
      <c r="N28" s="6" t="s">
        <v>72</v>
      </c>
      <c r="O28" s="6" t="s">
        <v>72</v>
      </c>
      <c r="P28" s="6" t="s">
        <v>72</v>
      </c>
      <c r="Q28" s="6" t="s">
        <v>72</v>
      </c>
      <c r="R28" s="6" t="s">
        <v>72</v>
      </c>
      <c r="S28" s="6" t="s">
        <v>72</v>
      </c>
      <c r="T28" s="6" t="s">
        <v>75</v>
      </c>
      <c r="U28" s="6" t="s">
        <v>72</v>
      </c>
      <c r="V28" s="6" t="s">
        <v>72</v>
      </c>
      <c r="W28" s="6" t="s">
        <v>72</v>
      </c>
      <c r="X28" s="6" t="s">
        <v>72</v>
      </c>
      <c r="Y28" s="6" t="s">
        <v>72</v>
      </c>
      <c r="Z28" s="6" t="s">
        <v>72</v>
      </c>
      <c r="AA28" s="6" t="s">
        <v>75</v>
      </c>
      <c r="AB28" s="6" t="s">
        <v>72</v>
      </c>
      <c r="AC28" s="6" t="s">
        <v>72</v>
      </c>
      <c r="AD28" s="6" t="s">
        <v>76</v>
      </c>
      <c r="AE28" s="6" t="s">
        <v>72</v>
      </c>
      <c r="AF28" s="6" t="s">
        <v>72</v>
      </c>
      <c r="AG28" s="6" t="s">
        <v>72</v>
      </c>
      <c r="AH28" s="6" t="s">
        <v>75</v>
      </c>
      <c r="AI28" s="6" t="s">
        <v>72</v>
      </c>
      <c r="AJ28" s="6" t="s">
        <v>72</v>
      </c>
      <c r="AK28" s="1">
        <f t="shared" si="0"/>
        <v>25</v>
      </c>
      <c r="AL28" s="1">
        <f t="shared" si="1"/>
        <v>0</v>
      </c>
      <c r="AM28" s="1">
        <f t="shared" si="2"/>
        <v>0</v>
      </c>
      <c r="AN28" s="1">
        <f t="shared" si="3"/>
        <v>5</v>
      </c>
      <c r="AO28" s="1">
        <f t="shared" si="4"/>
        <v>1</v>
      </c>
      <c r="AP28" s="1">
        <f t="shared" si="5"/>
        <v>31</v>
      </c>
      <c r="AQ28" s="1">
        <f>VLOOKUP(A28,'July Attendence'!A26:AQ88,43,0)</f>
        <v>0</v>
      </c>
      <c r="AR28" s="1">
        <f t="shared" si="6"/>
        <v>1</v>
      </c>
      <c r="AS28" s="1">
        <v>0</v>
      </c>
      <c r="AT28" s="22">
        <f t="shared" si="7"/>
        <v>-1</v>
      </c>
    </row>
    <row r="29" spans="1:46" hidden="1" x14ac:dyDescent="0.25">
      <c r="A29" s="16">
        <v>12</v>
      </c>
      <c r="B29" s="16" t="s">
        <v>35</v>
      </c>
      <c r="C29" s="16" t="s">
        <v>22</v>
      </c>
      <c r="D29" s="16" t="s">
        <v>105</v>
      </c>
      <c r="E29" s="26">
        <v>45306</v>
      </c>
      <c r="F29" s="6" t="s">
        <v>72</v>
      </c>
      <c r="G29" s="6" t="s">
        <v>72</v>
      </c>
      <c r="H29" s="6" t="s">
        <v>72</v>
      </c>
      <c r="I29" s="6" t="s">
        <v>72</v>
      </c>
      <c r="J29" s="6" t="s">
        <v>72</v>
      </c>
      <c r="K29" s="6" t="s">
        <v>72</v>
      </c>
      <c r="L29" s="6" t="s">
        <v>75</v>
      </c>
      <c r="M29" s="6" t="s">
        <v>72</v>
      </c>
      <c r="N29" s="6" t="s">
        <v>72</v>
      </c>
      <c r="O29" s="6" t="s">
        <v>72</v>
      </c>
      <c r="P29" s="6" t="s">
        <v>72</v>
      </c>
      <c r="Q29" s="6" t="s">
        <v>72</v>
      </c>
      <c r="R29" s="6" t="s">
        <v>72</v>
      </c>
      <c r="S29" s="6" t="s">
        <v>75</v>
      </c>
      <c r="T29" s="6" t="s">
        <v>72</v>
      </c>
      <c r="U29" s="6" t="s">
        <v>72</v>
      </c>
      <c r="V29" s="6" t="s">
        <v>72</v>
      </c>
      <c r="W29" s="6" t="s">
        <v>72</v>
      </c>
      <c r="X29" s="6" t="s">
        <v>72</v>
      </c>
      <c r="Y29" s="6" t="s">
        <v>72</v>
      </c>
      <c r="Z29" s="6" t="s">
        <v>75</v>
      </c>
      <c r="AA29" s="6" t="s">
        <v>72</v>
      </c>
      <c r="AB29" s="6" t="s">
        <v>72</v>
      </c>
      <c r="AC29" s="6" t="s">
        <v>72</v>
      </c>
      <c r="AD29" s="6" t="s">
        <v>72</v>
      </c>
      <c r="AE29" s="6" t="s">
        <v>76</v>
      </c>
      <c r="AF29" s="6" t="s">
        <v>72</v>
      </c>
      <c r="AG29" s="6" t="s">
        <v>75</v>
      </c>
      <c r="AH29" s="6" t="s">
        <v>72</v>
      </c>
      <c r="AI29" s="6" t="s">
        <v>72</v>
      </c>
      <c r="AJ29" s="6" t="s">
        <v>72</v>
      </c>
      <c r="AK29" s="1">
        <f t="shared" si="0"/>
        <v>26</v>
      </c>
      <c r="AL29" s="1">
        <f t="shared" si="1"/>
        <v>0</v>
      </c>
      <c r="AM29" s="1">
        <f t="shared" si="2"/>
        <v>0</v>
      </c>
      <c r="AN29" s="1">
        <f t="shared" si="3"/>
        <v>4</v>
      </c>
      <c r="AO29" s="1">
        <f t="shared" si="4"/>
        <v>1</v>
      </c>
      <c r="AP29" s="1">
        <f t="shared" si="5"/>
        <v>31</v>
      </c>
      <c r="AQ29" s="1">
        <f>VLOOKUP(A29,'July Attendence'!A27:AQ89,43,0)</f>
        <v>2</v>
      </c>
      <c r="AR29" s="1">
        <f t="shared" si="6"/>
        <v>3</v>
      </c>
      <c r="AS29" s="1">
        <v>10</v>
      </c>
      <c r="AT29" s="22">
        <f t="shared" si="7"/>
        <v>7</v>
      </c>
    </row>
    <row r="30" spans="1:46" hidden="1" x14ac:dyDescent="0.25">
      <c r="A30" s="16">
        <v>61</v>
      </c>
      <c r="B30" s="16" t="s">
        <v>97</v>
      </c>
      <c r="C30" s="16" t="s">
        <v>22</v>
      </c>
      <c r="D30" s="16" t="s">
        <v>100</v>
      </c>
      <c r="E30" s="26">
        <v>45467</v>
      </c>
      <c r="F30" s="6" t="s">
        <v>72</v>
      </c>
      <c r="G30" s="6" t="s">
        <v>73</v>
      </c>
      <c r="H30" s="6" t="s">
        <v>75</v>
      </c>
      <c r="I30" s="6" t="s">
        <v>72</v>
      </c>
      <c r="J30" s="6" t="s">
        <v>72</v>
      </c>
      <c r="K30" s="6" t="s">
        <v>72</v>
      </c>
      <c r="L30" s="6" t="s">
        <v>72</v>
      </c>
      <c r="M30" s="6" t="s">
        <v>74</v>
      </c>
      <c r="N30" s="6" t="s">
        <v>73</v>
      </c>
      <c r="O30" s="6" t="s">
        <v>75</v>
      </c>
      <c r="P30" s="6" t="s">
        <v>73</v>
      </c>
      <c r="Q30" s="6" t="s">
        <v>72</v>
      </c>
      <c r="R30" s="6" t="s">
        <v>72</v>
      </c>
      <c r="S30" s="6" t="s">
        <v>72</v>
      </c>
      <c r="T30" s="6" t="s">
        <v>73</v>
      </c>
      <c r="U30" s="6" t="s">
        <v>72</v>
      </c>
      <c r="V30" s="6" t="s">
        <v>75</v>
      </c>
      <c r="W30" s="6" t="s">
        <v>73</v>
      </c>
      <c r="X30" s="6" t="s">
        <v>72</v>
      </c>
      <c r="Y30" s="6" t="s">
        <v>72</v>
      </c>
      <c r="Z30" s="6" t="s">
        <v>73</v>
      </c>
      <c r="AA30" s="6" t="s">
        <v>72</v>
      </c>
      <c r="AB30" s="6" t="s">
        <v>72</v>
      </c>
      <c r="AC30" s="6" t="s">
        <v>75</v>
      </c>
      <c r="AD30" s="6" t="s">
        <v>73</v>
      </c>
      <c r="AE30" s="6" t="s">
        <v>72</v>
      </c>
      <c r="AF30" s="6" t="s">
        <v>72</v>
      </c>
      <c r="AG30" s="6" t="s">
        <v>72</v>
      </c>
      <c r="AH30" s="6" t="s">
        <v>72</v>
      </c>
      <c r="AI30" s="6" t="s">
        <v>72</v>
      </c>
      <c r="AJ30" s="6" t="s">
        <v>75</v>
      </c>
      <c r="AK30" s="1">
        <f t="shared" si="0"/>
        <v>18</v>
      </c>
      <c r="AL30" s="1">
        <f t="shared" si="1"/>
        <v>7</v>
      </c>
      <c r="AM30" s="1">
        <f t="shared" si="2"/>
        <v>1</v>
      </c>
      <c r="AN30" s="1">
        <f t="shared" si="3"/>
        <v>5</v>
      </c>
      <c r="AO30" s="1">
        <f t="shared" si="4"/>
        <v>0</v>
      </c>
      <c r="AP30" s="1">
        <f t="shared" si="5"/>
        <v>31</v>
      </c>
      <c r="AQ30" s="1">
        <f>VLOOKUP(A30,'July Attendence'!A29:AQ91,43,0)</f>
        <v>0</v>
      </c>
      <c r="AR30" s="1">
        <f t="shared" si="6"/>
        <v>0</v>
      </c>
      <c r="AS30" s="1">
        <v>0</v>
      </c>
      <c r="AT30" s="22">
        <f t="shared" si="7"/>
        <v>0</v>
      </c>
    </row>
    <row r="31" spans="1:46" hidden="1" x14ac:dyDescent="0.25">
      <c r="A31" s="16">
        <v>23</v>
      </c>
      <c r="B31" s="16" t="s">
        <v>36</v>
      </c>
      <c r="C31" s="16" t="s">
        <v>22</v>
      </c>
      <c r="D31" s="16" t="s">
        <v>100</v>
      </c>
      <c r="E31" s="26">
        <v>45271</v>
      </c>
      <c r="F31" s="6" t="s">
        <v>72</v>
      </c>
      <c r="G31" s="6" t="s">
        <v>72</v>
      </c>
      <c r="H31" s="6" t="s">
        <v>72</v>
      </c>
      <c r="I31" s="6" t="s">
        <v>72</v>
      </c>
      <c r="J31" s="6" t="s">
        <v>75</v>
      </c>
      <c r="K31" s="6" t="s">
        <v>72</v>
      </c>
      <c r="L31" s="6" t="s">
        <v>72</v>
      </c>
      <c r="M31" s="6" t="s">
        <v>72</v>
      </c>
      <c r="N31" s="6" t="s">
        <v>72</v>
      </c>
      <c r="O31" s="6" t="s">
        <v>72</v>
      </c>
      <c r="P31" s="6" t="s">
        <v>72</v>
      </c>
      <c r="Q31" s="6" t="s">
        <v>75</v>
      </c>
      <c r="R31" s="6" t="s">
        <v>72</v>
      </c>
      <c r="S31" s="6" t="s">
        <v>72</v>
      </c>
      <c r="T31" s="6" t="s">
        <v>73</v>
      </c>
      <c r="U31" s="6" t="s">
        <v>72</v>
      </c>
      <c r="V31" s="6" t="s">
        <v>72</v>
      </c>
      <c r="W31" s="6" t="s">
        <v>73</v>
      </c>
      <c r="X31" s="6" t="s">
        <v>75</v>
      </c>
      <c r="Y31" s="6" t="s">
        <v>72</v>
      </c>
      <c r="Z31" s="6" t="s">
        <v>72</v>
      </c>
      <c r="AA31" s="6" t="s">
        <v>72</v>
      </c>
      <c r="AB31" s="6" t="s">
        <v>72</v>
      </c>
      <c r="AC31" s="6" t="s">
        <v>72</v>
      </c>
      <c r="AD31" s="6" t="s">
        <v>72</v>
      </c>
      <c r="AE31" s="6" t="s">
        <v>75</v>
      </c>
      <c r="AF31" s="6" t="s">
        <v>73</v>
      </c>
      <c r="AG31" s="6" t="s">
        <v>72</v>
      </c>
      <c r="AH31" s="6" t="s">
        <v>72</v>
      </c>
      <c r="AI31" s="6" t="s">
        <v>72</v>
      </c>
      <c r="AJ31" s="6" t="s">
        <v>72</v>
      </c>
      <c r="AK31" s="1">
        <f t="shared" si="0"/>
        <v>24</v>
      </c>
      <c r="AL31" s="1">
        <f t="shared" si="1"/>
        <v>3</v>
      </c>
      <c r="AM31" s="1">
        <f t="shared" si="2"/>
        <v>0</v>
      </c>
      <c r="AN31" s="1">
        <f t="shared" si="3"/>
        <v>4</v>
      </c>
      <c r="AO31" s="1">
        <f t="shared" si="4"/>
        <v>0</v>
      </c>
      <c r="AP31" s="1">
        <f t="shared" si="5"/>
        <v>31</v>
      </c>
      <c r="AQ31" s="1">
        <f>VLOOKUP(A31,'July Attendence'!A30:AQ92,43,0)</f>
        <v>9</v>
      </c>
      <c r="AR31" s="1">
        <f t="shared" si="6"/>
        <v>9</v>
      </c>
      <c r="AS31" s="1">
        <v>10</v>
      </c>
      <c r="AT31" s="22">
        <f t="shared" si="7"/>
        <v>1</v>
      </c>
    </row>
    <row r="32" spans="1:46" hidden="1" x14ac:dyDescent="0.25">
      <c r="A32" s="16">
        <v>54</v>
      </c>
      <c r="B32" s="16" t="s">
        <v>37</v>
      </c>
      <c r="C32" s="16" t="s">
        <v>22</v>
      </c>
      <c r="D32" s="16" t="s">
        <v>105</v>
      </c>
      <c r="E32" s="26">
        <v>44936</v>
      </c>
      <c r="F32" s="6" t="s">
        <v>72</v>
      </c>
      <c r="G32" s="6" t="s">
        <v>75</v>
      </c>
      <c r="H32" s="6" t="s">
        <v>76</v>
      </c>
      <c r="I32" s="6" t="s">
        <v>72</v>
      </c>
      <c r="J32" s="6" t="s">
        <v>72</v>
      </c>
      <c r="K32" s="6" t="s">
        <v>72</v>
      </c>
      <c r="L32" s="6" t="s">
        <v>72</v>
      </c>
      <c r="M32" s="6" t="s">
        <v>72</v>
      </c>
      <c r="N32" s="6" t="s">
        <v>72</v>
      </c>
      <c r="O32" s="6" t="s">
        <v>75</v>
      </c>
      <c r="P32" s="6" t="s">
        <v>73</v>
      </c>
      <c r="Q32" s="6" t="s">
        <v>72</v>
      </c>
      <c r="R32" s="6" t="s">
        <v>72</v>
      </c>
      <c r="S32" s="6" t="s">
        <v>72</v>
      </c>
      <c r="T32" s="6" t="s">
        <v>72</v>
      </c>
      <c r="U32" s="6" t="s">
        <v>72</v>
      </c>
      <c r="V32" s="6" t="s">
        <v>75</v>
      </c>
      <c r="W32" s="6" t="s">
        <v>72</v>
      </c>
      <c r="X32" s="6" t="s">
        <v>72</v>
      </c>
      <c r="Y32" s="6" t="s">
        <v>72</v>
      </c>
      <c r="Z32" s="6" t="s">
        <v>72</v>
      </c>
      <c r="AA32" s="6" t="s">
        <v>72</v>
      </c>
      <c r="AB32" s="6" t="s">
        <v>72</v>
      </c>
      <c r="AC32" s="6" t="s">
        <v>75</v>
      </c>
      <c r="AD32" s="6" t="s">
        <v>72</v>
      </c>
      <c r="AE32" s="6" t="s">
        <v>72</v>
      </c>
      <c r="AF32" s="6" t="s">
        <v>72</v>
      </c>
      <c r="AG32" s="6" t="s">
        <v>72</v>
      </c>
      <c r="AH32" s="6" t="s">
        <v>72</v>
      </c>
      <c r="AI32" s="6" t="s">
        <v>72</v>
      </c>
      <c r="AJ32" s="6" t="s">
        <v>75</v>
      </c>
      <c r="AK32" s="1">
        <f t="shared" si="0"/>
        <v>24</v>
      </c>
      <c r="AL32" s="1">
        <f t="shared" si="1"/>
        <v>1</v>
      </c>
      <c r="AM32" s="1">
        <f t="shared" si="2"/>
        <v>0</v>
      </c>
      <c r="AN32" s="1">
        <f t="shared" si="3"/>
        <v>5</v>
      </c>
      <c r="AO32" s="1">
        <f t="shared" si="4"/>
        <v>1</v>
      </c>
      <c r="AP32" s="1">
        <f t="shared" si="5"/>
        <v>31</v>
      </c>
      <c r="AQ32" s="1">
        <f>VLOOKUP(A32,'July Attendence'!A31:AQ93,43,0)</f>
        <v>7</v>
      </c>
      <c r="AR32" s="1">
        <f t="shared" si="6"/>
        <v>8</v>
      </c>
      <c r="AS32" s="1">
        <v>16</v>
      </c>
      <c r="AT32" s="22">
        <f t="shared" si="7"/>
        <v>8</v>
      </c>
    </row>
    <row r="33" spans="1:46" hidden="1" x14ac:dyDescent="0.25">
      <c r="A33" s="16">
        <v>46</v>
      </c>
      <c r="B33" s="16" t="s">
        <v>8</v>
      </c>
      <c r="C33" s="16" t="s">
        <v>84</v>
      </c>
      <c r="D33" s="16" t="s">
        <v>101</v>
      </c>
      <c r="E33" s="26">
        <v>44684</v>
      </c>
      <c r="F33" s="6" t="s">
        <v>73</v>
      </c>
      <c r="G33" s="6" t="s">
        <v>73</v>
      </c>
      <c r="H33" s="6" t="s">
        <v>75</v>
      </c>
      <c r="I33" s="6" t="s">
        <v>72</v>
      </c>
      <c r="J33" s="6" t="s">
        <v>72</v>
      </c>
      <c r="K33" s="6" t="s">
        <v>72</v>
      </c>
      <c r="L33" s="6" t="s">
        <v>72</v>
      </c>
      <c r="M33" s="6" t="s">
        <v>72</v>
      </c>
      <c r="N33" s="6" t="s">
        <v>76</v>
      </c>
      <c r="O33" s="6" t="s">
        <v>75</v>
      </c>
      <c r="P33" s="6" t="s">
        <v>73</v>
      </c>
      <c r="Q33" s="6" t="s">
        <v>72</v>
      </c>
      <c r="R33" s="6" t="s">
        <v>72</v>
      </c>
      <c r="S33" s="6" t="s">
        <v>72</v>
      </c>
      <c r="T33" s="6" t="s">
        <v>72</v>
      </c>
      <c r="U33" s="6" t="s">
        <v>72</v>
      </c>
      <c r="V33" s="6" t="s">
        <v>75</v>
      </c>
      <c r="W33" s="6" t="s">
        <v>72</v>
      </c>
      <c r="X33" s="6" t="s">
        <v>72</v>
      </c>
      <c r="Y33" s="6" t="s">
        <v>72</v>
      </c>
      <c r="Z33" s="6" t="s">
        <v>72</v>
      </c>
      <c r="AA33" s="6" t="s">
        <v>73</v>
      </c>
      <c r="AB33" s="6" t="s">
        <v>73</v>
      </c>
      <c r="AC33" s="6" t="s">
        <v>75</v>
      </c>
      <c r="AD33" s="6" t="s">
        <v>72</v>
      </c>
      <c r="AE33" s="6" t="s">
        <v>72</v>
      </c>
      <c r="AF33" s="6" t="s">
        <v>72</v>
      </c>
      <c r="AG33" s="6" t="s">
        <v>72</v>
      </c>
      <c r="AH33" s="6" t="s">
        <v>72</v>
      </c>
      <c r="AI33" s="6" t="s">
        <v>76</v>
      </c>
      <c r="AJ33" s="6" t="s">
        <v>75</v>
      </c>
      <c r="AK33" s="1">
        <f t="shared" ref="AK33:AK66" si="8">COUNTIF(F33:AJ33,"PRESENT")</f>
        <v>19</v>
      </c>
      <c r="AL33" s="1">
        <f t="shared" ref="AL33:AL66" si="9">COUNTIF(F33:AJ33,"LATE")</f>
        <v>5</v>
      </c>
      <c r="AM33" s="1">
        <f t="shared" ref="AM33:AM66" si="10">COUNTIF(F33:AJ33,"ABSENT")</f>
        <v>0</v>
      </c>
      <c r="AN33" s="1">
        <f t="shared" ref="AN33:AN66" si="11">COUNTIF(F33:AJ33,"HOLIDAY")</f>
        <v>5</v>
      </c>
      <c r="AO33" s="1">
        <f t="shared" ref="AO33:AO66" si="12">COUNTIF(C33:AJ33,"PAID LEAVE")</f>
        <v>2</v>
      </c>
      <c r="AP33" s="1">
        <f t="shared" ref="AP33:AP66" si="13">SUM(AK33:AO33)</f>
        <v>31</v>
      </c>
      <c r="AQ33" s="1">
        <f>VLOOKUP(A33,'July Attendence'!A33:AQ95,43,0)</f>
        <v>9</v>
      </c>
      <c r="AR33" s="1">
        <f t="shared" ref="AR33:AR66" si="14">AQ33+AO33</f>
        <v>11</v>
      </c>
      <c r="AS33" s="1">
        <v>16</v>
      </c>
      <c r="AT33" s="22">
        <f t="shared" ref="AT33:AT66" si="15">AS33-AR33</f>
        <v>5</v>
      </c>
    </row>
    <row r="34" spans="1:46" hidden="1" x14ac:dyDescent="0.25">
      <c r="A34" s="16">
        <v>37</v>
      </c>
      <c r="B34" s="16" t="s">
        <v>11</v>
      </c>
      <c r="C34" s="16" t="s">
        <v>84</v>
      </c>
      <c r="D34" s="16" t="s">
        <v>102</v>
      </c>
      <c r="E34" s="26">
        <v>45376</v>
      </c>
      <c r="F34" s="6" t="s">
        <v>72</v>
      </c>
      <c r="G34" s="6" t="s">
        <v>75</v>
      </c>
      <c r="H34" s="6" t="s">
        <v>75</v>
      </c>
      <c r="I34" s="6" t="s">
        <v>76</v>
      </c>
      <c r="J34" s="6" t="s">
        <v>76</v>
      </c>
      <c r="K34" s="6" t="s">
        <v>72</v>
      </c>
      <c r="L34" s="6" t="s">
        <v>72</v>
      </c>
      <c r="M34" s="6" t="s">
        <v>72</v>
      </c>
      <c r="N34" s="6" t="s">
        <v>75</v>
      </c>
      <c r="O34" s="6" t="s">
        <v>75</v>
      </c>
      <c r="P34" s="6" t="s">
        <v>73</v>
      </c>
      <c r="Q34" s="6" t="s">
        <v>76</v>
      </c>
      <c r="R34" s="6" t="s">
        <v>72</v>
      </c>
      <c r="S34" s="6" t="s">
        <v>73</v>
      </c>
      <c r="T34" s="6" t="s">
        <v>72</v>
      </c>
      <c r="U34" s="6" t="s">
        <v>75</v>
      </c>
      <c r="V34" s="6" t="s">
        <v>75</v>
      </c>
      <c r="W34" s="6" t="s">
        <v>74</v>
      </c>
      <c r="X34" s="6" t="s">
        <v>74</v>
      </c>
      <c r="Y34" s="6" t="s">
        <v>72</v>
      </c>
      <c r="Z34" s="6" t="s">
        <v>72</v>
      </c>
      <c r="AA34" s="6" t="s">
        <v>72</v>
      </c>
      <c r="AB34" s="6" t="s">
        <v>75</v>
      </c>
      <c r="AC34" s="6" t="s">
        <v>75</v>
      </c>
      <c r="AD34" s="6" t="s">
        <v>72</v>
      </c>
      <c r="AE34" s="6" t="s">
        <v>72</v>
      </c>
      <c r="AF34" s="6" t="s">
        <v>74</v>
      </c>
      <c r="AG34" s="6" t="s">
        <v>73</v>
      </c>
      <c r="AH34" s="6" t="s">
        <v>73</v>
      </c>
      <c r="AI34" s="6" t="s">
        <v>75</v>
      </c>
      <c r="AJ34" s="6" t="s">
        <v>75</v>
      </c>
      <c r="AK34" s="1">
        <f t="shared" si="8"/>
        <v>11</v>
      </c>
      <c r="AL34" s="1">
        <f t="shared" si="9"/>
        <v>4</v>
      </c>
      <c r="AM34" s="1">
        <f t="shared" si="10"/>
        <v>3</v>
      </c>
      <c r="AN34" s="1">
        <f t="shared" si="11"/>
        <v>10</v>
      </c>
      <c r="AO34" s="1">
        <f t="shared" si="12"/>
        <v>3</v>
      </c>
      <c r="AP34" s="1">
        <f t="shared" si="13"/>
        <v>31</v>
      </c>
      <c r="AQ34" s="1">
        <f>VLOOKUP(A34,'July Attendence'!A34:AQ96,43,0)</f>
        <v>5</v>
      </c>
      <c r="AR34" s="1">
        <f t="shared" si="14"/>
        <v>8</v>
      </c>
      <c r="AS34" s="1">
        <v>6</v>
      </c>
      <c r="AT34" s="22">
        <f t="shared" si="15"/>
        <v>-2</v>
      </c>
    </row>
    <row r="35" spans="1:46" hidden="1" x14ac:dyDescent="0.25">
      <c r="A35" s="5">
        <v>36</v>
      </c>
      <c r="B35" s="5" t="s">
        <v>65</v>
      </c>
      <c r="C35" s="16" t="s">
        <v>84</v>
      </c>
      <c r="D35" s="16" t="s">
        <v>100</v>
      </c>
      <c r="E35" s="27">
        <v>45397</v>
      </c>
      <c r="F35" s="6" t="s">
        <v>72</v>
      </c>
      <c r="G35" s="6" t="s">
        <v>72</v>
      </c>
      <c r="H35" s="6" t="s">
        <v>72</v>
      </c>
      <c r="I35" s="6" t="s">
        <v>72</v>
      </c>
      <c r="J35" s="6" t="s">
        <v>72</v>
      </c>
      <c r="K35" s="6" t="s">
        <v>72</v>
      </c>
      <c r="L35" s="6" t="s">
        <v>72</v>
      </c>
      <c r="M35" s="6" t="s">
        <v>72</v>
      </c>
      <c r="N35" s="6" t="s">
        <v>75</v>
      </c>
      <c r="O35" s="6" t="s">
        <v>75</v>
      </c>
      <c r="P35" s="6" t="s">
        <v>73</v>
      </c>
      <c r="Q35" s="6" t="s">
        <v>72</v>
      </c>
      <c r="R35" s="6" t="s">
        <v>72</v>
      </c>
      <c r="S35" s="6" t="s">
        <v>72</v>
      </c>
      <c r="T35" s="6" t="s">
        <v>72</v>
      </c>
      <c r="U35" s="6" t="s">
        <v>72</v>
      </c>
      <c r="V35" s="6" t="s">
        <v>75</v>
      </c>
      <c r="W35" s="6" t="s">
        <v>73</v>
      </c>
      <c r="X35" s="6" t="s">
        <v>72</v>
      </c>
      <c r="Y35" s="6" t="s">
        <v>72</v>
      </c>
      <c r="Z35" s="6" t="s">
        <v>72</v>
      </c>
      <c r="AA35" s="6" t="s">
        <v>76</v>
      </c>
      <c r="AB35" s="6" t="s">
        <v>76</v>
      </c>
      <c r="AC35" s="6" t="s">
        <v>75</v>
      </c>
      <c r="AD35" s="6" t="s">
        <v>73</v>
      </c>
      <c r="AE35" s="6" t="s">
        <v>72</v>
      </c>
      <c r="AF35" s="6" t="s">
        <v>72</v>
      </c>
      <c r="AG35" s="6" t="s">
        <v>72</v>
      </c>
      <c r="AH35" s="6" t="s">
        <v>73</v>
      </c>
      <c r="AI35" s="6" t="s">
        <v>72</v>
      </c>
      <c r="AJ35" s="6" t="s">
        <v>75</v>
      </c>
      <c r="AK35" s="1">
        <f t="shared" si="8"/>
        <v>20</v>
      </c>
      <c r="AL35" s="1">
        <f t="shared" si="9"/>
        <v>4</v>
      </c>
      <c r="AM35" s="1">
        <f t="shared" si="10"/>
        <v>0</v>
      </c>
      <c r="AN35" s="1">
        <f t="shared" si="11"/>
        <v>5</v>
      </c>
      <c r="AO35" s="1">
        <f t="shared" si="12"/>
        <v>2</v>
      </c>
      <c r="AP35" s="1">
        <f t="shared" si="13"/>
        <v>31</v>
      </c>
      <c r="AQ35" s="1">
        <f>VLOOKUP(A35,'July Attendence'!A35:AQ97,43,0)</f>
        <v>1</v>
      </c>
      <c r="AR35" s="1">
        <f t="shared" si="14"/>
        <v>3</v>
      </c>
      <c r="AS35" s="1">
        <v>4</v>
      </c>
      <c r="AT35" s="22">
        <f t="shared" si="15"/>
        <v>1</v>
      </c>
    </row>
    <row r="36" spans="1:46" hidden="1" x14ac:dyDescent="0.25">
      <c r="A36" s="5">
        <v>73</v>
      </c>
      <c r="B36" s="5" t="s">
        <v>137</v>
      </c>
      <c r="C36" s="16" t="s">
        <v>84</v>
      </c>
      <c r="D36" s="16" t="s">
        <v>100</v>
      </c>
      <c r="E36" s="26">
        <v>45518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6" t="s">
        <v>72</v>
      </c>
      <c r="Z36" s="6" t="s">
        <v>72</v>
      </c>
      <c r="AA36" s="6" t="s">
        <v>72</v>
      </c>
      <c r="AB36" s="6" t="s">
        <v>72</v>
      </c>
      <c r="AC36" s="6" t="s">
        <v>75</v>
      </c>
      <c r="AD36" s="6" t="s">
        <v>72</v>
      </c>
      <c r="AE36" s="6" t="s">
        <v>72</v>
      </c>
      <c r="AF36" s="6" t="s">
        <v>72</v>
      </c>
      <c r="AG36" s="6" t="s">
        <v>72</v>
      </c>
      <c r="AH36" s="6" t="s">
        <v>72</v>
      </c>
      <c r="AI36" s="6" t="s">
        <v>72</v>
      </c>
      <c r="AJ36" s="6" t="s">
        <v>75</v>
      </c>
      <c r="AK36" s="1">
        <f t="shared" ref="AK36" si="16">COUNTIF(F36:AJ36,"PRESENT")</f>
        <v>10</v>
      </c>
      <c r="AL36" s="1">
        <f t="shared" ref="AL36" si="17">COUNTIF(F36:AJ36,"LATE")</f>
        <v>0</v>
      </c>
      <c r="AM36" s="1">
        <f t="shared" ref="AM36" si="18">COUNTIF(F36:AJ36,"ABSENT")</f>
        <v>0</v>
      </c>
      <c r="AN36" s="1">
        <f t="shared" ref="AN36" si="19">COUNTIF(F36:AJ36,"HOLIDAY")</f>
        <v>2</v>
      </c>
      <c r="AO36" s="1">
        <f t="shared" ref="AO36" si="20">COUNTIF(C36:AJ36,"PAID LEAVE")</f>
        <v>0</v>
      </c>
      <c r="AP36" s="1">
        <f t="shared" ref="AP36" si="21">SUM(AK36:AO36)</f>
        <v>12</v>
      </c>
      <c r="AQ36" s="1">
        <v>0</v>
      </c>
      <c r="AR36" s="1">
        <f t="shared" ref="AR36" si="22">AQ36+AO36</f>
        <v>0</v>
      </c>
      <c r="AS36" s="1">
        <v>0</v>
      </c>
      <c r="AT36" s="22">
        <f t="shared" ref="AT36" si="23">AS36-AR36</f>
        <v>0</v>
      </c>
    </row>
    <row r="37" spans="1:46" hidden="1" x14ac:dyDescent="0.25">
      <c r="A37" s="16">
        <v>1</v>
      </c>
      <c r="B37" s="16" t="s">
        <v>16</v>
      </c>
      <c r="C37" s="16" t="s">
        <v>45</v>
      </c>
      <c r="D37" s="16" t="s">
        <v>100</v>
      </c>
      <c r="E37" s="26">
        <v>45314</v>
      </c>
      <c r="F37" s="6" t="s">
        <v>72</v>
      </c>
      <c r="G37" s="6" t="s">
        <v>72</v>
      </c>
      <c r="H37" s="6" t="s">
        <v>75</v>
      </c>
      <c r="I37" s="6" t="s">
        <v>72</v>
      </c>
      <c r="J37" s="6" t="s">
        <v>72</v>
      </c>
      <c r="K37" s="6" t="s">
        <v>72</v>
      </c>
      <c r="L37" s="6" t="s">
        <v>72</v>
      </c>
      <c r="M37" s="6" t="s">
        <v>72</v>
      </c>
      <c r="N37" s="6" t="s">
        <v>75</v>
      </c>
      <c r="O37" s="6" t="s">
        <v>72</v>
      </c>
      <c r="P37" s="6" t="s">
        <v>72</v>
      </c>
      <c r="Q37" s="6" t="s">
        <v>72</v>
      </c>
      <c r="R37" s="6" t="s">
        <v>76</v>
      </c>
      <c r="S37" s="6" t="s">
        <v>72</v>
      </c>
      <c r="T37" s="6" t="s">
        <v>72</v>
      </c>
      <c r="U37" s="6" t="s">
        <v>72</v>
      </c>
      <c r="V37" s="6" t="s">
        <v>75</v>
      </c>
      <c r="W37" s="6" t="s">
        <v>72</v>
      </c>
      <c r="X37" s="6" t="s">
        <v>72</v>
      </c>
      <c r="Y37" s="6" t="s">
        <v>72</v>
      </c>
      <c r="Z37" s="6" t="s">
        <v>72</v>
      </c>
      <c r="AA37" s="6" t="s">
        <v>72</v>
      </c>
      <c r="AB37" s="6" t="s">
        <v>75</v>
      </c>
      <c r="AC37" s="6" t="s">
        <v>72</v>
      </c>
      <c r="AD37" s="6" t="s">
        <v>72</v>
      </c>
      <c r="AE37" s="6" t="s">
        <v>72</v>
      </c>
      <c r="AF37" s="6" t="s">
        <v>72</v>
      </c>
      <c r="AG37" s="6" t="s">
        <v>72</v>
      </c>
      <c r="AH37" s="6" t="s">
        <v>72</v>
      </c>
      <c r="AI37" s="6" t="s">
        <v>75</v>
      </c>
      <c r="AJ37" s="6" t="s">
        <v>73</v>
      </c>
      <c r="AK37" s="1">
        <f t="shared" si="8"/>
        <v>24</v>
      </c>
      <c r="AL37" s="1">
        <f t="shared" si="9"/>
        <v>1</v>
      </c>
      <c r="AM37" s="1">
        <f t="shared" si="10"/>
        <v>0</v>
      </c>
      <c r="AN37" s="1">
        <f t="shared" si="11"/>
        <v>5</v>
      </c>
      <c r="AO37" s="1">
        <f t="shared" si="12"/>
        <v>1</v>
      </c>
      <c r="AP37" s="1">
        <f t="shared" si="13"/>
        <v>31</v>
      </c>
      <c r="AQ37" s="1">
        <f>VLOOKUP(A37,'July Attendence'!A36:AQ98,43,0)</f>
        <v>0</v>
      </c>
      <c r="AR37" s="1">
        <f t="shared" si="14"/>
        <v>1</v>
      </c>
      <c r="AS37" s="1">
        <v>10</v>
      </c>
      <c r="AT37" s="22">
        <f t="shared" si="15"/>
        <v>9</v>
      </c>
    </row>
    <row r="38" spans="1:46" hidden="1" x14ac:dyDescent="0.25">
      <c r="A38" s="16">
        <v>32</v>
      </c>
      <c r="B38" s="16" t="s">
        <v>46</v>
      </c>
      <c r="C38" s="16" t="s">
        <v>89</v>
      </c>
      <c r="D38" s="16" t="s">
        <v>108</v>
      </c>
      <c r="E38" s="26">
        <v>45358</v>
      </c>
      <c r="F38" s="6" t="s">
        <v>72</v>
      </c>
      <c r="G38" s="6" t="s">
        <v>75</v>
      </c>
      <c r="H38" s="6" t="s">
        <v>75</v>
      </c>
      <c r="I38" s="6" t="s">
        <v>72</v>
      </c>
      <c r="J38" s="6" t="s">
        <v>72</v>
      </c>
      <c r="K38" s="6" t="s">
        <v>72</v>
      </c>
      <c r="L38" s="6" t="s">
        <v>72</v>
      </c>
      <c r="M38" s="6" t="s">
        <v>72</v>
      </c>
      <c r="N38" s="6" t="s">
        <v>75</v>
      </c>
      <c r="O38" s="6" t="s">
        <v>75</v>
      </c>
      <c r="P38" s="6" t="s">
        <v>72</v>
      </c>
      <c r="Q38" s="6" t="s">
        <v>72</v>
      </c>
      <c r="R38" s="6" t="s">
        <v>72</v>
      </c>
      <c r="S38" s="6" t="s">
        <v>72</v>
      </c>
      <c r="T38" s="6" t="s">
        <v>72</v>
      </c>
      <c r="U38" s="6" t="s">
        <v>75</v>
      </c>
      <c r="V38" s="6" t="s">
        <v>75</v>
      </c>
      <c r="W38" s="6" t="s">
        <v>73</v>
      </c>
      <c r="X38" s="6" t="s">
        <v>73</v>
      </c>
      <c r="Y38" s="6" t="s">
        <v>72</v>
      </c>
      <c r="Z38" s="6" t="s">
        <v>72</v>
      </c>
      <c r="AA38" s="6" t="s">
        <v>72</v>
      </c>
      <c r="AB38" s="6" t="s">
        <v>75</v>
      </c>
      <c r="AC38" s="6" t="s">
        <v>75</v>
      </c>
      <c r="AD38" s="6" t="s">
        <v>72</v>
      </c>
      <c r="AE38" s="6" t="s">
        <v>72</v>
      </c>
      <c r="AF38" s="6" t="s">
        <v>72</v>
      </c>
      <c r="AG38" s="6" t="s">
        <v>72</v>
      </c>
      <c r="AH38" s="6" t="s">
        <v>73</v>
      </c>
      <c r="AI38" s="6" t="s">
        <v>75</v>
      </c>
      <c r="AJ38" s="6" t="s">
        <v>75</v>
      </c>
      <c r="AK38" s="1">
        <f t="shared" si="8"/>
        <v>18</v>
      </c>
      <c r="AL38" s="1">
        <f t="shared" si="9"/>
        <v>3</v>
      </c>
      <c r="AM38" s="1">
        <f t="shared" si="10"/>
        <v>0</v>
      </c>
      <c r="AN38" s="1">
        <f t="shared" si="11"/>
        <v>10</v>
      </c>
      <c r="AO38" s="1">
        <f t="shared" si="12"/>
        <v>0</v>
      </c>
      <c r="AP38" s="1">
        <f t="shared" si="13"/>
        <v>31</v>
      </c>
      <c r="AQ38" s="1">
        <f>VLOOKUP(A38,'July Attendence'!A37:AQ99,43,0)</f>
        <v>2</v>
      </c>
      <c r="AR38" s="1">
        <f t="shared" si="14"/>
        <v>2</v>
      </c>
      <c r="AS38" s="1">
        <v>6</v>
      </c>
      <c r="AT38" s="22">
        <f t="shared" si="15"/>
        <v>4</v>
      </c>
    </row>
    <row r="39" spans="1:46" hidden="1" x14ac:dyDescent="0.25">
      <c r="A39" s="16">
        <v>71</v>
      </c>
      <c r="B39" s="16" t="s">
        <v>134</v>
      </c>
      <c r="C39" s="16" t="s">
        <v>89</v>
      </c>
      <c r="D39" s="16" t="s">
        <v>135</v>
      </c>
      <c r="E39" s="26">
        <v>45512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6" t="s">
        <v>72</v>
      </c>
      <c r="T39" s="6" t="s">
        <v>72</v>
      </c>
      <c r="U39" s="6" t="s">
        <v>75</v>
      </c>
      <c r="V39" s="6" t="s">
        <v>75</v>
      </c>
      <c r="W39" s="6" t="s">
        <v>72</v>
      </c>
      <c r="X39" s="6" t="s">
        <v>72</v>
      </c>
      <c r="Y39" s="6" t="s">
        <v>72</v>
      </c>
      <c r="Z39" s="6" t="s">
        <v>72</v>
      </c>
      <c r="AA39" s="6" t="s">
        <v>74</v>
      </c>
      <c r="AB39" s="6" t="s">
        <v>75</v>
      </c>
      <c r="AC39" s="6" t="s">
        <v>75</v>
      </c>
      <c r="AD39" s="6" t="s">
        <v>73</v>
      </c>
      <c r="AE39" s="6" t="s">
        <v>73</v>
      </c>
      <c r="AF39" s="6" t="s">
        <v>72</v>
      </c>
      <c r="AG39" s="6" t="s">
        <v>74</v>
      </c>
      <c r="AH39" s="6" t="s">
        <v>74</v>
      </c>
      <c r="AI39" s="6" t="s">
        <v>75</v>
      </c>
      <c r="AJ39" s="6" t="s">
        <v>75</v>
      </c>
      <c r="AK39" s="1">
        <f t="shared" si="8"/>
        <v>7</v>
      </c>
      <c r="AL39" s="1">
        <f t="shared" si="9"/>
        <v>2</v>
      </c>
      <c r="AM39" s="1">
        <f t="shared" si="10"/>
        <v>3</v>
      </c>
      <c r="AN39" s="1">
        <f t="shared" si="11"/>
        <v>6</v>
      </c>
      <c r="AO39" s="1">
        <f t="shared" si="12"/>
        <v>0</v>
      </c>
      <c r="AP39" s="1">
        <f t="shared" si="13"/>
        <v>18</v>
      </c>
      <c r="AQ39" s="1">
        <v>0</v>
      </c>
      <c r="AR39" s="1">
        <f t="shared" si="14"/>
        <v>0</v>
      </c>
      <c r="AS39" s="1">
        <v>0</v>
      </c>
      <c r="AT39" s="22">
        <f t="shared" si="15"/>
        <v>0</v>
      </c>
    </row>
    <row r="40" spans="1:46" hidden="1" x14ac:dyDescent="0.25">
      <c r="A40" s="16">
        <v>65</v>
      </c>
      <c r="B40" s="16" t="s">
        <v>120</v>
      </c>
      <c r="C40" s="16" t="s">
        <v>114</v>
      </c>
      <c r="D40" s="16" t="s">
        <v>100</v>
      </c>
      <c r="E40" s="26">
        <v>45481</v>
      </c>
      <c r="F40" s="6" t="s">
        <v>74</v>
      </c>
      <c r="G40" s="6" t="s">
        <v>75</v>
      </c>
      <c r="H40" s="6" t="s">
        <v>73</v>
      </c>
      <c r="I40" s="6" t="s">
        <v>72</v>
      </c>
      <c r="J40" s="6" t="s">
        <v>72</v>
      </c>
      <c r="K40" s="6" t="s">
        <v>72</v>
      </c>
      <c r="L40" s="6" t="s">
        <v>72</v>
      </c>
      <c r="M40" s="6" t="s">
        <v>74</v>
      </c>
      <c r="N40" s="6" t="s">
        <v>75</v>
      </c>
      <c r="O40" s="6" t="s">
        <v>72</v>
      </c>
      <c r="P40" s="6" t="s">
        <v>72</v>
      </c>
      <c r="Q40" s="6" t="s">
        <v>72</v>
      </c>
      <c r="R40" s="6" t="s">
        <v>72</v>
      </c>
      <c r="S40" s="6" t="s">
        <v>73</v>
      </c>
      <c r="T40" s="6" t="s">
        <v>74</v>
      </c>
      <c r="U40" s="6" t="s">
        <v>75</v>
      </c>
      <c r="V40" s="6" t="s">
        <v>75</v>
      </c>
      <c r="W40" s="6" t="s">
        <v>72</v>
      </c>
      <c r="X40" s="6" t="s">
        <v>72</v>
      </c>
      <c r="Y40" s="6" t="s">
        <v>72</v>
      </c>
      <c r="Z40" s="6" t="s">
        <v>72</v>
      </c>
      <c r="AA40" s="6" t="s">
        <v>72</v>
      </c>
      <c r="AB40" s="6" t="s">
        <v>75</v>
      </c>
      <c r="AC40" s="6" t="s">
        <v>72</v>
      </c>
      <c r="AD40" s="6" t="s">
        <v>72</v>
      </c>
      <c r="AE40" s="6" t="s">
        <v>72</v>
      </c>
      <c r="AF40" s="6" t="s">
        <v>72</v>
      </c>
      <c r="AG40" s="6" t="s">
        <v>72</v>
      </c>
      <c r="AH40" s="6" t="s">
        <v>72</v>
      </c>
      <c r="AI40" s="6" t="s">
        <v>75</v>
      </c>
      <c r="AJ40" s="6" t="s">
        <v>72</v>
      </c>
      <c r="AK40" s="1">
        <f t="shared" si="8"/>
        <v>20</v>
      </c>
      <c r="AL40" s="1">
        <f t="shared" si="9"/>
        <v>2</v>
      </c>
      <c r="AM40" s="1">
        <f t="shared" si="10"/>
        <v>3</v>
      </c>
      <c r="AN40" s="1">
        <f t="shared" si="11"/>
        <v>6</v>
      </c>
      <c r="AO40" s="1">
        <f t="shared" si="12"/>
        <v>0</v>
      </c>
      <c r="AP40" s="1">
        <f t="shared" si="13"/>
        <v>31</v>
      </c>
      <c r="AQ40" s="1">
        <f>VLOOKUP(A40,'July Attendence'!A39:AQ101,43,0)</f>
        <v>0</v>
      </c>
      <c r="AR40" s="1">
        <f t="shared" si="14"/>
        <v>0</v>
      </c>
      <c r="AS40" s="1">
        <v>0</v>
      </c>
      <c r="AT40" s="22">
        <f t="shared" si="15"/>
        <v>0</v>
      </c>
    </row>
    <row r="41" spans="1:46" hidden="1" x14ac:dyDescent="0.25">
      <c r="A41" s="16">
        <v>58</v>
      </c>
      <c r="B41" s="16" t="s">
        <v>94</v>
      </c>
      <c r="C41" s="16" t="s">
        <v>114</v>
      </c>
      <c r="D41" s="16" t="s">
        <v>100</v>
      </c>
      <c r="E41" s="26">
        <v>45449</v>
      </c>
      <c r="F41" s="6" t="s">
        <v>72</v>
      </c>
      <c r="G41" s="6" t="s">
        <v>75</v>
      </c>
      <c r="H41" s="6" t="s">
        <v>72</v>
      </c>
      <c r="I41" s="6" t="s">
        <v>72</v>
      </c>
      <c r="J41" s="6" t="s">
        <v>72</v>
      </c>
      <c r="K41" s="6" t="s">
        <v>72</v>
      </c>
      <c r="L41" s="6" t="s">
        <v>72</v>
      </c>
      <c r="M41" s="6" t="s">
        <v>72</v>
      </c>
      <c r="N41" s="6" t="s">
        <v>75</v>
      </c>
      <c r="O41" s="6" t="s">
        <v>72</v>
      </c>
      <c r="P41" s="6" t="s">
        <v>72</v>
      </c>
      <c r="Q41" s="6" t="s">
        <v>72</v>
      </c>
      <c r="R41" s="6" t="s">
        <v>72</v>
      </c>
      <c r="S41" s="6" t="s">
        <v>72</v>
      </c>
      <c r="T41" s="6" t="s">
        <v>72</v>
      </c>
      <c r="U41" s="6" t="s">
        <v>75</v>
      </c>
      <c r="V41" s="6" t="s">
        <v>72</v>
      </c>
      <c r="W41" s="6" t="s">
        <v>73</v>
      </c>
      <c r="X41" s="6" t="s">
        <v>72</v>
      </c>
      <c r="Y41" s="6" t="s">
        <v>72</v>
      </c>
      <c r="Z41" s="6" t="s">
        <v>72</v>
      </c>
      <c r="AA41" s="6" t="s">
        <v>72</v>
      </c>
      <c r="AB41" s="6" t="s">
        <v>75</v>
      </c>
      <c r="AC41" s="6" t="s">
        <v>72</v>
      </c>
      <c r="AD41" s="6" t="s">
        <v>72</v>
      </c>
      <c r="AE41" s="6" t="s">
        <v>72</v>
      </c>
      <c r="AF41" s="6" t="s">
        <v>72</v>
      </c>
      <c r="AG41" s="6" t="s">
        <v>72</v>
      </c>
      <c r="AH41" s="6" t="s">
        <v>72</v>
      </c>
      <c r="AI41" s="6" t="s">
        <v>75</v>
      </c>
      <c r="AJ41" s="6" t="s">
        <v>72</v>
      </c>
      <c r="AK41" s="1">
        <f t="shared" si="8"/>
        <v>25</v>
      </c>
      <c r="AL41" s="1">
        <f t="shared" si="9"/>
        <v>1</v>
      </c>
      <c r="AM41" s="1">
        <f t="shared" si="10"/>
        <v>0</v>
      </c>
      <c r="AN41" s="1">
        <f t="shared" si="11"/>
        <v>5</v>
      </c>
      <c r="AO41" s="1">
        <f t="shared" si="12"/>
        <v>0</v>
      </c>
      <c r="AP41" s="1">
        <f t="shared" si="13"/>
        <v>31</v>
      </c>
      <c r="AQ41" s="1">
        <f>VLOOKUP(A41,'July Attendence'!A40:AQ102,43,0)</f>
        <v>0</v>
      </c>
      <c r="AR41" s="1">
        <f t="shared" si="14"/>
        <v>0</v>
      </c>
      <c r="AS41" s="1">
        <v>0</v>
      </c>
      <c r="AT41" s="22">
        <f t="shared" si="15"/>
        <v>0</v>
      </c>
    </row>
    <row r="42" spans="1:46" hidden="1" x14ac:dyDescent="0.25">
      <c r="A42" s="16">
        <v>44</v>
      </c>
      <c r="B42" s="16" t="s">
        <v>48</v>
      </c>
      <c r="C42" s="16" t="s">
        <v>114</v>
      </c>
      <c r="D42" s="16" t="s">
        <v>104</v>
      </c>
      <c r="E42" s="26">
        <v>45221</v>
      </c>
      <c r="F42" s="6" t="s">
        <v>73</v>
      </c>
      <c r="G42" s="6" t="s">
        <v>75</v>
      </c>
      <c r="H42" s="6" t="s">
        <v>76</v>
      </c>
      <c r="I42" s="6" t="s">
        <v>72</v>
      </c>
      <c r="J42" s="6" t="s">
        <v>72</v>
      </c>
      <c r="K42" s="6" t="s">
        <v>72</v>
      </c>
      <c r="L42" s="6" t="s">
        <v>72</v>
      </c>
      <c r="M42" s="6" t="s">
        <v>72</v>
      </c>
      <c r="N42" s="6" t="s">
        <v>75</v>
      </c>
      <c r="O42" s="6" t="s">
        <v>72</v>
      </c>
      <c r="P42" s="6" t="s">
        <v>72</v>
      </c>
      <c r="Q42" s="6" t="s">
        <v>72</v>
      </c>
      <c r="R42" s="6" t="s">
        <v>73</v>
      </c>
      <c r="S42" s="6" t="s">
        <v>73</v>
      </c>
      <c r="T42" s="6" t="s">
        <v>72</v>
      </c>
      <c r="U42" s="6" t="s">
        <v>75</v>
      </c>
      <c r="V42" s="6" t="s">
        <v>72</v>
      </c>
      <c r="W42" s="6" t="s">
        <v>73</v>
      </c>
      <c r="X42" s="6" t="s">
        <v>73</v>
      </c>
      <c r="Y42" s="6" t="s">
        <v>72</v>
      </c>
      <c r="Z42" s="6" t="s">
        <v>72</v>
      </c>
      <c r="AA42" s="6" t="s">
        <v>72</v>
      </c>
      <c r="AB42" s="6" t="s">
        <v>75</v>
      </c>
      <c r="AC42" s="6" t="s">
        <v>72</v>
      </c>
      <c r="AD42" s="6" t="s">
        <v>72</v>
      </c>
      <c r="AE42" s="6" t="s">
        <v>73</v>
      </c>
      <c r="AF42" s="6" t="s">
        <v>73</v>
      </c>
      <c r="AG42" s="6" t="s">
        <v>73</v>
      </c>
      <c r="AH42" s="6" t="s">
        <v>73</v>
      </c>
      <c r="AI42" s="6" t="s">
        <v>75</v>
      </c>
      <c r="AJ42" s="6" t="s">
        <v>72</v>
      </c>
      <c r="AK42" s="1">
        <f t="shared" si="8"/>
        <v>16</v>
      </c>
      <c r="AL42" s="1">
        <f t="shared" si="9"/>
        <v>9</v>
      </c>
      <c r="AM42" s="1">
        <f t="shared" si="10"/>
        <v>0</v>
      </c>
      <c r="AN42" s="1">
        <f t="shared" si="11"/>
        <v>5</v>
      </c>
      <c r="AO42" s="1">
        <f t="shared" si="12"/>
        <v>1</v>
      </c>
      <c r="AP42" s="1">
        <f t="shared" si="13"/>
        <v>31</v>
      </c>
      <c r="AQ42" s="1">
        <f>VLOOKUP(A42,'July Attendence'!A41:AQ103,43,0)</f>
        <v>6</v>
      </c>
      <c r="AR42" s="1">
        <f t="shared" si="14"/>
        <v>7</v>
      </c>
      <c r="AS42" s="1">
        <v>16</v>
      </c>
      <c r="AT42" s="22">
        <f t="shared" si="15"/>
        <v>9</v>
      </c>
    </row>
    <row r="43" spans="1:46" hidden="1" x14ac:dyDescent="0.25">
      <c r="A43" s="16">
        <v>29</v>
      </c>
      <c r="B43" s="16" t="s">
        <v>52</v>
      </c>
      <c r="C43" s="16" t="s">
        <v>114</v>
      </c>
      <c r="D43" s="16" t="s">
        <v>100</v>
      </c>
      <c r="E43" s="26">
        <v>45362</v>
      </c>
      <c r="F43" s="6" t="s">
        <v>72</v>
      </c>
      <c r="G43" s="6" t="s">
        <v>75</v>
      </c>
      <c r="H43" s="6" t="s">
        <v>73</v>
      </c>
      <c r="I43" s="6" t="s">
        <v>73</v>
      </c>
      <c r="J43" s="6" t="s">
        <v>72</v>
      </c>
      <c r="K43" s="6" t="s">
        <v>72</v>
      </c>
      <c r="L43" s="6" t="s">
        <v>72</v>
      </c>
      <c r="M43" s="6" t="s">
        <v>72</v>
      </c>
      <c r="N43" s="6" t="s">
        <v>75</v>
      </c>
      <c r="O43" s="6" t="s">
        <v>72</v>
      </c>
      <c r="P43" s="6" t="s">
        <v>72</v>
      </c>
      <c r="Q43" s="6" t="s">
        <v>72</v>
      </c>
      <c r="R43" s="6" t="s">
        <v>72</v>
      </c>
      <c r="S43" s="6" t="s">
        <v>73</v>
      </c>
      <c r="T43" s="6" t="s">
        <v>72</v>
      </c>
      <c r="U43" s="6" t="s">
        <v>75</v>
      </c>
      <c r="V43" s="6" t="s">
        <v>72</v>
      </c>
      <c r="W43" s="6" t="s">
        <v>72</v>
      </c>
      <c r="X43" s="6" t="s">
        <v>72</v>
      </c>
      <c r="Y43" s="6" t="s">
        <v>72</v>
      </c>
      <c r="Z43" s="6" t="s">
        <v>73</v>
      </c>
      <c r="AA43" s="6" t="s">
        <v>72</v>
      </c>
      <c r="AB43" s="6" t="s">
        <v>75</v>
      </c>
      <c r="AC43" s="6" t="s">
        <v>72</v>
      </c>
      <c r="AD43" s="6" t="s">
        <v>72</v>
      </c>
      <c r="AE43" s="6" t="s">
        <v>72</v>
      </c>
      <c r="AF43" s="6" t="s">
        <v>76</v>
      </c>
      <c r="AG43" s="6" t="s">
        <v>72</v>
      </c>
      <c r="AH43" s="6" t="s">
        <v>72</v>
      </c>
      <c r="AI43" s="6" t="s">
        <v>75</v>
      </c>
      <c r="AJ43" s="6" t="s">
        <v>73</v>
      </c>
      <c r="AK43" s="1">
        <f t="shared" si="8"/>
        <v>20</v>
      </c>
      <c r="AL43" s="1">
        <f t="shared" si="9"/>
        <v>5</v>
      </c>
      <c r="AM43" s="1">
        <f t="shared" si="10"/>
        <v>0</v>
      </c>
      <c r="AN43" s="1">
        <f t="shared" si="11"/>
        <v>5</v>
      </c>
      <c r="AO43" s="1">
        <f t="shared" si="12"/>
        <v>1</v>
      </c>
      <c r="AP43" s="1">
        <f t="shared" si="13"/>
        <v>31</v>
      </c>
      <c r="AQ43" s="1">
        <f>VLOOKUP(A43,'July Attendence'!A42:AQ104,43,0)</f>
        <v>6</v>
      </c>
      <c r="AR43" s="1">
        <f t="shared" si="14"/>
        <v>7</v>
      </c>
      <c r="AS43" s="1">
        <v>6</v>
      </c>
      <c r="AT43" s="22">
        <f t="shared" si="15"/>
        <v>-1</v>
      </c>
    </row>
    <row r="44" spans="1:46" hidden="1" x14ac:dyDescent="0.25">
      <c r="A44" s="16">
        <v>45</v>
      </c>
      <c r="B44" s="1" t="s">
        <v>71</v>
      </c>
      <c r="C44" s="16" t="s">
        <v>114</v>
      </c>
      <c r="D44" s="16" t="s">
        <v>100</v>
      </c>
      <c r="E44" s="26">
        <v>45313</v>
      </c>
      <c r="F44" s="6" t="s">
        <v>76</v>
      </c>
      <c r="G44" s="6" t="s">
        <v>75</v>
      </c>
      <c r="H44" s="6" t="s">
        <v>72</v>
      </c>
      <c r="I44" s="6" t="s">
        <v>72</v>
      </c>
      <c r="J44" s="6" t="s">
        <v>72</v>
      </c>
      <c r="K44" s="6" t="s">
        <v>72</v>
      </c>
      <c r="L44" s="6" t="s">
        <v>72</v>
      </c>
      <c r="M44" s="6" t="s">
        <v>72</v>
      </c>
      <c r="N44" s="6" t="s">
        <v>75</v>
      </c>
      <c r="O44" s="6" t="s">
        <v>72</v>
      </c>
      <c r="P44" s="6" t="s">
        <v>72</v>
      </c>
      <c r="Q44" s="6" t="s">
        <v>72</v>
      </c>
      <c r="R44" s="6" t="s">
        <v>72</v>
      </c>
      <c r="S44" s="6" t="s">
        <v>72</v>
      </c>
      <c r="T44" s="6" t="s">
        <v>73</v>
      </c>
      <c r="U44" s="6" t="s">
        <v>75</v>
      </c>
      <c r="V44" s="6" t="s">
        <v>72</v>
      </c>
      <c r="W44" s="6" t="s">
        <v>72</v>
      </c>
      <c r="X44" s="6" t="s">
        <v>72</v>
      </c>
      <c r="Y44" s="6" t="s">
        <v>72</v>
      </c>
      <c r="Z44" s="6" t="s">
        <v>72</v>
      </c>
      <c r="AA44" s="6" t="s">
        <v>72</v>
      </c>
      <c r="AB44" s="6" t="s">
        <v>75</v>
      </c>
      <c r="AC44" s="6" t="s">
        <v>72</v>
      </c>
      <c r="AD44" s="6" t="s">
        <v>72</v>
      </c>
      <c r="AE44" s="6" t="s">
        <v>72</v>
      </c>
      <c r="AF44" s="6" t="s">
        <v>72</v>
      </c>
      <c r="AG44" s="6" t="s">
        <v>73</v>
      </c>
      <c r="AH44" s="6" t="s">
        <v>76</v>
      </c>
      <c r="AI44" s="6" t="s">
        <v>75</v>
      </c>
      <c r="AJ44" s="6" t="s">
        <v>72</v>
      </c>
      <c r="AK44" s="1">
        <f t="shared" si="8"/>
        <v>22</v>
      </c>
      <c r="AL44" s="1">
        <f t="shared" si="9"/>
        <v>2</v>
      </c>
      <c r="AM44" s="1">
        <f t="shared" si="10"/>
        <v>0</v>
      </c>
      <c r="AN44" s="1">
        <f t="shared" si="11"/>
        <v>5</v>
      </c>
      <c r="AO44" s="1">
        <f t="shared" si="12"/>
        <v>2</v>
      </c>
      <c r="AP44" s="1">
        <f t="shared" si="13"/>
        <v>31</v>
      </c>
      <c r="AQ44" s="1">
        <f>VLOOKUP(A44,'July Attendence'!A43:AQ105,43,0)</f>
        <v>2</v>
      </c>
      <c r="AR44" s="1">
        <f t="shared" si="14"/>
        <v>4</v>
      </c>
      <c r="AS44" s="1">
        <v>10</v>
      </c>
      <c r="AT44" s="22">
        <f t="shared" si="15"/>
        <v>6</v>
      </c>
    </row>
    <row r="45" spans="1:46" hidden="1" x14ac:dyDescent="0.25">
      <c r="A45" s="16">
        <v>48</v>
      </c>
      <c r="B45" s="16" t="s">
        <v>53</v>
      </c>
      <c r="C45" s="16" t="s">
        <v>114</v>
      </c>
      <c r="D45" s="16" t="s">
        <v>100</v>
      </c>
      <c r="E45" s="26">
        <v>45308</v>
      </c>
      <c r="F45" s="6" t="s">
        <v>73</v>
      </c>
      <c r="G45" s="6" t="s">
        <v>75</v>
      </c>
      <c r="H45" s="6" t="s">
        <v>72</v>
      </c>
      <c r="I45" s="6" t="s">
        <v>72</v>
      </c>
      <c r="J45" s="6" t="s">
        <v>72</v>
      </c>
      <c r="K45" s="6" t="s">
        <v>72</v>
      </c>
      <c r="L45" s="6" t="s">
        <v>74</v>
      </c>
      <c r="M45" s="6" t="s">
        <v>72</v>
      </c>
      <c r="N45" s="6" t="s">
        <v>75</v>
      </c>
      <c r="O45" s="6" t="s">
        <v>72</v>
      </c>
      <c r="P45" s="6" t="s">
        <v>73</v>
      </c>
      <c r="Q45" s="6" t="s">
        <v>73</v>
      </c>
      <c r="R45" s="6" t="s">
        <v>73</v>
      </c>
      <c r="S45" s="6" t="s">
        <v>72</v>
      </c>
      <c r="T45" s="6" t="s">
        <v>73</v>
      </c>
      <c r="U45" s="6" t="s">
        <v>75</v>
      </c>
      <c r="V45" s="6" t="s">
        <v>72</v>
      </c>
      <c r="W45" s="6" t="s">
        <v>72</v>
      </c>
      <c r="X45" s="6" t="s">
        <v>72</v>
      </c>
      <c r="Y45" s="6" t="s">
        <v>72</v>
      </c>
      <c r="Z45" s="6" t="s">
        <v>72</v>
      </c>
      <c r="AA45" s="6" t="s">
        <v>72</v>
      </c>
      <c r="AB45" s="6" t="s">
        <v>75</v>
      </c>
      <c r="AC45" s="6" t="s">
        <v>72</v>
      </c>
      <c r="AD45" s="6" t="s">
        <v>72</v>
      </c>
      <c r="AE45" s="6" t="s">
        <v>72</v>
      </c>
      <c r="AF45" s="6" t="s">
        <v>72</v>
      </c>
      <c r="AG45" s="6" t="s">
        <v>74</v>
      </c>
      <c r="AH45" s="6" t="s">
        <v>72</v>
      </c>
      <c r="AI45" s="6" t="s">
        <v>75</v>
      </c>
      <c r="AJ45" s="6" t="s">
        <v>72</v>
      </c>
      <c r="AK45" s="1">
        <f t="shared" si="8"/>
        <v>19</v>
      </c>
      <c r="AL45" s="1">
        <f t="shared" si="9"/>
        <v>5</v>
      </c>
      <c r="AM45" s="1">
        <f t="shared" si="10"/>
        <v>2</v>
      </c>
      <c r="AN45" s="1">
        <f t="shared" si="11"/>
        <v>5</v>
      </c>
      <c r="AO45" s="1">
        <f t="shared" si="12"/>
        <v>0</v>
      </c>
      <c r="AP45" s="1">
        <f t="shared" si="13"/>
        <v>31</v>
      </c>
      <c r="AQ45" s="1">
        <f>VLOOKUP(A45,'July Attendence'!A44:AQ106,43,0)</f>
        <v>16</v>
      </c>
      <c r="AR45" s="1">
        <f t="shared" si="14"/>
        <v>16</v>
      </c>
      <c r="AS45" s="1">
        <v>10</v>
      </c>
      <c r="AT45" s="22">
        <f t="shared" si="15"/>
        <v>-6</v>
      </c>
    </row>
    <row r="46" spans="1:46" hidden="1" x14ac:dyDescent="0.25">
      <c r="A46" s="16">
        <v>28</v>
      </c>
      <c r="B46" s="16" t="s">
        <v>54</v>
      </c>
      <c r="C46" s="16" t="s">
        <v>114</v>
      </c>
      <c r="D46" s="16" t="s">
        <v>100</v>
      </c>
      <c r="E46" s="26">
        <v>44678</v>
      </c>
      <c r="F46" s="6" t="s">
        <v>72</v>
      </c>
      <c r="G46" s="6" t="s">
        <v>75</v>
      </c>
      <c r="H46" s="6" t="s">
        <v>73</v>
      </c>
      <c r="I46" s="6" t="s">
        <v>72</v>
      </c>
      <c r="J46" s="6" t="s">
        <v>76</v>
      </c>
      <c r="K46" s="6" t="s">
        <v>72</v>
      </c>
      <c r="L46" s="6" t="s">
        <v>72</v>
      </c>
      <c r="M46" s="6" t="s">
        <v>72</v>
      </c>
      <c r="N46" s="6" t="s">
        <v>75</v>
      </c>
      <c r="O46" s="6" t="s">
        <v>72</v>
      </c>
      <c r="P46" s="6" t="s">
        <v>76</v>
      </c>
      <c r="Q46" s="6" t="s">
        <v>76</v>
      </c>
      <c r="R46" s="6" t="s">
        <v>72</v>
      </c>
      <c r="S46" s="6" t="s">
        <v>72</v>
      </c>
      <c r="T46" s="6" t="s">
        <v>73</v>
      </c>
      <c r="U46" s="6" t="s">
        <v>75</v>
      </c>
      <c r="V46" s="6" t="s">
        <v>72</v>
      </c>
      <c r="W46" s="6" t="s">
        <v>72</v>
      </c>
      <c r="X46" s="6" t="s">
        <v>73</v>
      </c>
      <c r="Y46" s="6" t="s">
        <v>72</v>
      </c>
      <c r="Z46" s="6" t="s">
        <v>72</v>
      </c>
      <c r="AA46" s="6" t="s">
        <v>72</v>
      </c>
      <c r="AB46" s="6" t="s">
        <v>75</v>
      </c>
      <c r="AC46" s="6" t="s">
        <v>72</v>
      </c>
      <c r="AD46" s="6" t="s">
        <v>72</v>
      </c>
      <c r="AE46" s="6" t="s">
        <v>72</v>
      </c>
      <c r="AF46" s="6" t="s">
        <v>72</v>
      </c>
      <c r="AG46" s="6" t="s">
        <v>72</v>
      </c>
      <c r="AH46" s="6" t="s">
        <v>72</v>
      </c>
      <c r="AI46" s="6" t="s">
        <v>75</v>
      </c>
      <c r="AJ46" s="6" t="s">
        <v>72</v>
      </c>
      <c r="AK46" s="1">
        <f t="shared" si="8"/>
        <v>20</v>
      </c>
      <c r="AL46" s="1">
        <f t="shared" si="9"/>
        <v>3</v>
      </c>
      <c r="AM46" s="1">
        <f t="shared" si="10"/>
        <v>0</v>
      </c>
      <c r="AN46" s="1">
        <f t="shared" si="11"/>
        <v>5</v>
      </c>
      <c r="AO46" s="1">
        <f t="shared" si="12"/>
        <v>3</v>
      </c>
      <c r="AP46" s="1">
        <f t="shared" si="13"/>
        <v>31</v>
      </c>
      <c r="AQ46" s="1">
        <f>VLOOKUP(A46,'July Attendence'!A45:AQ107,43,0)</f>
        <v>8</v>
      </c>
      <c r="AR46" s="1">
        <f t="shared" si="14"/>
        <v>11</v>
      </c>
      <c r="AS46" s="1">
        <v>16</v>
      </c>
      <c r="AT46" s="22">
        <f t="shared" si="15"/>
        <v>5</v>
      </c>
    </row>
    <row r="47" spans="1:46" hidden="1" x14ac:dyDescent="0.25">
      <c r="A47" s="16">
        <v>77</v>
      </c>
      <c r="B47" s="16" t="s">
        <v>141</v>
      </c>
      <c r="C47" s="16" t="s">
        <v>114</v>
      </c>
      <c r="D47" s="16" t="s">
        <v>100</v>
      </c>
      <c r="E47" s="26">
        <v>45530</v>
      </c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1">
        <f t="shared" si="8"/>
        <v>0</v>
      </c>
      <c r="AL47" s="1">
        <f t="shared" si="9"/>
        <v>0</v>
      </c>
      <c r="AM47" s="1">
        <f t="shared" si="10"/>
        <v>0</v>
      </c>
      <c r="AN47" s="1">
        <f t="shared" si="11"/>
        <v>0</v>
      </c>
      <c r="AO47" s="1">
        <f t="shared" si="12"/>
        <v>0</v>
      </c>
      <c r="AP47" s="1">
        <f t="shared" si="13"/>
        <v>0</v>
      </c>
      <c r="AQ47" s="1">
        <v>0</v>
      </c>
      <c r="AR47" s="1">
        <f t="shared" si="14"/>
        <v>0</v>
      </c>
      <c r="AS47" s="1">
        <v>0</v>
      </c>
      <c r="AT47" s="22">
        <f t="shared" si="15"/>
        <v>0</v>
      </c>
    </row>
    <row r="48" spans="1:46" hidden="1" x14ac:dyDescent="0.25">
      <c r="A48" s="16">
        <v>63</v>
      </c>
      <c r="B48" s="16" t="s">
        <v>117</v>
      </c>
      <c r="C48" s="16" t="s">
        <v>115</v>
      </c>
      <c r="D48" s="16" t="s">
        <v>100</v>
      </c>
      <c r="E48" s="26">
        <v>45475</v>
      </c>
      <c r="F48" s="6" t="s">
        <v>72</v>
      </c>
      <c r="G48" s="6" t="s">
        <v>75</v>
      </c>
      <c r="H48" s="6" t="s">
        <v>72</v>
      </c>
      <c r="I48" s="6" t="s">
        <v>72</v>
      </c>
      <c r="J48" s="6" t="s">
        <v>72</v>
      </c>
      <c r="K48" s="6" t="s">
        <v>72</v>
      </c>
      <c r="L48" s="6" t="s">
        <v>72</v>
      </c>
      <c r="M48" s="6" t="s">
        <v>72</v>
      </c>
      <c r="N48" s="6" t="s">
        <v>75</v>
      </c>
      <c r="O48" s="6" t="s">
        <v>72</v>
      </c>
      <c r="P48" s="6" t="s">
        <v>72</v>
      </c>
      <c r="Q48" s="6" t="s">
        <v>72</v>
      </c>
      <c r="R48" s="6" t="s">
        <v>72</v>
      </c>
      <c r="S48" s="6" t="s">
        <v>72</v>
      </c>
      <c r="T48" s="6" t="s">
        <v>72</v>
      </c>
      <c r="U48" s="6" t="s">
        <v>72</v>
      </c>
      <c r="V48" s="6" t="s">
        <v>75</v>
      </c>
      <c r="W48" s="6" t="s">
        <v>72</v>
      </c>
      <c r="X48" s="6" t="s">
        <v>72</v>
      </c>
      <c r="Y48" s="6" t="s">
        <v>72</v>
      </c>
      <c r="Z48" s="6" t="s">
        <v>72</v>
      </c>
      <c r="AA48" s="6" t="s">
        <v>72</v>
      </c>
      <c r="AB48" s="6" t="s">
        <v>72</v>
      </c>
      <c r="AC48" s="6" t="s">
        <v>75</v>
      </c>
      <c r="AD48" s="6" t="s">
        <v>72</v>
      </c>
      <c r="AE48" s="6" t="s">
        <v>72</v>
      </c>
      <c r="AF48" s="6" t="s">
        <v>72</v>
      </c>
      <c r="AG48" s="6" t="s">
        <v>72</v>
      </c>
      <c r="AH48" s="6" t="s">
        <v>72</v>
      </c>
      <c r="AI48" s="6" t="s">
        <v>72</v>
      </c>
      <c r="AJ48" s="6" t="s">
        <v>75</v>
      </c>
      <c r="AK48" s="1">
        <f t="shared" si="8"/>
        <v>26</v>
      </c>
      <c r="AL48" s="1">
        <f t="shared" si="9"/>
        <v>0</v>
      </c>
      <c r="AM48" s="1">
        <f t="shared" si="10"/>
        <v>0</v>
      </c>
      <c r="AN48" s="1">
        <f t="shared" si="11"/>
        <v>5</v>
      </c>
      <c r="AO48" s="1">
        <f t="shared" si="12"/>
        <v>0</v>
      </c>
      <c r="AP48" s="1">
        <f t="shared" si="13"/>
        <v>31</v>
      </c>
      <c r="AQ48" s="1">
        <f>VLOOKUP(A48,'July Attendence'!A46:AQ108,43,0)</f>
        <v>0</v>
      </c>
      <c r="AR48" s="1">
        <f t="shared" si="14"/>
        <v>0</v>
      </c>
      <c r="AS48" s="1">
        <v>0</v>
      </c>
      <c r="AT48" s="22">
        <f t="shared" si="15"/>
        <v>0</v>
      </c>
    </row>
    <row r="49" spans="1:46" hidden="1" x14ac:dyDescent="0.25">
      <c r="A49" s="16">
        <v>26</v>
      </c>
      <c r="B49" s="16" t="s">
        <v>57</v>
      </c>
      <c r="C49" s="16" t="s">
        <v>115</v>
      </c>
      <c r="D49" s="16" t="s">
        <v>100</v>
      </c>
      <c r="E49" s="26">
        <v>45356</v>
      </c>
      <c r="F49" s="6" t="s">
        <v>72</v>
      </c>
      <c r="G49" s="6" t="s">
        <v>75</v>
      </c>
      <c r="H49" s="6" t="s">
        <v>72</v>
      </c>
      <c r="I49" s="6" t="s">
        <v>72</v>
      </c>
      <c r="J49" s="6" t="s">
        <v>72</v>
      </c>
      <c r="K49" s="6" t="s">
        <v>72</v>
      </c>
      <c r="L49" s="6" t="s">
        <v>72</v>
      </c>
      <c r="M49" s="6" t="s">
        <v>72</v>
      </c>
      <c r="N49" s="6" t="s">
        <v>75</v>
      </c>
      <c r="O49" s="6" t="s">
        <v>72</v>
      </c>
      <c r="P49" s="6" t="s">
        <v>73</v>
      </c>
      <c r="Q49" s="6" t="s">
        <v>73</v>
      </c>
      <c r="R49" s="6" t="s">
        <v>72</v>
      </c>
      <c r="S49" s="6" t="s">
        <v>72</v>
      </c>
      <c r="T49" s="6" t="s">
        <v>72</v>
      </c>
      <c r="U49" s="6" t="s">
        <v>75</v>
      </c>
      <c r="V49" s="6" t="s">
        <v>72</v>
      </c>
      <c r="W49" s="6" t="s">
        <v>73</v>
      </c>
      <c r="X49" s="6" t="s">
        <v>73</v>
      </c>
      <c r="Y49" s="6" t="s">
        <v>72</v>
      </c>
      <c r="Z49" s="6" t="s">
        <v>72</v>
      </c>
      <c r="AA49" s="6" t="s">
        <v>73</v>
      </c>
      <c r="AB49" s="6" t="s">
        <v>75</v>
      </c>
      <c r="AC49" s="6" t="s">
        <v>72</v>
      </c>
      <c r="AD49" s="6" t="s">
        <v>72</v>
      </c>
      <c r="AE49" s="6" t="s">
        <v>72</v>
      </c>
      <c r="AF49" s="6" t="s">
        <v>72</v>
      </c>
      <c r="AG49" s="6" t="s">
        <v>72</v>
      </c>
      <c r="AH49" s="6" t="s">
        <v>73</v>
      </c>
      <c r="AI49" s="6" t="s">
        <v>75</v>
      </c>
      <c r="AJ49" s="6" t="s">
        <v>72</v>
      </c>
      <c r="AK49" s="1">
        <f t="shared" si="8"/>
        <v>20</v>
      </c>
      <c r="AL49" s="1">
        <f t="shared" si="9"/>
        <v>6</v>
      </c>
      <c r="AM49" s="1">
        <f t="shared" si="10"/>
        <v>0</v>
      </c>
      <c r="AN49" s="1">
        <f t="shared" si="11"/>
        <v>5</v>
      </c>
      <c r="AO49" s="1">
        <f t="shared" si="12"/>
        <v>0</v>
      </c>
      <c r="AP49" s="1">
        <f t="shared" si="13"/>
        <v>31</v>
      </c>
      <c r="AQ49" s="1">
        <f>VLOOKUP(A49,'July Attendence'!A47:AQ109,43,0)</f>
        <v>0</v>
      </c>
      <c r="AR49" s="1">
        <f t="shared" si="14"/>
        <v>0</v>
      </c>
      <c r="AS49" s="1">
        <v>6</v>
      </c>
      <c r="AT49" s="22">
        <f t="shared" si="15"/>
        <v>6</v>
      </c>
    </row>
    <row r="50" spans="1:46" hidden="1" x14ac:dyDescent="0.25">
      <c r="A50" s="16">
        <v>27</v>
      </c>
      <c r="B50" s="16" t="s">
        <v>50</v>
      </c>
      <c r="C50" s="16" t="s">
        <v>115</v>
      </c>
      <c r="D50" s="16" t="s">
        <v>100</v>
      </c>
      <c r="E50" s="26">
        <v>44759</v>
      </c>
      <c r="F50" s="6" t="s">
        <v>72</v>
      </c>
      <c r="G50" s="6" t="s">
        <v>72</v>
      </c>
      <c r="H50" s="6" t="s">
        <v>75</v>
      </c>
      <c r="I50" s="6" t="s">
        <v>72</v>
      </c>
      <c r="J50" s="6" t="s">
        <v>72</v>
      </c>
      <c r="K50" s="6" t="s">
        <v>72</v>
      </c>
      <c r="L50" s="6" t="s">
        <v>72</v>
      </c>
      <c r="M50" s="6" t="s">
        <v>72</v>
      </c>
      <c r="N50" s="6" t="s">
        <v>72</v>
      </c>
      <c r="O50" s="6" t="s">
        <v>75</v>
      </c>
      <c r="P50" s="6" t="s">
        <v>72</v>
      </c>
      <c r="Q50" s="6" t="s">
        <v>72</v>
      </c>
      <c r="R50" s="6" t="s">
        <v>72</v>
      </c>
      <c r="S50" s="6" t="s">
        <v>72</v>
      </c>
      <c r="T50" s="6" t="s">
        <v>72</v>
      </c>
      <c r="U50" s="6" t="s">
        <v>72</v>
      </c>
      <c r="V50" s="6" t="s">
        <v>75</v>
      </c>
      <c r="W50" s="6" t="s">
        <v>73</v>
      </c>
      <c r="X50" s="6" t="s">
        <v>72</v>
      </c>
      <c r="Y50" s="6" t="s">
        <v>72</v>
      </c>
      <c r="Z50" s="6" t="s">
        <v>72</v>
      </c>
      <c r="AA50" s="6" t="s">
        <v>72</v>
      </c>
      <c r="AB50" s="6" t="s">
        <v>72</v>
      </c>
      <c r="AC50" s="6" t="s">
        <v>75</v>
      </c>
      <c r="AD50" s="6" t="s">
        <v>72</v>
      </c>
      <c r="AE50" s="6" t="s">
        <v>72</v>
      </c>
      <c r="AF50" s="6" t="s">
        <v>72</v>
      </c>
      <c r="AG50" s="6" t="s">
        <v>72</v>
      </c>
      <c r="AH50" s="6" t="s">
        <v>72</v>
      </c>
      <c r="AI50" s="6" t="s">
        <v>73</v>
      </c>
      <c r="AJ50" s="6" t="s">
        <v>75</v>
      </c>
      <c r="AK50" s="1">
        <f t="shared" si="8"/>
        <v>24</v>
      </c>
      <c r="AL50" s="1">
        <f t="shared" si="9"/>
        <v>2</v>
      </c>
      <c r="AM50" s="1">
        <f t="shared" si="10"/>
        <v>0</v>
      </c>
      <c r="AN50" s="1">
        <f t="shared" si="11"/>
        <v>5</v>
      </c>
      <c r="AO50" s="1">
        <f t="shared" si="12"/>
        <v>0</v>
      </c>
      <c r="AP50" s="1">
        <f t="shared" si="13"/>
        <v>31</v>
      </c>
      <c r="AQ50" s="1">
        <f>VLOOKUP(A50,'July Attendence'!A48:AQ110,43,0)</f>
        <v>4</v>
      </c>
      <c r="AR50" s="1">
        <f t="shared" si="14"/>
        <v>4</v>
      </c>
      <c r="AS50" s="1">
        <v>16</v>
      </c>
      <c r="AT50" s="22">
        <f t="shared" si="15"/>
        <v>12</v>
      </c>
    </row>
    <row r="51" spans="1:46" hidden="1" x14ac:dyDescent="0.25">
      <c r="A51" s="16">
        <v>24</v>
      </c>
      <c r="B51" s="1" t="s">
        <v>64</v>
      </c>
      <c r="C51" s="16" t="s">
        <v>115</v>
      </c>
      <c r="D51" s="16" t="s">
        <v>100</v>
      </c>
      <c r="E51" s="26">
        <v>45082</v>
      </c>
      <c r="F51" s="6" t="s">
        <v>75</v>
      </c>
      <c r="G51" s="6" t="s">
        <v>72</v>
      </c>
      <c r="H51" s="6" t="s">
        <v>72</v>
      </c>
      <c r="I51" s="6" t="s">
        <v>72</v>
      </c>
      <c r="J51" s="6" t="s">
        <v>72</v>
      </c>
      <c r="K51" s="6" t="s">
        <v>72</v>
      </c>
      <c r="L51" s="6" t="s">
        <v>72</v>
      </c>
      <c r="M51" s="6" t="s">
        <v>75</v>
      </c>
      <c r="N51" s="6" t="s">
        <v>73</v>
      </c>
      <c r="O51" s="6" t="s">
        <v>72</v>
      </c>
      <c r="P51" s="6" t="s">
        <v>72</v>
      </c>
      <c r="Q51" s="6" t="s">
        <v>72</v>
      </c>
      <c r="R51" s="6" t="s">
        <v>72</v>
      </c>
      <c r="S51" s="6" t="s">
        <v>72</v>
      </c>
      <c r="T51" s="6" t="s">
        <v>72</v>
      </c>
      <c r="U51" s="6" t="s">
        <v>75</v>
      </c>
      <c r="V51" s="6" t="s">
        <v>72</v>
      </c>
      <c r="W51" s="6" t="s">
        <v>72</v>
      </c>
      <c r="X51" s="6" t="s">
        <v>72</v>
      </c>
      <c r="Y51" s="6" t="s">
        <v>76</v>
      </c>
      <c r="Z51" s="6" t="s">
        <v>72</v>
      </c>
      <c r="AA51" s="6" t="s">
        <v>72</v>
      </c>
      <c r="AB51" s="6" t="s">
        <v>75</v>
      </c>
      <c r="AC51" s="6" t="s">
        <v>72</v>
      </c>
      <c r="AD51" s="6" t="s">
        <v>73</v>
      </c>
      <c r="AE51" s="6" t="s">
        <v>72</v>
      </c>
      <c r="AF51" s="6" t="s">
        <v>72</v>
      </c>
      <c r="AG51" s="6" t="s">
        <v>72</v>
      </c>
      <c r="AH51" s="6" t="s">
        <v>72</v>
      </c>
      <c r="AI51" s="6" t="s">
        <v>75</v>
      </c>
      <c r="AJ51" s="6" t="s">
        <v>73</v>
      </c>
      <c r="AK51" s="1">
        <f t="shared" si="8"/>
        <v>22</v>
      </c>
      <c r="AL51" s="1">
        <f t="shared" si="9"/>
        <v>3</v>
      </c>
      <c r="AM51" s="1">
        <f t="shared" si="10"/>
        <v>0</v>
      </c>
      <c r="AN51" s="1">
        <f t="shared" si="11"/>
        <v>5</v>
      </c>
      <c r="AO51" s="1">
        <f t="shared" si="12"/>
        <v>1</v>
      </c>
      <c r="AP51" s="1">
        <f t="shared" si="13"/>
        <v>31</v>
      </c>
      <c r="AQ51" s="1">
        <f>VLOOKUP(A51,'July Attendence'!A28:AQ90,43,0)</f>
        <v>12</v>
      </c>
      <c r="AR51" s="1">
        <f t="shared" si="14"/>
        <v>13</v>
      </c>
      <c r="AS51" s="1">
        <v>16</v>
      </c>
      <c r="AT51" s="22">
        <f t="shared" si="15"/>
        <v>3</v>
      </c>
    </row>
    <row r="52" spans="1:46" hidden="1" x14ac:dyDescent="0.25">
      <c r="A52" s="16">
        <v>101</v>
      </c>
      <c r="B52" s="16" t="s">
        <v>59</v>
      </c>
      <c r="C52" s="16" t="s">
        <v>115</v>
      </c>
      <c r="D52" s="16" t="s">
        <v>100</v>
      </c>
      <c r="E52" s="26">
        <v>45382</v>
      </c>
      <c r="F52" s="6" t="s">
        <v>72</v>
      </c>
      <c r="G52" s="6" t="s">
        <v>73</v>
      </c>
      <c r="H52" s="6" t="s">
        <v>73</v>
      </c>
      <c r="I52" s="6" t="s">
        <v>72</v>
      </c>
      <c r="J52" s="6" t="s">
        <v>75</v>
      </c>
      <c r="K52" s="6" t="s">
        <v>72</v>
      </c>
      <c r="L52" s="6" t="s">
        <v>72</v>
      </c>
      <c r="M52" s="6" t="s">
        <v>72</v>
      </c>
      <c r="N52" s="6" t="s">
        <v>73</v>
      </c>
      <c r="O52" s="6" t="s">
        <v>75</v>
      </c>
      <c r="P52" s="6" t="s">
        <v>72</v>
      </c>
      <c r="Q52" s="6" t="s">
        <v>73</v>
      </c>
      <c r="R52" s="6" t="s">
        <v>72</v>
      </c>
      <c r="S52" s="6" t="s">
        <v>72</v>
      </c>
      <c r="T52" s="6" t="s">
        <v>75</v>
      </c>
      <c r="U52" s="6" t="s">
        <v>72</v>
      </c>
      <c r="V52" s="6" t="s">
        <v>72</v>
      </c>
      <c r="W52" s="6" t="s">
        <v>72</v>
      </c>
      <c r="X52" s="6" t="s">
        <v>72</v>
      </c>
      <c r="Y52" s="6" t="s">
        <v>72</v>
      </c>
      <c r="Z52" s="6" t="s">
        <v>73</v>
      </c>
      <c r="AA52" s="6" t="s">
        <v>73</v>
      </c>
      <c r="AB52" s="6" t="s">
        <v>73</v>
      </c>
      <c r="AC52" s="6" t="s">
        <v>75</v>
      </c>
      <c r="AD52" s="6" t="s">
        <v>72</v>
      </c>
      <c r="AE52" s="6" t="s">
        <v>73</v>
      </c>
      <c r="AF52" s="6" t="s">
        <v>73</v>
      </c>
      <c r="AG52" s="6" t="s">
        <v>72</v>
      </c>
      <c r="AH52" s="6" t="s">
        <v>73</v>
      </c>
      <c r="AI52" s="6" t="s">
        <v>73</v>
      </c>
      <c r="AJ52" s="6" t="s">
        <v>75</v>
      </c>
      <c r="AK52" s="1">
        <f t="shared" si="8"/>
        <v>15</v>
      </c>
      <c r="AL52" s="1">
        <f t="shared" si="9"/>
        <v>11</v>
      </c>
      <c r="AM52" s="1">
        <f t="shared" si="10"/>
        <v>0</v>
      </c>
      <c r="AN52" s="1">
        <f t="shared" si="11"/>
        <v>5</v>
      </c>
      <c r="AO52" s="1">
        <f t="shared" si="12"/>
        <v>0</v>
      </c>
      <c r="AP52" s="1">
        <f t="shared" si="13"/>
        <v>31</v>
      </c>
      <c r="AQ52" s="1">
        <f>VLOOKUP(A52,'July Attendence'!A49:AQ111,43,0)</f>
        <v>0</v>
      </c>
      <c r="AR52" s="1">
        <f t="shared" si="14"/>
        <v>0</v>
      </c>
      <c r="AS52" s="1">
        <v>0</v>
      </c>
      <c r="AT52" s="22">
        <f t="shared" si="15"/>
        <v>0</v>
      </c>
    </row>
    <row r="53" spans="1:46" hidden="1" x14ac:dyDescent="0.25">
      <c r="A53" s="16">
        <v>60</v>
      </c>
      <c r="B53" s="16" t="s">
        <v>98</v>
      </c>
      <c r="C53" s="16" t="s">
        <v>116</v>
      </c>
      <c r="D53" s="16" t="s">
        <v>100</v>
      </c>
      <c r="E53" s="26">
        <v>45464</v>
      </c>
      <c r="F53" s="6" t="s">
        <v>74</v>
      </c>
      <c r="G53" s="6" t="s">
        <v>72</v>
      </c>
      <c r="H53" s="6" t="s">
        <v>75</v>
      </c>
      <c r="I53" s="6" t="s">
        <v>72</v>
      </c>
      <c r="J53" s="6" t="s">
        <v>72</v>
      </c>
      <c r="K53" s="6" t="s">
        <v>72</v>
      </c>
      <c r="L53" s="6" t="s">
        <v>72</v>
      </c>
      <c r="M53" s="6" t="s">
        <v>72</v>
      </c>
      <c r="N53" s="6" t="s">
        <v>72</v>
      </c>
      <c r="O53" s="6" t="s">
        <v>75</v>
      </c>
      <c r="P53" s="6" t="s">
        <v>73</v>
      </c>
      <c r="Q53" s="6" t="s">
        <v>72</v>
      </c>
      <c r="R53" s="6" t="s">
        <v>72</v>
      </c>
      <c r="S53" s="6" t="s">
        <v>72</v>
      </c>
      <c r="T53" s="6" t="s">
        <v>72</v>
      </c>
      <c r="U53" s="6" t="s">
        <v>72</v>
      </c>
      <c r="V53" s="6" t="s">
        <v>75</v>
      </c>
      <c r="W53" s="6" t="s">
        <v>73</v>
      </c>
      <c r="X53" s="6" t="s">
        <v>74</v>
      </c>
      <c r="Y53" s="6" t="s">
        <v>72</v>
      </c>
      <c r="Z53" s="6" t="s">
        <v>72</v>
      </c>
      <c r="AA53" s="6" t="s">
        <v>72</v>
      </c>
      <c r="AB53" s="6" t="s">
        <v>72</v>
      </c>
      <c r="AC53" s="6" t="s">
        <v>75</v>
      </c>
      <c r="AD53" s="6" t="s">
        <v>72</v>
      </c>
      <c r="AE53" s="6" t="s">
        <v>72</v>
      </c>
      <c r="AF53" s="6" t="s">
        <v>72</v>
      </c>
      <c r="AG53" s="6" t="s">
        <v>72</v>
      </c>
      <c r="AH53" s="6" t="s">
        <v>73</v>
      </c>
      <c r="AI53" s="6" t="s">
        <v>72</v>
      </c>
      <c r="AJ53" s="6" t="s">
        <v>75</v>
      </c>
      <c r="AK53" s="1">
        <f t="shared" si="8"/>
        <v>21</v>
      </c>
      <c r="AL53" s="1">
        <f t="shared" si="9"/>
        <v>3</v>
      </c>
      <c r="AM53" s="1">
        <f t="shared" si="10"/>
        <v>2</v>
      </c>
      <c r="AN53" s="1">
        <f t="shared" si="11"/>
        <v>5</v>
      </c>
      <c r="AO53" s="1">
        <f t="shared" si="12"/>
        <v>0</v>
      </c>
      <c r="AP53" s="1">
        <f t="shared" si="13"/>
        <v>31</v>
      </c>
      <c r="AQ53" s="1">
        <f>VLOOKUP(A53,'July Attendence'!A50:AQ112,43,0)</f>
        <v>0</v>
      </c>
      <c r="AR53" s="1">
        <f t="shared" si="14"/>
        <v>0</v>
      </c>
      <c r="AS53" s="1">
        <v>0</v>
      </c>
      <c r="AT53" s="22">
        <f t="shared" si="15"/>
        <v>0</v>
      </c>
    </row>
    <row r="54" spans="1:46" hidden="1" x14ac:dyDescent="0.25">
      <c r="A54" s="16">
        <v>31</v>
      </c>
      <c r="B54" s="16" t="s">
        <v>58</v>
      </c>
      <c r="C54" s="16" t="s">
        <v>116</v>
      </c>
      <c r="D54" s="16" t="s">
        <v>100</v>
      </c>
      <c r="E54" s="26">
        <v>45418</v>
      </c>
      <c r="F54" s="6" t="s">
        <v>73</v>
      </c>
      <c r="G54" s="6" t="s">
        <v>72</v>
      </c>
      <c r="H54" s="6" t="s">
        <v>75</v>
      </c>
      <c r="I54" s="6" t="s">
        <v>72</v>
      </c>
      <c r="J54" s="6" t="s">
        <v>72</v>
      </c>
      <c r="K54" s="6" t="s">
        <v>72</v>
      </c>
      <c r="L54" s="6" t="s">
        <v>76</v>
      </c>
      <c r="M54" s="6" t="s">
        <v>72</v>
      </c>
      <c r="N54" s="6" t="s">
        <v>73</v>
      </c>
      <c r="O54" s="6" t="s">
        <v>75</v>
      </c>
      <c r="P54" s="6" t="s">
        <v>72</v>
      </c>
      <c r="Q54" s="6" t="s">
        <v>73</v>
      </c>
      <c r="R54" s="6" t="s">
        <v>72</v>
      </c>
      <c r="S54" s="6" t="s">
        <v>72</v>
      </c>
      <c r="T54" s="6" t="s">
        <v>72</v>
      </c>
      <c r="U54" s="6" t="s">
        <v>76</v>
      </c>
      <c r="V54" s="6" t="s">
        <v>75</v>
      </c>
      <c r="W54" s="6" t="s">
        <v>72</v>
      </c>
      <c r="X54" s="6" t="s">
        <v>72</v>
      </c>
      <c r="Y54" s="6" t="s">
        <v>72</v>
      </c>
      <c r="Z54" s="6" t="s">
        <v>72</v>
      </c>
      <c r="AA54" s="6" t="s">
        <v>72</v>
      </c>
      <c r="AB54" s="6" t="s">
        <v>72</v>
      </c>
      <c r="AC54" s="6" t="s">
        <v>75</v>
      </c>
      <c r="AD54" s="6" t="s">
        <v>73</v>
      </c>
      <c r="AE54" s="6" t="s">
        <v>74</v>
      </c>
      <c r="AF54" s="6" t="s">
        <v>73</v>
      </c>
      <c r="AG54" s="6" t="s">
        <v>73</v>
      </c>
      <c r="AH54" s="6" t="s">
        <v>72</v>
      </c>
      <c r="AI54" s="6" t="s">
        <v>73</v>
      </c>
      <c r="AJ54" s="6" t="s">
        <v>75</v>
      </c>
      <c r="AK54" s="1">
        <f t="shared" si="8"/>
        <v>16</v>
      </c>
      <c r="AL54" s="1">
        <f t="shared" si="9"/>
        <v>7</v>
      </c>
      <c r="AM54" s="1">
        <f t="shared" si="10"/>
        <v>1</v>
      </c>
      <c r="AN54" s="1">
        <f t="shared" si="11"/>
        <v>5</v>
      </c>
      <c r="AO54" s="1">
        <f t="shared" si="12"/>
        <v>2</v>
      </c>
      <c r="AP54" s="1">
        <f t="shared" si="13"/>
        <v>31</v>
      </c>
      <c r="AQ54" s="1">
        <f>VLOOKUP(A54,'July Attendence'!A51:AQ113,43,0)</f>
        <v>0</v>
      </c>
      <c r="AR54" s="1">
        <f t="shared" si="14"/>
        <v>2</v>
      </c>
      <c r="AS54" s="1">
        <v>2</v>
      </c>
      <c r="AT54" s="22">
        <f t="shared" si="15"/>
        <v>0</v>
      </c>
    </row>
    <row r="55" spans="1:46" hidden="1" x14ac:dyDescent="0.25">
      <c r="A55" s="16">
        <v>25</v>
      </c>
      <c r="B55" s="16" t="s">
        <v>49</v>
      </c>
      <c r="C55" s="16" t="s">
        <v>121</v>
      </c>
      <c r="D55" s="16" t="s">
        <v>110</v>
      </c>
      <c r="E55" s="26">
        <v>45264</v>
      </c>
      <c r="F55" s="6" t="s">
        <v>72</v>
      </c>
      <c r="G55" s="6" t="s">
        <v>72</v>
      </c>
      <c r="H55" s="6" t="s">
        <v>75</v>
      </c>
      <c r="I55" s="6" t="s">
        <v>76</v>
      </c>
      <c r="J55" s="6" t="s">
        <v>72</v>
      </c>
      <c r="K55" s="6" t="s">
        <v>72</v>
      </c>
      <c r="L55" s="6" t="s">
        <v>72</v>
      </c>
      <c r="M55" s="6" t="s">
        <v>72</v>
      </c>
      <c r="N55" s="6" t="s">
        <v>72</v>
      </c>
      <c r="O55" s="6" t="s">
        <v>75</v>
      </c>
      <c r="P55" s="6" t="s">
        <v>72</v>
      </c>
      <c r="Q55" s="6" t="s">
        <v>72</v>
      </c>
      <c r="R55" s="6" t="s">
        <v>72</v>
      </c>
      <c r="S55" s="6" t="s">
        <v>72</v>
      </c>
      <c r="T55" s="6" t="s">
        <v>73</v>
      </c>
      <c r="U55" s="6" t="s">
        <v>72</v>
      </c>
      <c r="V55" s="6" t="s">
        <v>75</v>
      </c>
      <c r="W55" s="6" t="s">
        <v>72</v>
      </c>
      <c r="X55" s="6" t="s">
        <v>72</v>
      </c>
      <c r="Y55" s="6" t="s">
        <v>72</v>
      </c>
      <c r="Z55" s="6" t="s">
        <v>72</v>
      </c>
      <c r="AA55" s="6" t="s">
        <v>72</v>
      </c>
      <c r="AB55" s="6" t="s">
        <v>72</v>
      </c>
      <c r="AC55" s="6" t="s">
        <v>75</v>
      </c>
      <c r="AD55" s="6" t="s">
        <v>72</v>
      </c>
      <c r="AE55" s="6" t="s">
        <v>72</v>
      </c>
      <c r="AF55" s="6" t="s">
        <v>72</v>
      </c>
      <c r="AG55" s="6" t="s">
        <v>72</v>
      </c>
      <c r="AH55" s="6" t="s">
        <v>73</v>
      </c>
      <c r="AI55" s="6" t="s">
        <v>72</v>
      </c>
      <c r="AJ55" s="6" t="s">
        <v>75</v>
      </c>
      <c r="AK55" s="1">
        <f t="shared" si="8"/>
        <v>23</v>
      </c>
      <c r="AL55" s="1">
        <f t="shared" si="9"/>
        <v>2</v>
      </c>
      <c r="AM55" s="1">
        <f t="shared" si="10"/>
        <v>0</v>
      </c>
      <c r="AN55" s="1">
        <f t="shared" si="11"/>
        <v>5</v>
      </c>
      <c r="AO55" s="1">
        <f t="shared" si="12"/>
        <v>1</v>
      </c>
      <c r="AP55" s="1">
        <f t="shared" si="13"/>
        <v>31</v>
      </c>
      <c r="AQ55" s="1">
        <f>VLOOKUP(A55,'July Attendence'!A52:AQ114,43,0)</f>
        <v>3</v>
      </c>
      <c r="AR55" s="1">
        <f t="shared" si="14"/>
        <v>4</v>
      </c>
      <c r="AS55" s="1">
        <v>10</v>
      </c>
      <c r="AT55" s="22">
        <f t="shared" si="15"/>
        <v>6</v>
      </c>
    </row>
    <row r="56" spans="1:46" hidden="1" x14ac:dyDescent="0.25">
      <c r="A56" s="5">
        <v>17</v>
      </c>
      <c r="B56" s="5" t="s">
        <v>83</v>
      </c>
      <c r="C56" s="16" t="s">
        <v>62</v>
      </c>
      <c r="D56" s="16" t="s">
        <v>111</v>
      </c>
      <c r="E56" s="26">
        <v>45417</v>
      </c>
      <c r="F56" s="6" t="s">
        <v>72</v>
      </c>
      <c r="G56" s="6" t="s">
        <v>75</v>
      </c>
      <c r="H56" s="6" t="s">
        <v>72</v>
      </c>
      <c r="I56" s="6" t="s">
        <v>72</v>
      </c>
      <c r="J56" s="6" t="s">
        <v>74</v>
      </c>
      <c r="K56" s="6" t="s">
        <v>72</v>
      </c>
      <c r="L56" s="6" t="s">
        <v>72</v>
      </c>
      <c r="M56" s="6" t="s">
        <v>72</v>
      </c>
      <c r="N56" s="6" t="s">
        <v>75</v>
      </c>
      <c r="O56" s="6" t="s">
        <v>72</v>
      </c>
      <c r="P56" s="6" t="s">
        <v>72</v>
      </c>
      <c r="Q56" s="6" t="s">
        <v>72</v>
      </c>
      <c r="R56" s="6" t="s">
        <v>72</v>
      </c>
      <c r="S56" s="6" t="s">
        <v>74</v>
      </c>
      <c r="T56" s="6" t="s">
        <v>72</v>
      </c>
      <c r="U56" s="6" t="s">
        <v>72</v>
      </c>
      <c r="V56" s="6" t="s">
        <v>75</v>
      </c>
      <c r="W56" s="6" t="s">
        <v>74</v>
      </c>
      <c r="X56" s="6" t="s">
        <v>72</v>
      </c>
      <c r="Y56" s="6" t="s">
        <v>74</v>
      </c>
      <c r="Z56" s="6" t="s">
        <v>72</v>
      </c>
      <c r="AA56" s="6" t="s">
        <v>72</v>
      </c>
      <c r="AB56" s="6" t="s">
        <v>72</v>
      </c>
      <c r="AC56" s="6" t="s">
        <v>75</v>
      </c>
      <c r="AD56" s="6" t="s">
        <v>74</v>
      </c>
      <c r="AE56" s="6" t="s">
        <v>72</v>
      </c>
      <c r="AF56" s="6" t="s">
        <v>72</v>
      </c>
      <c r="AG56" s="6" t="s">
        <v>72</v>
      </c>
      <c r="AH56" s="6" t="s">
        <v>72</v>
      </c>
      <c r="AI56" s="6" t="s">
        <v>72</v>
      </c>
      <c r="AJ56" s="6" t="s">
        <v>75</v>
      </c>
      <c r="AK56" s="1">
        <f t="shared" si="8"/>
        <v>21</v>
      </c>
      <c r="AL56" s="1">
        <f t="shared" si="9"/>
        <v>0</v>
      </c>
      <c r="AM56" s="1">
        <f t="shared" si="10"/>
        <v>5</v>
      </c>
      <c r="AN56" s="1">
        <f t="shared" si="11"/>
        <v>5</v>
      </c>
      <c r="AO56" s="1">
        <f t="shared" si="12"/>
        <v>0</v>
      </c>
      <c r="AP56" s="1">
        <f t="shared" si="13"/>
        <v>31</v>
      </c>
      <c r="AQ56" s="1">
        <f>VLOOKUP(A56,'July Attendence'!A53:AQ115,43,0)</f>
        <v>0</v>
      </c>
      <c r="AR56" s="1">
        <f t="shared" si="14"/>
        <v>0</v>
      </c>
      <c r="AS56" s="1">
        <v>2</v>
      </c>
      <c r="AT56" s="22">
        <f t="shared" si="15"/>
        <v>2</v>
      </c>
    </row>
    <row r="57" spans="1:46" hidden="1" x14ac:dyDescent="0.25">
      <c r="A57" s="16">
        <v>16</v>
      </c>
      <c r="B57" s="16" t="s">
        <v>61</v>
      </c>
      <c r="C57" s="16" t="s">
        <v>62</v>
      </c>
      <c r="D57" s="16" t="s">
        <v>111</v>
      </c>
      <c r="E57" s="26">
        <v>45362</v>
      </c>
      <c r="F57" s="6" t="s">
        <v>72</v>
      </c>
      <c r="G57" s="6" t="s">
        <v>72</v>
      </c>
      <c r="H57" s="6" t="s">
        <v>75</v>
      </c>
      <c r="I57" s="6" t="s">
        <v>72</v>
      </c>
      <c r="J57" s="6" t="s">
        <v>72</v>
      </c>
      <c r="K57" s="6" t="s">
        <v>72</v>
      </c>
      <c r="L57" s="6" t="s">
        <v>72</v>
      </c>
      <c r="M57" s="6" t="s">
        <v>72</v>
      </c>
      <c r="N57" s="6" t="s">
        <v>72</v>
      </c>
      <c r="O57" s="6" t="s">
        <v>75</v>
      </c>
      <c r="P57" s="6" t="s">
        <v>72</v>
      </c>
      <c r="Q57" s="6" t="s">
        <v>74</v>
      </c>
      <c r="R57" s="6" t="s">
        <v>72</v>
      </c>
      <c r="S57" s="6" t="s">
        <v>72</v>
      </c>
      <c r="T57" s="6" t="s">
        <v>72</v>
      </c>
      <c r="U57" s="6" t="s">
        <v>75</v>
      </c>
      <c r="V57" s="6" t="s">
        <v>72</v>
      </c>
      <c r="W57" s="6" t="s">
        <v>72</v>
      </c>
      <c r="X57" s="6" t="s">
        <v>72</v>
      </c>
      <c r="Y57" s="6" t="s">
        <v>72</v>
      </c>
      <c r="Z57" s="6" t="s">
        <v>72</v>
      </c>
      <c r="AA57" s="6" t="s">
        <v>72</v>
      </c>
      <c r="AB57" s="6" t="s">
        <v>75</v>
      </c>
      <c r="AC57" s="6" t="s">
        <v>72</v>
      </c>
      <c r="AD57" s="6" t="s">
        <v>72</v>
      </c>
      <c r="AE57" s="6" t="s">
        <v>72</v>
      </c>
      <c r="AF57" s="6" t="s">
        <v>72</v>
      </c>
      <c r="AG57" s="6" t="s">
        <v>72</v>
      </c>
      <c r="AH57" s="6" t="s">
        <v>72</v>
      </c>
      <c r="AI57" s="6" t="s">
        <v>75</v>
      </c>
      <c r="AJ57" s="6" t="s">
        <v>72</v>
      </c>
      <c r="AK57" s="1">
        <f t="shared" si="8"/>
        <v>25</v>
      </c>
      <c r="AL57" s="1">
        <f t="shared" si="9"/>
        <v>0</v>
      </c>
      <c r="AM57" s="1">
        <f t="shared" si="10"/>
        <v>1</v>
      </c>
      <c r="AN57" s="1">
        <f t="shared" si="11"/>
        <v>5</v>
      </c>
      <c r="AO57" s="1">
        <f t="shared" si="12"/>
        <v>0</v>
      </c>
      <c r="AP57" s="1">
        <f t="shared" si="13"/>
        <v>31</v>
      </c>
      <c r="AQ57" s="1">
        <f>VLOOKUP(A57,'July Attendence'!A54:AQ116,43,0)</f>
        <v>0</v>
      </c>
      <c r="AR57" s="1">
        <f t="shared" si="14"/>
        <v>0</v>
      </c>
      <c r="AS57" s="1">
        <v>6</v>
      </c>
      <c r="AT57" s="22">
        <f t="shared" si="15"/>
        <v>6</v>
      </c>
    </row>
    <row r="58" spans="1:46" hidden="1" x14ac:dyDescent="0.25">
      <c r="A58" s="5">
        <v>76</v>
      </c>
      <c r="B58" s="5" t="s">
        <v>139</v>
      </c>
      <c r="C58" s="16" t="s">
        <v>62</v>
      </c>
      <c r="D58" s="16" t="s">
        <v>111</v>
      </c>
      <c r="E58" s="26">
        <v>45526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6" t="s">
        <v>72</v>
      </c>
      <c r="AH58" s="6" t="s">
        <v>72</v>
      </c>
      <c r="AI58" s="6" t="s">
        <v>72</v>
      </c>
      <c r="AJ58" s="6" t="s">
        <v>72</v>
      </c>
      <c r="AK58" s="1">
        <f t="shared" ref="AK58" si="24">COUNTIF(F58:AJ58,"PRESENT")</f>
        <v>4</v>
      </c>
      <c r="AL58" s="1">
        <f t="shared" ref="AL58" si="25">COUNTIF(F58:AJ58,"LATE")</f>
        <v>0</v>
      </c>
      <c r="AM58" s="1">
        <f t="shared" ref="AM58" si="26">COUNTIF(F58:AJ58,"ABSENT")</f>
        <v>0</v>
      </c>
      <c r="AN58" s="1">
        <f t="shared" ref="AN58" si="27">COUNTIF(F58:AJ58,"HOLIDAY")</f>
        <v>0</v>
      </c>
      <c r="AO58" s="1">
        <f t="shared" ref="AO58" si="28">COUNTIF(C58:AJ58,"PAID LEAVE")</f>
        <v>0</v>
      </c>
      <c r="AP58" s="1">
        <f t="shared" ref="AP58" si="29">SUM(AK58:AO58)</f>
        <v>4</v>
      </c>
      <c r="AQ58" s="1">
        <v>0</v>
      </c>
      <c r="AR58" s="1">
        <f t="shared" ref="AR58" si="30">AQ58+AO58</f>
        <v>0</v>
      </c>
      <c r="AS58" s="1">
        <v>0</v>
      </c>
      <c r="AT58" s="22">
        <f t="shared" ref="AT58" si="31">AS58-AR58</f>
        <v>0</v>
      </c>
    </row>
    <row r="59" spans="1:46" hidden="1" x14ac:dyDescent="0.25">
      <c r="A59" s="16">
        <v>2</v>
      </c>
      <c r="B59" s="16" t="s">
        <v>19</v>
      </c>
      <c r="C59" s="16" t="s">
        <v>112</v>
      </c>
      <c r="D59" s="16" t="s">
        <v>104</v>
      </c>
      <c r="E59" s="26">
        <v>44319</v>
      </c>
      <c r="F59" s="6" t="s">
        <v>73</v>
      </c>
      <c r="G59" s="6" t="s">
        <v>72</v>
      </c>
      <c r="H59" s="6" t="s">
        <v>75</v>
      </c>
      <c r="I59" s="6" t="s">
        <v>72</v>
      </c>
      <c r="J59" s="6" t="s">
        <v>72</v>
      </c>
      <c r="K59" s="6" t="s">
        <v>72</v>
      </c>
      <c r="L59" s="6" t="s">
        <v>72</v>
      </c>
      <c r="M59" s="6" t="s">
        <v>76</v>
      </c>
      <c r="N59" s="6" t="s">
        <v>76</v>
      </c>
      <c r="O59" s="6" t="s">
        <v>75</v>
      </c>
      <c r="P59" s="6" t="s">
        <v>76</v>
      </c>
      <c r="Q59" s="6" t="s">
        <v>76</v>
      </c>
      <c r="R59" s="6" t="s">
        <v>76</v>
      </c>
      <c r="S59" s="6" t="s">
        <v>76</v>
      </c>
      <c r="T59" s="6" t="s">
        <v>76</v>
      </c>
      <c r="U59" s="6" t="s">
        <v>76</v>
      </c>
      <c r="V59" s="6" t="s">
        <v>75</v>
      </c>
      <c r="W59" s="6" t="s">
        <v>73</v>
      </c>
      <c r="X59" s="6" t="s">
        <v>72</v>
      </c>
      <c r="Y59" s="6" t="s">
        <v>72</v>
      </c>
      <c r="Z59" s="6" t="s">
        <v>72</v>
      </c>
      <c r="AA59" s="6" t="s">
        <v>72</v>
      </c>
      <c r="AB59" s="6" t="s">
        <v>72</v>
      </c>
      <c r="AC59" s="6" t="s">
        <v>75</v>
      </c>
      <c r="AD59" s="6" t="s">
        <v>72</v>
      </c>
      <c r="AE59" s="6" t="s">
        <v>72</v>
      </c>
      <c r="AF59" s="6" t="s">
        <v>72</v>
      </c>
      <c r="AG59" s="6" t="s">
        <v>72</v>
      </c>
      <c r="AH59" s="6" t="s">
        <v>72</v>
      </c>
      <c r="AI59" s="6" t="s">
        <v>73</v>
      </c>
      <c r="AJ59" s="6" t="s">
        <v>75</v>
      </c>
      <c r="AK59" s="1">
        <f t="shared" si="8"/>
        <v>15</v>
      </c>
      <c r="AL59" s="1">
        <f t="shared" si="9"/>
        <v>3</v>
      </c>
      <c r="AM59" s="1">
        <f t="shared" si="10"/>
        <v>0</v>
      </c>
      <c r="AN59" s="1">
        <f t="shared" si="11"/>
        <v>5</v>
      </c>
      <c r="AO59" s="1">
        <f t="shared" si="12"/>
        <v>8</v>
      </c>
      <c r="AP59" s="1">
        <f t="shared" si="13"/>
        <v>31</v>
      </c>
      <c r="AQ59" s="1">
        <f>VLOOKUP(A59,'July Attendence'!A55:AQ117,43,0)</f>
        <v>2</v>
      </c>
      <c r="AR59" s="1">
        <f t="shared" si="14"/>
        <v>10</v>
      </c>
      <c r="AS59" s="1">
        <v>16</v>
      </c>
      <c r="AT59" s="22">
        <f t="shared" si="15"/>
        <v>6</v>
      </c>
    </row>
    <row r="60" spans="1:46" hidden="1" x14ac:dyDescent="0.25">
      <c r="A60" s="16">
        <v>62</v>
      </c>
      <c r="B60" s="16" t="s">
        <v>118</v>
      </c>
      <c r="C60" s="16" t="s">
        <v>112</v>
      </c>
      <c r="D60" s="16" t="s">
        <v>100</v>
      </c>
      <c r="E60" s="26">
        <v>45474</v>
      </c>
      <c r="F60" s="6" t="s">
        <v>72</v>
      </c>
      <c r="G60" s="6" t="s">
        <v>72</v>
      </c>
      <c r="H60" s="6" t="s">
        <v>75</v>
      </c>
      <c r="I60" s="6" t="s">
        <v>72</v>
      </c>
      <c r="J60" s="6" t="s">
        <v>72</v>
      </c>
      <c r="K60" s="6" t="s">
        <v>72</v>
      </c>
      <c r="L60" s="6" t="s">
        <v>72</v>
      </c>
      <c r="M60" s="6" t="s">
        <v>72</v>
      </c>
      <c r="N60" s="6" t="s">
        <v>72</v>
      </c>
      <c r="O60" s="6" t="s">
        <v>75</v>
      </c>
      <c r="P60" s="6" t="s">
        <v>72</v>
      </c>
      <c r="Q60" s="6" t="s">
        <v>72</v>
      </c>
      <c r="R60" s="6" t="s">
        <v>72</v>
      </c>
      <c r="S60" s="6" t="s">
        <v>72</v>
      </c>
      <c r="T60" s="6" t="s">
        <v>72</v>
      </c>
      <c r="U60" s="6" t="s">
        <v>72</v>
      </c>
      <c r="V60" s="6" t="s">
        <v>75</v>
      </c>
      <c r="W60" s="6" t="s">
        <v>72</v>
      </c>
      <c r="X60" s="6" t="s">
        <v>72</v>
      </c>
      <c r="Y60" s="6" t="s">
        <v>72</v>
      </c>
      <c r="Z60" s="6" t="s">
        <v>72</v>
      </c>
      <c r="AA60" s="6" t="s">
        <v>72</v>
      </c>
      <c r="AB60" s="6" t="s">
        <v>72</v>
      </c>
      <c r="AC60" s="6" t="s">
        <v>75</v>
      </c>
      <c r="AD60" s="6" t="s">
        <v>72</v>
      </c>
      <c r="AE60" s="6" t="s">
        <v>72</v>
      </c>
      <c r="AF60" s="6" t="s">
        <v>72</v>
      </c>
      <c r="AG60" s="6" t="s">
        <v>72</v>
      </c>
      <c r="AH60" s="6" t="s">
        <v>72</v>
      </c>
      <c r="AI60" s="6" t="s">
        <v>72</v>
      </c>
      <c r="AJ60" s="6" t="s">
        <v>75</v>
      </c>
      <c r="AK60" s="1">
        <f t="shared" si="8"/>
        <v>26</v>
      </c>
      <c r="AL60" s="1">
        <f t="shared" si="9"/>
        <v>0</v>
      </c>
      <c r="AM60" s="1">
        <f t="shared" si="10"/>
        <v>0</v>
      </c>
      <c r="AN60" s="1">
        <f t="shared" si="11"/>
        <v>5</v>
      </c>
      <c r="AO60" s="1">
        <f t="shared" si="12"/>
        <v>0</v>
      </c>
      <c r="AP60" s="1">
        <f t="shared" si="13"/>
        <v>31</v>
      </c>
      <c r="AQ60" s="1">
        <f>VLOOKUP(A60,'July Attendence'!A56:AQ118,43,0)</f>
        <v>0</v>
      </c>
      <c r="AR60" s="1">
        <f t="shared" si="14"/>
        <v>0</v>
      </c>
      <c r="AS60" s="1">
        <v>0</v>
      </c>
      <c r="AT60" s="22">
        <f t="shared" si="15"/>
        <v>0</v>
      </c>
    </row>
    <row r="61" spans="1:46" hidden="1" x14ac:dyDescent="0.25">
      <c r="A61" s="16">
        <v>7</v>
      </c>
      <c r="B61" s="16" t="s">
        <v>39</v>
      </c>
      <c r="C61" s="16" t="s">
        <v>113</v>
      </c>
      <c r="D61" s="16" t="s">
        <v>107</v>
      </c>
      <c r="E61" s="26">
        <v>44711</v>
      </c>
      <c r="F61" s="6" t="s">
        <v>72</v>
      </c>
      <c r="G61" s="6" t="s">
        <v>72</v>
      </c>
      <c r="H61" s="6" t="s">
        <v>75</v>
      </c>
      <c r="I61" s="6" t="s">
        <v>72</v>
      </c>
      <c r="J61" s="6" t="s">
        <v>72</v>
      </c>
      <c r="K61" s="6" t="s">
        <v>75</v>
      </c>
      <c r="L61" s="6" t="s">
        <v>72</v>
      </c>
      <c r="M61" s="6" t="s">
        <v>72</v>
      </c>
      <c r="N61" s="6" t="s">
        <v>72</v>
      </c>
      <c r="O61" s="6" t="s">
        <v>75</v>
      </c>
      <c r="P61" s="6" t="s">
        <v>72</v>
      </c>
      <c r="Q61" s="6" t="s">
        <v>72</v>
      </c>
      <c r="R61" s="6" t="s">
        <v>72</v>
      </c>
      <c r="S61" s="6" t="s">
        <v>72</v>
      </c>
      <c r="T61" s="6" t="s">
        <v>73</v>
      </c>
      <c r="U61" s="6" t="s">
        <v>72</v>
      </c>
      <c r="V61" s="6" t="s">
        <v>75</v>
      </c>
      <c r="W61" s="6" t="s">
        <v>72</v>
      </c>
      <c r="X61" s="6" t="s">
        <v>73</v>
      </c>
      <c r="Y61" s="6" t="s">
        <v>72</v>
      </c>
      <c r="Z61" s="6" t="s">
        <v>72</v>
      </c>
      <c r="AA61" s="6" t="s">
        <v>73</v>
      </c>
      <c r="AB61" s="6" t="s">
        <v>72</v>
      </c>
      <c r="AC61" s="6" t="s">
        <v>75</v>
      </c>
      <c r="AD61" s="6" t="s">
        <v>72</v>
      </c>
      <c r="AE61" s="6" t="s">
        <v>73</v>
      </c>
      <c r="AF61" s="6" t="s">
        <v>73</v>
      </c>
      <c r="AG61" s="6" t="s">
        <v>72</v>
      </c>
      <c r="AH61" s="6" t="s">
        <v>72</v>
      </c>
      <c r="AI61" s="6" t="s">
        <v>72</v>
      </c>
      <c r="AJ61" s="6" t="s">
        <v>75</v>
      </c>
      <c r="AK61" s="1">
        <f t="shared" si="8"/>
        <v>20</v>
      </c>
      <c r="AL61" s="1">
        <f t="shared" si="9"/>
        <v>5</v>
      </c>
      <c r="AM61" s="1">
        <f t="shared" si="10"/>
        <v>0</v>
      </c>
      <c r="AN61" s="1">
        <f t="shared" si="11"/>
        <v>6</v>
      </c>
      <c r="AO61" s="1">
        <f t="shared" si="12"/>
        <v>0</v>
      </c>
      <c r="AP61" s="1">
        <f t="shared" si="13"/>
        <v>31</v>
      </c>
      <c r="AQ61" s="1">
        <f>VLOOKUP(A61,'July Attendence'!A57:AQ119,43,0)</f>
        <v>4</v>
      </c>
      <c r="AR61" s="1">
        <f t="shared" si="14"/>
        <v>4</v>
      </c>
      <c r="AS61" s="1">
        <v>16</v>
      </c>
      <c r="AT61" s="22">
        <f t="shared" si="15"/>
        <v>12</v>
      </c>
    </row>
    <row r="62" spans="1:46" hidden="1" x14ac:dyDescent="0.25">
      <c r="A62" s="16">
        <v>8</v>
      </c>
      <c r="B62" s="16" t="s">
        <v>43</v>
      </c>
      <c r="C62" s="16" t="s">
        <v>113</v>
      </c>
      <c r="D62" s="16" t="s">
        <v>107</v>
      </c>
      <c r="E62" s="26">
        <v>45413</v>
      </c>
      <c r="F62" s="6" t="s">
        <v>72</v>
      </c>
      <c r="G62" s="6" t="s">
        <v>72</v>
      </c>
      <c r="H62" s="6" t="s">
        <v>75</v>
      </c>
      <c r="I62" s="6" t="s">
        <v>72</v>
      </c>
      <c r="J62" s="6" t="s">
        <v>72</v>
      </c>
      <c r="K62" s="6" t="s">
        <v>72</v>
      </c>
      <c r="L62" s="6" t="s">
        <v>72</v>
      </c>
      <c r="M62" s="6" t="s">
        <v>72</v>
      </c>
      <c r="N62" s="6" t="s">
        <v>72</v>
      </c>
      <c r="O62" s="6" t="s">
        <v>75</v>
      </c>
      <c r="P62" s="6" t="s">
        <v>72</v>
      </c>
      <c r="Q62" s="6" t="s">
        <v>72</v>
      </c>
      <c r="R62" s="6" t="s">
        <v>72</v>
      </c>
      <c r="S62" s="6" t="s">
        <v>72</v>
      </c>
      <c r="T62" s="6" t="s">
        <v>72</v>
      </c>
      <c r="U62" s="6" t="s">
        <v>72</v>
      </c>
      <c r="V62" s="6" t="s">
        <v>75</v>
      </c>
      <c r="W62" s="6" t="s">
        <v>72</v>
      </c>
      <c r="X62" s="6" t="s">
        <v>72</v>
      </c>
      <c r="Y62" s="6" t="s">
        <v>75</v>
      </c>
      <c r="Z62" s="6" t="s">
        <v>72</v>
      </c>
      <c r="AA62" s="6" t="s">
        <v>72</v>
      </c>
      <c r="AB62" s="6" t="s">
        <v>72</v>
      </c>
      <c r="AC62" s="6" t="s">
        <v>75</v>
      </c>
      <c r="AD62" s="6" t="s">
        <v>72</v>
      </c>
      <c r="AE62" s="6" t="s">
        <v>73</v>
      </c>
      <c r="AF62" s="6" t="s">
        <v>72</v>
      </c>
      <c r="AG62" s="6" t="s">
        <v>72</v>
      </c>
      <c r="AH62" s="6" t="s">
        <v>72</v>
      </c>
      <c r="AI62" s="6" t="s">
        <v>76</v>
      </c>
      <c r="AJ62" s="6" t="s">
        <v>75</v>
      </c>
      <c r="AK62" s="1">
        <f t="shared" si="8"/>
        <v>23</v>
      </c>
      <c r="AL62" s="1">
        <f t="shared" si="9"/>
        <v>1</v>
      </c>
      <c r="AM62" s="1">
        <f t="shared" si="10"/>
        <v>0</v>
      </c>
      <c r="AN62" s="1">
        <f t="shared" si="11"/>
        <v>6</v>
      </c>
      <c r="AO62" s="1">
        <f t="shared" si="12"/>
        <v>1</v>
      </c>
      <c r="AP62" s="1">
        <f t="shared" si="13"/>
        <v>31</v>
      </c>
      <c r="AQ62" s="1">
        <f>VLOOKUP(A62,'July Attendence'!A58:AQ120,43,0)</f>
        <v>0</v>
      </c>
      <c r="AR62" s="1">
        <f t="shared" si="14"/>
        <v>1</v>
      </c>
      <c r="AS62" s="1">
        <v>2</v>
      </c>
      <c r="AT62" s="22">
        <f t="shared" si="15"/>
        <v>1</v>
      </c>
    </row>
    <row r="63" spans="1:46" hidden="1" x14ac:dyDescent="0.25">
      <c r="A63" s="16">
        <v>5</v>
      </c>
      <c r="B63" s="16" t="s">
        <v>41</v>
      </c>
      <c r="C63" s="16" t="s">
        <v>113</v>
      </c>
      <c r="D63" s="16" t="s">
        <v>107</v>
      </c>
      <c r="E63" s="26">
        <v>45229</v>
      </c>
      <c r="F63" s="6" t="s">
        <v>72</v>
      </c>
      <c r="G63" s="6" t="s">
        <v>75</v>
      </c>
      <c r="H63" s="6" t="s">
        <v>72</v>
      </c>
      <c r="I63" s="6" t="s">
        <v>72</v>
      </c>
      <c r="J63" s="6" t="s">
        <v>72</v>
      </c>
      <c r="K63" s="6" t="s">
        <v>72</v>
      </c>
      <c r="L63" s="6" t="s">
        <v>72</v>
      </c>
      <c r="M63" s="6" t="s">
        <v>72</v>
      </c>
      <c r="N63" s="6" t="s">
        <v>75</v>
      </c>
      <c r="O63" s="6" t="s">
        <v>72</v>
      </c>
      <c r="P63" s="6" t="s">
        <v>72</v>
      </c>
      <c r="Q63" s="6" t="s">
        <v>72</v>
      </c>
      <c r="R63" s="6" t="s">
        <v>72</v>
      </c>
      <c r="S63" s="6" t="s">
        <v>72</v>
      </c>
      <c r="T63" s="6" t="s">
        <v>73</v>
      </c>
      <c r="U63" s="6" t="s">
        <v>75</v>
      </c>
      <c r="V63" s="6" t="s">
        <v>72</v>
      </c>
      <c r="W63" s="6" t="s">
        <v>73</v>
      </c>
      <c r="X63" s="6" t="s">
        <v>72</v>
      </c>
      <c r="Y63" s="6" t="s">
        <v>72</v>
      </c>
      <c r="Z63" s="6" t="s">
        <v>76</v>
      </c>
      <c r="AA63" s="6" t="s">
        <v>72</v>
      </c>
      <c r="AB63" s="6" t="s">
        <v>75</v>
      </c>
      <c r="AC63" s="6" t="s">
        <v>72</v>
      </c>
      <c r="AD63" s="6" t="s">
        <v>72</v>
      </c>
      <c r="AE63" s="6" t="s">
        <v>72</v>
      </c>
      <c r="AF63" s="6" t="s">
        <v>73</v>
      </c>
      <c r="AG63" s="6" t="s">
        <v>73</v>
      </c>
      <c r="AH63" s="6" t="s">
        <v>73</v>
      </c>
      <c r="AI63" s="6" t="s">
        <v>75</v>
      </c>
      <c r="AJ63" s="6" t="s">
        <v>73</v>
      </c>
      <c r="AK63" s="1">
        <f t="shared" si="8"/>
        <v>19</v>
      </c>
      <c r="AL63" s="1">
        <f t="shared" si="9"/>
        <v>6</v>
      </c>
      <c r="AM63" s="1">
        <f t="shared" si="10"/>
        <v>0</v>
      </c>
      <c r="AN63" s="1">
        <f t="shared" si="11"/>
        <v>5</v>
      </c>
      <c r="AO63" s="1">
        <f t="shared" si="12"/>
        <v>1</v>
      </c>
      <c r="AP63" s="1">
        <f t="shared" si="13"/>
        <v>31</v>
      </c>
      <c r="AQ63" s="1">
        <f>VLOOKUP(A63,'July Attendence'!A59:AQ121,43,0)</f>
        <v>8</v>
      </c>
      <c r="AR63" s="1">
        <f t="shared" si="14"/>
        <v>9</v>
      </c>
      <c r="AS63" s="1">
        <v>16</v>
      </c>
      <c r="AT63" s="22">
        <f t="shared" si="15"/>
        <v>7</v>
      </c>
    </row>
    <row r="64" spans="1:46" hidden="1" x14ac:dyDescent="0.25">
      <c r="A64" s="16">
        <v>72</v>
      </c>
      <c r="B64" s="16" t="s">
        <v>136</v>
      </c>
      <c r="C64" s="16" t="s">
        <v>113</v>
      </c>
      <c r="D64" s="16" t="s">
        <v>107</v>
      </c>
      <c r="E64" s="26">
        <v>45517</v>
      </c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6" t="s">
        <v>72</v>
      </c>
      <c r="Y64" s="6" t="s">
        <v>72</v>
      </c>
      <c r="Z64" s="6" t="s">
        <v>73</v>
      </c>
      <c r="AA64" s="6" t="s">
        <v>72</v>
      </c>
      <c r="AB64" s="6" t="s">
        <v>72</v>
      </c>
      <c r="AC64" s="6" t="s">
        <v>72</v>
      </c>
      <c r="AD64" s="6" t="s">
        <v>72</v>
      </c>
      <c r="AE64" s="6" t="s">
        <v>72</v>
      </c>
      <c r="AF64" s="6" t="s">
        <v>72</v>
      </c>
      <c r="AG64" s="6" t="s">
        <v>72</v>
      </c>
      <c r="AH64" s="6" t="s">
        <v>72</v>
      </c>
      <c r="AI64" s="6" t="s">
        <v>75</v>
      </c>
      <c r="AJ64" s="6" t="s">
        <v>72</v>
      </c>
      <c r="AK64" s="1">
        <f t="shared" si="8"/>
        <v>11</v>
      </c>
      <c r="AL64" s="1">
        <f t="shared" si="9"/>
        <v>1</v>
      </c>
      <c r="AM64" s="1">
        <f t="shared" si="10"/>
        <v>0</v>
      </c>
      <c r="AN64" s="1">
        <f t="shared" si="11"/>
        <v>1</v>
      </c>
      <c r="AO64" s="1">
        <f t="shared" si="12"/>
        <v>0</v>
      </c>
      <c r="AP64" s="1">
        <f t="shared" si="13"/>
        <v>13</v>
      </c>
      <c r="AQ64" s="1">
        <v>0</v>
      </c>
      <c r="AR64" s="1">
        <f t="shared" si="14"/>
        <v>0</v>
      </c>
      <c r="AS64" s="1">
        <v>0</v>
      </c>
      <c r="AT64" s="22">
        <f t="shared" si="15"/>
        <v>0</v>
      </c>
    </row>
    <row r="65" spans="1:46" hidden="1" x14ac:dyDescent="0.25">
      <c r="A65" s="16">
        <v>14</v>
      </c>
      <c r="B65" s="16" t="s">
        <v>42</v>
      </c>
      <c r="C65" s="16" t="s">
        <v>113</v>
      </c>
      <c r="D65" s="16" t="s">
        <v>107</v>
      </c>
      <c r="E65" s="26">
        <v>45362</v>
      </c>
      <c r="F65" s="6" t="s">
        <v>72</v>
      </c>
      <c r="G65" s="6" t="s">
        <v>75</v>
      </c>
      <c r="H65" s="6" t="s">
        <v>72</v>
      </c>
      <c r="I65" s="6" t="s">
        <v>72</v>
      </c>
      <c r="J65" s="6" t="s">
        <v>72</v>
      </c>
      <c r="K65" s="6" t="s">
        <v>72</v>
      </c>
      <c r="L65" s="6" t="s">
        <v>72</v>
      </c>
      <c r="M65" s="6" t="s">
        <v>72</v>
      </c>
      <c r="N65" s="6" t="s">
        <v>75</v>
      </c>
      <c r="O65" s="6" t="s">
        <v>72</v>
      </c>
      <c r="P65" s="6" t="s">
        <v>72</v>
      </c>
      <c r="Q65" s="6" t="s">
        <v>72</v>
      </c>
      <c r="R65" s="6" t="s">
        <v>72</v>
      </c>
      <c r="S65" s="6" t="s">
        <v>72</v>
      </c>
      <c r="T65" s="6" t="s">
        <v>72</v>
      </c>
      <c r="U65" s="6" t="s">
        <v>75</v>
      </c>
      <c r="V65" s="6" t="s">
        <v>72</v>
      </c>
      <c r="W65" s="6" t="s">
        <v>76</v>
      </c>
      <c r="X65" s="6" t="s">
        <v>72</v>
      </c>
      <c r="Y65" s="6" t="s">
        <v>76</v>
      </c>
      <c r="Z65" s="6" t="s">
        <v>72</v>
      </c>
      <c r="AA65" s="6" t="s">
        <v>76</v>
      </c>
      <c r="AB65" s="6" t="s">
        <v>75</v>
      </c>
      <c r="AC65" s="6" t="s">
        <v>72</v>
      </c>
      <c r="AD65" s="6" t="s">
        <v>72</v>
      </c>
      <c r="AE65" s="6" t="s">
        <v>72</v>
      </c>
      <c r="AF65" s="6" t="s">
        <v>72</v>
      </c>
      <c r="AG65" s="6" t="s">
        <v>72</v>
      </c>
      <c r="AH65" s="6" t="s">
        <v>72</v>
      </c>
      <c r="AI65" s="6" t="s">
        <v>75</v>
      </c>
      <c r="AJ65" s="6" t="s">
        <v>72</v>
      </c>
      <c r="AK65" s="1">
        <f t="shared" si="8"/>
        <v>23</v>
      </c>
      <c r="AL65" s="1">
        <f t="shared" si="9"/>
        <v>0</v>
      </c>
      <c r="AM65" s="1">
        <f t="shared" si="10"/>
        <v>0</v>
      </c>
      <c r="AN65" s="1">
        <f t="shared" si="11"/>
        <v>5</v>
      </c>
      <c r="AO65" s="1">
        <f t="shared" si="12"/>
        <v>3</v>
      </c>
      <c r="AP65" s="1">
        <f t="shared" si="13"/>
        <v>31</v>
      </c>
      <c r="AQ65" s="1">
        <f>VLOOKUP(A65,'July Attendence'!A60:AQ122,43,0)</f>
        <v>1</v>
      </c>
      <c r="AR65" s="1">
        <f t="shared" si="14"/>
        <v>4</v>
      </c>
      <c r="AS65" s="1">
        <v>6</v>
      </c>
      <c r="AT65" s="22">
        <f t="shared" si="15"/>
        <v>2</v>
      </c>
    </row>
    <row r="66" spans="1:46" hidden="1" x14ac:dyDescent="0.25">
      <c r="A66" s="5">
        <v>75</v>
      </c>
      <c r="B66" s="5" t="s">
        <v>138</v>
      </c>
      <c r="C66" s="16" t="s">
        <v>113</v>
      </c>
      <c r="D66" s="16" t="s">
        <v>107</v>
      </c>
      <c r="E66" s="26">
        <v>45523</v>
      </c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6" t="s">
        <v>72</v>
      </c>
      <c r="AE66" s="6" t="s">
        <v>72</v>
      </c>
      <c r="AF66" s="6" t="s">
        <v>72</v>
      </c>
      <c r="AG66" s="6" t="s">
        <v>72</v>
      </c>
      <c r="AH66" s="6" t="s">
        <v>72</v>
      </c>
      <c r="AI66" s="6" t="s">
        <v>72</v>
      </c>
      <c r="AJ66" s="6" t="s">
        <v>75</v>
      </c>
      <c r="AK66" s="1">
        <f t="shared" si="8"/>
        <v>6</v>
      </c>
      <c r="AL66" s="1">
        <f t="shared" si="9"/>
        <v>0</v>
      </c>
      <c r="AM66" s="1">
        <f t="shared" si="10"/>
        <v>0</v>
      </c>
      <c r="AN66" s="1">
        <f t="shared" si="11"/>
        <v>1</v>
      </c>
      <c r="AO66" s="1">
        <f t="shared" si="12"/>
        <v>0</v>
      </c>
      <c r="AP66" s="1">
        <f t="shared" si="13"/>
        <v>7</v>
      </c>
      <c r="AQ66" s="1">
        <v>0</v>
      </c>
      <c r="AR66" s="1">
        <f t="shared" si="14"/>
        <v>0</v>
      </c>
      <c r="AS66" s="1">
        <v>0</v>
      </c>
      <c r="AT66" s="22">
        <f t="shared" si="15"/>
        <v>0</v>
      </c>
    </row>
    <row r="67" spans="1:46" hidden="1" x14ac:dyDescent="0.25">
      <c r="A67" s="39">
        <v>66</v>
      </c>
      <c r="B67" s="39" t="s">
        <v>125</v>
      </c>
      <c r="C67" s="39" t="s">
        <v>47</v>
      </c>
      <c r="D67" s="39" t="s">
        <v>95</v>
      </c>
      <c r="E67" s="26">
        <v>45488</v>
      </c>
      <c r="F67" s="6" t="s">
        <v>72</v>
      </c>
      <c r="G67" s="6" t="s">
        <v>75</v>
      </c>
      <c r="H67" s="6" t="s">
        <v>72</v>
      </c>
      <c r="I67" s="6" t="s">
        <v>72</v>
      </c>
      <c r="J67" s="6" t="s">
        <v>72</v>
      </c>
      <c r="K67" s="6" t="s">
        <v>72</v>
      </c>
      <c r="L67" s="6" t="s">
        <v>72</v>
      </c>
      <c r="M67" s="6" t="s">
        <v>72</v>
      </c>
      <c r="N67" s="6" t="s">
        <v>75</v>
      </c>
      <c r="O67" s="6" t="s">
        <v>72</v>
      </c>
      <c r="P67" s="6" t="s">
        <v>72</v>
      </c>
      <c r="Q67" s="6" t="s">
        <v>72</v>
      </c>
      <c r="R67" s="6" t="s">
        <v>72</v>
      </c>
      <c r="S67" s="6" t="s">
        <v>73</v>
      </c>
      <c r="T67" s="38" t="s">
        <v>95</v>
      </c>
      <c r="U67" s="38" t="s">
        <v>95</v>
      </c>
      <c r="V67" s="38" t="s">
        <v>95</v>
      </c>
      <c r="W67" s="38" t="s">
        <v>95</v>
      </c>
      <c r="X67" s="38" t="s">
        <v>95</v>
      </c>
      <c r="Y67" s="38" t="s">
        <v>95</v>
      </c>
      <c r="Z67" s="38" t="s">
        <v>95</v>
      </c>
      <c r="AA67" s="38" t="s">
        <v>95</v>
      </c>
      <c r="AB67" s="38" t="s">
        <v>95</v>
      </c>
      <c r="AC67" s="38" t="s">
        <v>95</v>
      </c>
      <c r="AD67" s="38" t="s">
        <v>95</v>
      </c>
      <c r="AE67" s="38" t="s">
        <v>95</v>
      </c>
      <c r="AF67" s="38" t="s">
        <v>95</v>
      </c>
      <c r="AG67" s="38" t="s">
        <v>95</v>
      </c>
      <c r="AH67" s="38" t="s">
        <v>95</v>
      </c>
      <c r="AI67" s="38" t="s">
        <v>95</v>
      </c>
      <c r="AJ67" s="38" t="s">
        <v>95</v>
      </c>
      <c r="AK67" s="1">
        <f>COUNTIF(F67:AJ67,"PRESENT")</f>
        <v>11</v>
      </c>
      <c r="AL67" s="1">
        <f>COUNTIF(F67:AJ67,"LATE")</f>
        <v>1</v>
      </c>
      <c r="AM67" s="1">
        <f>COUNTIF(F67:AJ67,"ABSENT")</f>
        <v>0</v>
      </c>
      <c r="AN67" s="1">
        <f>COUNTIF(F67:AJ67,"HOLIDAY")</f>
        <v>2</v>
      </c>
      <c r="AO67" s="1">
        <f>COUNTIF(C67:AJ67,"PAID LEAVE")</f>
        <v>0</v>
      </c>
      <c r="AP67" s="1">
        <f>SUM(AK67:AO67)</f>
        <v>14</v>
      </c>
      <c r="AQ67" s="1">
        <f>VLOOKUP(A67,'July Attendence'!A38:AQ100,43,0)</f>
        <v>0</v>
      </c>
      <c r="AR67" s="1">
        <f>AQ67+AO67</f>
        <v>0</v>
      </c>
      <c r="AS67" s="1">
        <v>0</v>
      </c>
      <c r="AT67" s="22">
        <f>AS67-AR67</f>
        <v>0</v>
      </c>
    </row>
    <row r="68" spans="1:46" hidden="1" x14ac:dyDescent="0.25">
      <c r="A68" s="40">
        <v>11</v>
      </c>
      <c r="B68" s="40" t="s">
        <v>38</v>
      </c>
      <c r="C68" s="40" t="s">
        <v>22</v>
      </c>
      <c r="D68" s="38" t="s">
        <v>93</v>
      </c>
      <c r="E68" s="26">
        <v>45348</v>
      </c>
      <c r="F68" s="32" t="s">
        <v>72</v>
      </c>
      <c r="G68" s="32" t="s">
        <v>72</v>
      </c>
      <c r="H68" s="32" t="s">
        <v>72</v>
      </c>
      <c r="I68" s="32" t="s">
        <v>72</v>
      </c>
      <c r="J68" s="32" t="s">
        <v>72</v>
      </c>
      <c r="K68" s="32" t="s">
        <v>72</v>
      </c>
      <c r="L68" s="32" t="s">
        <v>74</v>
      </c>
      <c r="M68" s="32" t="s">
        <v>74</v>
      </c>
      <c r="N68" s="32" t="s">
        <v>75</v>
      </c>
      <c r="O68" s="32" t="s">
        <v>74</v>
      </c>
      <c r="P68" s="38" t="s">
        <v>93</v>
      </c>
      <c r="Q68" s="38" t="s">
        <v>93</v>
      </c>
      <c r="R68" s="38" t="s">
        <v>93</v>
      </c>
      <c r="S68" s="38" t="s">
        <v>93</v>
      </c>
      <c r="T68" s="38" t="s">
        <v>93</v>
      </c>
      <c r="U68" s="38" t="s">
        <v>93</v>
      </c>
      <c r="V68" s="38" t="s">
        <v>93</v>
      </c>
      <c r="W68" s="38" t="s">
        <v>93</v>
      </c>
      <c r="X68" s="38" t="s">
        <v>93</v>
      </c>
      <c r="Y68" s="38" t="s">
        <v>93</v>
      </c>
      <c r="Z68" s="38" t="s">
        <v>93</v>
      </c>
      <c r="AA68" s="38" t="s">
        <v>93</v>
      </c>
      <c r="AB68" s="38" t="s">
        <v>93</v>
      </c>
      <c r="AC68" s="38" t="s">
        <v>93</v>
      </c>
      <c r="AD68" s="38" t="s">
        <v>93</v>
      </c>
      <c r="AE68" s="38" t="s">
        <v>93</v>
      </c>
      <c r="AF68" s="38" t="s">
        <v>93</v>
      </c>
      <c r="AG68" s="38" t="s">
        <v>93</v>
      </c>
      <c r="AH68" s="38" t="s">
        <v>93</v>
      </c>
      <c r="AI68" s="38" t="s">
        <v>93</v>
      </c>
      <c r="AJ68" s="38" t="s">
        <v>93</v>
      </c>
      <c r="AK68" s="1">
        <f>COUNTIF(F68:AJ68,"PRESENT")</f>
        <v>6</v>
      </c>
      <c r="AL68" s="1">
        <f>COUNTIF(F68:AJ68,"LATE")</f>
        <v>0</v>
      </c>
      <c r="AM68" s="1">
        <f>COUNTIF(F68:AJ68,"ABSENT")</f>
        <v>3</v>
      </c>
      <c r="AN68" s="1">
        <f>COUNTIF(F68:AJ68,"HOLIDAY")</f>
        <v>1</v>
      </c>
      <c r="AO68" s="1">
        <f>COUNTIF(C68:AJ68,"PAID LEAVE")</f>
        <v>0</v>
      </c>
      <c r="AP68" s="1">
        <f>SUM(AK68:AO68)</f>
        <v>10</v>
      </c>
      <c r="AQ68" s="1">
        <f>VLOOKUP(A68,'July Attendence'!A32:AQ94,43,0)</f>
        <v>6</v>
      </c>
      <c r="AR68" s="1">
        <f>AQ68+AO68</f>
        <v>6</v>
      </c>
      <c r="AS68" s="1">
        <v>6</v>
      </c>
      <c r="AT68" s="22">
        <f>AS68-AR68</f>
        <v>0</v>
      </c>
    </row>
  </sheetData>
  <autoFilter ref="A1:AT68" xr:uid="{9BFA25E4-6673-4AA8-AFE9-E20D3B98F9DB}">
    <filterColumn colId="1">
      <filters>
        <filter val="Muhammad Saad Shaikh"/>
      </filters>
    </filterColumn>
  </autoFilter>
  <conditionalFormatting sqref="A2:A8 A67:A68 A59:A65 A11:A57">
    <cfRule type="duplicateValues" dxfId="4158" priority="877"/>
  </conditionalFormatting>
  <conditionalFormatting sqref="A9">
    <cfRule type="duplicateValues" dxfId="4157" priority="286"/>
  </conditionalFormatting>
  <conditionalFormatting sqref="D67:D68">
    <cfRule type="containsText" dxfId="4156" priority="262" operator="containsText" text="PL">
      <formula>NOT(ISERROR(SEARCH("PL",D67)))</formula>
    </cfRule>
    <cfRule type="containsText" dxfId="4155" priority="263" operator="containsText" text="A">
      <formula>NOT(ISERROR(SEARCH("A",D67)))</formula>
    </cfRule>
    <cfRule type="containsText" dxfId="4154" priority="257" operator="containsText" text="PRESENT">
      <formula>NOT(ISERROR(SEARCH("PRESENT",D67)))</formula>
    </cfRule>
    <cfRule type="containsText" dxfId="4153" priority="264" operator="containsText" text="P">
      <formula>NOT(ISERROR(SEARCH("P",D67)))</formula>
    </cfRule>
    <cfRule type="containsText" dxfId="4152" priority="261" operator="containsText" text="Late">
      <formula>NOT(ISERROR(SEARCH("Late",D67)))</formula>
    </cfRule>
    <cfRule type="containsText" dxfId="4151" priority="260" operator="containsText" text="H">
      <formula>NOT(ISERROR(SEARCH("H",D67)))</formula>
    </cfRule>
    <cfRule type="containsText" dxfId="4150" priority="259" operator="containsText" text="PAID LEAVE">
      <formula>NOT(ISERROR(SEARCH("PAID LEAVE",D67)))</formula>
    </cfRule>
    <cfRule type="containsText" dxfId="4149" priority="265" operator="containsText" text="PRESENT">
      <formula>NOT(ISERROR(SEARCH("PRESENT",D67)))</formula>
    </cfRule>
  </conditionalFormatting>
  <conditionalFormatting sqref="F11:F13">
    <cfRule type="containsText" dxfId="4148" priority="174" operator="containsText" text="PRESENT">
      <formula>NOT(ISERROR(SEARCH("PRESENT",F11)))</formula>
    </cfRule>
  </conditionalFormatting>
  <conditionalFormatting sqref="F15:F16">
    <cfRule type="containsText" dxfId="4147" priority="173" operator="containsText" text="PRESENT">
      <formula>NOT(ISERROR(SEARCH("PRESENT",F15)))</formula>
    </cfRule>
  </conditionalFormatting>
  <conditionalFormatting sqref="F32">
    <cfRule type="containsText" dxfId="4146" priority="159" operator="containsText" text="PRESENT">
      <formula>NOT(ISERROR(SEARCH("PRESENT",F32)))</formula>
    </cfRule>
  </conditionalFormatting>
  <conditionalFormatting sqref="F34">
    <cfRule type="containsText" dxfId="4145" priority="160" operator="containsText" text="PRESENT">
      <formula>NOT(ISERROR(SEARCH("PRESENT",F34)))</formula>
    </cfRule>
  </conditionalFormatting>
  <conditionalFormatting sqref="F36">
    <cfRule type="containsText" dxfId="4144" priority="188" operator="containsText" text="H">
      <formula>NOT(ISERROR(SEARCH("H",F36)))</formula>
    </cfRule>
    <cfRule type="containsText" dxfId="4143" priority="189" operator="containsText" text="Late">
      <formula>NOT(ISERROR(SEARCH("Late",F36)))</formula>
    </cfRule>
    <cfRule type="containsText" dxfId="4142" priority="190" operator="containsText" text="PL">
      <formula>NOT(ISERROR(SEARCH("PL",F36)))</formula>
    </cfRule>
    <cfRule type="containsText" dxfId="4141" priority="191" operator="containsText" text="A">
      <formula>NOT(ISERROR(SEARCH("A",F36)))</formula>
    </cfRule>
    <cfRule type="containsText" dxfId="4140" priority="192" operator="containsText" text="P">
      <formula>NOT(ISERROR(SEARCH("P",F36)))</formula>
    </cfRule>
  </conditionalFormatting>
  <conditionalFormatting sqref="F37:F38">
    <cfRule type="containsText" dxfId="4139" priority="158" operator="containsText" text="PRESENT">
      <formula>NOT(ISERROR(SEARCH("PRESENT",F37)))</formula>
    </cfRule>
  </conditionalFormatting>
  <conditionalFormatting sqref="F42:F46 F48:F50 F52:F57 G55:J57 G59:J59 F59:F61 F63:F65 F67:F68">
    <cfRule type="containsText" dxfId="4138" priority="764" operator="containsText" text="A">
      <formula>NOT(ISERROR(SEARCH("A",F42)))</formula>
    </cfRule>
    <cfRule type="containsText" dxfId="4137" priority="763" operator="containsText" text="PL">
      <formula>NOT(ISERROR(SEARCH("PL",F42)))</formula>
    </cfRule>
    <cfRule type="containsText" dxfId="4136" priority="762" operator="containsText" text="Late">
      <formula>NOT(ISERROR(SEARCH("Late",F42)))</formula>
    </cfRule>
    <cfRule type="containsText" dxfId="4135" priority="765" operator="containsText" text="P">
      <formula>NOT(ISERROR(SEARCH("P",F42)))</formula>
    </cfRule>
  </conditionalFormatting>
  <conditionalFormatting sqref="F47">
    <cfRule type="containsText" dxfId="4134" priority="20" operator="containsText" text="H">
      <formula>NOT(ISERROR(SEARCH("H",F47)))</formula>
    </cfRule>
    <cfRule type="containsText" dxfId="4133" priority="21" operator="containsText" text="Late">
      <formula>NOT(ISERROR(SEARCH("Late",F47)))</formula>
    </cfRule>
    <cfRule type="containsText" dxfId="4132" priority="22" operator="containsText" text="PL">
      <formula>NOT(ISERROR(SEARCH("PL",F47)))</formula>
    </cfRule>
    <cfRule type="containsText" dxfId="4131" priority="23" operator="containsText" text="A">
      <formula>NOT(ISERROR(SEARCH("A",F47)))</formula>
    </cfRule>
    <cfRule type="containsText" dxfId="4130" priority="24" operator="containsText" text="P">
      <formula>NOT(ISERROR(SEARCH("P",F47)))</formula>
    </cfRule>
  </conditionalFormatting>
  <conditionalFormatting sqref="F48:F50 F52:F57 G55:J57 F42:F46 G59:J59 F59:F61 F63:F65 F67:F68">
    <cfRule type="containsText" dxfId="4129" priority="761" operator="containsText" text="H">
      <formula>NOT(ISERROR(SEARCH("H",F42)))</formula>
    </cfRule>
  </conditionalFormatting>
  <conditionalFormatting sqref="F58">
    <cfRule type="containsText" dxfId="4128" priority="117" operator="containsText" text="P">
      <formula>NOT(ISERROR(SEARCH("P",F58)))</formula>
    </cfRule>
    <cfRule type="containsText" dxfId="4127" priority="116" operator="containsText" text="A">
      <formula>NOT(ISERROR(SEARCH("A",F58)))</formula>
    </cfRule>
    <cfRule type="containsText" dxfId="4126" priority="115" operator="containsText" text="PL">
      <formula>NOT(ISERROR(SEARCH("PL",F58)))</formula>
    </cfRule>
    <cfRule type="containsText" dxfId="4125" priority="113" operator="containsText" text="H">
      <formula>NOT(ISERROR(SEARCH("H",F58)))</formula>
    </cfRule>
    <cfRule type="containsText" dxfId="4124" priority="114" operator="containsText" text="Late">
      <formula>NOT(ISERROR(SEARCH("Late",F58)))</formula>
    </cfRule>
  </conditionalFormatting>
  <conditionalFormatting sqref="F66">
    <cfRule type="containsText" dxfId="4123" priority="139" operator="containsText" text="PL">
      <formula>NOT(ISERROR(SEARCH("PL",F66)))</formula>
    </cfRule>
    <cfRule type="containsText" dxfId="4122" priority="138" operator="containsText" text="Late">
      <formula>NOT(ISERROR(SEARCH("Late",F66)))</formula>
    </cfRule>
    <cfRule type="containsText" dxfId="4121" priority="137" operator="containsText" text="H">
      <formula>NOT(ISERROR(SEARCH("H",F66)))</formula>
    </cfRule>
    <cfRule type="containsText" dxfId="4120" priority="141" operator="containsText" text="P">
      <formula>NOT(ISERROR(SEARCH("P",F66)))</formula>
    </cfRule>
    <cfRule type="containsText" dxfId="4119" priority="140" operator="containsText" text="A">
      <formula>NOT(ISERROR(SEARCH("A",F66)))</formula>
    </cfRule>
  </conditionalFormatting>
  <conditionalFormatting sqref="F22:G23">
    <cfRule type="containsText" dxfId="4118" priority="167" operator="containsText" text="PRESENT">
      <formula>NOT(ISERROR(SEARCH("PRESENT",F22)))</formula>
    </cfRule>
  </conditionalFormatting>
  <conditionalFormatting sqref="F9:H10">
    <cfRule type="containsText" dxfId="4117" priority="277" operator="containsText" text="Late">
      <formula>NOT(ISERROR(SEARCH("Late",F9)))</formula>
    </cfRule>
    <cfRule type="containsText" dxfId="4116" priority="278" operator="containsText" text="PL">
      <formula>NOT(ISERROR(SEARCH("PL",F9)))</formula>
    </cfRule>
    <cfRule type="containsText" dxfId="4115" priority="279" operator="containsText" text="A">
      <formula>NOT(ISERROR(SEARCH("A",F9)))</formula>
    </cfRule>
    <cfRule type="containsText" dxfId="4114" priority="280" operator="containsText" text="P">
      <formula>NOT(ISERROR(SEARCH("P",F9)))</formula>
    </cfRule>
    <cfRule type="containsText" dxfId="4113" priority="281" operator="containsText" text="PRESENT">
      <formula>NOT(ISERROR(SEARCH("PRESENT",F9)))</formula>
    </cfRule>
    <cfRule type="containsText" dxfId="4112" priority="275" operator="containsText" text="PAID LEAVE">
      <formula>NOT(ISERROR(SEARCH("PAID LEAVE",F9)))</formula>
    </cfRule>
    <cfRule type="containsText" dxfId="4111" priority="276" operator="containsText" text="H">
      <formula>NOT(ISERROR(SEARCH("H",F9)))</formula>
    </cfRule>
  </conditionalFormatting>
  <conditionalFormatting sqref="F39:H39">
    <cfRule type="containsText" dxfId="4110" priority="250" operator="containsText" text="PAID LEAVE">
      <formula>NOT(ISERROR(SEARCH("PAID LEAVE",F39)))</formula>
    </cfRule>
    <cfRule type="containsText" dxfId="4109" priority="254" operator="containsText" text="A">
      <formula>NOT(ISERROR(SEARCH("A",F39)))</formula>
    </cfRule>
    <cfRule type="containsText" dxfId="4108" priority="255" operator="containsText" text="P">
      <formula>NOT(ISERROR(SEARCH("P",F39)))</formula>
    </cfRule>
    <cfRule type="containsText" dxfId="4107" priority="253" operator="containsText" text="PL">
      <formula>NOT(ISERROR(SEARCH("PL",F39)))</formula>
    </cfRule>
    <cfRule type="containsText" dxfId="4106" priority="252" operator="containsText" text="Late">
      <formula>NOT(ISERROR(SEARCH("Late",F39)))</formula>
    </cfRule>
    <cfRule type="containsText" dxfId="4105" priority="251" operator="containsText" text="H">
      <formula>NOT(ISERROR(SEARCH("H",F39)))</formula>
    </cfRule>
  </conditionalFormatting>
  <conditionalFormatting sqref="F62:H62">
    <cfRule type="containsText" dxfId="4104" priority="229" operator="containsText" text="PL">
      <formula>NOT(ISERROR(SEARCH("PL",F62)))</formula>
    </cfRule>
    <cfRule type="containsText" dxfId="4103" priority="230" operator="containsText" text="A">
      <formula>NOT(ISERROR(SEARCH("A",F62)))</formula>
    </cfRule>
    <cfRule type="containsText" dxfId="4102" priority="231" operator="containsText" text="P">
      <formula>NOT(ISERROR(SEARCH("P",F62)))</formula>
    </cfRule>
    <cfRule type="containsText" dxfId="4101" priority="226" operator="containsText" text="PAID LEAVE">
      <formula>NOT(ISERROR(SEARCH("PAID LEAVE",F62)))</formula>
    </cfRule>
    <cfRule type="containsText" dxfId="4100" priority="227" operator="containsText" text="H">
      <formula>NOT(ISERROR(SEARCH("H",F62)))</formula>
    </cfRule>
    <cfRule type="containsText" dxfId="4099" priority="228" operator="containsText" text="Late">
      <formula>NOT(ISERROR(SEARCH("Late",F62)))</formula>
    </cfRule>
  </conditionalFormatting>
  <conditionalFormatting sqref="F35:L35">
    <cfRule type="containsText" dxfId="4098" priority="161" operator="containsText" text="PRESENT">
      <formula>NOT(ISERROR(SEARCH("PRESENT",F35)))</formula>
    </cfRule>
  </conditionalFormatting>
  <conditionalFormatting sqref="F29:M31 F63:AJ65">
    <cfRule type="containsText" dxfId="4097" priority="579" operator="containsText" text="PRESENT">
      <formula>NOT(ISERROR(SEARCH("PRESENT",F29)))</formula>
    </cfRule>
  </conditionalFormatting>
  <conditionalFormatting sqref="F26:O27">
    <cfRule type="containsText" dxfId="4096" priority="555" operator="containsText" text="PRESENT">
      <formula>NOT(ISERROR(SEARCH("PRESENT",F26)))</formula>
    </cfRule>
  </conditionalFormatting>
  <conditionalFormatting sqref="F14:Q14">
    <cfRule type="containsText" dxfId="4095" priority="459" operator="containsText" text="PRESENT">
      <formula>NOT(ISERROR(SEARCH("PRESENT",F14)))</formula>
    </cfRule>
  </conditionalFormatting>
  <conditionalFormatting sqref="F25:Q25">
    <cfRule type="containsText" dxfId="4094" priority="611" operator="containsText" text="A">
      <formula>NOT(ISERROR(SEARCH("A",F25)))</formula>
    </cfRule>
    <cfRule type="containsText" dxfId="4093" priority="612" operator="containsText" text="P">
      <formula>NOT(ISERROR(SEARCH("P",F25)))</formula>
    </cfRule>
    <cfRule type="containsText" dxfId="4092" priority="606" operator="containsText" text="PAID LEAVE">
      <formula>NOT(ISERROR(SEARCH("PAID LEAVE",F25)))</formula>
    </cfRule>
    <cfRule type="containsText" dxfId="4091" priority="607" operator="containsText" text="PRESENT">
      <formula>NOT(ISERROR(SEARCH("PRESENT",F25)))</formula>
    </cfRule>
    <cfRule type="containsText" dxfId="4090" priority="608" operator="containsText" text="H">
      <formula>NOT(ISERROR(SEARCH("H",F25)))</formula>
    </cfRule>
    <cfRule type="containsText" dxfId="4089" priority="609" operator="containsText" text="Late">
      <formula>NOT(ISERROR(SEARCH("Late",F25)))</formula>
    </cfRule>
    <cfRule type="containsText" dxfId="4088" priority="610" operator="containsText" text="PL">
      <formula>NOT(ISERROR(SEARCH("PL",F25)))</formula>
    </cfRule>
  </conditionalFormatting>
  <conditionalFormatting sqref="F18:S18">
    <cfRule type="containsText" dxfId="4087" priority="467" operator="containsText" text="PRESENT">
      <formula>NOT(ISERROR(SEARCH("PRESENT",F18)))</formula>
    </cfRule>
  </conditionalFormatting>
  <conditionalFormatting sqref="F19:S19">
    <cfRule type="containsText" dxfId="4086" priority="475" operator="containsText" text="PRESENT">
      <formula>NOT(ISERROR(SEARCH("PRESENT",F19)))</formula>
    </cfRule>
  </conditionalFormatting>
  <conditionalFormatting sqref="F20:S20">
    <cfRule type="containsText" dxfId="4085" priority="547" operator="containsText" text="PRESENT">
      <formula>NOT(ISERROR(SEARCH("PRESENT",F20)))</formula>
    </cfRule>
  </conditionalFormatting>
  <conditionalFormatting sqref="F39:S39">
    <cfRule type="containsText" dxfId="4084" priority="256" operator="containsText" text="PRESENT">
      <formula>NOT(ISERROR(SEARCH("PRESENT",F39)))</formula>
    </cfRule>
  </conditionalFormatting>
  <conditionalFormatting sqref="F21:T21">
    <cfRule type="containsText" dxfId="4083" priority="523" operator="containsText" text="PRESENT">
      <formula>NOT(ISERROR(SEARCH("PRESENT",F21)))</formula>
    </cfRule>
  </conditionalFormatting>
  <conditionalFormatting sqref="F16:U16 F17:AJ38 AF48:AJ66 Y59:AD65 AE59:AE66 L61:L63 F63:AJ68 F2:AJ8 I2:P10 Q2:X15 Y2:AJ46 M10:M14 F11:AJ15 W16:AJ16 T37:X39 I39:S39 F40:AJ61 X59:X62 I62:X62">
    <cfRule type="containsText" dxfId="4082" priority="747" operator="containsText" text="H">
      <formula>NOT(ISERROR(SEARCH("H",F2)))</formula>
    </cfRule>
  </conditionalFormatting>
  <conditionalFormatting sqref="F62:X62">
    <cfRule type="containsText" dxfId="4081" priority="232" operator="containsText" text="PRESENT">
      <formula>NOT(ISERROR(SEARCH("PRESENT",F62)))</formula>
    </cfRule>
  </conditionalFormatting>
  <conditionalFormatting sqref="F9:AI10">
    <cfRule type="containsText" dxfId="4080" priority="273" operator="containsText" text="PRESENT">
      <formula>NOT(ISERROR(SEARCH("PRESENT",F9)))</formula>
    </cfRule>
  </conditionalFormatting>
  <conditionalFormatting sqref="F39:AI39">
    <cfRule type="containsText" dxfId="4079" priority="249" operator="containsText" text="PRESENT">
      <formula>NOT(ISERROR(SEARCH("PRESENT",F39)))</formula>
    </cfRule>
  </conditionalFormatting>
  <conditionalFormatting sqref="F62:AI62">
    <cfRule type="containsText" dxfId="4078" priority="225" operator="containsText" text="PRESENT">
      <formula>NOT(ISERROR(SEARCH("PRESENT",F62)))</formula>
    </cfRule>
  </conditionalFormatting>
  <conditionalFormatting sqref="F2:AJ8 I2:P10 Q2:X15 Y2:AJ46 M10:M14 F11:AJ15 F16:U16 W16:AJ16 F17:AJ38 T37:X39 I39:S39 F40:AJ61 AF48:AJ66 U59:X62 Y59:AD65 AE59:AE66 L61:L63 I62:X62 F63:AJ68">
    <cfRule type="containsText" dxfId="4077" priority="753" operator="containsText" text="PRESENT">
      <formula>NOT(ISERROR(SEARCH("PRESENT",F2)))</formula>
    </cfRule>
  </conditionalFormatting>
  <conditionalFormatting sqref="F2:AJ8 I2:P10 Q2:X15 Y2:AJ46 M10:M14 F11:AJ15 F16:U16 W16:AJ16 F17:AJ38 T37:X39 I39:S39 F40:AJ61 AF48:AJ66 X59:X62 Y59:AD65 AE59:AE66 L61:L63 I62:X62 F63:AJ68">
    <cfRule type="containsText" dxfId="4076" priority="748" operator="containsText" text="Late">
      <formula>NOT(ISERROR(SEARCH("Late",F2)))</formula>
    </cfRule>
    <cfRule type="containsText" dxfId="4075" priority="749" operator="containsText" text="PL">
      <formula>NOT(ISERROR(SEARCH("PL",F2)))</formula>
    </cfRule>
    <cfRule type="containsText" dxfId="4074" priority="751" operator="containsText" text="P">
      <formula>NOT(ISERROR(SEARCH("P",F2)))</formula>
    </cfRule>
    <cfRule type="containsText" dxfId="4073" priority="750" operator="containsText" text="A">
      <formula>NOT(ISERROR(SEARCH("A",F2)))</formula>
    </cfRule>
  </conditionalFormatting>
  <conditionalFormatting sqref="F17:AJ35 F48:AJ57 U37:X46">
    <cfRule type="containsText" dxfId="4072" priority="760" operator="containsText" text="PRESENT">
      <formula>NOT(ISERROR(SEARCH("PRESENT",F17)))</formula>
    </cfRule>
  </conditionalFormatting>
  <conditionalFormatting sqref="F17:AJ38 F40:AJ61 AF48:AJ66 U59:X62 Y59:AD65 AE59:AE66 F16:U16 Y2:AJ46 W16:AJ16 F2:AJ8 I2:P10 Q2:X15 M10:M14 F11:AJ15 F63:AJ68 L61:L63 I39:S39 T37:T39 U37:X46 I62:X62">
    <cfRule type="containsText" dxfId="4071" priority="739" operator="containsText" text="PAID LEAVE">
      <formula>NOT(ISERROR(SEARCH("PAID LEAVE",F2)))</formula>
    </cfRule>
  </conditionalFormatting>
  <conditionalFormatting sqref="F17:AJ66 F2:AJ15 AC2:AJ46 F16:U16 W16:AJ16">
    <cfRule type="cellIs" dxfId="4070" priority="156" operator="equal">
      <formula>"PRESENT"</formula>
    </cfRule>
  </conditionalFormatting>
  <conditionalFormatting sqref="F36:AJ36">
    <cfRule type="containsText" dxfId="4069" priority="187" operator="containsText" text="P">
      <formula>NOT(ISERROR(SEARCH("P",F36)))</formula>
    </cfRule>
    <cfRule type="containsText" dxfId="4068" priority="186" operator="containsText" text="A">
      <formula>NOT(ISERROR(SEARCH("A",F36)))</formula>
    </cfRule>
    <cfRule type="containsText" dxfId="4067" priority="185" operator="containsText" text="PL">
      <formula>NOT(ISERROR(SEARCH("PL",F36)))</formula>
    </cfRule>
    <cfRule type="containsText" dxfId="4066" priority="184" operator="containsText" text="Late">
      <formula>NOT(ISERROR(SEARCH("Late",F36)))</formula>
    </cfRule>
    <cfRule type="containsText" dxfId="4065" priority="183" operator="containsText" text="H">
      <formula>NOT(ISERROR(SEARCH("H",F36)))</formula>
    </cfRule>
    <cfRule type="containsText" dxfId="4064" priority="182" operator="containsText" text="PRESENT">
      <formula>NOT(ISERROR(SEARCH("PRESENT",F36)))</formula>
    </cfRule>
  </conditionalFormatting>
  <conditionalFormatting sqref="F47:AJ47">
    <cfRule type="containsText" dxfId="4063" priority="16" operator="containsText" text="Late">
      <formula>NOT(ISERROR(SEARCH("Late",F47)))</formula>
    </cfRule>
    <cfRule type="containsText" dxfId="4062" priority="18" operator="containsText" text="A">
      <formula>NOT(ISERROR(SEARCH("A",F47)))</formula>
    </cfRule>
    <cfRule type="containsText" dxfId="4061" priority="14" operator="containsText" text="PRESENT">
      <formula>NOT(ISERROR(SEARCH("PRESENT",F47)))</formula>
    </cfRule>
    <cfRule type="containsText" dxfId="4060" priority="15" operator="containsText" text="H">
      <formula>NOT(ISERROR(SEARCH("H",F47)))</formula>
    </cfRule>
    <cfRule type="containsText" dxfId="4059" priority="17" operator="containsText" text="PL">
      <formula>NOT(ISERROR(SEARCH("PL",F47)))</formula>
    </cfRule>
    <cfRule type="containsText" dxfId="4058" priority="19" operator="containsText" text="P">
      <formula>NOT(ISERROR(SEARCH("P",F47)))</formula>
    </cfRule>
  </conditionalFormatting>
  <conditionalFormatting sqref="F51:AJ53">
    <cfRule type="containsText" dxfId="4057" priority="678" operator="containsText" text="PL">
      <formula>NOT(ISERROR(SEARCH("PL",F51)))</formula>
    </cfRule>
    <cfRule type="containsText" dxfId="4056" priority="677" operator="containsText" text="Late">
      <formula>NOT(ISERROR(SEARCH("Late",F51)))</formula>
    </cfRule>
    <cfRule type="containsText" dxfId="4055" priority="676" operator="containsText" text="H">
      <formula>NOT(ISERROR(SEARCH("H",F51)))</formula>
    </cfRule>
    <cfRule type="containsText" dxfId="4054" priority="675" operator="containsText" text="PRESENT">
      <formula>NOT(ISERROR(SEARCH("PRESENT",F51)))</formula>
    </cfRule>
    <cfRule type="containsText" dxfId="4053" priority="680" operator="containsText" text="P">
      <formula>NOT(ISERROR(SEARCH("P",F51)))</formula>
    </cfRule>
    <cfRule type="containsText" dxfId="4052" priority="679" operator="containsText" text="A">
      <formula>NOT(ISERROR(SEARCH("A",F51)))</formula>
    </cfRule>
  </conditionalFormatting>
  <conditionalFormatting sqref="F51:AJ56 F57:R57 F59:R59 U57:AJ57 U59:AJ59">
    <cfRule type="containsText" dxfId="4051" priority="662" operator="containsText" text="PAID LEAVE">
      <formula>NOT(ISERROR(SEARCH("PAID LEAVE",F51)))</formula>
    </cfRule>
  </conditionalFormatting>
  <conditionalFormatting sqref="F54:AJ56 F57:R57 F59:R59">
    <cfRule type="containsText" dxfId="4050" priority="661" operator="containsText" text="PRESENT">
      <formula>NOT(ISERROR(SEARCH("PRESENT",F54)))</formula>
    </cfRule>
  </conditionalFormatting>
  <conditionalFormatting sqref="F58:AJ58">
    <cfRule type="containsText" dxfId="4049" priority="111" operator="containsText" text="A">
      <formula>NOT(ISERROR(SEARCH("A",F58)))</formula>
    </cfRule>
    <cfRule type="containsText" dxfId="4048" priority="112" operator="containsText" text="P">
      <formula>NOT(ISERROR(SEARCH("P",F58)))</formula>
    </cfRule>
    <cfRule type="containsText" dxfId="4047" priority="109" operator="containsText" text="Late">
      <formula>NOT(ISERROR(SEARCH("Late",F58)))</formula>
    </cfRule>
    <cfRule type="containsText" dxfId="4046" priority="107" operator="containsText" text="PRESENT">
      <formula>NOT(ISERROR(SEARCH("PRESENT",F58)))</formula>
    </cfRule>
    <cfRule type="containsText" dxfId="4045" priority="108" operator="containsText" text="H">
      <formula>NOT(ISERROR(SEARCH("H",F58)))</formula>
    </cfRule>
    <cfRule type="containsText" dxfId="4044" priority="110" operator="containsText" text="PL">
      <formula>NOT(ISERROR(SEARCH("PL",F58)))</formula>
    </cfRule>
  </conditionalFormatting>
  <conditionalFormatting sqref="F66:AJ66">
    <cfRule type="containsText" dxfId="4043" priority="132" operator="containsText" text="H">
      <formula>NOT(ISERROR(SEARCH("H",F66)))</formula>
    </cfRule>
    <cfRule type="containsText" dxfId="4042" priority="133" operator="containsText" text="Late">
      <formula>NOT(ISERROR(SEARCH("Late",F66)))</formula>
    </cfRule>
    <cfRule type="containsText" dxfId="4041" priority="134" operator="containsText" text="PL">
      <formula>NOT(ISERROR(SEARCH("PL",F66)))</formula>
    </cfRule>
    <cfRule type="containsText" dxfId="4040" priority="135" operator="containsText" text="A">
      <formula>NOT(ISERROR(SEARCH("A",F66)))</formula>
    </cfRule>
    <cfRule type="containsText" dxfId="4039" priority="136" operator="containsText" text="P">
      <formula>NOT(ISERROR(SEARCH("P",F66)))</formula>
    </cfRule>
  </conditionalFormatting>
  <conditionalFormatting sqref="F66:AJ68">
    <cfRule type="containsText" dxfId="4038" priority="131" operator="containsText" text="PRESENT">
      <formula>NOT(ISERROR(SEARCH("PRESENT",F66)))</formula>
    </cfRule>
  </conditionalFormatting>
  <conditionalFormatting sqref="G17">
    <cfRule type="containsText" dxfId="4037" priority="168" operator="containsText" text="PRESENT">
      <formula>NOT(ISERROR(SEARCH("PRESENT",G17)))</formula>
    </cfRule>
  </conditionalFormatting>
  <conditionalFormatting sqref="G24">
    <cfRule type="containsText" dxfId="4036" priority="721" operator="containsText" text="A">
      <formula>NOT(ISERROR(SEARCH("A",G24)))</formula>
    </cfRule>
    <cfRule type="containsText" dxfId="4035" priority="720" operator="containsText" text="PL">
      <formula>NOT(ISERROR(SEARCH("PL",G24)))</formula>
    </cfRule>
    <cfRule type="containsText" dxfId="4034" priority="719" operator="containsText" text="Late">
      <formula>NOT(ISERROR(SEARCH("Late",G24)))</formula>
    </cfRule>
    <cfRule type="containsText" dxfId="4033" priority="717" operator="containsText" text="PRESENT">
      <formula>NOT(ISERROR(SEARCH("PRESENT",G24)))</formula>
    </cfRule>
    <cfRule type="containsText" dxfId="4032" priority="718" operator="containsText" text="H">
      <formula>NOT(ISERROR(SEARCH("H",G24)))</formula>
    </cfRule>
    <cfRule type="containsText" dxfId="4031" priority="716" operator="containsText" text="PAID LEAVE">
      <formula>NOT(ISERROR(SEARCH("PAID LEAVE",G24)))</formula>
    </cfRule>
    <cfRule type="containsText" dxfId="4030" priority="722" operator="containsText" text="P">
      <formula>NOT(ISERROR(SEARCH("P",G24)))</formula>
    </cfRule>
  </conditionalFormatting>
  <conditionalFormatting sqref="G26 F63:AJ65 F67:AJ68">
    <cfRule type="containsText" dxfId="4029" priority="743" operator="containsText" text="A">
      <formula>NOT(ISERROR(SEARCH("A",F26)))</formula>
    </cfRule>
    <cfRule type="containsText" dxfId="4028" priority="742" operator="containsText" text="PL">
      <formula>NOT(ISERROR(SEARCH("PL",F26)))</formula>
    </cfRule>
    <cfRule type="containsText" dxfId="4027" priority="741" operator="containsText" text="Late">
      <formula>NOT(ISERROR(SEARCH("Late",F26)))</formula>
    </cfRule>
    <cfRule type="containsText" dxfId="4026" priority="740" operator="containsText" text="H">
      <formula>NOT(ISERROR(SEARCH("H",F26)))</formula>
    </cfRule>
    <cfRule type="containsText" dxfId="4025" priority="744" operator="containsText" text="P">
      <formula>NOT(ISERROR(SEARCH("P",F26)))</formula>
    </cfRule>
  </conditionalFormatting>
  <conditionalFormatting sqref="G37">
    <cfRule type="containsText" dxfId="4024" priority="157" operator="containsText" text="PRESENT">
      <formula>NOT(ISERROR(SEARCH("PRESENT",G37)))</formula>
    </cfRule>
  </conditionalFormatting>
  <conditionalFormatting sqref="G61">
    <cfRule type="containsText" dxfId="4023" priority="589" operator="containsText" text="PRESENT">
      <formula>NOT(ISERROR(SEARCH("PRESENT",G61)))</formula>
    </cfRule>
  </conditionalFormatting>
  <conditionalFormatting sqref="G16:J16">
    <cfRule type="containsText" dxfId="4022" priority="746" operator="containsText" text="PRESENT">
      <formula>NOT(ISERROR(SEARCH("PRESENT",G16)))</formula>
    </cfRule>
  </conditionalFormatting>
  <conditionalFormatting sqref="G12:L12">
    <cfRule type="containsText" dxfId="4021" priority="172" operator="containsText" text="PRESENT">
      <formula>NOT(ISERROR(SEARCH("PRESENT",G12)))</formula>
    </cfRule>
  </conditionalFormatting>
  <conditionalFormatting sqref="G28:L28">
    <cfRule type="containsText" dxfId="4020" priority="164" operator="containsText" text="PRESENT">
      <formula>NOT(ISERROR(SEARCH("PRESENT",G28)))</formula>
    </cfRule>
  </conditionalFormatting>
  <conditionalFormatting sqref="G19:Q19 S19 W19:Z20 AB19:AJ20 G20:L20 O20:S20 G21:O21 Q21:T21 W21:AJ21 O22:P22 R22:AJ22 G22:L23 N23:Q23 S23:AJ23 G24:V24 X24:AJ24 G25:R25 T25:V25 X25:AA25 AC25:AJ25 H26:K26 G50:AJ50 F52:AJ52 G53:AJ53">
    <cfRule type="containsText" dxfId="4019" priority="757" operator="containsText" text="A">
      <formula>NOT(ISERROR(SEARCH("A",F19)))</formula>
    </cfRule>
    <cfRule type="containsText" dxfId="4018" priority="756" operator="containsText" text="PL">
      <formula>NOT(ISERROR(SEARCH("PL",F19)))</formula>
    </cfRule>
    <cfRule type="containsText" dxfId="4017" priority="755" operator="containsText" text="Late">
      <formula>NOT(ISERROR(SEARCH("Late",F19)))</formula>
    </cfRule>
    <cfRule type="containsText" dxfId="4016" priority="754" operator="containsText" text="H">
      <formula>NOT(ISERROR(SEARCH("H",F19)))</formula>
    </cfRule>
    <cfRule type="containsText" dxfId="4015" priority="758" operator="containsText" text="P">
      <formula>NOT(ISERROR(SEARCH("P",F19)))</formula>
    </cfRule>
  </conditionalFormatting>
  <conditionalFormatting sqref="G53:AJ53">
    <cfRule type="containsText" dxfId="4014" priority="752" operator="containsText" text="PRESENT">
      <formula>NOT(ISERROR(SEARCH("PRESENT",G53)))</formula>
    </cfRule>
  </conditionalFormatting>
  <conditionalFormatting sqref="G54:AJ56 G57:R57 U57:AJ57 G59:R59 U59:AJ59">
    <cfRule type="containsText" dxfId="4013" priority="666" operator="containsText" text="PL">
      <formula>NOT(ISERROR(SEARCH("PL",G54)))</formula>
    </cfRule>
    <cfRule type="containsText" dxfId="4012" priority="667" operator="containsText" text="A">
      <formula>NOT(ISERROR(SEARCH("A",G54)))</formula>
    </cfRule>
    <cfRule type="containsText" dxfId="4011" priority="668" operator="containsText" text="P">
      <formula>NOT(ISERROR(SEARCH("P",G54)))</formula>
    </cfRule>
    <cfRule type="containsText" dxfId="4010" priority="665" operator="containsText" text="Late">
      <formula>NOT(ISERROR(SEARCH("Late",G54)))</formula>
    </cfRule>
  </conditionalFormatting>
  <conditionalFormatting sqref="G54:AJ56 U57:AJ57 U59:AJ59 G57:R57 G59:R59">
    <cfRule type="containsText" dxfId="4009" priority="664" operator="containsText" text="H">
      <formula>NOT(ISERROR(SEARCH("H",G54)))</formula>
    </cfRule>
  </conditionalFormatting>
  <conditionalFormatting sqref="H15">
    <cfRule type="containsText" dxfId="4008" priority="169" operator="containsText" text="PRESENT">
      <formula>NOT(ISERROR(SEARCH("PRESENT",H15)))</formula>
    </cfRule>
  </conditionalFormatting>
  <conditionalFormatting sqref="H23:I23">
    <cfRule type="containsText" dxfId="4007" priority="166" operator="containsText" text="PRESENT">
      <formula>NOT(ISERROR(SEARCH("PRESENT",H23)))</formula>
    </cfRule>
  </conditionalFormatting>
  <conditionalFormatting sqref="H13:L13">
    <cfRule type="containsText" dxfId="4006" priority="170" operator="containsText" text="PRESENT">
      <formula>NOT(ISERROR(SEARCH("PRESENT",H13)))</formula>
    </cfRule>
  </conditionalFormatting>
  <conditionalFormatting sqref="I22:I24">
    <cfRule type="containsText" dxfId="4005" priority="165" operator="containsText" text="PRESENT">
      <formula>NOT(ISERROR(SEARCH("PRESENT",I22)))</formula>
    </cfRule>
  </conditionalFormatting>
  <conditionalFormatting sqref="I32:K33">
    <cfRule type="containsText" dxfId="4004" priority="163" operator="containsText" text="PRESENT">
      <formula>NOT(ISERROR(SEARCH("PRESENT",I32)))</formula>
    </cfRule>
  </conditionalFormatting>
  <conditionalFormatting sqref="I11:L11">
    <cfRule type="containsText" dxfId="4003" priority="171" operator="containsText" text="PRESENT">
      <formula>NOT(ISERROR(SEARCH("PRESENT",I11)))</formula>
    </cfRule>
  </conditionalFormatting>
  <conditionalFormatting sqref="I9:AI10 L63:M65 O63:O65 S63:T65">
    <cfRule type="containsText" dxfId="4002" priority="268" operator="containsText" text="H">
      <formula>NOT(ISERROR(SEARCH("H",I9)))</formula>
    </cfRule>
    <cfRule type="containsText" dxfId="4001" priority="267" operator="containsText" text="PAID LEAVE">
      <formula>NOT(ISERROR(SEARCH("PAID LEAVE",I9)))</formula>
    </cfRule>
    <cfRule type="containsText" dxfId="4000" priority="272" operator="containsText" text="P">
      <formula>NOT(ISERROR(SEARCH("P",I9)))</formula>
    </cfRule>
    <cfRule type="containsText" dxfId="3999" priority="271" operator="containsText" text="A">
      <formula>NOT(ISERROR(SEARCH("A",I9)))</formula>
    </cfRule>
    <cfRule type="containsText" dxfId="3998" priority="270" operator="containsText" text="PL">
      <formula>NOT(ISERROR(SEARCH("PL",I9)))</formula>
    </cfRule>
    <cfRule type="containsText" dxfId="3997" priority="269" operator="containsText" text="Late">
      <formula>NOT(ISERROR(SEARCH("Late",I9)))</formula>
    </cfRule>
  </conditionalFormatting>
  <conditionalFormatting sqref="I9:AI10">
    <cfRule type="containsText" dxfId="3996" priority="266" operator="containsText" text="PRESENT">
      <formula>NOT(ISERROR(SEARCH("PRESENT",I9)))</formula>
    </cfRule>
  </conditionalFormatting>
  <conditionalFormatting sqref="I39:AI39">
    <cfRule type="containsText" dxfId="3995" priority="243" operator="containsText" text="PAID LEAVE">
      <formula>NOT(ISERROR(SEARCH("PAID LEAVE",I39)))</formula>
    </cfRule>
    <cfRule type="containsText" dxfId="3994" priority="244" operator="containsText" text="H">
      <formula>NOT(ISERROR(SEARCH("H",I39)))</formula>
    </cfRule>
    <cfRule type="containsText" dxfId="3993" priority="245" operator="containsText" text="Late">
      <formula>NOT(ISERROR(SEARCH("Late",I39)))</formula>
    </cfRule>
    <cfRule type="containsText" dxfId="3992" priority="246" operator="containsText" text="PL">
      <formula>NOT(ISERROR(SEARCH("PL",I39)))</formula>
    </cfRule>
    <cfRule type="containsText" dxfId="3991" priority="248" operator="containsText" text="P">
      <formula>NOT(ISERROR(SEARCH("P",I39)))</formula>
    </cfRule>
    <cfRule type="containsText" dxfId="3990" priority="247" operator="containsText" text="A">
      <formula>NOT(ISERROR(SEARCH("A",I39)))</formula>
    </cfRule>
    <cfRule type="containsText" dxfId="3989" priority="241" operator="containsText" text="PRESENT">
      <formula>NOT(ISERROR(SEARCH("PRESENT",I39)))</formula>
    </cfRule>
  </conditionalFormatting>
  <conditionalFormatting sqref="I62:AI62">
    <cfRule type="containsText" dxfId="3988" priority="219" operator="containsText" text="PAID LEAVE">
      <formula>NOT(ISERROR(SEARCH("PAID LEAVE",I62)))</formula>
    </cfRule>
    <cfRule type="containsText" dxfId="3987" priority="220" operator="containsText" text="H">
      <formula>NOT(ISERROR(SEARCH("H",I62)))</formula>
    </cfRule>
    <cfRule type="containsText" dxfId="3986" priority="221" operator="containsText" text="Late">
      <formula>NOT(ISERROR(SEARCH("Late",I62)))</formula>
    </cfRule>
    <cfRule type="containsText" dxfId="3985" priority="218" operator="containsText" text="PRESENT">
      <formula>NOT(ISERROR(SEARCH("PRESENT",I62)))</formula>
    </cfRule>
    <cfRule type="containsText" dxfId="3984" priority="222" operator="containsText" text="PL">
      <formula>NOT(ISERROR(SEARCH("PL",I62)))</formula>
    </cfRule>
    <cfRule type="containsText" dxfId="3983" priority="223" operator="containsText" text="A">
      <formula>NOT(ISERROR(SEARCH("A",I62)))</formula>
    </cfRule>
    <cfRule type="containsText" dxfId="3982" priority="224" operator="containsText" text="P">
      <formula>NOT(ISERROR(SEARCH("P",I62)))</formula>
    </cfRule>
  </conditionalFormatting>
  <conditionalFormatting sqref="J24:K24">
    <cfRule type="containsText" dxfId="3981" priority="715" operator="containsText" text="P">
      <formula>NOT(ISERROR(SEARCH("P",J24)))</formula>
    </cfRule>
    <cfRule type="containsText" dxfId="3980" priority="714" operator="containsText" text="A">
      <formula>NOT(ISERROR(SEARCH("A",J24)))</formula>
    </cfRule>
    <cfRule type="containsText" dxfId="3979" priority="713" operator="containsText" text="PL">
      <formula>NOT(ISERROR(SEARCH("PL",J24)))</formula>
    </cfRule>
    <cfRule type="containsText" dxfId="3978" priority="712" operator="containsText" text="Late">
      <formula>NOT(ISERROR(SEARCH("Late",J24)))</formula>
    </cfRule>
    <cfRule type="containsText" dxfId="3977" priority="711" operator="containsText" text="H">
      <formula>NOT(ISERROR(SEARCH("H",J24)))</formula>
    </cfRule>
    <cfRule type="containsText" dxfId="3976" priority="710" operator="containsText" text="PRESENT">
      <formula>NOT(ISERROR(SEARCH("PRESENT",J24)))</formula>
    </cfRule>
    <cfRule type="containsText" dxfId="3975" priority="709" operator="containsText" text="PAID LEAVE">
      <formula>NOT(ISERROR(SEARCH("PAID LEAVE",J24)))</formula>
    </cfRule>
  </conditionalFormatting>
  <conditionalFormatting sqref="K2">
    <cfRule type="containsText" dxfId="3974" priority="53" operator="containsText" text="PRESENT">
      <formula>NOT(ISERROR(SEARCH("PRESENT",K2)))</formula>
    </cfRule>
    <cfRule type="containsText" dxfId="3973" priority="54" operator="containsText" text="H">
      <formula>NOT(ISERROR(SEARCH("H",K2)))</formula>
    </cfRule>
    <cfRule type="containsText" dxfId="3972" priority="55" operator="containsText" text="Late">
      <formula>NOT(ISERROR(SEARCH("Late",K2)))</formula>
    </cfRule>
    <cfRule type="containsText" dxfId="3971" priority="58" operator="containsText" text="P">
      <formula>NOT(ISERROR(SEARCH("P",K2)))</formula>
    </cfRule>
    <cfRule type="containsText" dxfId="3970" priority="56" operator="containsText" text="PL">
      <formula>NOT(ISERROR(SEARCH("PL",K2)))</formula>
    </cfRule>
    <cfRule type="containsText" dxfId="3969" priority="57" operator="containsText" text="A">
      <formula>NOT(ISERROR(SEARCH("A",K2)))</formula>
    </cfRule>
    <cfRule type="containsText" dxfId="3968" priority="59" operator="containsText" text="PRESENT">
      <formula>NOT(ISERROR(SEARCH("PRESENT",K2)))</formula>
    </cfRule>
  </conditionalFormatting>
  <conditionalFormatting sqref="K14">
    <cfRule type="containsText" dxfId="3967" priority="455" operator="containsText" text="Late">
      <formula>NOT(ISERROR(SEARCH("Late",K14)))</formula>
    </cfRule>
    <cfRule type="containsText" dxfId="3966" priority="454" operator="containsText" text="H">
      <formula>NOT(ISERROR(SEARCH("H",K14)))</formula>
    </cfRule>
    <cfRule type="containsText" dxfId="3965" priority="453" operator="containsText" text="PAID LEAVE">
      <formula>NOT(ISERROR(SEARCH("PAID LEAVE",K14)))</formula>
    </cfRule>
    <cfRule type="containsText" dxfId="3964" priority="452" operator="containsText" text="PRESENT">
      <formula>NOT(ISERROR(SEARCH("PRESENT",K14)))</formula>
    </cfRule>
    <cfRule type="containsText" dxfId="3963" priority="458" operator="containsText" text="P">
      <formula>NOT(ISERROR(SEARCH("P",K14)))</formula>
    </cfRule>
    <cfRule type="containsText" dxfId="3962" priority="457" operator="containsText" text="A">
      <formula>NOT(ISERROR(SEARCH("A",K14)))</formula>
    </cfRule>
    <cfRule type="containsText" dxfId="3961" priority="456" operator="containsText" text="PL">
      <formula>NOT(ISERROR(SEARCH("PL",K14)))</formula>
    </cfRule>
  </conditionalFormatting>
  <conditionalFormatting sqref="K17:K18">
    <cfRule type="containsText" dxfId="3960" priority="64" operator="containsText" text="A">
      <formula>NOT(ISERROR(SEARCH("A",K17)))</formula>
    </cfRule>
    <cfRule type="containsText" dxfId="3959" priority="61" operator="containsText" text="H">
      <formula>NOT(ISERROR(SEARCH("H",K17)))</formula>
    </cfRule>
    <cfRule type="containsText" dxfId="3958" priority="62" operator="containsText" text="Late">
      <formula>NOT(ISERROR(SEARCH("Late",K17)))</formula>
    </cfRule>
    <cfRule type="containsText" dxfId="3957" priority="63" operator="containsText" text="PL">
      <formula>NOT(ISERROR(SEARCH("PL",K17)))</formula>
    </cfRule>
    <cfRule type="containsText" dxfId="3956" priority="65" operator="containsText" text="P">
      <formula>NOT(ISERROR(SEARCH("P",K17)))</formula>
    </cfRule>
  </conditionalFormatting>
  <conditionalFormatting sqref="K18">
    <cfRule type="containsText" dxfId="3955" priority="731" operator="containsText" text="PL">
      <formula>NOT(ISERROR(SEARCH("PL",K18)))</formula>
    </cfRule>
    <cfRule type="containsText" dxfId="3954" priority="738" operator="containsText" text="P">
      <formula>NOT(ISERROR(SEARCH("P",K18)))</formula>
    </cfRule>
    <cfRule type="containsText" dxfId="3953" priority="737" operator="containsText" text="A">
      <formula>NOT(ISERROR(SEARCH("A",K18)))</formula>
    </cfRule>
    <cfRule type="containsText" dxfId="3952" priority="736" operator="containsText" text="PL">
      <formula>NOT(ISERROR(SEARCH("PL",K18)))</formula>
    </cfRule>
    <cfRule type="containsText" dxfId="3951" priority="735" operator="containsText" text="Late">
      <formula>NOT(ISERROR(SEARCH("Late",K18)))</formula>
    </cfRule>
    <cfRule type="containsText" dxfId="3950" priority="734" operator="containsText" text="H">
      <formula>NOT(ISERROR(SEARCH("H",K18)))</formula>
    </cfRule>
    <cfRule type="containsText" dxfId="3949" priority="733" operator="containsText" text="P">
      <formula>NOT(ISERROR(SEARCH("P",K18)))</formula>
    </cfRule>
    <cfRule type="containsText" dxfId="3948" priority="732" operator="containsText" text="A">
      <formula>NOT(ISERROR(SEARCH("A",K18)))</formula>
    </cfRule>
    <cfRule type="containsText" dxfId="3947" priority="730" operator="containsText" text="Late">
      <formula>NOT(ISERROR(SEARCH("Late",K18)))</formula>
    </cfRule>
    <cfRule type="containsText" dxfId="3946" priority="729" operator="containsText" text="H">
      <formula>NOT(ISERROR(SEARCH("H",K18)))</formula>
    </cfRule>
  </conditionalFormatting>
  <conditionalFormatting sqref="K23">
    <cfRule type="containsText" dxfId="3945" priority="92" operator="containsText" text="PRESENT">
      <formula>NOT(ISERROR(SEARCH("PRESENT",K23)))</formula>
    </cfRule>
  </conditionalFormatting>
  <conditionalFormatting sqref="K29">
    <cfRule type="containsText" dxfId="3944" priority="89" operator="containsText" text="A">
      <formula>NOT(ISERROR(SEARCH("A",K29)))</formula>
    </cfRule>
    <cfRule type="containsText" dxfId="3943" priority="85" operator="containsText" text="PRESENT">
      <formula>NOT(ISERROR(SEARCH("PRESENT",K29)))</formula>
    </cfRule>
    <cfRule type="containsText" dxfId="3942" priority="86" operator="containsText" text="H">
      <formula>NOT(ISERROR(SEARCH("H",K29)))</formula>
    </cfRule>
    <cfRule type="containsText" dxfId="3941" priority="87" operator="containsText" text="Late">
      <formula>NOT(ISERROR(SEARCH("Late",K29)))</formula>
    </cfRule>
    <cfRule type="containsText" dxfId="3940" priority="88" operator="containsText" text="PL">
      <formula>NOT(ISERROR(SEARCH("PL",K29)))</formula>
    </cfRule>
    <cfRule type="containsText" dxfId="3939" priority="90" operator="containsText" text="P">
      <formula>NOT(ISERROR(SEARCH("P",K29)))</formula>
    </cfRule>
  </conditionalFormatting>
  <conditionalFormatting sqref="K31">
    <cfRule type="containsText" dxfId="3938" priority="79" operator="containsText" text="PRESENT">
      <formula>NOT(ISERROR(SEARCH("PRESENT",K31)))</formula>
    </cfRule>
    <cfRule type="containsText" dxfId="3937" priority="80" operator="containsText" text="H">
      <formula>NOT(ISERROR(SEARCH("H",K31)))</formula>
    </cfRule>
    <cfRule type="containsText" dxfId="3936" priority="81" operator="containsText" text="Late">
      <formula>NOT(ISERROR(SEARCH("Late",K31)))</formula>
    </cfRule>
    <cfRule type="containsText" dxfId="3935" priority="82" operator="containsText" text="PL">
      <formula>NOT(ISERROR(SEARCH("PL",K31)))</formula>
    </cfRule>
    <cfRule type="containsText" dxfId="3934" priority="83" operator="containsText" text="A">
      <formula>NOT(ISERROR(SEARCH("A",K31)))</formula>
    </cfRule>
    <cfRule type="containsText" dxfId="3933" priority="84" operator="containsText" text="P">
      <formula>NOT(ISERROR(SEARCH("P",K31)))</formula>
    </cfRule>
  </conditionalFormatting>
  <conditionalFormatting sqref="K54:K55">
    <cfRule type="containsText" dxfId="3932" priority="74" operator="containsText" text="H">
      <formula>NOT(ISERROR(SEARCH("H",K54)))</formula>
    </cfRule>
    <cfRule type="containsText" dxfId="3931" priority="78" operator="containsText" text="P">
      <formula>NOT(ISERROR(SEARCH("P",K54)))</formula>
    </cfRule>
    <cfRule type="containsText" dxfId="3930" priority="77" operator="containsText" text="A">
      <formula>NOT(ISERROR(SEARCH("A",K54)))</formula>
    </cfRule>
    <cfRule type="containsText" dxfId="3929" priority="76" operator="containsText" text="PL">
      <formula>NOT(ISERROR(SEARCH("PL",K54)))</formula>
    </cfRule>
    <cfRule type="containsText" dxfId="3928" priority="75" operator="containsText" text="Late">
      <formula>NOT(ISERROR(SEARCH("Late",K54)))</formula>
    </cfRule>
    <cfRule type="containsText" dxfId="3927" priority="73" operator="containsText" text="PRESENT">
      <formula>NOT(ISERROR(SEARCH("PRESENT",K54)))</formula>
    </cfRule>
  </conditionalFormatting>
  <conditionalFormatting sqref="K63">
    <cfRule type="containsText" dxfId="3926" priority="70" operator="containsText" text="A">
      <formula>NOT(ISERROR(SEARCH("A",K63)))</formula>
    </cfRule>
    <cfRule type="containsText" dxfId="3925" priority="71" operator="containsText" text="P">
      <formula>NOT(ISERROR(SEARCH("P",K63)))</formula>
    </cfRule>
    <cfRule type="containsText" dxfId="3924" priority="68" operator="containsText" text="Late">
      <formula>NOT(ISERROR(SEARCH("Late",K63)))</formula>
    </cfRule>
    <cfRule type="containsText" dxfId="3923" priority="69" operator="containsText" text="PL">
      <formula>NOT(ISERROR(SEARCH("PL",K63)))</formula>
    </cfRule>
    <cfRule type="containsText" dxfId="3922" priority="72" operator="containsText" text="PRESENT">
      <formula>NOT(ISERROR(SEARCH("PRESENT",K63)))</formula>
    </cfRule>
    <cfRule type="containsText" dxfId="3921" priority="67" operator="containsText" text="H">
      <formula>NOT(ISERROR(SEARCH("H",K63)))</formula>
    </cfRule>
    <cfRule type="containsText" dxfId="3920" priority="66" operator="containsText" text="PRESENT">
      <formula>NOT(ISERROR(SEARCH("PRESENT",K63)))</formula>
    </cfRule>
  </conditionalFormatting>
  <conditionalFormatting sqref="K17:L18">
    <cfRule type="containsText" dxfId="3919" priority="52" operator="containsText" text="PRESENT">
      <formula>NOT(ISERROR(SEARCH("PRESENT",K17)))</formula>
    </cfRule>
  </conditionalFormatting>
  <conditionalFormatting sqref="K26:L26">
    <cfRule type="containsText" dxfId="3918" priority="50" operator="containsText" text="PRESENT">
      <formula>NOT(ISERROR(SEARCH("PRESENT",K26)))</formula>
    </cfRule>
  </conditionalFormatting>
  <conditionalFormatting sqref="K57:M57 K59:M60 N60:S60 U60:AJ60">
    <cfRule type="containsText" dxfId="3917" priority="597" operator="containsText" text="PRESENT">
      <formula>NOT(ISERROR(SEARCH("PRESENT",K57)))</formula>
    </cfRule>
  </conditionalFormatting>
  <conditionalFormatting sqref="K57:M57 K59:M60 S59:T60 N60:S60 U60:AJ60 F60:J61 S57:T57 K61:AJ61">
    <cfRule type="containsText" dxfId="3916" priority="599" operator="containsText" text="PAID LEAVE">
      <formula>NOT(ISERROR(SEARCH("PAID LEAVE",F57)))</formula>
    </cfRule>
  </conditionalFormatting>
  <conditionalFormatting sqref="K57:M57 S57:T57 K59:M60 S59:T60 N60:S60 U60:AJ60 F60:J61 K61:AJ61">
    <cfRule type="containsText" dxfId="3915" priority="600" operator="containsText" text="H">
      <formula>NOT(ISERROR(SEARCH("H",F57)))</formula>
    </cfRule>
    <cfRule type="containsText" dxfId="3914" priority="601" operator="containsText" text="Late">
      <formula>NOT(ISERROR(SEARCH("Late",F57)))</formula>
    </cfRule>
    <cfRule type="containsText" dxfId="3913" priority="602" operator="containsText" text="PL">
      <formula>NOT(ISERROR(SEARCH("PL",F57)))</formula>
    </cfRule>
    <cfRule type="containsText" dxfId="3912" priority="604" operator="containsText" text="P">
      <formula>NOT(ISERROR(SEARCH("P",F57)))</formula>
    </cfRule>
    <cfRule type="containsText" dxfId="3911" priority="603" operator="containsText" text="A">
      <formula>NOT(ISERROR(SEARCH("A",F57)))</formula>
    </cfRule>
  </conditionalFormatting>
  <conditionalFormatting sqref="K57:M57 S57:AJ57 K59:M60 S59:AJ60 N60:S60 F60:J61 K61:AJ61">
    <cfRule type="containsText" dxfId="3910" priority="605" operator="containsText" text="PRESENT">
      <formula>NOT(ISERROR(SEARCH("PRESENT",F57)))</formula>
    </cfRule>
  </conditionalFormatting>
  <conditionalFormatting sqref="K20:N20">
    <cfRule type="containsText" dxfId="3909" priority="51" operator="containsText" text="PRESENT">
      <formula>NOT(ISERROR(SEARCH("PRESENT",K20)))</formula>
    </cfRule>
  </conditionalFormatting>
  <conditionalFormatting sqref="K55:N57 K59:N59">
    <cfRule type="containsText" dxfId="3908" priority="634" operator="containsText" text="PL">
      <formula>NOT(ISERROR(SEARCH("PL",K55)))</formula>
    </cfRule>
    <cfRule type="containsText" dxfId="3907" priority="636" operator="containsText" text="P">
      <formula>NOT(ISERROR(SEARCH("P",K55)))</formula>
    </cfRule>
    <cfRule type="containsText" dxfId="3906" priority="637" operator="containsText" text="PRESENT">
      <formula>NOT(ISERROR(SEARCH("PRESENT",K55)))</formula>
    </cfRule>
    <cfRule type="containsText" dxfId="3905" priority="638" operator="containsText" text="PAID LEAVE">
      <formula>NOT(ISERROR(SEARCH("PAID LEAVE",K55)))</formula>
    </cfRule>
    <cfRule type="containsText" dxfId="3904" priority="640" operator="containsText" text="H">
      <formula>NOT(ISERROR(SEARCH("H",K55)))</formula>
    </cfRule>
    <cfRule type="containsText" dxfId="3903" priority="635" operator="containsText" text="A">
      <formula>NOT(ISERROR(SEARCH("A",K55)))</formula>
    </cfRule>
    <cfRule type="containsText" dxfId="3902" priority="629" operator="containsText" text="PRESENT">
      <formula>NOT(ISERROR(SEARCH("PRESENT",K55)))</formula>
    </cfRule>
    <cfRule type="containsText" dxfId="3901" priority="630" operator="containsText" text="PAID LEAVE">
      <formula>NOT(ISERROR(SEARCH("PAID LEAVE",K55)))</formula>
    </cfRule>
    <cfRule type="containsText" dxfId="3900" priority="644" operator="containsText" text="P">
      <formula>NOT(ISERROR(SEARCH("P",K55)))</formula>
    </cfRule>
    <cfRule type="containsText" dxfId="3899" priority="631" operator="containsText" text="PRESENT">
      <formula>NOT(ISERROR(SEARCH("PRESENT",K55)))</formula>
    </cfRule>
    <cfRule type="containsText" dxfId="3898" priority="643" operator="containsText" text="A">
      <formula>NOT(ISERROR(SEARCH("A",K55)))</formula>
    </cfRule>
    <cfRule type="containsText" dxfId="3897" priority="642" operator="containsText" text="PL">
      <formula>NOT(ISERROR(SEARCH("PL",K55)))</formula>
    </cfRule>
    <cfRule type="containsText" dxfId="3896" priority="641" operator="containsText" text="Late">
      <formula>NOT(ISERROR(SEARCH("Late",K55)))</formula>
    </cfRule>
    <cfRule type="containsText" dxfId="3895" priority="632" operator="containsText" text="H">
      <formula>NOT(ISERROR(SEARCH("H",K55)))</formula>
    </cfRule>
    <cfRule type="containsText" dxfId="3894" priority="639" operator="containsText" text="PRESENT">
      <formula>NOT(ISERROR(SEARCH("PRESENT",K55)))</formula>
    </cfRule>
    <cfRule type="containsText" dxfId="3893" priority="633" operator="containsText" text="Late">
      <formula>NOT(ISERROR(SEARCH("Late",K55)))</formula>
    </cfRule>
  </conditionalFormatting>
  <conditionalFormatting sqref="K61:AJ61">
    <cfRule type="containsText" dxfId="3892" priority="35" operator="containsText" text="PRESENT">
      <formula>NOT(ISERROR(SEARCH("PRESENT",K61)))</formula>
    </cfRule>
  </conditionalFormatting>
  <conditionalFormatting sqref="L30:L34">
    <cfRule type="containsText" dxfId="3891" priority="49" operator="containsText" text="PRESENT">
      <formula>NOT(ISERROR(SEARCH("PRESENT",L30)))</formula>
    </cfRule>
  </conditionalFormatting>
  <conditionalFormatting sqref="L41:L43">
    <cfRule type="containsText" dxfId="3890" priority="47" operator="containsText" text="PRESENT">
      <formula>NOT(ISERROR(SEARCH("PRESENT",L41)))</formula>
    </cfRule>
  </conditionalFormatting>
  <conditionalFormatting sqref="L46 L48:L51">
    <cfRule type="containsText" dxfId="3889" priority="46" operator="containsText" text="PRESENT">
      <formula>NOT(ISERROR(SEARCH("PRESENT",L46)))</formula>
    </cfRule>
  </conditionalFormatting>
  <conditionalFormatting sqref="L55">
    <cfRule type="containsText" dxfId="3888" priority="45" operator="containsText" text="PRESENT">
      <formula>NOT(ISERROR(SEARCH("PRESENT",L55)))</formula>
    </cfRule>
  </conditionalFormatting>
  <conditionalFormatting sqref="L61:L63">
    <cfRule type="containsText" dxfId="3887" priority="44" operator="containsText" text="PRESENT">
      <formula>NOT(ISERROR(SEARCH("PRESENT",L61)))</formula>
    </cfRule>
  </conditionalFormatting>
  <conditionalFormatting sqref="L29:M30">
    <cfRule type="containsText" dxfId="3886" priority="572" operator="containsText" text="PRESENT">
      <formula>NOT(ISERROR(SEARCH("PRESENT",L29)))</formula>
    </cfRule>
    <cfRule type="containsText" dxfId="3885" priority="576" operator="containsText" text="PL">
      <formula>NOT(ISERROR(SEARCH("PL",L29)))</formula>
    </cfRule>
    <cfRule type="containsText" dxfId="3884" priority="575" operator="containsText" text="Late">
      <formula>NOT(ISERROR(SEARCH("Late",L29)))</formula>
    </cfRule>
    <cfRule type="containsText" dxfId="3883" priority="574" operator="containsText" text="H">
      <formula>NOT(ISERROR(SEARCH("H",L29)))</formula>
    </cfRule>
    <cfRule type="containsText" dxfId="3882" priority="577" operator="containsText" text="A">
      <formula>NOT(ISERROR(SEARCH("A",L29)))</formula>
    </cfRule>
    <cfRule type="containsText" dxfId="3881" priority="578" operator="containsText" text="P">
      <formula>NOT(ISERROR(SEARCH("P",L29)))</formula>
    </cfRule>
    <cfRule type="containsText" dxfId="3880" priority="573" operator="containsText" text="PAID LEAVE">
      <formula>NOT(ISERROR(SEARCH("PAID LEAVE",L29)))</formula>
    </cfRule>
  </conditionalFormatting>
  <conditionalFormatting sqref="L36:M36 O36 S36:T36">
    <cfRule type="containsText" dxfId="3879" priority="179" operator="containsText" text="PL">
      <formula>NOT(ISERROR(SEARCH("PL",L36)))</formula>
    </cfRule>
    <cfRule type="containsText" dxfId="3878" priority="177" operator="containsText" text="H">
      <formula>NOT(ISERROR(SEARCH("H",L36)))</formula>
    </cfRule>
    <cfRule type="containsText" dxfId="3877" priority="178" operator="containsText" text="Late">
      <formula>NOT(ISERROR(SEARCH("Late",L36)))</formula>
    </cfRule>
    <cfRule type="containsText" dxfId="3876" priority="180" operator="containsText" text="A">
      <formula>NOT(ISERROR(SEARCH("A",L36)))</formula>
    </cfRule>
    <cfRule type="containsText" dxfId="3875" priority="181" operator="containsText" text="P">
      <formula>NOT(ISERROR(SEARCH("P",L36)))</formula>
    </cfRule>
  </conditionalFormatting>
  <conditionalFormatting sqref="L36:M36 S36:T36 O36">
    <cfRule type="containsText" dxfId="3874" priority="176" operator="containsText" text="PAID LEAVE">
      <formula>NOT(ISERROR(SEARCH("PAID LEAVE",L36)))</formula>
    </cfRule>
  </conditionalFormatting>
  <conditionalFormatting sqref="L36:M36 S36:T36">
    <cfRule type="containsText" dxfId="3873" priority="175" operator="containsText" text="PRESENT">
      <formula>NOT(ISERROR(SEARCH("PRESENT",L36)))</formula>
    </cfRule>
  </conditionalFormatting>
  <conditionalFormatting sqref="L38:M38">
    <cfRule type="containsText" dxfId="3872" priority="39" operator="containsText" text="PRESENT">
      <formula>NOT(ISERROR(SEARCH("PRESENT",L38)))</formula>
    </cfRule>
  </conditionalFormatting>
  <conditionalFormatting sqref="L47:M47 O47 S47:T47">
    <cfRule type="containsText" dxfId="3871" priority="10" operator="containsText" text="Late">
      <formula>NOT(ISERROR(SEARCH("Late",L47)))</formula>
    </cfRule>
    <cfRule type="containsText" dxfId="3870" priority="7" operator="containsText" text="PRESENT">
      <formula>NOT(ISERROR(SEARCH("PRESENT",L47)))</formula>
    </cfRule>
    <cfRule type="containsText" dxfId="3869" priority="8" operator="containsText" text="PAID LEAVE">
      <formula>NOT(ISERROR(SEARCH("PAID LEAVE",L47)))</formula>
    </cfRule>
    <cfRule type="containsText" dxfId="3868" priority="9" operator="containsText" text="H">
      <formula>NOT(ISERROR(SEARCH("H",L47)))</formula>
    </cfRule>
    <cfRule type="containsText" dxfId="3867" priority="11" operator="containsText" text="PL">
      <formula>NOT(ISERROR(SEARCH("PL",L47)))</formula>
    </cfRule>
    <cfRule type="containsText" dxfId="3866" priority="12" operator="containsText" text="A">
      <formula>NOT(ISERROR(SEARCH("A",L47)))</formula>
    </cfRule>
    <cfRule type="containsText" dxfId="3865" priority="13" operator="containsText" text="P">
      <formula>NOT(ISERROR(SEARCH("P",L47)))</formula>
    </cfRule>
  </conditionalFormatting>
  <conditionalFormatting sqref="L58:M58 O58 S58:T58">
    <cfRule type="containsText" dxfId="3864" priority="104" operator="containsText" text="PL">
      <formula>NOT(ISERROR(SEARCH("PL",L58)))</formula>
    </cfRule>
    <cfRule type="containsText" dxfId="3863" priority="103" operator="containsText" text="Late">
      <formula>NOT(ISERROR(SEARCH("Late",L58)))</formula>
    </cfRule>
    <cfRule type="containsText" dxfId="3862" priority="102" operator="containsText" text="H">
      <formula>NOT(ISERROR(SEARCH("H",L58)))</formula>
    </cfRule>
    <cfRule type="containsText" dxfId="3861" priority="101" operator="containsText" text="PAID LEAVE">
      <formula>NOT(ISERROR(SEARCH("PAID LEAVE",L58)))</formula>
    </cfRule>
    <cfRule type="containsText" dxfId="3860" priority="106" operator="containsText" text="P">
      <formula>NOT(ISERROR(SEARCH("P",L58)))</formula>
    </cfRule>
    <cfRule type="containsText" dxfId="3859" priority="105" operator="containsText" text="A">
      <formula>NOT(ISERROR(SEARCH("A",L58)))</formula>
    </cfRule>
  </conditionalFormatting>
  <conditionalFormatting sqref="L63:M68 S63:T68">
    <cfRule type="containsText" dxfId="3858" priority="124" operator="containsText" text="PRESENT">
      <formula>NOT(ISERROR(SEARCH("PRESENT",L63)))</formula>
    </cfRule>
  </conditionalFormatting>
  <conditionalFormatting sqref="L66:M68 O66:O68 S66:T68">
    <cfRule type="containsText" dxfId="3857" priority="128" operator="containsText" text="PL">
      <formula>NOT(ISERROR(SEARCH("PL",L66)))</formula>
    </cfRule>
    <cfRule type="containsText" dxfId="3856" priority="126" operator="containsText" text="H">
      <formula>NOT(ISERROR(SEARCH("H",L66)))</formula>
    </cfRule>
    <cfRule type="containsText" dxfId="3855" priority="130" operator="containsText" text="P">
      <formula>NOT(ISERROR(SEARCH("P",L66)))</formula>
    </cfRule>
    <cfRule type="containsText" dxfId="3854" priority="129" operator="containsText" text="A">
      <formula>NOT(ISERROR(SEARCH("A",L66)))</formula>
    </cfRule>
    <cfRule type="containsText" dxfId="3853" priority="127" operator="containsText" text="Late">
      <formula>NOT(ISERROR(SEARCH("Late",L66)))</formula>
    </cfRule>
  </conditionalFormatting>
  <conditionalFormatting sqref="L66:M68 S66:T68 O66:O68">
    <cfRule type="containsText" dxfId="3852" priority="125" operator="containsText" text="PAID LEAVE">
      <formula>NOT(ISERROR(SEARCH("PAID LEAVE",L66)))</formula>
    </cfRule>
  </conditionalFormatting>
  <conditionalFormatting sqref="L54:N54">
    <cfRule type="containsText" dxfId="3851" priority="647" operator="containsText" text="PRESENT">
      <formula>NOT(ISERROR(SEARCH("PRESENT",L54)))</formula>
    </cfRule>
    <cfRule type="containsText" dxfId="3850" priority="646" operator="containsText" text="PAID LEAVE">
      <formula>NOT(ISERROR(SEARCH("PAID LEAVE",L54)))</formula>
    </cfRule>
    <cfRule type="containsText" dxfId="3849" priority="645" operator="containsText" text="PRESENT">
      <formula>NOT(ISERROR(SEARCH("PRESENT",L54)))</formula>
    </cfRule>
    <cfRule type="containsText" dxfId="3848" priority="660" operator="containsText" text="P">
      <formula>NOT(ISERROR(SEARCH("P",L54)))</formula>
    </cfRule>
    <cfRule type="containsText" dxfId="3847" priority="659" operator="containsText" text="A">
      <formula>NOT(ISERROR(SEARCH("A",L54)))</formula>
    </cfRule>
    <cfRule type="containsText" dxfId="3846" priority="658" operator="containsText" text="PL">
      <formula>NOT(ISERROR(SEARCH("PL",L54)))</formula>
    </cfRule>
    <cfRule type="containsText" dxfId="3845" priority="657" operator="containsText" text="Late">
      <formula>NOT(ISERROR(SEARCH("Late",L54)))</formula>
    </cfRule>
    <cfRule type="containsText" dxfId="3844" priority="656" operator="containsText" text="H">
      <formula>NOT(ISERROR(SEARCH("H",L54)))</formula>
    </cfRule>
    <cfRule type="containsText" dxfId="3843" priority="655" operator="containsText" text="PRESENT">
      <formula>NOT(ISERROR(SEARCH("PRESENT",L54)))</formula>
    </cfRule>
    <cfRule type="containsText" dxfId="3842" priority="654" operator="containsText" text="PAID LEAVE">
      <formula>NOT(ISERROR(SEARCH("PAID LEAVE",L54)))</formula>
    </cfRule>
    <cfRule type="containsText" dxfId="3841" priority="653" operator="containsText" text="PRESENT">
      <formula>NOT(ISERROR(SEARCH("PRESENT",L54)))</formula>
    </cfRule>
    <cfRule type="containsText" dxfId="3840" priority="652" operator="containsText" text="P">
      <formula>NOT(ISERROR(SEARCH("P",L54)))</formula>
    </cfRule>
    <cfRule type="containsText" dxfId="3839" priority="651" operator="containsText" text="A">
      <formula>NOT(ISERROR(SEARCH("A",L54)))</formula>
    </cfRule>
    <cfRule type="containsText" dxfId="3838" priority="650" operator="containsText" text="PL">
      <formula>NOT(ISERROR(SEARCH("PL",L54)))</formula>
    </cfRule>
    <cfRule type="containsText" dxfId="3837" priority="649" operator="containsText" text="Late">
      <formula>NOT(ISERROR(SEARCH("Late",L54)))</formula>
    </cfRule>
    <cfRule type="containsText" dxfId="3836" priority="648" operator="containsText" text="H">
      <formula>NOT(ISERROR(SEARCH("H",L54)))</formula>
    </cfRule>
  </conditionalFormatting>
  <conditionalFormatting sqref="M18:M19">
    <cfRule type="containsText" dxfId="3835" priority="43" operator="containsText" text="PRESENT">
      <formula>NOT(ISERROR(SEARCH("PRESENT",M18)))</formula>
    </cfRule>
  </conditionalFormatting>
  <conditionalFormatting sqref="M23">
    <cfRule type="containsText" dxfId="3834" priority="528" operator="containsText" text="PL">
      <formula>NOT(ISERROR(SEARCH("PL",M23)))</formula>
    </cfRule>
    <cfRule type="containsText" dxfId="3833" priority="527" operator="containsText" text="Late">
      <formula>NOT(ISERROR(SEARCH("Late",M23)))</formula>
    </cfRule>
    <cfRule type="containsText" dxfId="3832" priority="526" operator="containsText" text="H">
      <formula>NOT(ISERROR(SEARCH("H",M23)))</formula>
    </cfRule>
    <cfRule type="containsText" dxfId="3831" priority="525" operator="containsText" text="PAID LEAVE">
      <formula>NOT(ISERROR(SEARCH("PAID LEAVE",M23)))</formula>
    </cfRule>
    <cfRule type="containsText" dxfId="3830" priority="529" operator="containsText" text="A">
      <formula>NOT(ISERROR(SEARCH("A",M23)))</formula>
    </cfRule>
    <cfRule type="containsText" dxfId="3829" priority="530" operator="containsText" text="P">
      <formula>NOT(ISERROR(SEARCH("P",M23)))</formula>
    </cfRule>
  </conditionalFormatting>
  <conditionalFormatting sqref="M23:M26">
    <cfRule type="containsText" dxfId="3828" priority="42" operator="containsText" text="PRESENT">
      <formula>NOT(ISERROR(SEARCH("PRESENT",M23)))</formula>
    </cfRule>
  </conditionalFormatting>
  <conditionalFormatting sqref="M29">
    <cfRule type="containsText" dxfId="3827" priority="41" operator="containsText" text="PRESENT">
      <formula>NOT(ISERROR(SEARCH("PRESENT",M29)))</formula>
    </cfRule>
  </conditionalFormatting>
  <conditionalFormatting sqref="M32">
    <cfRule type="containsText" dxfId="3826" priority="568" operator="containsText" text="PL">
      <formula>NOT(ISERROR(SEARCH("PL",M32)))</formula>
    </cfRule>
    <cfRule type="containsText" dxfId="3825" priority="567" operator="containsText" text="Late">
      <formula>NOT(ISERROR(SEARCH("Late",M32)))</formula>
    </cfRule>
    <cfRule type="containsText" dxfId="3824" priority="565" operator="containsText" text="PAID LEAVE">
      <formula>NOT(ISERROR(SEARCH("PAID LEAVE",M32)))</formula>
    </cfRule>
    <cfRule type="containsText" dxfId="3823" priority="569" operator="containsText" text="A">
      <formula>NOT(ISERROR(SEARCH("A",M32)))</formula>
    </cfRule>
    <cfRule type="containsText" dxfId="3822" priority="570" operator="containsText" text="P">
      <formula>NOT(ISERROR(SEARCH("P",M32)))</formula>
    </cfRule>
    <cfRule type="containsText" dxfId="3821" priority="566" operator="containsText" text="H">
      <formula>NOT(ISERROR(SEARCH("H",M32)))</formula>
    </cfRule>
  </conditionalFormatting>
  <conditionalFormatting sqref="M32:M35">
    <cfRule type="containsText" dxfId="3820" priority="40" operator="containsText" text="PRESENT">
      <formula>NOT(ISERROR(SEARCH("PRESENT",M32)))</formula>
    </cfRule>
  </conditionalFormatting>
  <conditionalFormatting sqref="M41:M46">
    <cfRule type="containsText" dxfId="3819" priority="38" operator="containsText" text="PRESENT">
      <formula>NOT(ISERROR(SEARCH("PRESENT",M41)))</formula>
    </cfRule>
  </conditionalFormatting>
  <conditionalFormatting sqref="M49:M50">
    <cfRule type="containsText" dxfId="3818" priority="37" operator="containsText" text="PRESENT">
      <formula>NOT(ISERROR(SEARCH("PRESENT",M49)))</formula>
    </cfRule>
  </conditionalFormatting>
  <conditionalFormatting sqref="M52:M53">
    <cfRule type="containsText" dxfId="3817" priority="36" operator="containsText" text="PRESENT">
      <formula>NOT(ISERROR(SEARCH("PRESENT",M52)))</formula>
    </cfRule>
  </conditionalFormatting>
  <conditionalFormatting sqref="M65">
    <cfRule type="containsText" dxfId="3816" priority="34" operator="containsText" text="PRESENT">
      <formula>NOT(ISERROR(SEARCH("PRESENT",M65)))</formula>
    </cfRule>
  </conditionalFormatting>
  <conditionalFormatting sqref="M67">
    <cfRule type="containsText" dxfId="3815" priority="33" operator="containsText" text="PRESENT">
      <formula>NOT(ISERROR(SEARCH("PRESENT",M67)))</formula>
    </cfRule>
    <cfRule type="cellIs" dxfId="3814" priority="32" operator="equal">
      <formula>"PRESENT"</formula>
    </cfRule>
  </conditionalFormatting>
  <conditionalFormatting sqref="M18:N18">
    <cfRule type="containsText" dxfId="3813" priority="461" operator="containsText" text="PAID LEAVE">
      <formula>NOT(ISERROR(SEARCH("PAID LEAVE",M18)))</formula>
    </cfRule>
    <cfRule type="containsText" dxfId="3812" priority="466" operator="containsText" text="P">
      <formula>NOT(ISERROR(SEARCH("P",M18)))</formula>
    </cfRule>
    <cfRule type="containsText" dxfId="3811" priority="464" operator="containsText" text="PL">
      <formula>NOT(ISERROR(SEARCH("PL",M18)))</formula>
    </cfRule>
    <cfRule type="containsText" dxfId="3810" priority="463" operator="containsText" text="Late">
      <formula>NOT(ISERROR(SEARCH("Late",M18)))</formula>
    </cfRule>
    <cfRule type="containsText" dxfId="3809" priority="462" operator="containsText" text="H">
      <formula>NOT(ISERROR(SEARCH("H",M18)))</formula>
    </cfRule>
    <cfRule type="containsText" dxfId="3808" priority="460" operator="containsText" text="PRESENT">
      <formula>NOT(ISERROR(SEARCH("PRESENT",M18)))</formula>
    </cfRule>
    <cfRule type="containsText" dxfId="3807" priority="465" operator="containsText" text="A">
      <formula>NOT(ISERROR(SEARCH("A",M18)))</formula>
    </cfRule>
  </conditionalFormatting>
  <conditionalFormatting sqref="M20:N20">
    <cfRule type="containsText" dxfId="3806" priority="542" operator="containsText" text="H">
      <formula>NOT(ISERROR(SEARCH("H",M20)))</formula>
    </cfRule>
    <cfRule type="containsText" dxfId="3805" priority="546" operator="containsText" text="P">
      <formula>NOT(ISERROR(SEARCH("P",M20)))</formula>
    </cfRule>
    <cfRule type="containsText" dxfId="3804" priority="545" operator="containsText" text="A">
      <formula>NOT(ISERROR(SEARCH("A",M20)))</formula>
    </cfRule>
    <cfRule type="containsText" dxfId="3803" priority="543" operator="containsText" text="Late">
      <formula>NOT(ISERROR(SEARCH("Late",M20)))</formula>
    </cfRule>
    <cfRule type="containsText" dxfId="3802" priority="544" operator="containsText" text="PL">
      <formula>NOT(ISERROR(SEARCH("PL",M20)))</formula>
    </cfRule>
    <cfRule type="containsText" dxfId="3801" priority="541" operator="containsText" text="PAID LEAVE">
      <formula>NOT(ISERROR(SEARCH("PAID LEAVE",M20)))</formula>
    </cfRule>
  </conditionalFormatting>
  <conditionalFormatting sqref="M22:N22">
    <cfRule type="containsText" dxfId="3800" priority="536" operator="containsText" text="PL">
      <formula>NOT(ISERROR(SEARCH("PL",M22)))</formula>
    </cfRule>
    <cfRule type="containsText" dxfId="3799" priority="532" operator="containsText" text="PRESENT">
      <formula>NOT(ISERROR(SEARCH("PRESENT",M22)))</formula>
    </cfRule>
    <cfRule type="containsText" dxfId="3798" priority="533" operator="containsText" text="PAID LEAVE">
      <formula>NOT(ISERROR(SEARCH("PAID LEAVE",M22)))</formula>
    </cfRule>
    <cfRule type="containsText" dxfId="3797" priority="535" operator="containsText" text="Late">
      <formula>NOT(ISERROR(SEARCH("Late",M22)))</formula>
    </cfRule>
    <cfRule type="containsText" dxfId="3796" priority="534" operator="containsText" text="H">
      <formula>NOT(ISERROR(SEARCH("H",M22)))</formula>
    </cfRule>
    <cfRule type="containsText" dxfId="3795" priority="538" operator="containsText" text="P">
      <formula>NOT(ISERROR(SEARCH("P",M22)))</formula>
    </cfRule>
    <cfRule type="containsText" dxfId="3794" priority="537" operator="containsText" text="A">
      <formula>NOT(ISERROR(SEARCH("A",M22)))</formula>
    </cfRule>
  </conditionalFormatting>
  <conditionalFormatting sqref="M26:O27">
    <cfRule type="containsText" dxfId="3793" priority="548" operator="containsText" text="PRESENT">
      <formula>NOT(ISERROR(SEARCH("PRESENT",M26)))</formula>
    </cfRule>
    <cfRule type="containsText" dxfId="3792" priority="554" operator="containsText" text="P">
      <formula>NOT(ISERROR(SEARCH("P",M26)))</formula>
    </cfRule>
    <cfRule type="containsText" dxfId="3791" priority="550" operator="containsText" text="H">
      <formula>NOT(ISERROR(SEARCH("H",M26)))</formula>
    </cfRule>
    <cfRule type="containsText" dxfId="3790" priority="553" operator="containsText" text="A">
      <formula>NOT(ISERROR(SEARCH("A",M26)))</formula>
    </cfRule>
    <cfRule type="containsText" dxfId="3789" priority="552" operator="containsText" text="PL">
      <formula>NOT(ISERROR(SEARCH("PL",M26)))</formula>
    </cfRule>
    <cfRule type="containsText" dxfId="3788" priority="551" operator="containsText" text="Late">
      <formula>NOT(ISERROR(SEARCH("Late",M26)))</formula>
    </cfRule>
    <cfRule type="containsText" dxfId="3787" priority="549" operator="containsText" text="PAID LEAVE">
      <formula>NOT(ISERROR(SEARCH("PAID LEAVE",M26)))</formula>
    </cfRule>
  </conditionalFormatting>
  <conditionalFormatting sqref="M22:P22">
    <cfRule type="containsText" dxfId="3786" priority="539" operator="containsText" text="PRESENT">
      <formula>NOT(ISERROR(SEARCH("PRESENT",M22)))</formula>
    </cfRule>
  </conditionalFormatting>
  <conditionalFormatting sqref="M23:Q23">
    <cfRule type="containsText" dxfId="3785" priority="531" operator="containsText" text="PRESENT">
      <formula>NOT(ISERROR(SEARCH("PRESENT",M23)))</formula>
    </cfRule>
  </conditionalFormatting>
  <conditionalFormatting sqref="N30:N31">
    <cfRule type="containsText" dxfId="3784" priority="562" operator="containsText" text="P">
      <formula>NOT(ISERROR(SEARCH("P",N30)))</formula>
    </cfRule>
    <cfRule type="containsText" dxfId="3783" priority="560" operator="containsText" text="PL">
      <formula>NOT(ISERROR(SEARCH("PL",N30)))</formula>
    </cfRule>
    <cfRule type="containsText" dxfId="3782" priority="556" operator="containsText" text="PRESENT">
      <formula>NOT(ISERROR(SEARCH("PRESENT",N30)))</formula>
    </cfRule>
    <cfRule type="containsText" dxfId="3781" priority="557" operator="containsText" text="PAID LEAVE">
      <formula>NOT(ISERROR(SEARCH("PAID LEAVE",N30)))</formula>
    </cfRule>
    <cfRule type="containsText" dxfId="3780" priority="563" operator="containsText" text="PRESENT">
      <formula>NOT(ISERROR(SEARCH("PRESENT",N30)))</formula>
    </cfRule>
    <cfRule type="containsText" dxfId="3779" priority="558" operator="containsText" text="H">
      <formula>NOT(ISERROR(SEARCH("H",N30)))</formula>
    </cfRule>
    <cfRule type="containsText" dxfId="3778" priority="561" operator="containsText" text="A">
      <formula>NOT(ISERROR(SEARCH("A",N30)))</formula>
    </cfRule>
    <cfRule type="containsText" dxfId="3777" priority="559" operator="containsText" text="Late">
      <formula>NOT(ISERROR(SEARCH("Late",N30)))</formula>
    </cfRule>
  </conditionalFormatting>
  <conditionalFormatting sqref="N54">
    <cfRule type="containsText" dxfId="3776" priority="619" operator="containsText" text="A">
      <formula>NOT(ISERROR(SEARCH("A",N54)))</formula>
    </cfRule>
    <cfRule type="containsText" dxfId="3775" priority="618" operator="containsText" text="PL">
      <formula>NOT(ISERROR(SEARCH("PL",N54)))</formula>
    </cfRule>
    <cfRule type="containsText" dxfId="3774" priority="617" operator="containsText" text="Late">
      <formula>NOT(ISERROR(SEARCH("Late",N54)))</formula>
    </cfRule>
    <cfRule type="containsText" dxfId="3773" priority="616" operator="containsText" text="H">
      <formula>NOT(ISERROR(SEARCH("H",N54)))</formula>
    </cfRule>
    <cfRule type="containsText" dxfId="3772" priority="615" operator="containsText" text="PRESENT">
      <formula>NOT(ISERROR(SEARCH("PRESENT",N54)))</formula>
    </cfRule>
    <cfRule type="containsText" dxfId="3771" priority="613" operator="containsText" text="PRESENT">
      <formula>NOT(ISERROR(SEARCH("PRESENT",N54)))</formula>
    </cfRule>
    <cfRule type="containsText" dxfId="3770" priority="623" operator="containsText" text="PRESENT">
      <formula>NOT(ISERROR(SEARCH("PRESENT",N54)))</formula>
    </cfRule>
    <cfRule type="containsText" dxfId="3769" priority="621" operator="containsText" text="PRESENT">
      <formula>NOT(ISERROR(SEARCH("PRESENT",N54)))</formula>
    </cfRule>
    <cfRule type="containsText" dxfId="3768" priority="628" operator="containsText" text="P">
      <formula>NOT(ISERROR(SEARCH("P",N54)))</formula>
    </cfRule>
    <cfRule type="containsText" dxfId="3767" priority="627" operator="containsText" text="A">
      <formula>NOT(ISERROR(SEARCH("A",N54)))</formula>
    </cfRule>
    <cfRule type="containsText" dxfId="3766" priority="614" operator="containsText" text="PAID LEAVE">
      <formula>NOT(ISERROR(SEARCH("PAID LEAVE",N54)))</formula>
    </cfRule>
    <cfRule type="containsText" dxfId="3765" priority="626" operator="containsText" text="PL">
      <formula>NOT(ISERROR(SEARCH("PL",N54)))</formula>
    </cfRule>
    <cfRule type="containsText" dxfId="3764" priority="625" operator="containsText" text="Late">
      <formula>NOT(ISERROR(SEARCH("Late",N54)))</formula>
    </cfRule>
    <cfRule type="containsText" dxfId="3763" priority="624" operator="containsText" text="H">
      <formula>NOT(ISERROR(SEARCH("H",N54)))</formula>
    </cfRule>
    <cfRule type="containsText" dxfId="3762" priority="622" operator="containsText" text="PAID LEAVE">
      <formula>NOT(ISERROR(SEARCH("PAID LEAVE",N54)))</formula>
    </cfRule>
    <cfRule type="containsText" dxfId="3761" priority="620" operator="containsText" text="P">
      <formula>NOT(ISERROR(SEARCH("P",N54)))</formula>
    </cfRule>
  </conditionalFormatting>
  <conditionalFormatting sqref="O36:O37">
    <cfRule type="containsText" dxfId="3760" priority="31" operator="containsText" text="PRESENT">
      <formula>NOT(ISERROR(SEARCH("PRESENT",O36)))</formula>
    </cfRule>
  </conditionalFormatting>
  <conditionalFormatting sqref="O63:O68">
    <cfRule type="containsText" dxfId="3759" priority="29" operator="containsText" text="PRESENT">
      <formula>NOT(ISERROR(SEARCH("PRESENT",O63)))</formula>
    </cfRule>
  </conditionalFormatting>
  <conditionalFormatting sqref="O67">
    <cfRule type="cellIs" dxfId="3758" priority="28" operator="equal">
      <formula>"PRESENT"</formula>
    </cfRule>
  </conditionalFormatting>
  <conditionalFormatting sqref="O31:T31">
    <cfRule type="containsText" dxfId="3757" priority="499" operator="containsText" text="PRESENT">
      <formula>NOT(ISERROR(SEARCH("PRESENT",O31)))</formula>
    </cfRule>
  </conditionalFormatting>
  <conditionalFormatting sqref="P21">
    <cfRule type="containsText" dxfId="3756" priority="521" operator="containsText" text="A">
      <formula>NOT(ISERROR(SEARCH("A",P21)))</formula>
    </cfRule>
    <cfRule type="containsText" dxfId="3755" priority="522" operator="containsText" text="P">
      <formula>NOT(ISERROR(SEARCH("P",P21)))</formula>
    </cfRule>
    <cfRule type="containsText" dxfId="3754" priority="520" operator="containsText" text="PL">
      <formula>NOT(ISERROR(SEARCH("PL",P21)))</formula>
    </cfRule>
    <cfRule type="containsText" dxfId="3753" priority="519" operator="containsText" text="Late">
      <formula>NOT(ISERROR(SEARCH("Late",P21)))</formula>
    </cfRule>
    <cfRule type="containsText" dxfId="3752" priority="518" operator="containsText" text="H">
      <formula>NOT(ISERROR(SEARCH("H",P21)))</formula>
    </cfRule>
    <cfRule type="containsText" dxfId="3751" priority="517" operator="containsText" text="PAID LEAVE">
      <formula>NOT(ISERROR(SEARCH("PAID LEAVE",P21)))</formula>
    </cfRule>
    <cfRule type="containsText" dxfId="3750" priority="516" operator="containsText" text="PRESENT">
      <formula>NOT(ISERROR(SEARCH("PRESENT",P21)))</formula>
    </cfRule>
  </conditionalFormatting>
  <conditionalFormatting sqref="P26:S26">
    <cfRule type="containsText" dxfId="3749" priority="491" operator="containsText" text="PRESENT">
      <formula>NOT(ISERROR(SEARCH("PRESENT",P26)))</formula>
    </cfRule>
  </conditionalFormatting>
  <conditionalFormatting sqref="Q22">
    <cfRule type="containsText" dxfId="3748" priority="514" operator="containsText" text="P">
      <formula>NOT(ISERROR(SEARCH("P",Q22)))</formula>
    </cfRule>
    <cfRule type="containsText" dxfId="3747" priority="513" operator="containsText" text="A">
      <formula>NOT(ISERROR(SEARCH("A",Q22)))</formula>
    </cfRule>
    <cfRule type="containsText" dxfId="3746" priority="512" operator="containsText" text="PL">
      <formula>NOT(ISERROR(SEARCH("PL",Q22)))</formula>
    </cfRule>
    <cfRule type="containsText" dxfId="3745" priority="511" operator="containsText" text="Late">
      <formula>NOT(ISERROR(SEARCH("Late",Q22)))</formula>
    </cfRule>
    <cfRule type="containsText" dxfId="3744" priority="510" operator="containsText" text="H">
      <formula>NOT(ISERROR(SEARCH("H",Q22)))</formula>
    </cfRule>
    <cfRule type="containsText" dxfId="3743" priority="508" operator="containsText" text="PRESENT">
      <formula>NOT(ISERROR(SEARCH("PRESENT",Q22)))</formula>
    </cfRule>
    <cfRule type="containsText" dxfId="3742" priority="509" operator="containsText" text="PAID LEAVE">
      <formula>NOT(ISERROR(SEARCH("PAID LEAVE",Q22)))</formula>
    </cfRule>
  </conditionalFormatting>
  <conditionalFormatting sqref="Q34">
    <cfRule type="containsText" dxfId="3741" priority="26" operator="containsText" text="PRESENT">
      <formula>NOT(ISERROR(SEARCH("PRESENT",Q34)))</formula>
    </cfRule>
  </conditionalFormatting>
  <conditionalFormatting sqref="Q22:AJ22">
    <cfRule type="containsText" dxfId="3740" priority="515" operator="containsText" text="PRESENT">
      <formula>NOT(ISERROR(SEARCH("PRESENT",Q22)))</formula>
    </cfRule>
  </conditionalFormatting>
  <conditionalFormatting sqref="Q51:AJ53">
    <cfRule type="containsText" dxfId="3739" priority="671" operator="containsText" text="Late">
      <formula>NOT(ISERROR(SEARCH("Late",Q51)))</formula>
    </cfRule>
    <cfRule type="containsText" dxfId="3738" priority="670" operator="containsText" text="H">
      <formula>NOT(ISERROR(SEARCH("H",Q51)))</formula>
    </cfRule>
    <cfRule type="containsText" dxfId="3737" priority="674" operator="containsText" text="P">
      <formula>NOT(ISERROR(SEARCH("P",Q51)))</formula>
    </cfRule>
    <cfRule type="containsText" dxfId="3736" priority="672" operator="containsText" text="PL">
      <formula>NOT(ISERROR(SEARCH("PL",Q51)))</formula>
    </cfRule>
    <cfRule type="containsText" dxfId="3735" priority="673" operator="containsText" text="A">
      <formula>NOT(ISERROR(SEARCH("A",Q51)))</formula>
    </cfRule>
  </conditionalFormatting>
  <conditionalFormatting sqref="R14">
    <cfRule type="containsText" dxfId="3734" priority="448" operator="containsText" text="PL">
      <formula>NOT(ISERROR(SEARCH("PL",R14)))</formula>
    </cfRule>
    <cfRule type="containsText" dxfId="3733" priority="447" operator="containsText" text="Late">
      <formula>NOT(ISERROR(SEARCH("Late",R14)))</formula>
    </cfRule>
    <cfRule type="containsText" dxfId="3732" priority="444" operator="containsText" text="PRESENT">
      <formula>NOT(ISERROR(SEARCH("PRESENT",R14)))</formula>
    </cfRule>
    <cfRule type="containsText" dxfId="3731" priority="445" operator="containsText" text="PAID LEAVE">
      <formula>NOT(ISERROR(SEARCH("PAID LEAVE",R14)))</formula>
    </cfRule>
    <cfRule type="containsText" dxfId="3730" priority="446" operator="containsText" text="H">
      <formula>NOT(ISERROR(SEARCH("H",R14)))</formula>
    </cfRule>
    <cfRule type="containsText" dxfId="3729" priority="450" operator="containsText" text="P">
      <formula>NOT(ISERROR(SEARCH("P",R14)))</formula>
    </cfRule>
    <cfRule type="containsText" dxfId="3728" priority="449" operator="containsText" text="A">
      <formula>NOT(ISERROR(SEARCH("A",R14)))</formula>
    </cfRule>
  </conditionalFormatting>
  <conditionalFormatting sqref="R19">
    <cfRule type="containsText" dxfId="3727" priority="470" operator="containsText" text="H">
      <formula>NOT(ISERROR(SEARCH("H",R19)))</formula>
    </cfRule>
    <cfRule type="containsText" dxfId="3726" priority="474" operator="containsText" text="P">
      <formula>NOT(ISERROR(SEARCH("P",R19)))</formula>
    </cfRule>
    <cfRule type="containsText" dxfId="3725" priority="471" operator="containsText" text="Late">
      <formula>NOT(ISERROR(SEARCH("Late",R19)))</formula>
    </cfRule>
    <cfRule type="containsText" dxfId="3724" priority="473" operator="containsText" text="A">
      <formula>NOT(ISERROR(SEARCH("A",R19)))</formula>
    </cfRule>
    <cfRule type="containsText" dxfId="3723" priority="472" operator="containsText" text="PL">
      <formula>NOT(ISERROR(SEARCH("PL",R19)))</formula>
    </cfRule>
    <cfRule type="containsText" dxfId="3722" priority="468" operator="containsText" text="PRESENT">
      <formula>NOT(ISERROR(SEARCH("PRESENT",R19)))</formula>
    </cfRule>
    <cfRule type="containsText" dxfId="3721" priority="469" operator="containsText" text="PAID LEAVE">
      <formula>NOT(ISERROR(SEARCH("PAID LEAVE",R19)))</formula>
    </cfRule>
  </conditionalFormatting>
  <conditionalFormatting sqref="R23">
    <cfRule type="containsText" dxfId="3720" priority="477" operator="containsText" text="PAID LEAVE">
      <formula>NOT(ISERROR(SEARCH("PAID LEAVE",R23)))</formula>
    </cfRule>
    <cfRule type="containsText" dxfId="3719" priority="476" operator="containsText" text="PRESENT">
      <formula>NOT(ISERROR(SEARCH("PRESENT",R23)))</formula>
    </cfRule>
    <cfRule type="containsText" dxfId="3718" priority="478" operator="containsText" text="H">
      <formula>NOT(ISERROR(SEARCH("H",R23)))</formula>
    </cfRule>
    <cfRule type="containsText" dxfId="3717" priority="479" operator="containsText" text="Late">
      <formula>NOT(ISERROR(SEARCH("Late",R23)))</formula>
    </cfRule>
    <cfRule type="containsText" dxfId="3716" priority="480" operator="containsText" text="PL">
      <formula>NOT(ISERROR(SEARCH("PL",R23)))</formula>
    </cfRule>
    <cfRule type="containsText" dxfId="3715" priority="481" operator="containsText" text="A">
      <formula>NOT(ISERROR(SEARCH("A",R23)))</formula>
    </cfRule>
    <cfRule type="containsText" dxfId="3714" priority="482" operator="containsText" text="P">
      <formula>NOT(ISERROR(SEARCH("P",R23)))</formula>
    </cfRule>
  </conditionalFormatting>
  <conditionalFormatting sqref="R26">
    <cfRule type="containsText" dxfId="3713" priority="486" operator="containsText" text="H">
      <formula>NOT(ISERROR(SEARCH("H",R26)))</formula>
    </cfRule>
    <cfRule type="containsText" dxfId="3712" priority="487" operator="containsText" text="Late">
      <formula>NOT(ISERROR(SEARCH("Late",R26)))</formula>
    </cfRule>
    <cfRule type="containsText" dxfId="3711" priority="488" operator="containsText" text="PL">
      <formula>NOT(ISERROR(SEARCH("PL",R26)))</formula>
    </cfRule>
    <cfRule type="containsText" dxfId="3710" priority="489" operator="containsText" text="A">
      <formula>NOT(ISERROR(SEARCH("A",R26)))</formula>
    </cfRule>
    <cfRule type="containsText" dxfId="3709" priority="490" operator="containsText" text="P">
      <formula>NOT(ISERROR(SEARCH("P",R26)))</formula>
    </cfRule>
    <cfRule type="containsText" dxfId="3708" priority="484" operator="containsText" text="PRESENT">
      <formula>NOT(ISERROR(SEARCH("PRESENT",R26)))</formula>
    </cfRule>
    <cfRule type="containsText" dxfId="3707" priority="485" operator="containsText" text="PAID LEAVE">
      <formula>NOT(ISERROR(SEARCH("PAID LEAVE",R26)))</formula>
    </cfRule>
  </conditionalFormatting>
  <conditionalFormatting sqref="R31">
    <cfRule type="containsText" dxfId="3706" priority="492" operator="containsText" text="PRESENT">
      <formula>NOT(ISERROR(SEARCH("PRESENT",R31)))</formula>
    </cfRule>
    <cfRule type="containsText" dxfId="3705" priority="498" operator="containsText" text="P">
      <formula>NOT(ISERROR(SEARCH("P",R31)))</formula>
    </cfRule>
    <cfRule type="containsText" dxfId="3704" priority="493" operator="containsText" text="PAID LEAVE">
      <formula>NOT(ISERROR(SEARCH("PAID LEAVE",R31)))</formula>
    </cfRule>
    <cfRule type="containsText" dxfId="3703" priority="494" operator="containsText" text="H">
      <formula>NOT(ISERROR(SEARCH("H",R31)))</formula>
    </cfRule>
    <cfRule type="containsText" dxfId="3702" priority="495" operator="containsText" text="Late">
      <formula>NOT(ISERROR(SEARCH("Late",R31)))</formula>
    </cfRule>
    <cfRule type="containsText" dxfId="3701" priority="496" operator="containsText" text="PL">
      <formula>NOT(ISERROR(SEARCH("PL",R31)))</formula>
    </cfRule>
    <cfRule type="containsText" dxfId="3700" priority="497" operator="containsText" text="A">
      <formula>NOT(ISERROR(SEARCH("A",R31)))</formula>
    </cfRule>
  </conditionalFormatting>
  <conditionalFormatting sqref="R14:T14">
    <cfRule type="containsText" dxfId="3699" priority="451" operator="containsText" text="PRESENT">
      <formula>NOT(ISERROR(SEARCH("PRESENT",R14)))</formula>
    </cfRule>
  </conditionalFormatting>
  <conditionalFormatting sqref="R23:AJ23">
    <cfRule type="containsText" dxfId="3698" priority="483" operator="containsText" text="PRESENT">
      <formula>NOT(ISERROR(SEARCH("PRESENT",R23)))</formula>
    </cfRule>
  </conditionalFormatting>
  <conditionalFormatting sqref="S25">
    <cfRule type="containsText" dxfId="3697" priority="413" operator="containsText" text="PAID LEAVE">
      <formula>NOT(ISERROR(SEARCH("PAID LEAVE",S25)))</formula>
    </cfRule>
    <cfRule type="containsText" dxfId="3696" priority="412" operator="containsText" text="PRESENT">
      <formula>NOT(ISERROR(SEARCH("PRESENT",S25)))</formula>
    </cfRule>
    <cfRule type="containsText" dxfId="3695" priority="418" operator="containsText" text="P">
      <formula>NOT(ISERROR(SEARCH("P",S25)))</formula>
    </cfRule>
    <cfRule type="containsText" dxfId="3694" priority="415" operator="containsText" text="Late">
      <formula>NOT(ISERROR(SEARCH("Late",S25)))</formula>
    </cfRule>
    <cfRule type="containsText" dxfId="3693" priority="416" operator="containsText" text="PL">
      <formula>NOT(ISERROR(SEARCH("PL",S25)))</formula>
    </cfRule>
    <cfRule type="containsText" dxfId="3692" priority="414" operator="containsText" text="H">
      <formula>NOT(ISERROR(SEARCH("H",S25)))</formula>
    </cfRule>
    <cfRule type="containsText" dxfId="3691" priority="417" operator="containsText" text="A">
      <formula>NOT(ISERROR(SEARCH("A",S25)))</formula>
    </cfRule>
  </conditionalFormatting>
  <conditionalFormatting sqref="S57:T60 L58:M58 O58">
    <cfRule type="containsText" dxfId="3690" priority="100" operator="containsText" text="PRESENT">
      <formula>NOT(ISERROR(SEARCH("PRESENT",L57)))</formula>
    </cfRule>
  </conditionalFormatting>
  <conditionalFormatting sqref="S25:V25">
    <cfRule type="containsText" dxfId="3689" priority="419" operator="containsText" text="PRESENT">
      <formula>NOT(ISERROR(SEARCH("PRESENT",S25)))</formula>
    </cfRule>
  </conditionalFormatting>
  <conditionalFormatting sqref="T18:T20">
    <cfRule type="containsText" dxfId="3688" priority="436" operator="containsText" text="PRESENT">
      <formula>NOT(ISERROR(SEARCH("PRESENT",T18)))</formula>
    </cfRule>
    <cfRule type="containsText" dxfId="3687" priority="438" operator="containsText" text="H">
      <formula>NOT(ISERROR(SEARCH("H",T18)))</formula>
    </cfRule>
    <cfRule type="containsText" dxfId="3686" priority="439" operator="containsText" text="Late">
      <formula>NOT(ISERROR(SEARCH("Late",T18)))</formula>
    </cfRule>
    <cfRule type="containsText" dxfId="3685" priority="440" operator="containsText" text="PL">
      <formula>NOT(ISERROR(SEARCH("PL",T18)))</formula>
    </cfRule>
    <cfRule type="containsText" dxfId="3684" priority="441" operator="containsText" text="A">
      <formula>NOT(ISERROR(SEARCH("A",T18)))</formula>
    </cfRule>
    <cfRule type="containsText" dxfId="3683" priority="442" operator="containsText" text="P">
      <formula>NOT(ISERROR(SEARCH("P",T18)))</formula>
    </cfRule>
    <cfRule type="containsText" dxfId="3682" priority="437" operator="containsText" text="PAID LEAVE">
      <formula>NOT(ISERROR(SEARCH("PAID LEAVE",T18)))</formula>
    </cfRule>
  </conditionalFormatting>
  <conditionalFormatting sqref="T26">
    <cfRule type="containsText" dxfId="3681" priority="404" operator="containsText" text="PRESENT">
      <formula>NOT(ISERROR(SEARCH("PRESENT",T26)))</formula>
    </cfRule>
    <cfRule type="containsText" dxfId="3680" priority="405" operator="containsText" text="PAID LEAVE">
      <formula>NOT(ISERROR(SEARCH("PAID LEAVE",T26)))</formula>
    </cfRule>
    <cfRule type="containsText" dxfId="3679" priority="410" operator="containsText" text="P">
      <formula>NOT(ISERROR(SEARCH("P",T26)))</formula>
    </cfRule>
    <cfRule type="containsText" dxfId="3678" priority="409" operator="containsText" text="A">
      <formula>NOT(ISERROR(SEARCH("A",T26)))</formula>
    </cfRule>
    <cfRule type="containsText" dxfId="3677" priority="407" operator="containsText" text="Late">
      <formula>NOT(ISERROR(SEARCH("Late",T26)))</formula>
    </cfRule>
    <cfRule type="containsText" dxfId="3676" priority="406" operator="containsText" text="H">
      <formula>NOT(ISERROR(SEARCH("H",T26)))</formula>
    </cfRule>
    <cfRule type="containsText" dxfId="3675" priority="408" operator="containsText" text="PL">
      <formula>NOT(ISERROR(SEARCH("PL",T26)))</formula>
    </cfRule>
  </conditionalFormatting>
  <conditionalFormatting sqref="T62">
    <cfRule type="containsText" dxfId="3674" priority="759" operator="containsText" text="PAID LEAVE">
      <formula>NOT(ISERROR(SEARCH("PAID LEAVE",T62)))</formula>
    </cfRule>
  </conditionalFormatting>
  <conditionalFormatting sqref="T26:V26">
    <cfRule type="containsText" dxfId="3673" priority="411" operator="containsText" text="PRESENT">
      <formula>NOT(ISERROR(SEARCH("PRESENT",T26)))</formula>
    </cfRule>
  </conditionalFormatting>
  <conditionalFormatting sqref="U16">
    <cfRule type="containsText" dxfId="3672" priority="702" operator="containsText" text="PAID LEAVE">
      <formula>NOT(ISERROR(SEARCH("PAID LEAVE",U16)))</formula>
    </cfRule>
    <cfRule type="containsText" dxfId="3671" priority="704" operator="containsText" text="H">
      <formula>NOT(ISERROR(SEARCH("H",U16)))</formula>
    </cfRule>
    <cfRule type="containsText" dxfId="3670" priority="705" operator="containsText" text="Late">
      <formula>NOT(ISERROR(SEARCH("Late",U16)))</formula>
    </cfRule>
    <cfRule type="containsText" dxfId="3669" priority="706" operator="containsText" text="PL">
      <formula>NOT(ISERROR(SEARCH("PL",U16)))</formula>
    </cfRule>
    <cfRule type="containsText" dxfId="3668" priority="707" operator="containsText" text="A">
      <formula>NOT(ISERROR(SEARCH("A",U16)))</formula>
    </cfRule>
    <cfRule type="containsText" dxfId="3667" priority="708" operator="containsText" text="P">
      <formula>NOT(ISERROR(SEARCH("P",U16)))</formula>
    </cfRule>
    <cfRule type="containsText" dxfId="3666" priority="703" operator="containsText" text="PRESENT">
      <formula>NOT(ISERROR(SEARCH("PRESENT",U16)))</formula>
    </cfRule>
  </conditionalFormatting>
  <conditionalFormatting sqref="U14:V14">
    <cfRule type="containsText" dxfId="3665" priority="430" operator="containsText" text="H">
      <formula>NOT(ISERROR(SEARCH("H",U14)))</formula>
    </cfRule>
    <cfRule type="containsText" dxfId="3664" priority="428" operator="containsText" text="PRESENT">
      <formula>NOT(ISERROR(SEARCH("PRESENT",U14)))</formula>
    </cfRule>
    <cfRule type="containsText" dxfId="3663" priority="429" operator="containsText" text="PAID LEAVE">
      <formula>NOT(ISERROR(SEARCH("PAID LEAVE",U14)))</formula>
    </cfRule>
    <cfRule type="containsText" dxfId="3662" priority="431" operator="containsText" text="Late">
      <formula>NOT(ISERROR(SEARCH("Late",U14)))</formula>
    </cfRule>
    <cfRule type="containsText" dxfId="3661" priority="432" operator="containsText" text="PL">
      <formula>NOT(ISERROR(SEARCH("PL",U14)))</formula>
    </cfRule>
    <cfRule type="containsText" dxfId="3660" priority="433" operator="containsText" text="A">
      <formula>NOT(ISERROR(SEARCH("A",U14)))</formula>
    </cfRule>
    <cfRule type="containsText" dxfId="3659" priority="434" operator="containsText" text="P">
      <formula>NOT(ISERROR(SEARCH("P",U14)))</formula>
    </cfRule>
  </conditionalFormatting>
  <conditionalFormatting sqref="U18:V21">
    <cfRule type="containsText" dxfId="3658" priority="427" operator="containsText" text="PRESENT">
      <formula>NOT(ISERROR(SEARCH("PRESENT",U18)))</formula>
    </cfRule>
  </conditionalFormatting>
  <conditionalFormatting sqref="U19:V21">
    <cfRule type="containsText" dxfId="3657" priority="422" operator="containsText" text="H">
      <formula>NOT(ISERROR(SEARCH("H",U19)))</formula>
    </cfRule>
    <cfRule type="containsText" dxfId="3656" priority="426" operator="containsText" text="P">
      <formula>NOT(ISERROR(SEARCH("P",U19)))</formula>
    </cfRule>
    <cfRule type="containsText" dxfId="3655" priority="425" operator="containsText" text="A">
      <formula>NOT(ISERROR(SEARCH("A",U19)))</formula>
    </cfRule>
    <cfRule type="containsText" dxfId="3654" priority="424" operator="containsText" text="PL">
      <formula>NOT(ISERROR(SEARCH("PL",U19)))</formula>
    </cfRule>
    <cfRule type="containsText" dxfId="3653" priority="423" operator="containsText" text="Late">
      <formula>NOT(ISERROR(SEARCH("Late",U19)))</formula>
    </cfRule>
    <cfRule type="containsText" dxfId="3652" priority="421" operator="containsText" text="PAID LEAVE">
      <formula>NOT(ISERROR(SEARCH("PAID LEAVE",U19)))</formula>
    </cfRule>
    <cfRule type="containsText" dxfId="3651" priority="420" operator="containsText" text="PRESENT">
      <formula>NOT(ISERROR(SEARCH("PRESENT",U19)))</formula>
    </cfRule>
  </conditionalFormatting>
  <conditionalFormatting sqref="U31:V31">
    <cfRule type="containsText" dxfId="3650" priority="402" operator="containsText" text="P">
      <formula>NOT(ISERROR(SEARCH("P",U31)))</formula>
    </cfRule>
    <cfRule type="containsText" dxfId="3649" priority="397" operator="containsText" text="PAID LEAVE">
      <formula>NOT(ISERROR(SEARCH("PAID LEAVE",U31)))</formula>
    </cfRule>
    <cfRule type="containsText" dxfId="3648" priority="398" operator="containsText" text="H">
      <formula>NOT(ISERROR(SEARCH("H",U31)))</formula>
    </cfRule>
    <cfRule type="containsText" dxfId="3647" priority="399" operator="containsText" text="Late">
      <formula>NOT(ISERROR(SEARCH("Late",U31)))</formula>
    </cfRule>
    <cfRule type="containsText" dxfId="3646" priority="400" operator="containsText" text="PL">
      <formula>NOT(ISERROR(SEARCH("PL",U31)))</formula>
    </cfRule>
    <cfRule type="containsText" dxfId="3645" priority="396" operator="containsText" text="PRESENT">
      <formula>NOT(ISERROR(SEARCH("PRESENT",U31)))</formula>
    </cfRule>
    <cfRule type="containsText" dxfId="3644" priority="401" operator="containsText" text="A">
      <formula>NOT(ISERROR(SEARCH("A",U31)))</formula>
    </cfRule>
  </conditionalFormatting>
  <conditionalFormatting sqref="U39:V39">
    <cfRule type="containsText" dxfId="3643" priority="239" operator="containsText" text="A">
      <formula>NOT(ISERROR(SEARCH("A",U39)))</formula>
    </cfRule>
    <cfRule type="containsText" dxfId="3642" priority="240" operator="containsText" text="P">
      <formula>NOT(ISERROR(SEARCH("P",U39)))</formula>
    </cfRule>
    <cfRule type="containsText" dxfId="3641" priority="234" operator="containsText" text="PRESENT">
      <formula>NOT(ISERROR(SEARCH("PRESENT",U39)))</formula>
    </cfRule>
    <cfRule type="containsText" dxfId="3640" priority="235" operator="containsText" text="PAID LEAVE">
      <formula>NOT(ISERROR(SEARCH("PAID LEAVE",U39)))</formula>
    </cfRule>
    <cfRule type="containsText" dxfId="3639" priority="236" operator="containsText" text="H">
      <formula>NOT(ISERROR(SEARCH("H",U39)))</formula>
    </cfRule>
    <cfRule type="containsText" dxfId="3638" priority="237" operator="containsText" text="Late">
      <formula>NOT(ISERROR(SEARCH("Late",U39)))</formula>
    </cfRule>
    <cfRule type="containsText" dxfId="3637" priority="238" operator="containsText" text="PL">
      <formula>NOT(ISERROR(SEARCH("PL",U39)))</formula>
    </cfRule>
  </conditionalFormatting>
  <conditionalFormatting sqref="U62:V62">
    <cfRule type="containsText" dxfId="3636" priority="211" operator="containsText" text="PRESENT">
      <formula>NOT(ISERROR(SEARCH("PRESENT",U62)))</formula>
    </cfRule>
    <cfRule type="containsText" dxfId="3635" priority="212" operator="containsText" text="PAID LEAVE">
      <formula>NOT(ISERROR(SEARCH("PAID LEAVE",U62)))</formula>
    </cfRule>
    <cfRule type="containsText" dxfId="3634" priority="213" operator="containsText" text="H">
      <formula>NOT(ISERROR(SEARCH("H",U62)))</formula>
    </cfRule>
    <cfRule type="containsText" dxfId="3633" priority="214" operator="containsText" text="Late">
      <formula>NOT(ISERROR(SEARCH("Late",U62)))</formula>
    </cfRule>
    <cfRule type="containsText" dxfId="3632" priority="215" operator="containsText" text="PL">
      <formula>NOT(ISERROR(SEARCH("PL",U62)))</formula>
    </cfRule>
    <cfRule type="containsText" dxfId="3631" priority="216" operator="containsText" text="A">
      <formula>NOT(ISERROR(SEARCH("A",U62)))</formula>
    </cfRule>
    <cfRule type="containsText" dxfId="3630" priority="217" operator="containsText" text="P">
      <formula>NOT(ISERROR(SEARCH("P",U62)))</formula>
    </cfRule>
  </conditionalFormatting>
  <conditionalFormatting sqref="U31:X31">
    <cfRule type="containsText" dxfId="3629" priority="403" operator="containsText" text="PRESENT">
      <formula>NOT(ISERROR(SEARCH("PRESENT",U31)))</formula>
    </cfRule>
  </conditionalFormatting>
  <conditionalFormatting sqref="U14:Z14">
    <cfRule type="containsText" dxfId="3628" priority="435" operator="containsText" text="PRESENT">
      <formula>NOT(ISERROR(SEARCH("PRESENT",U14)))</formula>
    </cfRule>
  </conditionalFormatting>
  <conditionalFormatting sqref="U59:AJ59 F56:AJ56 F57:R57 U57:AJ57 F59:R59">
    <cfRule type="containsText" dxfId="3627" priority="728" operator="containsText" text="PRESENT">
      <formula>NOT(ISERROR(SEARCH("PRESENT",F56)))</formula>
    </cfRule>
  </conditionalFormatting>
  <conditionalFormatting sqref="V16">
    <cfRule type="containsText" dxfId="3626" priority="142" operator="containsText" text="HOLIDAY">
      <formula>NOT(ISERROR(SEARCH("HOLIDAY",V16)))</formula>
    </cfRule>
    <cfRule type="containsText" dxfId="3625" priority="144" operator="containsText" text="ABSENT">
      <formula>NOT(ISERROR(SEARCH("ABSENT",V16)))</formula>
    </cfRule>
    <cfRule type="containsText" dxfId="3624" priority="143" operator="containsText" text="PRESENT">
      <formula>NOT(ISERROR(SEARCH("PRESENT",V16)))</formula>
    </cfRule>
    <cfRule type="containsText" dxfId="3623" priority="147" operator="containsText" text="ON TIME">
      <formula>NOT(ISERROR(SEARCH("ON TIME",V16)))</formula>
    </cfRule>
    <cfRule type="containsText" dxfId="3622" priority="146" operator="containsText" text="LATE">
      <formula>NOT(ISERROR(SEARCH("LATE",V16)))</formula>
    </cfRule>
    <cfRule type="containsText" dxfId="3621" priority="145" operator="containsText" text="LEAVE">
      <formula>NOT(ISERROR(SEARCH("LEAVE",V16)))</formula>
    </cfRule>
  </conditionalFormatting>
  <conditionalFormatting sqref="W18">
    <cfRule type="containsText" dxfId="3620" priority="394" operator="containsText" text="P">
      <formula>NOT(ISERROR(SEARCH("P",W18)))</formula>
    </cfRule>
    <cfRule type="containsText" dxfId="3619" priority="393" operator="containsText" text="A">
      <formula>NOT(ISERROR(SEARCH("A",W18)))</formula>
    </cfRule>
    <cfRule type="containsText" dxfId="3618" priority="391" operator="containsText" text="Late">
      <formula>NOT(ISERROR(SEARCH("Late",W18)))</formula>
    </cfRule>
    <cfRule type="containsText" dxfId="3617" priority="392" operator="containsText" text="PL">
      <formula>NOT(ISERROR(SEARCH("PL",W18)))</formula>
    </cfRule>
    <cfRule type="containsText" dxfId="3616" priority="390" operator="containsText" text="H">
      <formula>NOT(ISERROR(SEARCH("H",W18)))</formula>
    </cfRule>
    <cfRule type="containsText" dxfId="3615" priority="388" operator="containsText" text="PRESENT">
      <formula>NOT(ISERROR(SEARCH("PRESENT",W18)))</formula>
    </cfRule>
    <cfRule type="containsText" dxfId="3614" priority="389" operator="containsText" text="PAID LEAVE">
      <formula>NOT(ISERROR(SEARCH("PAID LEAVE",W18)))</formula>
    </cfRule>
  </conditionalFormatting>
  <conditionalFormatting sqref="W24:W26">
    <cfRule type="containsText" dxfId="3613" priority="386" operator="containsText" text="P">
      <formula>NOT(ISERROR(SEARCH("P",W24)))</formula>
    </cfRule>
    <cfRule type="containsText" dxfId="3612" priority="383" operator="containsText" text="Late">
      <formula>NOT(ISERROR(SEARCH("Late",W24)))</formula>
    </cfRule>
    <cfRule type="containsText" dxfId="3611" priority="385" operator="containsText" text="A">
      <formula>NOT(ISERROR(SEARCH("A",W24)))</formula>
    </cfRule>
    <cfRule type="containsText" dxfId="3610" priority="384" operator="containsText" text="PL">
      <formula>NOT(ISERROR(SEARCH("PL",W24)))</formula>
    </cfRule>
    <cfRule type="containsText" dxfId="3609" priority="382" operator="containsText" text="H">
      <formula>NOT(ISERROR(SEARCH("H",W24)))</formula>
    </cfRule>
    <cfRule type="containsText" dxfId="3608" priority="381" operator="containsText" text="PAID LEAVE">
      <formula>NOT(ISERROR(SEARCH("PAID LEAVE",W24)))</formula>
    </cfRule>
    <cfRule type="containsText" dxfId="3607" priority="380" operator="containsText" text="PRESENT">
      <formula>NOT(ISERROR(SEARCH("PRESENT",W24)))</formula>
    </cfRule>
    <cfRule type="containsText" dxfId="3606" priority="387" operator="containsText" text="PRESENT">
      <formula>NOT(ISERROR(SEARCH("PRESENT",W24)))</formula>
    </cfRule>
  </conditionalFormatting>
  <conditionalFormatting sqref="W34">
    <cfRule type="containsText" dxfId="3605" priority="27" operator="containsText" text="PRESENT">
      <formula>NOT(ISERROR(SEARCH("PRESENT",W34)))</formula>
    </cfRule>
  </conditionalFormatting>
  <conditionalFormatting sqref="W18:Z20">
    <cfRule type="containsText" dxfId="3604" priority="395" operator="containsText" text="PRESENT">
      <formula>NOT(ISERROR(SEARCH("PRESENT",W18)))</formula>
    </cfRule>
  </conditionalFormatting>
  <conditionalFormatting sqref="X22">
    <cfRule type="containsText" dxfId="3603" priority="193" operator="containsText" text="PRESENT">
      <formula>NOT(ISERROR(SEARCH("PRESENT",X22)))</formula>
    </cfRule>
    <cfRule type="containsText" dxfId="3602" priority="194" operator="containsText" text="PAID LEAVE">
      <formula>NOT(ISERROR(SEARCH("PAID LEAVE",X22)))</formula>
    </cfRule>
    <cfRule type="containsText" dxfId="3601" priority="195" operator="containsText" text="H">
      <formula>NOT(ISERROR(SEARCH("H",X22)))</formula>
    </cfRule>
    <cfRule type="containsText" dxfId="3600" priority="196" operator="containsText" text="Late">
      <formula>NOT(ISERROR(SEARCH("Late",X22)))</formula>
    </cfRule>
    <cfRule type="containsText" dxfId="3599" priority="197" operator="containsText" text="PL">
      <formula>NOT(ISERROR(SEARCH("PL",X22)))</formula>
    </cfRule>
    <cfRule type="containsText" dxfId="3598" priority="198" operator="containsText" text="A">
      <formula>NOT(ISERROR(SEARCH("A",X22)))</formula>
    </cfRule>
    <cfRule type="containsText" dxfId="3597" priority="199" operator="containsText" text="P">
      <formula>NOT(ISERROR(SEARCH("P",X22)))</formula>
    </cfRule>
  </conditionalFormatting>
  <conditionalFormatting sqref="X26">
    <cfRule type="containsText" dxfId="3596" priority="376" operator="containsText" text="PL">
      <formula>NOT(ISERROR(SEARCH("PL",X26)))</formula>
    </cfRule>
    <cfRule type="containsText" dxfId="3595" priority="372" operator="containsText" text="PRESENT">
      <formula>NOT(ISERROR(SEARCH("PRESENT",X26)))</formula>
    </cfRule>
    <cfRule type="containsText" dxfId="3594" priority="373" operator="containsText" text="PAID LEAVE">
      <formula>NOT(ISERROR(SEARCH("PAID LEAVE",X26)))</formula>
    </cfRule>
    <cfRule type="containsText" dxfId="3593" priority="374" operator="containsText" text="H">
      <formula>NOT(ISERROR(SEARCH("H",X26)))</formula>
    </cfRule>
    <cfRule type="containsText" dxfId="3592" priority="375" operator="containsText" text="Late">
      <formula>NOT(ISERROR(SEARCH("Late",X26)))</formula>
    </cfRule>
    <cfRule type="containsText" dxfId="3591" priority="378" operator="containsText" text="P">
      <formula>NOT(ISERROR(SEARCH("P",X26)))</formula>
    </cfRule>
    <cfRule type="containsText" dxfId="3590" priority="377" operator="containsText" text="A">
      <formula>NOT(ISERROR(SEARCH("A",X26)))</formula>
    </cfRule>
  </conditionalFormatting>
  <conditionalFormatting sqref="X62">
    <cfRule type="containsText" dxfId="3589" priority="206" operator="containsText" text="A">
      <formula>NOT(ISERROR(SEARCH("A",X62)))</formula>
    </cfRule>
    <cfRule type="containsText" dxfId="3588" priority="204" operator="containsText" text="Late">
      <formula>NOT(ISERROR(SEARCH("Late",X62)))</formula>
    </cfRule>
    <cfRule type="containsText" dxfId="3587" priority="203" operator="containsText" text="H">
      <formula>NOT(ISERROR(SEARCH("H",X62)))</formula>
    </cfRule>
    <cfRule type="containsText" dxfId="3586" priority="202" operator="containsText" text="PAID LEAVE">
      <formula>NOT(ISERROR(SEARCH("PAID LEAVE",X62)))</formula>
    </cfRule>
    <cfRule type="containsText" dxfId="3585" priority="200" operator="containsText" text="PRESENT">
      <formula>NOT(ISERROR(SEARCH("PRESENT",X62)))</formula>
    </cfRule>
    <cfRule type="containsText" dxfId="3584" priority="205" operator="containsText" text="PL">
      <formula>NOT(ISERROR(SEARCH("PL",X62)))</formula>
    </cfRule>
    <cfRule type="containsText" dxfId="3583" priority="210" operator="containsText" text="PRESENT">
      <formula>NOT(ISERROR(SEARCH("PRESENT",X62)))</formula>
    </cfRule>
    <cfRule type="containsText" dxfId="3582" priority="209" operator="containsText" text="PAID LEAVE">
      <formula>NOT(ISERROR(SEARCH("PAID LEAVE",X62)))</formula>
    </cfRule>
    <cfRule type="containsText" dxfId="3581" priority="208" operator="containsText" text="PRESENT">
      <formula>NOT(ISERROR(SEARCH("PRESENT",X62)))</formula>
    </cfRule>
    <cfRule type="containsText" dxfId="3580" priority="207" operator="containsText" text="P">
      <formula>NOT(ISERROR(SEARCH("P",X62)))</formula>
    </cfRule>
  </conditionalFormatting>
  <conditionalFormatting sqref="X24:AJ25">
    <cfRule type="containsText" dxfId="3579" priority="340" operator="containsText" text="PRESENT">
      <formula>NOT(ISERROR(SEARCH("PRESENT",X24)))</formula>
    </cfRule>
  </conditionalFormatting>
  <conditionalFormatting sqref="X26:AJ26">
    <cfRule type="containsText" dxfId="3578" priority="379" operator="containsText" text="PRESENT">
      <formula>NOT(ISERROR(SEARCH("PRESENT",X26)))</formula>
    </cfRule>
  </conditionalFormatting>
  <conditionalFormatting sqref="Y19">
    <cfRule type="containsText" dxfId="3577" priority="25" operator="containsText" text="PRESENT">
      <formula>NOT(ISERROR(SEARCH("PRESENT",Y19)))</formula>
    </cfRule>
  </conditionalFormatting>
  <conditionalFormatting sqref="Y27:Z31">
    <cfRule type="containsText" dxfId="3576" priority="363" operator="containsText" text="PRESENT">
      <formula>NOT(ISERROR(SEARCH("PRESENT",Y27)))</formula>
    </cfRule>
  </conditionalFormatting>
  <conditionalFormatting sqref="Y31:Z31">
    <cfRule type="containsText" dxfId="3575" priority="362" operator="containsText" text="P">
      <formula>NOT(ISERROR(SEARCH("P",Y31)))</formula>
    </cfRule>
    <cfRule type="containsText" dxfId="3574" priority="361" operator="containsText" text="A">
      <formula>NOT(ISERROR(SEARCH("A",Y31)))</formula>
    </cfRule>
    <cfRule type="containsText" dxfId="3573" priority="360" operator="containsText" text="PL">
      <formula>NOT(ISERROR(SEARCH("PL",Y31)))</formula>
    </cfRule>
    <cfRule type="containsText" dxfId="3572" priority="359" operator="containsText" text="Late">
      <formula>NOT(ISERROR(SEARCH("Late",Y31)))</formula>
    </cfRule>
    <cfRule type="containsText" dxfId="3571" priority="357" operator="containsText" text="PAID LEAVE">
      <formula>NOT(ISERROR(SEARCH("PAID LEAVE",Y31)))</formula>
    </cfRule>
    <cfRule type="containsText" dxfId="3570" priority="356" operator="containsText" text="PRESENT">
      <formula>NOT(ISERROR(SEARCH("PRESENT",Y31)))</formula>
    </cfRule>
    <cfRule type="containsText" dxfId="3569" priority="358" operator="containsText" text="H">
      <formula>NOT(ISERROR(SEARCH("H",Y31)))</formula>
    </cfRule>
  </conditionalFormatting>
  <conditionalFormatting sqref="Y14:AA20">
    <cfRule type="containsText" dxfId="3568" priority="355" operator="containsText" text="PRESENT">
      <formula>NOT(ISERROR(SEARCH("PRESENT",Y14)))</formula>
    </cfRule>
  </conditionalFormatting>
  <conditionalFormatting sqref="Y2:AJ66 I2:P10 M10:M14 F2:AJ8">
    <cfRule type="containsText" dxfId="3567" priority="663" operator="containsText" text="PRESENT">
      <formula>NOT(ISERROR(SEARCH("PRESENT",F2)))</formula>
    </cfRule>
  </conditionalFormatting>
  <conditionalFormatting sqref="Z16 AB16">
    <cfRule type="containsText" dxfId="3566" priority="701" operator="containsText" text="P">
      <formula>NOT(ISERROR(SEARCH("P",Z16)))</formula>
    </cfRule>
    <cfRule type="containsText" dxfId="3565" priority="700" operator="containsText" text="A">
      <formula>NOT(ISERROR(SEARCH("A",Z16)))</formula>
    </cfRule>
    <cfRule type="containsText" dxfId="3564" priority="699" operator="containsText" text="PL">
      <formula>NOT(ISERROR(SEARCH("PL",Z16)))</formula>
    </cfRule>
    <cfRule type="containsText" dxfId="3563" priority="698" operator="containsText" text="Late">
      <formula>NOT(ISERROR(SEARCH("Late",Z16)))</formula>
    </cfRule>
    <cfRule type="containsText" dxfId="3562" priority="697" operator="containsText" text="H">
      <formula>NOT(ISERROR(SEARCH("H",Z16)))</formula>
    </cfRule>
    <cfRule type="containsText" dxfId="3561" priority="696" operator="containsText" text="PRESENT">
      <formula>NOT(ISERROR(SEARCH("PRESENT",Z16)))</formula>
    </cfRule>
  </conditionalFormatting>
  <conditionalFormatting sqref="Z16">
    <cfRule type="containsText" dxfId="3560" priority="695" operator="containsText" text="PAID LEAVE">
      <formula>NOT(ISERROR(SEARCH("PAID LEAVE",Z16)))</formula>
    </cfRule>
  </conditionalFormatting>
  <conditionalFormatting sqref="AA14:AA20">
    <cfRule type="containsText" dxfId="3559" priority="354" operator="containsText" text="P">
      <formula>NOT(ISERROR(SEARCH("P",AA14)))</formula>
    </cfRule>
    <cfRule type="containsText" dxfId="3558" priority="353" operator="containsText" text="A">
      <formula>NOT(ISERROR(SEARCH("A",AA14)))</formula>
    </cfRule>
    <cfRule type="containsText" dxfId="3557" priority="352" operator="containsText" text="PL">
      <formula>NOT(ISERROR(SEARCH("PL",AA14)))</formula>
    </cfRule>
    <cfRule type="containsText" dxfId="3556" priority="351" operator="containsText" text="Late">
      <formula>NOT(ISERROR(SEARCH("Late",AA14)))</formula>
    </cfRule>
    <cfRule type="containsText" dxfId="3555" priority="350" operator="containsText" text="H">
      <formula>NOT(ISERROR(SEARCH("H",AA14)))</formula>
    </cfRule>
    <cfRule type="containsText" dxfId="3554" priority="349" operator="containsText" text="PAID LEAVE">
      <formula>NOT(ISERROR(SEARCH("PAID LEAVE",AA14)))</formula>
    </cfRule>
    <cfRule type="containsText" dxfId="3553" priority="348" operator="containsText" text="PRESENT">
      <formula>NOT(ISERROR(SEARCH("PRESENT",AA14)))</formula>
    </cfRule>
  </conditionalFormatting>
  <conditionalFormatting sqref="AA27:AA31">
    <cfRule type="containsText" dxfId="3552" priority="341" operator="containsText" text="PAID LEAVE">
      <formula>NOT(ISERROR(SEARCH("PAID LEAVE",AA27)))</formula>
    </cfRule>
    <cfRule type="containsText" dxfId="3551" priority="347" operator="containsText" text="PRESENT">
      <formula>NOT(ISERROR(SEARCH("PRESENT",AA27)))</formula>
    </cfRule>
    <cfRule type="containsText" dxfId="3550" priority="346" operator="containsText" text="P">
      <formula>NOT(ISERROR(SEARCH("P",AA27)))</formula>
    </cfRule>
    <cfRule type="containsText" dxfId="3549" priority="345" operator="containsText" text="A">
      <formula>NOT(ISERROR(SEARCH("A",AA27)))</formula>
    </cfRule>
    <cfRule type="containsText" dxfId="3548" priority="344" operator="containsText" text="PL">
      <formula>NOT(ISERROR(SEARCH("PL",AA27)))</formula>
    </cfRule>
    <cfRule type="containsText" dxfId="3547" priority="343" operator="containsText" text="Late">
      <formula>NOT(ISERROR(SEARCH("Late",AA27)))</formula>
    </cfRule>
    <cfRule type="containsText" dxfId="3546" priority="342" operator="containsText" text="H">
      <formula>NOT(ISERROR(SEARCH("H",AA27)))</formula>
    </cfRule>
  </conditionalFormatting>
  <conditionalFormatting sqref="AA59">
    <cfRule type="containsText" dxfId="3545" priority="724" operator="containsText" text="Late">
      <formula>NOT(ISERROR(SEARCH("Late",AA59)))</formula>
    </cfRule>
    <cfRule type="containsText" dxfId="3544" priority="727" operator="containsText" text="P">
      <formula>NOT(ISERROR(SEARCH("P",AA59)))</formula>
    </cfRule>
    <cfRule type="containsText" dxfId="3543" priority="726" operator="containsText" text="A">
      <formula>NOT(ISERROR(SEARCH("A",AA59)))</formula>
    </cfRule>
    <cfRule type="containsText" dxfId="3542" priority="725" operator="containsText" text="PL">
      <formula>NOT(ISERROR(SEARCH("PL",AA59)))</formula>
    </cfRule>
    <cfRule type="containsText" dxfId="3541" priority="723" operator="containsText" text="H">
      <formula>NOT(ISERROR(SEARCH("H",AA59)))</formula>
    </cfRule>
  </conditionalFormatting>
  <conditionalFormatting sqref="AA27:AJ31">
    <cfRule type="containsText" dxfId="3540" priority="324" operator="containsText" text="PRESENT">
      <formula>NOT(ISERROR(SEARCH("PRESENT",AA27)))</formula>
    </cfRule>
  </conditionalFormatting>
  <conditionalFormatting sqref="AB16:AB17">
    <cfRule type="containsText" dxfId="3539" priority="326" operator="containsText" text="PAID LEAVE">
      <formula>NOT(ISERROR(SEARCH("PAID LEAVE",AB16)))</formula>
    </cfRule>
  </conditionalFormatting>
  <conditionalFormatting sqref="AB17">
    <cfRule type="containsText" dxfId="3538" priority="329" operator="containsText" text="PL">
      <formula>NOT(ISERROR(SEARCH("PL",AB17)))</formula>
    </cfRule>
    <cfRule type="containsText" dxfId="3537" priority="330" operator="containsText" text="A">
      <formula>NOT(ISERROR(SEARCH("A",AB17)))</formula>
    </cfRule>
    <cfRule type="containsText" dxfId="3536" priority="331" operator="containsText" text="P">
      <formula>NOT(ISERROR(SEARCH("P",AB17)))</formula>
    </cfRule>
    <cfRule type="containsText" dxfId="3535" priority="325" operator="containsText" text="PRESENT">
      <formula>NOT(ISERROR(SEARCH("PRESENT",AB17)))</formula>
    </cfRule>
    <cfRule type="containsText" dxfId="3534" priority="327" operator="containsText" text="H">
      <formula>NOT(ISERROR(SEARCH("H",AB17)))</formula>
    </cfRule>
    <cfRule type="containsText" dxfId="3533" priority="328" operator="containsText" text="Late">
      <formula>NOT(ISERROR(SEARCH("Late",AB17)))</formula>
    </cfRule>
  </conditionalFormatting>
  <conditionalFormatting sqref="AB21">
    <cfRule type="containsText" dxfId="3532" priority="148" operator="containsText" text="PRESENT">
      <formula>NOT(ISERROR(SEARCH("PRESENT",AB21)))</formula>
    </cfRule>
    <cfRule type="containsText" dxfId="3531" priority="149" operator="containsText" text="PAID LEAVE">
      <formula>NOT(ISERROR(SEARCH("PAID LEAVE",AB21)))</formula>
    </cfRule>
    <cfRule type="containsText" dxfId="3530" priority="155" operator="containsText" text="PRESENT">
      <formula>NOT(ISERROR(SEARCH("PRESENT",AB21)))</formula>
    </cfRule>
    <cfRule type="containsText" dxfId="3529" priority="154" operator="containsText" text="P">
      <formula>NOT(ISERROR(SEARCH("P",AB21)))</formula>
    </cfRule>
    <cfRule type="containsText" dxfId="3528" priority="153" operator="containsText" text="A">
      <formula>NOT(ISERROR(SEARCH("A",AB21)))</formula>
    </cfRule>
    <cfRule type="containsText" dxfId="3527" priority="152" operator="containsText" text="PL">
      <formula>NOT(ISERROR(SEARCH("PL",AB21)))</formula>
    </cfRule>
    <cfRule type="containsText" dxfId="3526" priority="151" operator="containsText" text="Late">
      <formula>NOT(ISERROR(SEARCH("Late",AB21)))</formula>
    </cfRule>
    <cfRule type="containsText" dxfId="3525" priority="150" operator="containsText" text="H">
      <formula>NOT(ISERROR(SEARCH("H",AB21)))</formula>
    </cfRule>
  </conditionalFormatting>
  <conditionalFormatting sqref="AB25">
    <cfRule type="containsText" dxfId="3524" priority="335" operator="containsText" text="H">
      <formula>NOT(ISERROR(SEARCH("H",AB25)))</formula>
    </cfRule>
    <cfRule type="containsText" dxfId="3523" priority="333" operator="containsText" text="PRESENT">
      <formula>NOT(ISERROR(SEARCH("PRESENT",AB25)))</formula>
    </cfRule>
    <cfRule type="containsText" dxfId="3522" priority="334" operator="containsText" text="PAID LEAVE">
      <formula>NOT(ISERROR(SEARCH("PAID LEAVE",AB25)))</formula>
    </cfRule>
    <cfRule type="containsText" dxfId="3521" priority="336" operator="containsText" text="Late">
      <formula>NOT(ISERROR(SEARCH("Late",AB25)))</formula>
    </cfRule>
    <cfRule type="containsText" dxfId="3520" priority="337" operator="containsText" text="PL">
      <formula>NOT(ISERROR(SEARCH("PL",AB25)))</formula>
    </cfRule>
    <cfRule type="containsText" dxfId="3519" priority="339" operator="containsText" text="P">
      <formula>NOT(ISERROR(SEARCH("P",AB25)))</formula>
    </cfRule>
    <cfRule type="containsText" dxfId="3518" priority="338" operator="containsText" text="A">
      <formula>NOT(ISERROR(SEARCH("A",AB25)))</formula>
    </cfRule>
  </conditionalFormatting>
  <conditionalFormatting sqref="AB14:AJ16">
    <cfRule type="containsText" dxfId="3517" priority="316" operator="containsText" text="PRESENT">
      <formula>NOT(ISERROR(SEARCH("PRESENT",AB14)))</formula>
    </cfRule>
  </conditionalFormatting>
  <conditionalFormatting sqref="AB17:AJ20">
    <cfRule type="containsText" dxfId="3516" priority="332" operator="containsText" text="PRESENT">
      <formula>NOT(ISERROR(SEARCH("PRESENT",AB17)))</formula>
    </cfRule>
  </conditionalFormatting>
  <conditionalFormatting sqref="AD16">
    <cfRule type="containsText" dxfId="3515" priority="312" operator="containsText" text="Late">
      <formula>NOT(ISERROR(SEARCH("Late",AD16)))</formula>
    </cfRule>
    <cfRule type="containsText" dxfId="3514" priority="311" operator="containsText" text="H">
      <formula>NOT(ISERROR(SEARCH("H",AD16)))</formula>
    </cfRule>
    <cfRule type="containsText" dxfId="3513" priority="309" operator="containsText" text="PRESENT">
      <formula>NOT(ISERROR(SEARCH("PRESENT",AD16)))</formula>
    </cfRule>
    <cfRule type="containsText" dxfId="3512" priority="314" operator="containsText" text="A">
      <formula>NOT(ISERROR(SEARCH("A",AD16)))</formula>
    </cfRule>
    <cfRule type="containsText" dxfId="3511" priority="315" operator="containsText" text="P">
      <formula>NOT(ISERROR(SEARCH("P",AD16)))</formula>
    </cfRule>
    <cfRule type="containsText" dxfId="3510" priority="310" operator="containsText" text="PAID LEAVE">
      <formula>NOT(ISERROR(SEARCH("PAID LEAVE",AD16)))</formula>
    </cfRule>
    <cfRule type="containsText" dxfId="3509" priority="313" operator="containsText" text="PL">
      <formula>NOT(ISERROR(SEARCH("PL",AD16)))</formula>
    </cfRule>
  </conditionalFormatting>
  <conditionalFormatting sqref="AD31">
    <cfRule type="containsText" dxfId="3508" priority="317" operator="containsText" text="PRESENT">
      <formula>NOT(ISERROR(SEARCH("PRESENT",AD31)))</formula>
    </cfRule>
    <cfRule type="containsText" dxfId="3507" priority="321" operator="containsText" text="PL">
      <formula>NOT(ISERROR(SEARCH("PL",AD31)))</formula>
    </cfRule>
    <cfRule type="containsText" dxfId="3506" priority="320" operator="containsText" text="Late">
      <formula>NOT(ISERROR(SEARCH("Late",AD31)))</formula>
    </cfRule>
    <cfRule type="containsText" dxfId="3505" priority="323" operator="containsText" text="P">
      <formula>NOT(ISERROR(SEARCH("P",AD31)))</formula>
    </cfRule>
    <cfRule type="containsText" dxfId="3504" priority="319" operator="containsText" text="H">
      <formula>NOT(ISERROR(SEARCH("H",AD31)))</formula>
    </cfRule>
    <cfRule type="containsText" dxfId="3503" priority="318" operator="containsText" text="PAID LEAVE">
      <formula>NOT(ISERROR(SEARCH("PAID LEAVE",AD31)))</formula>
    </cfRule>
    <cfRule type="containsText" dxfId="3502" priority="322" operator="containsText" text="A">
      <formula>NOT(ISERROR(SEARCH("A",AD31)))</formula>
    </cfRule>
  </conditionalFormatting>
  <conditionalFormatting sqref="AD47">
    <cfRule type="containsText" dxfId="3501" priority="4" operator="containsText" text="PL">
      <formula>NOT(ISERROR(SEARCH("PL",AD47)))</formula>
    </cfRule>
    <cfRule type="containsText" dxfId="3500" priority="5" operator="containsText" text="A">
      <formula>NOT(ISERROR(SEARCH("A",AD47)))</formula>
    </cfRule>
    <cfRule type="containsText" dxfId="3499" priority="2" operator="containsText" text="H">
      <formula>NOT(ISERROR(SEARCH("H",AD47)))</formula>
    </cfRule>
    <cfRule type="containsText" dxfId="3498" priority="3" operator="containsText" text="Late">
      <formula>NOT(ISERROR(SEARCH("Late",AD47)))</formula>
    </cfRule>
    <cfRule type="containsText" dxfId="3497" priority="1" operator="containsText" text="PRESENT">
      <formula>NOT(ISERROR(SEARCH("PRESENT",AD47)))</formula>
    </cfRule>
    <cfRule type="containsText" dxfId="3496" priority="6" operator="containsText" text="P">
      <formula>NOT(ISERROR(SEARCH("P",AD47)))</formula>
    </cfRule>
  </conditionalFormatting>
  <conditionalFormatting sqref="AD58">
    <cfRule type="containsText" dxfId="3495" priority="98" operator="containsText" text="A">
      <formula>NOT(ISERROR(SEARCH("A",AD58)))</formula>
    </cfRule>
    <cfRule type="containsText" dxfId="3494" priority="99" operator="containsText" text="P">
      <formula>NOT(ISERROR(SEARCH("P",AD58)))</formula>
    </cfRule>
    <cfRule type="containsText" dxfId="3493" priority="94" operator="containsText" text="PRESENT">
      <formula>NOT(ISERROR(SEARCH("PRESENT",AD58)))</formula>
    </cfRule>
    <cfRule type="containsText" dxfId="3492" priority="95" operator="containsText" text="H">
      <formula>NOT(ISERROR(SEARCH("H",AD58)))</formula>
    </cfRule>
    <cfRule type="containsText" dxfId="3491" priority="96" operator="containsText" text="Late">
      <formula>NOT(ISERROR(SEARCH("Late",AD58)))</formula>
    </cfRule>
    <cfRule type="containsText" dxfId="3490" priority="97" operator="containsText" text="PL">
      <formula>NOT(ISERROR(SEARCH("PL",AD58)))</formula>
    </cfRule>
  </conditionalFormatting>
  <conditionalFormatting sqref="AD66">
    <cfRule type="containsText" dxfId="3489" priority="118" operator="containsText" text="PRESENT">
      <formula>NOT(ISERROR(SEARCH("PRESENT",AD66)))</formula>
    </cfRule>
    <cfRule type="containsText" dxfId="3488" priority="119" operator="containsText" text="H">
      <formula>NOT(ISERROR(SEARCH("H",AD66)))</formula>
    </cfRule>
    <cfRule type="containsText" dxfId="3487" priority="120" operator="containsText" text="Late">
      <formula>NOT(ISERROR(SEARCH("Late",AD66)))</formula>
    </cfRule>
    <cfRule type="containsText" dxfId="3486" priority="121" operator="containsText" text="PL">
      <formula>NOT(ISERROR(SEARCH("PL",AD66)))</formula>
    </cfRule>
    <cfRule type="containsText" dxfId="3485" priority="123" operator="containsText" text="P">
      <formula>NOT(ISERROR(SEARCH("P",AD66)))</formula>
    </cfRule>
    <cfRule type="containsText" dxfId="3484" priority="122" operator="containsText" text="A">
      <formula>NOT(ISERROR(SEARCH("A",AD66)))</formula>
    </cfRule>
  </conditionalFormatting>
  <conditionalFormatting sqref="AH16">
    <cfRule type="containsText" dxfId="3483" priority="689" operator="containsText" text="PRESENT">
      <formula>NOT(ISERROR(SEARCH("PRESENT",AH16)))</formula>
    </cfRule>
    <cfRule type="containsText" dxfId="3482" priority="688" operator="containsText" text="PAID LEAVE">
      <formula>NOT(ISERROR(SEARCH("PAID LEAVE",AH16)))</formula>
    </cfRule>
    <cfRule type="containsText" dxfId="3481" priority="694" operator="containsText" text="P">
      <formula>NOT(ISERROR(SEARCH("P",AH16)))</formula>
    </cfRule>
    <cfRule type="containsText" dxfId="3480" priority="693" operator="containsText" text="A">
      <formula>NOT(ISERROR(SEARCH("A",AH16)))</formula>
    </cfRule>
    <cfRule type="containsText" dxfId="3479" priority="692" operator="containsText" text="PL">
      <formula>NOT(ISERROR(SEARCH("PL",AH16)))</formula>
    </cfRule>
    <cfRule type="containsText" dxfId="3478" priority="691" operator="containsText" text="Late">
      <formula>NOT(ISERROR(SEARCH("Late",AH16)))</formula>
    </cfRule>
    <cfRule type="containsText" dxfId="3477" priority="690" operator="containsText" text="H">
      <formula>NOT(ISERROR(SEARCH("H",AH16)))</formula>
    </cfRule>
  </conditionalFormatting>
  <conditionalFormatting sqref="AI28:AJ28">
    <cfRule type="containsText" dxfId="3476" priority="687" operator="containsText" text="P">
      <formula>NOT(ISERROR(SEARCH("P",AI28)))</formula>
    </cfRule>
    <cfRule type="containsText" dxfId="3475" priority="683" operator="containsText" text="H">
      <formula>NOT(ISERROR(SEARCH("H",AI28)))</formula>
    </cfRule>
    <cfRule type="containsText" dxfId="3474" priority="682" operator="containsText" text="PRESENT">
      <formula>NOT(ISERROR(SEARCH("PRESENT",AI28)))</formula>
    </cfRule>
    <cfRule type="containsText" dxfId="3473" priority="686" operator="containsText" text="A">
      <formula>NOT(ISERROR(SEARCH("A",AI28)))</formula>
    </cfRule>
    <cfRule type="containsText" dxfId="3472" priority="681" operator="containsText" text="PAID LEAVE">
      <formula>NOT(ISERROR(SEARCH("PAID LEAVE",AI28)))</formula>
    </cfRule>
    <cfRule type="containsText" dxfId="3471" priority="685" operator="containsText" text="PL">
      <formula>NOT(ISERROR(SEARCH("PL",AI28)))</formula>
    </cfRule>
    <cfRule type="containsText" dxfId="3470" priority="684" operator="containsText" text="Late">
      <formula>NOT(ISERROR(SEARCH("Late",AI28)))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356BD-9BE2-4E23-8A62-AA794D97C7C7}">
  <dimension ref="A1:AT67"/>
  <sheetViews>
    <sheetView zoomScaleNormal="100" workbookViewId="0">
      <pane xSplit="2" ySplit="1" topLeftCell="AJ47" activePane="bottomRight" state="frozen"/>
      <selection pane="topRight" activeCell="C1" sqref="C1"/>
      <selection pane="bottomLeft" activeCell="A2" sqref="A2"/>
      <selection pane="bottomRight" activeCell="AR2" sqref="AR2"/>
    </sheetView>
  </sheetViews>
  <sheetFormatPr defaultRowHeight="15" x14ac:dyDescent="0.25"/>
  <cols>
    <col min="1" max="1" width="7.140625" bestFit="1" customWidth="1"/>
    <col min="2" max="2" width="30.42578125" bestFit="1" customWidth="1"/>
    <col min="3" max="3" width="21.85546875" bestFit="1" customWidth="1"/>
    <col min="4" max="4" width="17.42578125" bestFit="1" customWidth="1"/>
    <col min="5" max="5" width="10.140625" bestFit="1" customWidth="1"/>
    <col min="6" max="15" width="11.140625" bestFit="1" customWidth="1"/>
    <col min="16" max="36" width="11.28515625" bestFit="1" customWidth="1"/>
    <col min="37" max="37" width="7.85546875" bestFit="1" customWidth="1"/>
    <col min="38" max="38" width="4.7109375" bestFit="1" customWidth="1"/>
    <col min="39" max="39" width="7.28515625" bestFit="1" customWidth="1"/>
    <col min="40" max="40" width="7.7109375" bestFit="1" customWidth="1"/>
    <col min="41" max="41" width="10.42578125" bestFit="1" customWidth="1"/>
    <col min="42" max="42" width="18.7109375" bestFit="1" customWidth="1"/>
    <col min="43" max="43" width="18.5703125" bestFit="1" customWidth="1"/>
    <col min="44" max="44" width="19.28515625" bestFit="1" customWidth="1"/>
    <col min="45" max="45" width="18.7109375" bestFit="1" customWidth="1"/>
    <col min="46" max="46" width="17" bestFit="1" customWidth="1"/>
  </cols>
  <sheetData>
    <row r="1" spans="1:46" x14ac:dyDescent="0.25">
      <c r="A1" s="2" t="s">
        <v>0</v>
      </c>
      <c r="B1" s="2" t="s">
        <v>1</v>
      </c>
      <c r="C1" s="2" t="s">
        <v>2</v>
      </c>
      <c r="D1" s="2" t="s">
        <v>99</v>
      </c>
      <c r="E1" s="2" t="s">
        <v>85</v>
      </c>
      <c r="F1" s="28">
        <v>45530</v>
      </c>
      <c r="G1" s="28">
        <v>45531</v>
      </c>
      <c r="H1" s="28">
        <v>45532</v>
      </c>
      <c r="I1" s="28">
        <v>45533</v>
      </c>
      <c r="J1" s="28">
        <v>45534</v>
      </c>
      <c r="K1" s="28">
        <v>45535</v>
      </c>
      <c r="L1" s="28">
        <v>45536</v>
      </c>
      <c r="M1" s="28">
        <v>45537</v>
      </c>
      <c r="N1" s="28">
        <v>45538</v>
      </c>
      <c r="O1" s="28">
        <v>45539</v>
      </c>
      <c r="P1" s="28">
        <v>45540</v>
      </c>
      <c r="Q1" s="28">
        <v>45541</v>
      </c>
      <c r="R1" s="28">
        <v>45542</v>
      </c>
      <c r="S1" s="28">
        <v>45543</v>
      </c>
      <c r="T1" s="28">
        <v>45544</v>
      </c>
      <c r="U1" s="28">
        <v>45545</v>
      </c>
      <c r="V1" s="28">
        <v>45546</v>
      </c>
      <c r="W1" s="28">
        <v>45547</v>
      </c>
      <c r="X1" s="28">
        <v>45548</v>
      </c>
      <c r="Y1" s="28">
        <v>45549</v>
      </c>
      <c r="Z1" s="28">
        <v>45550</v>
      </c>
      <c r="AA1" s="28">
        <v>45551</v>
      </c>
      <c r="AB1" s="28">
        <v>45552</v>
      </c>
      <c r="AC1" s="28">
        <v>45553</v>
      </c>
      <c r="AD1" s="28">
        <v>45554</v>
      </c>
      <c r="AE1" s="28">
        <v>45555</v>
      </c>
      <c r="AF1" s="28">
        <v>45556</v>
      </c>
      <c r="AG1" s="28">
        <v>45557</v>
      </c>
      <c r="AH1" s="28">
        <v>45558</v>
      </c>
      <c r="AI1" s="28">
        <v>45559</v>
      </c>
      <c r="AJ1" s="28">
        <v>45560</v>
      </c>
      <c r="AK1" s="3" t="s">
        <v>3</v>
      </c>
      <c r="AL1" s="7" t="s">
        <v>4</v>
      </c>
      <c r="AM1" s="4" t="s">
        <v>5</v>
      </c>
      <c r="AN1" s="8" t="s">
        <v>6</v>
      </c>
      <c r="AO1" s="9" t="s">
        <v>7</v>
      </c>
      <c r="AP1" s="3" t="s">
        <v>86</v>
      </c>
      <c r="AQ1" s="30" t="s">
        <v>81</v>
      </c>
      <c r="AR1" s="25" t="s">
        <v>80</v>
      </c>
      <c r="AS1" s="29" t="s">
        <v>87</v>
      </c>
      <c r="AT1" s="31" t="s">
        <v>77</v>
      </c>
    </row>
    <row r="2" spans="1:46" x14ac:dyDescent="0.25">
      <c r="A2" s="16">
        <v>39</v>
      </c>
      <c r="B2" s="16" t="s">
        <v>10</v>
      </c>
      <c r="C2" s="16" t="s">
        <v>9</v>
      </c>
      <c r="D2" s="16" t="s">
        <v>100</v>
      </c>
      <c r="E2" s="26">
        <v>44732</v>
      </c>
      <c r="F2" s="6" t="s">
        <v>72</v>
      </c>
      <c r="G2" s="6" t="s">
        <v>72</v>
      </c>
      <c r="H2" s="6" t="s">
        <v>72</v>
      </c>
      <c r="I2" s="6" t="s">
        <v>72</v>
      </c>
      <c r="J2" s="6" t="s">
        <v>72</v>
      </c>
      <c r="K2" s="6" t="s">
        <v>75</v>
      </c>
      <c r="L2" s="6" t="s">
        <v>75</v>
      </c>
      <c r="M2" s="6" t="s">
        <v>72</v>
      </c>
      <c r="N2" s="6" t="s">
        <v>73</v>
      </c>
      <c r="O2" s="6" t="s">
        <v>72</v>
      </c>
      <c r="P2" s="6" t="s">
        <v>72</v>
      </c>
      <c r="Q2" s="6" t="s">
        <v>72</v>
      </c>
      <c r="R2" s="6" t="s">
        <v>75</v>
      </c>
      <c r="S2" s="6" t="s">
        <v>75</v>
      </c>
      <c r="T2" s="6" t="s">
        <v>72</v>
      </c>
      <c r="U2" s="6" t="s">
        <v>72</v>
      </c>
      <c r="V2" s="6" t="s">
        <v>72</v>
      </c>
      <c r="W2" s="6" t="s">
        <v>72</v>
      </c>
      <c r="X2" s="6" t="s">
        <v>72</v>
      </c>
      <c r="Y2" s="6" t="s">
        <v>75</v>
      </c>
      <c r="Z2" s="6" t="s">
        <v>75</v>
      </c>
      <c r="AA2" s="6" t="s">
        <v>72</v>
      </c>
      <c r="AB2" s="6" t="s">
        <v>72</v>
      </c>
      <c r="AC2" s="6" t="s">
        <v>72</v>
      </c>
      <c r="AD2" s="6" t="s">
        <v>72</v>
      </c>
      <c r="AE2" s="6" t="s">
        <v>72</v>
      </c>
      <c r="AF2" s="6" t="s">
        <v>75</v>
      </c>
      <c r="AG2" s="6" t="s">
        <v>75</v>
      </c>
      <c r="AH2" s="6" t="s">
        <v>72</v>
      </c>
      <c r="AI2" s="6" t="s">
        <v>72</v>
      </c>
      <c r="AJ2" s="6" t="s">
        <v>72</v>
      </c>
      <c r="AK2" s="1">
        <f>COUNTIF(F2:AJ2,"PRESENT")</f>
        <v>22</v>
      </c>
      <c r="AL2" s="1">
        <f>COUNTIF(F2:AJ2,"LATE")</f>
        <v>1</v>
      </c>
      <c r="AM2" s="1">
        <f>COUNTIF(F2:AJ2,"ABSENT")</f>
        <v>0</v>
      </c>
      <c r="AN2" s="1">
        <f>COUNTIF(F2:AJ2,"HOLIDAY")</f>
        <v>8</v>
      </c>
      <c r="AO2" s="1">
        <f>COUNTIF(C2:AJ2,"PAID LEAVE")</f>
        <v>0</v>
      </c>
      <c r="AP2" s="1">
        <f t="shared" ref="AP2:AP31" si="0">SUM(AK2:AO2)</f>
        <v>31</v>
      </c>
      <c r="AQ2" s="1">
        <v>5</v>
      </c>
      <c r="AR2" s="1">
        <f t="shared" ref="AR2:AR31" si="1">AQ2+AO2</f>
        <v>5</v>
      </c>
      <c r="AS2" s="1">
        <v>18</v>
      </c>
      <c r="AT2" s="22">
        <f t="shared" ref="AT2:AT31" si="2">AS2-AR2</f>
        <v>13</v>
      </c>
    </row>
    <row r="3" spans="1:46" x14ac:dyDescent="0.25">
      <c r="A3" s="16">
        <v>40</v>
      </c>
      <c r="B3" s="5" t="s">
        <v>66</v>
      </c>
      <c r="C3" s="16" t="s">
        <v>9</v>
      </c>
      <c r="D3" s="16" t="s">
        <v>100</v>
      </c>
      <c r="E3" s="27">
        <v>45397</v>
      </c>
      <c r="F3" s="6" t="s">
        <v>72</v>
      </c>
      <c r="G3" s="6" t="s">
        <v>72</v>
      </c>
      <c r="H3" s="6" t="s">
        <v>72</v>
      </c>
      <c r="I3" s="6" t="s">
        <v>72</v>
      </c>
      <c r="J3" s="6" t="s">
        <v>72</v>
      </c>
      <c r="K3" s="6" t="s">
        <v>75</v>
      </c>
      <c r="L3" s="6" t="s">
        <v>75</v>
      </c>
      <c r="M3" s="6" t="s">
        <v>72</v>
      </c>
      <c r="N3" s="6" t="s">
        <v>72</v>
      </c>
      <c r="O3" s="6" t="s">
        <v>72</v>
      </c>
      <c r="P3" s="6" t="s">
        <v>72</v>
      </c>
      <c r="Q3" s="6" t="s">
        <v>72</v>
      </c>
      <c r="R3" s="6" t="s">
        <v>75</v>
      </c>
      <c r="S3" s="6" t="s">
        <v>75</v>
      </c>
      <c r="T3" s="6" t="s">
        <v>72</v>
      </c>
      <c r="U3" s="6" t="s">
        <v>72</v>
      </c>
      <c r="V3" s="6" t="s">
        <v>73</v>
      </c>
      <c r="W3" s="6" t="s">
        <v>72</v>
      </c>
      <c r="X3" s="6" t="s">
        <v>72</v>
      </c>
      <c r="Y3" s="6" t="s">
        <v>75</v>
      </c>
      <c r="Z3" s="6" t="s">
        <v>75</v>
      </c>
      <c r="AA3" s="6" t="s">
        <v>72</v>
      </c>
      <c r="AB3" s="6" t="s">
        <v>72</v>
      </c>
      <c r="AC3" s="6" t="s">
        <v>76</v>
      </c>
      <c r="AD3" s="6" t="s">
        <v>72</v>
      </c>
      <c r="AE3" s="6" t="s">
        <v>72</v>
      </c>
      <c r="AF3" s="6" t="s">
        <v>75</v>
      </c>
      <c r="AG3" s="6" t="s">
        <v>75</v>
      </c>
      <c r="AH3" s="6" t="s">
        <v>72</v>
      </c>
      <c r="AI3" s="6" t="s">
        <v>73</v>
      </c>
      <c r="AJ3" s="6" t="s">
        <v>76</v>
      </c>
      <c r="AK3" s="1">
        <f t="shared" ref="AK3:AK67" si="3">COUNTIF(F3:AJ3,"PRESENT")</f>
        <v>19</v>
      </c>
      <c r="AL3" s="1">
        <f t="shared" ref="AL3:AL67" si="4">COUNTIF(F3:AJ3,"LATE")</f>
        <v>2</v>
      </c>
      <c r="AM3" s="1">
        <f t="shared" ref="AM3:AM67" si="5">COUNTIF(F3:AJ3,"ABSENT")</f>
        <v>0</v>
      </c>
      <c r="AN3" s="1">
        <f t="shared" ref="AN3:AN67" si="6">COUNTIF(F3:AJ3,"HOLIDAY")</f>
        <v>8</v>
      </c>
      <c r="AO3" s="1">
        <f t="shared" ref="AO3:AO67" si="7">COUNTIF(C3:AJ3,"PAID LEAVE")</f>
        <v>2</v>
      </c>
      <c r="AP3" s="1">
        <f t="shared" si="0"/>
        <v>31</v>
      </c>
      <c r="AQ3" s="1">
        <v>4</v>
      </c>
      <c r="AR3" s="1">
        <f t="shared" si="1"/>
        <v>6</v>
      </c>
      <c r="AS3" s="1">
        <v>6</v>
      </c>
      <c r="AT3" s="22">
        <f t="shared" si="2"/>
        <v>0</v>
      </c>
    </row>
    <row r="4" spans="1:46" x14ac:dyDescent="0.25">
      <c r="A4" s="16">
        <v>42</v>
      </c>
      <c r="B4" s="16" t="s">
        <v>67</v>
      </c>
      <c r="C4" s="16" t="s">
        <v>9</v>
      </c>
      <c r="D4" s="16" t="s">
        <v>101</v>
      </c>
      <c r="E4" s="26">
        <v>45317</v>
      </c>
      <c r="F4" s="6" t="s">
        <v>72</v>
      </c>
      <c r="G4" s="6" t="s">
        <v>72</v>
      </c>
      <c r="H4" s="6" t="s">
        <v>72</v>
      </c>
      <c r="I4" s="6" t="s">
        <v>72</v>
      </c>
      <c r="J4" s="6" t="s">
        <v>72</v>
      </c>
      <c r="K4" s="6" t="s">
        <v>75</v>
      </c>
      <c r="L4" s="6" t="s">
        <v>75</v>
      </c>
      <c r="M4" s="6" t="s">
        <v>72</v>
      </c>
      <c r="N4" s="6" t="s">
        <v>72</v>
      </c>
      <c r="O4" s="6" t="s">
        <v>72</v>
      </c>
      <c r="P4" s="6" t="s">
        <v>72</v>
      </c>
      <c r="Q4" s="6" t="s">
        <v>76</v>
      </c>
      <c r="R4" s="6" t="s">
        <v>75</v>
      </c>
      <c r="S4" s="6" t="s">
        <v>75</v>
      </c>
      <c r="T4" s="6" t="s">
        <v>72</v>
      </c>
      <c r="U4" s="6" t="s">
        <v>72</v>
      </c>
      <c r="V4" s="6" t="s">
        <v>72</v>
      </c>
      <c r="W4" s="6" t="s">
        <v>72</v>
      </c>
      <c r="X4" s="6" t="s">
        <v>72</v>
      </c>
      <c r="Y4" s="6" t="s">
        <v>75</v>
      </c>
      <c r="Z4" s="6" t="s">
        <v>75</v>
      </c>
      <c r="AA4" s="6" t="s">
        <v>72</v>
      </c>
      <c r="AB4" s="6" t="s">
        <v>72</v>
      </c>
      <c r="AC4" s="6" t="s">
        <v>72</v>
      </c>
      <c r="AD4" s="6" t="s">
        <v>72</v>
      </c>
      <c r="AE4" s="6" t="s">
        <v>72</v>
      </c>
      <c r="AF4" s="6" t="s">
        <v>75</v>
      </c>
      <c r="AG4" s="6" t="s">
        <v>75</v>
      </c>
      <c r="AH4" s="6" t="s">
        <v>72</v>
      </c>
      <c r="AI4" s="6" t="s">
        <v>72</v>
      </c>
      <c r="AJ4" s="6" t="s">
        <v>72</v>
      </c>
      <c r="AK4" s="1">
        <f t="shared" si="3"/>
        <v>22</v>
      </c>
      <c r="AL4" s="1">
        <f t="shared" si="4"/>
        <v>0</v>
      </c>
      <c r="AM4" s="1">
        <f t="shared" si="5"/>
        <v>0</v>
      </c>
      <c r="AN4" s="1">
        <f t="shared" si="6"/>
        <v>8</v>
      </c>
      <c r="AO4" s="1">
        <f t="shared" si="7"/>
        <v>1</v>
      </c>
      <c r="AP4" s="1">
        <f t="shared" si="0"/>
        <v>31</v>
      </c>
      <c r="AQ4" s="1">
        <v>4</v>
      </c>
      <c r="AR4" s="1">
        <f t="shared" si="1"/>
        <v>5</v>
      </c>
      <c r="AS4" s="1">
        <v>12</v>
      </c>
      <c r="AT4" s="22">
        <f t="shared" si="2"/>
        <v>7</v>
      </c>
    </row>
    <row r="5" spans="1:46" x14ac:dyDescent="0.25">
      <c r="A5" s="16">
        <v>49</v>
      </c>
      <c r="B5" s="16" t="s">
        <v>12</v>
      </c>
      <c r="C5" s="16" t="s">
        <v>9</v>
      </c>
      <c r="D5" s="16" t="s">
        <v>102</v>
      </c>
      <c r="E5" s="26">
        <v>43466</v>
      </c>
      <c r="F5" s="6" t="s">
        <v>72</v>
      </c>
      <c r="G5" s="6" t="s">
        <v>72</v>
      </c>
      <c r="H5" s="6" t="s">
        <v>72</v>
      </c>
      <c r="I5" s="6" t="s">
        <v>72</v>
      </c>
      <c r="J5" s="6" t="s">
        <v>72</v>
      </c>
      <c r="K5" s="6" t="s">
        <v>75</v>
      </c>
      <c r="L5" s="6" t="s">
        <v>75</v>
      </c>
      <c r="M5" s="6" t="s">
        <v>73</v>
      </c>
      <c r="N5" s="6" t="s">
        <v>72</v>
      </c>
      <c r="O5" s="6" t="s">
        <v>72</v>
      </c>
      <c r="P5" s="6" t="s">
        <v>72</v>
      </c>
      <c r="Q5" s="6" t="s">
        <v>72</v>
      </c>
      <c r="R5" s="6" t="s">
        <v>75</v>
      </c>
      <c r="S5" s="6" t="s">
        <v>75</v>
      </c>
      <c r="T5" s="6" t="s">
        <v>72</v>
      </c>
      <c r="U5" s="6" t="s">
        <v>72</v>
      </c>
      <c r="V5" s="6" t="s">
        <v>72</v>
      </c>
      <c r="W5" s="6" t="s">
        <v>72</v>
      </c>
      <c r="X5" s="6" t="s">
        <v>73</v>
      </c>
      <c r="Y5" s="6" t="s">
        <v>75</v>
      </c>
      <c r="Z5" s="6" t="s">
        <v>75</v>
      </c>
      <c r="AA5" s="6" t="s">
        <v>73</v>
      </c>
      <c r="AB5" s="6" t="s">
        <v>72</v>
      </c>
      <c r="AC5" s="6" t="s">
        <v>72</v>
      </c>
      <c r="AD5" s="6" t="s">
        <v>72</v>
      </c>
      <c r="AE5" s="6" t="s">
        <v>72</v>
      </c>
      <c r="AF5" s="6" t="s">
        <v>75</v>
      </c>
      <c r="AG5" s="6" t="s">
        <v>75</v>
      </c>
      <c r="AH5" s="6" t="s">
        <v>72</v>
      </c>
      <c r="AI5" s="6" t="s">
        <v>72</v>
      </c>
      <c r="AJ5" s="6" t="s">
        <v>72</v>
      </c>
      <c r="AK5" s="1">
        <f t="shared" si="3"/>
        <v>20</v>
      </c>
      <c r="AL5" s="1">
        <f t="shared" si="4"/>
        <v>3</v>
      </c>
      <c r="AM5" s="1">
        <f t="shared" si="5"/>
        <v>0</v>
      </c>
      <c r="AN5" s="1">
        <f t="shared" si="6"/>
        <v>8</v>
      </c>
      <c r="AO5" s="1">
        <f t="shared" si="7"/>
        <v>0</v>
      </c>
      <c r="AP5" s="1">
        <f t="shared" si="0"/>
        <v>31</v>
      </c>
      <c r="AQ5" s="1">
        <v>10</v>
      </c>
      <c r="AR5" s="1">
        <f t="shared" si="1"/>
        <v>10</v>
      </c>
      <c r="AS5" s="1">
        <v>18</v>
      </c>
      <c r="AT5" s="22">
        <f t="shared" si="2"/>
        <v>8</v>
      </c>
    </row>
    <row r="6" spans="1:46" x14ac:dyDescent="0.25">
      <c r="A6" s="16">
        <v>47</v>
      </c>
      <c r="B6" s="16" t="s">
        <v>13</v>
      </c>
      <c r="C6" s="16" t="s">
        <v>9</v>
      </c>
      <c r="D6" s="16" t="s">
        <v>103</v>
      </c>
      <c r="E6" s="26">
        <v>43466</v>
      </c>
      <c r="F6" s="6" t="s">
        <v>72</v>
      </c>
      <c r="G6" s="6" t="s">
        <v>72</v>
      </c>
      <c r="H6" s="6" t="s">
        <v>72</v>
      </c>
      <c r="I6" s="6" t="s">
        <v>72</v>
      </c>
      <c r="J6" s="6" t="s">
        <v>72</v>
      </c>
      <c r="K6" s="6" t="s">
        <v>75</v>
      </c>
      <c r="L6" s="6" t="s">
        <v>75</v>
      </c>
      <c r="M6" s="6" t="s">
        <v>73</v>
      </c>
      <c r="N6" s="6" t="s">
        <v>72</v>
      </c>
      <c r="O6" s="6" t="s">
        <v>72</v>
      </c>
      <c r="P6" s="6" t="s">
        <v>72</v>
      </c>
      <c r="Q6" s="6" t="s">
        <v>72</v>
      </c>
      <c r="R6" s="6" t="s">
        <v>75</v>
      </c>
      <c r="S6" s="6" t="s">
        <v>75</v>
      </c>
      <c r="T6" s="6" t="s">
        <v>72</v>
      </c>
      <c r="U6" s="6" t="s">
        <v>72</v>
      </c>
      <c r="V6" s="6" t="s">
        <v>72</v>
      </c>
      <c r="W6" s="6" t="s">
        <v>72</v>
      </c>
      <c r="X6" s="6" t="s">
        <v>72</v>
      </c>
      <c r="Y6" s="6" t="s">
        <v>75</v>
      </c>
      <c r="Z6" s="6" t="s">
        <v>75</v>
      </c>
      <c r="AA6" s="6" t="s">
        <v>73</v>
      </c>
      <c r="AB6" s="6" t="s">
        <v>72</v>
      </c>
      <c r="AC6" s="6" t="s">
        <v>72</v>
      </c>
      <c r="AD6" s="6" t="s">
        <v>72</v>
      </c>
      <c r="AE6" s="6" t="s">
        <v>72</v>
      </c>
      <c r="AF6" s="6" t="s">
        <v>75</v>
      </c>
      <c r="AG6" s="6" t="s">
        <v>75</v>
      </c>
      <c r="AH6" s="6" t="s">
        <v>72</v>
      </c>
      <c r="AI6" s="6" t="s">
        <v>72</v>
      </c>
      <c r="AJ6" s="6" t="s">
        <v>72</v>
      </c>
      <c r="AK6" s="1">
        <f t="shared" si="3"/>
        <v>21</v>
      </c>
      <c r="AL6" s="1">
        <f t="shared" si="4"/>
        <v>2</v>
      </c>
      <c r="AM6" s="1">
        <f t="shared" si="5"/>
        <v>0</v>
      </c>
      <c r="AN6" s="1">
        <f t="shared" si="6"/>
        <v>8</v>
      </c>
      <c r="AO6" s="1">
        <f t="shared" si="7"/>
        <v>0</v>
      </c>
      <c r="AP6" s="1">
        <f t="shared" si="0"/>
        <v>31</v>
      </c>
      <c r="AQ6" s="1">
        <v>7</v>
      </c>
      <c r="AR6" s="1">
        <f t="shared" si="1"/>
        <v>7</v>
      </c>
      <c r="AS6" s="1">
        <v>18</v>
      </c>
      <c r="AT6" s="22">
        <f t="shared" si="2"/>
        <v>11</v>
      </c>
    </row>
    <row r="7" spans="1:46" x14ac:dyDescent="0.25">
      <c r="A7" s="16">
        <v>41</v>
      </c>
      <c r="B7" s="16" t="s">
        <v>14</v>
      </c>
      <c r="C7" s="16" t="s">
        <v>9</v>
      </c>
      <c r="D7" s="16" t="s">
        <v>100</v>
      </c>
      <c r="E7" s="26">
        <v>45292</v>
      </c>
      <c r="F7" s="6" t="s">
        <v>72</v>
      </c>
      <c r="G7" s="6" t="s">
        <v>72</v>
      </c>
      <c r="H7" s="6" t="s">
        <v>72</v>
      </c>
      <c r="I7" s="6" t="s">
        <v>72</v>
      </c>
      <c r="J7" s="6" t="s">
        <v>72</v>
      </c>
      <c r="K7" s="6" t="s">
        <v>75</v>
      </c>
      <c r="L7" s="6" t="s">
        <v>75</v>
      </c>
      <c r="M7" s="6" t="s">
        <v>73</v>
      </c>
      <c r="N7" s="6" t="s">
        <v>72</v>
      </c>
      <c r="O7" s="6" t="s">
        <v>72</v>
      </c>
      <c r="P7" s="6" t="s">
        <v>72</v>
      </c>
      <c r="Q7" s="6" t="s">
        <v>76</v>
      </c>
      <c r="R7" s="6" t="s">
        <v>75</v>
      </c>
      <c r="S7" s="6" t="s">
        <v>75</v>
      </c>
      <c r="T7" s="6" t="s">
        <v>72</v>
      </c>
      <c r="U7" s="6" t="s">
        <v>72</v>
      </c>
      <c r="V7" s="6" t="s">
        <v>72</v>
      </c>
      <c r="W7" s="6" t="s">
        <v>72</v>
      </c>
      <c r="X7" s="6" t="s">
        <v>73</v>
      </c>
      <c r="Y7" s="6" t="s">
        <v>75</v>
      </c>
      <c r="Z7" s="6" t="s">
        <v>75</v>
      </c>
      <c r="AA7" s="6" t="s">
        <v>72</v>
      </c>
      <c r="AB7" s="6" t="s">
        <v>72</v>
      </c>
      <c r="AC7" s="6" t="s">
        <v>72</v>
      </c>
      <c r="AD7" s="6" t="s">
        <v>72</v>
      </c>
      <c r="AE7" s="6" t="s">
        <v>72</v>
      </c>
      <c r="AF7" s="6" t="s">
        <v>75</v>
      </c>
      <c r="AG7" s="6" t="s">
        <v>75</v>
      </c>
      <c r="AH7" s="6" t="s">
        <v>72</v>
      </c>
      <c r="AI7" s="6" t="s">
        <v>72</v>
      </c>
      <c r="AJ7" s="6" t="s">
        <v>72</v>
      </c>
      <c r="AK7" s="1">
        <f t="shared" si="3"/>
        <v>20</v>
      </c>
      <c r="AL7" s="1">
        <f t="shared" si="4"/>
        <v>2</v>
      </c>
      <c r="AM7" s="1">
        <f t="shared" si="5"/>
        <v>0</v>
      </c>
      <c r="AN7" s="1">
        <f t="shared" si="6"/>
        <v>8</v>
      </c>
      <c r="AO7" s="1">
        <f t="shared" si="7"/>
        <v>1</v>
      </c>
      <c r="AP7" s="1">
        <f t="shared" si="0"/>
        <v>31</v>
      </c>
      <c r="AQ7" s="1">
        <v>4</v>
      </c>
      <c r="AR7" s="1">
        <f t="shared" si="1"/>
        <v>5</v>
      </c>
      <c r="AS7" s="1">
        <v>12</v>
      </c>
      <c r="AT7" s="22">
        <f t="shared" si="2"/>
        <v>7</v>
      </c>
    </row>
    <row r="8" spans="1:46" x14ac:dyDescent="0.25">
      <c r="A8" s="16">
        <v>38</v>
      </c>
      <c r="B8" s="1" t="s">
        <v>68</v>
      </c>
      <c r="C8" s="16" t="s">
        <v>15</v>
      </c>
      <c r="D8" s="16" t="s">
        <v>100</v>
      </c>
      <c r="E8" s="26">
        <v>45063</v>
      </c>
      <c r="F8" s="6" t="s">
        <v>72</v>
      </c>
      <c r="G8" s="6" t="s">
        <v>72</v>
      </c>
      <c r="H8" s="6" t="s">
        <v>72</v>
      </c>
      <c r="I8" s="6" t="s">
        <v>72</v>
      </c>
      <c r="J8" s="6" t="s">
        <v>72</v>
      </c>
      <c r="K8" s="6" t="s">
        <v>75</v>
      </c>
      <c r="L8" s="6" t="s">
        <v>75</v>
      </c>
      <c r="M8" s="6" t="s">
        <v>76</v>
      </c>
      <c r="N8" s="6" t="s">
        <v>72</v>
      </c>
      <c r="O8" s="6" t="s">
        <v>72</v>
      </c>
      <c r="P8" s="6" t="s">
        <v>72</v>
      </c>
      <c r="Q8" s="6" t="s">
        <v>72</v>
      </c>
      <c r="R8" s="6" t="s">
        <v>75</v>
      </c>
      <c r="S8" s="6" t="s">
        <v>75</v>
      </c>
      <c r="T8" s="6" t="s">
        <v>72</v>
      </c>
      <c r="U8" s="6" t="s">
        <v>72</v>
      </c>
      <c r="V8" s="6" t="s">
        <v>72</v>
      </c>
      <c r="W8" s="6" t="s">
        <v>76</v>
      </c>
      <c r="X8" s="6" t="s">
        <v>72</v>
      </c>
      <c r="Y8" s="6" t="s">
        <v>75</v>
      </c>
      <c r="Z8" s="6" t="s">
        <v>75</v>
      </c>
      <c r="AA8" s="6" t="s">
        <v>72</v>
      </c>
      <c r="AB8" s="6" t="s">
        <v>72</v>
      </c>
      <c r="AC8" s="6" t="s">
        <v>72</v>
      </c>
      <c r="AD8" s="6" t="s">
        <v>72</v>
      </c>
      <c r="AE8" s="6" t="s">
        <v>72</v>
      </c>
      <c r="AF8" s="6" t="s">
        <v>75</v>
      </c>
      <c r="AG8" s="6" t="s">
        <v>75</v>
      </c>
      <c r="AH8" s="6" t="s">
        <v>72</v>
      </c>
      <c r="AI8" s="6" t="s">
        <v>72</v>
      </c>
      <c r="AJ8" s="6" t="s">
        <v>72</v>
      </c>
      <c r="AK8" s="1">
        <f t="shared" si="3"/>
        <v>21</v>
      </c>
      <c r="AL8" s="1">
        <f t="shared" si="4"/>
        <v>0</v>
      </c>
      <c r="AM8" s="1">
        <f t="shared" si="5"/>
        <v>0</v>
      </c>
      <c r="AN8" s="1">
        <f t="shared" si="6"/>
        <v>8</v>
      </c>
      <c r="AO8" s="1">
        <f t="shared" si="7"/>
        <v>2</v>
      </c>
      <c r="AP8" s="1">
        <f t="shared" si="0"/>
        <v>31</v>
      </c>
      <c r="AQ8" s="1">
        <v>10</v>
      </c>
      <c r="AR8" s="1">
        <f t="shared" si="1"/>
        <v>12</v>
      </c>
      <c r="AS8" s="1">
        <v>18</v>
      </c>
      <c r="AT8" s="22">
        <f t="shared" si="2"/>
        <v>6</v>
      </c>
    </row>
    <row r="9" spans="1:46" x14ac:dyDescent="0.25">
      <c r="A9" s="16">
        <v>68</v>
      </c>
      <c r="B9" s="16" t="s">
        <v>129</v>
      </c>
      <c r="C9" s="16" t="s">
        <v>15</v>
      </c>
      <c r="D9" s="16" t="s">
        <v>130</v>
      </c>
      <c r="E9" s="26">
        <v>45495</v>
      </c>
      <c r="F9" s="6" t="s">
        <v>72</v>
      </c>
      <c r="G9" s="6" t="s">
        <v>72</v>
      </c>
      <c r="H9" s="6" t="s">
        <v>72</v>
      </c>
      <c r="I9" s="6" t="s">
        <v>72</v>
      </c>
      <c r="J9" s="6" t="s">
        <v>72</v>
      </c>
      <c r="K9" s="6" t="s">
        <v>72</v>
      </c>
      <c r="L9" s="6" t="s">
        <v>75</v>
      </c>
      <c r="M9" s="6" t="s">
        <v>72</v>
      </c>
      <c r="N9" s="6" t="s">
        <v>72</v>
      </c>
      <c r="O9" s="6" t="s">
        <v>72</v>
      </c>
      <c r="P9" s="6" t="s">
        <v>72</v>
      </c>
      <c r="Q9" s="6" t="s">
        <v>72</v>
      </c>
      <c r="R9" s="6" t="s">
        <v>73</v>
      </c>
      <c r="S9" s="6" t="s">
        <v>72</v>
      </c>
      <c r="T9" s="6" t="s">
        <v>72</v>
      </c>
      <c r="U9" s="6" t="s">
        <v>72</v>
      </c>
      <c r="V9" s="6" t="s">
        <v>72</v>
      </c>
      <c r="W9" s="6" t="s">
        <v>72</v>
      </c>
      <c r="X9" s="6" t="s">
        <v>72</v>
      </c>
      <c r="Y9" s="6" t="s">
        <v>72</v>
      </c>
      <c r="Z9" s="6" t="s">
        <v>75</v>
      </c>
      <c r="AA9" s="6" t="s">
        <v>72</v>
      </c>
      <c r="AB9" s="6" t="s">
        <v>72</v>
      </c>
      <c r="AC9" s="6" t="s">
        <v>72</v>
      </c>
      <c r="AD9" s="6" t="s">
        <v>72</v>
      </c>
      <c r="AE9" s="6" t="s">
        <v>72</v>
      </c>
      <c r="AF9" s="6" t="s">
        <v>74</v>
      </c>
      <c r="AG9" s="6" t="s">
        <v>75</v>
      </c>
      <c r="AH9" s="6" t="s">
        <v>72</v>
      </c>
      <c r="AI9" s="6" t="s">
        <v>72</v>
      </c>
      <c r="AJ9" s="6" t="s">
        <v>72</v>
      </c>
      <c r="AK9" s="1">
        <f t="shared" si="3"/>
        <v>26</v>
      </c>
      <c r="AL9" s="1">
        <f t="shared" si="4"/>
        <v>1</v>
      </c>
      <c r="AM9" s="1">
        <f t="shared" si="5"/>
        <v>1</v>
      </c>
      <c r="AN9" s="1">
        <f t="shared" si="6"/>
        <v>3</v>
      </c>
      <c r="AO9" s="1">
        <f t="shared" si="7"/>
        <v>0</v>
      </c>
      <c r="AP9" s="1">
        <f t="shared" si="0"/>
        <v>31</v>
      </c>
      <c r="AQ9" s="1">
        <v>0</v>
      </c>
      <c r="AR9" s="1">
        <f t="shared" si="1"/>
        <v>0</v>
      </c>
      <c r="AS9" s="1">
        <v>0</v>
      </c>
      <c r="AT9" s="22">
        <f t="shared" si="2"/>
        <v>0</v>
      </c>
    </row>
    <row r="10" spans="1:46" x14ac:dyDescent="0.25">
      <c r="A10" s="16">
        <v>34</v>
      </c>
      <c r="B10" s="16" t="s">
        <v>17</v>
      </c>
      <c r="C10" s="16" t="s">
        <v>18</v>
      </c>
      <c r="D10" s="16" t="s">
        <v>122</v>
      </c>
      <c r="E10" s="26">
        <v>45341</v>
      </c>
      <c r="F10" s="6" t="s">
        <v>72</v>
      </c>
      <c r="G10" s="6" t="s">
        <v>72</v>
      </c>
      <c r="H10" s="6" t="s">
        <v>72</v>
      </c>
      <c r="I10" s="6" t="s">
        <v>72</v>
      </c>
      <c r="J10" s="6" t="s">
        <v>72</v>
      </c>
      <c r="K10" s="6" t="s">
        <v>72</v>
      </c>
      <c r="L10" s="6" t="s">
        <v>75</v>
      </c>
      <c r="M10" s="6" t="s">
        <v>72</v>
      </c>
      <c r="N10" s="6" t="s">
        <v>72</v>
      </c>
      <c r="O10" s="6" t="s">
        <v>72</v>
      </c>
      <c r="P10" s="6" t="s">
        <v>72</v>
      </c>
      <c r="Q10" s="6" t="s">
        <v>76</v>
      </c>
      <c r="R10" s="6" t="s">
        <v>75</v>
      </c>
      <c r="S10" s="6" t="s">
        <v>75</v>
      </c>
      <c r="T10" s="6" t="s">
        <v>72</v>
      </c>
      <c r="U10" s="6" t="s">
        <v>72</v>
      </c>
      <c r="V10" s="6" t="s">
        <v>72</v>
      </c>
      <c r="W10" s="6" t="s">
        <v>72</v>
      </c>
      <c r="X10" s="6" t="s">
        <v>72</v>
      </c>
      <c r="Y10" s="6" t="s">
        <v>72</v>
      </c>
      <c r="Z10" s="6" t="s">
        <v>75</v>
      </c>
      <c r="AA10" s="6" t="s">
        <v>73</v>
      </c>
      <c r="AB10" s="6" t="s">
        <v>72</v>
      </c>
      <c r="AC10" s="6" t="s">
        <v>72</v>
      </c>
      <c r="AD10" s="6" t="s">
        <v>72</v>
      </c>
      <c r="AE10" s="6" t="s">
        <v>72</v>
      </c>
      <c r="AF10" s="6" t="s">
        <v>75</v>
      </c>
      <c r="AG10" s="6" t="s">
        <v>75</v>
      </c>
      <c r="AH10" s="6" t="s">
        <v>72</v>
      </c>
      <c r="AI10" s="6" t="s">
        <v>72</v>
      </c>
      <c r="AJ10" s="6" t="s">
        <v>72</v>
      </c>
      <c r="AK10" s="1">
        <f t="shared" si="3"/>
        <v>23</v>
      </c>
      <c r="AL10" s="1">
        <f t="shared" si="4"/>
        <v>1</v>
      </c>
      <c r="AM10" s="1">
        <f t="shared" si="5"/>
        <v>0</v>
      </c>
      <c r="AN10" s="1">
        <f t="shared" si="6"/>
        <v>6</v>
      </c>
      <c r="AO10" s="1">
        <f t="shared" si="7"/>
        <v>1</v>
      </c>
      <c r="AP10" s="1">
        <f t="shared" si="0"/>
        <v>31</v>
      </c>
      <c r="AQ10" s="1">
        <v>0</v>
      </c>
      <c r="AR10" s="1">
        <f t="shared" si="1"/>
        <v>1</v>
      </c>
      <c r="AS10" s="1">
        <v>8</v>
      </c>
      <c r="AT10" s="22">
        <f t="shared" si="2"/>
        <v>7</v>
      </c>
    </row>
    <row r="11" spans="1:46" x14ac:dyDescent="0.25">
      <c r="A11" s="16">
        <v>35</v>
      </c>
      <c r="B11" s="16" t="s">
        <v>20</v>
      </c>
      <c r="C11" s="16" t="s">
        <v>18</v>
      </c>
      <c r="D11" s="16" t="s">
        <v>122</v>
      </c>
      <c r="E11" s="26">
        <v>45323</v>
      </c>
      <c r="F11" s="6" t="s">
        <v>72</v>
      </c>
      <c r="G11" s="6" t="s">
        <v>75</v>
      </c>
      <c r="H11" s="6" t="s">
        <v>75</v>
      </c>
      <c r="I11" s="6" t="s">
        <v>72</v>
      </c>
      <c r="J11" s="6" t="s">
        <v>72</v>
      </c>
      <c r="K11" s="6" t="s">
        <v>72</v>
      </c>
      <c r="L11" s="6" t="s">
        <v>72</v>
      </c>
      <c r="M11" s="6" t="s">
        <v>72</v>
      </c>
      <c r="N11" s="6" t="s">
        <v>72</v>
      </c>
      <c r="O11" s="6" t="s">
        <v>72</v>
      </c>
      <c r="P11" s="6" t="s">
        <v>72</v>
      </c>
      <c r="Q11" s="6" t="s">
        <v>72</v>
      </c>
      <c r="R11" s="6" t="s">
        <v>72</v>
      </c>
      <c r="S11" s="6" t="s">
        <v>72</v>
      </c>
      <c r="T11" s="6" t="s">
        <v>72</v>
      </c>
      <c r="U11" s="6" t="s">
        <v>75</v>
      </c>
      <c r="V11" s="6" t="s">
        <v>75</v>
      </c>
      <c r="W11" s="6" t="s">
        <v>72</v>
      </c>
      <c r="X11" s="6" t="s">
        <v>72</v>
      </c>
      <c r="Y11" s="6" t="s">
        <v>72</v>
      </c>
      <c r="Z11" s="6" t="s">
        <v>72</v>
      </c>
      <c r="AA11" s="6" t="s">
        <v>72</v>
      </c>
      <c r="AB11" s="6" t="s">
        <v>72</v>
      </c>
      <c r="AC11" s="6" t="s">
        <v>72</v>
      </c>
      <c r="AD11" s="6" t="s">
        <v>72</v>
      </c>
      <c r="AE11" s="6" t="s">
        <v>72</v>
      </c>
      <c r="AF11" s="6" t="s">
        <v>72</v>
      </c>
      <c r="AG11" s="6" t="s">
        <v>72</v>
      </c>
      <c r="AH11" s="6" t="s">
        <v>72</v>
      </c>
      <c r="AI11" s="6" t="s">
        <v>72</v>
      </c>
      <c r="AJ11" s="6" t="s">
        <v>72</v>
      </c>
      <c r="AK11" s="1">
        <f t="shared" si="3"/>
        <v>27</v>
      </c>
      <c r="AL11" s="1">
        <f t="shared" si="4"/>
        <v>0</v>
      </c>
      <c r="AM11" s="1">
        <f t="shared" si="5"/>
        <v>0</v>
      </c>
      <c r="AN11" s="1">
        <f t="shared" si="6"/>
        <v>4</v>
      </c>
      <c r="AO11" s="1">
        <f t="shared" si="7"/>
        <v>0</v>
      </c>
      <c r="AP11" s="1">
        <f t="shared" si="0"/>
        <v>31</v>
      </c>
      <c r="AQ11" s="1">
        <v>0</v>
      </c>
      <c r="AR11" s="1">
        <f t="shared" si="1"/>
        <v>0</v>
      </c>
      <c r="AS11" s="1">
        <v>8</v>
      </c>
      <c r="AT11" s="22">
        <f t="shared" si="2"/>
        <v>8</v>
      </c>
    </row>
    <row r="12" spans="1:46" x14ac:dyDescent="0.25">
      <c r="A12" s="16">
        <v>51</v>
      </c>
      <c r="B12" s="16" t="s">
        <v>21</v>
      </c>
      <c r="C12" s="16" t="s">
        <v>22</v>
      </c>
      <c r="D12" s="16" t="s">
        <v>100</v>
      </c>
      <c r="E12" s="26">
        <v>45181</v>
      </c>
      <c r="F12" s="6" t="s">
        <v>72</v>
      </c>
      <c r="G12" s="6" t="s">
        <v>72</v>
      </c>
      <c r="H12" s="6" t="s">
        <v>72</v>
      </c>
      <c r="I12" s="6" t="s">
        <v>72</v>
      </c>
      <c r="J12" s="6" t="s">
        <v>72</v>
      </c>
      <c r="K12" s="6" t="s">
        <v>75</v>
      </c>
      <c r="L12" s="6" t="s">
        <v>72</v>
      </c>
      <c r="M12" s="6" t="s">
        <v>72</v>
      </c>
      <c r="N12" s="6" t="s">
        <v>72</v>
      </c>
      <c r="O12" s="6" t="s">
        <v>72</v>
      </c>
      <c r="P12" s="6" t="s">
        <v>72</v>
      </c>
      <c r="Q12" s="6" t="s">
        <v>72</v>
      </c>
      <c r="R12" s="6" t="s">
        <v>75</v>
      </c>
      <c r="S12" s="6" t="s">
        <v>72</v>
      </c>
      <c r="T12" s="6" t="s">
        <v>72</v>
      </c>
      <c r="U12" s="6" t="s">
        <v>76</v>
      </c>
      <c r="V12" s="6" t="s">
        <v>72</v>
      </c>
      <c r="W12" s="6" t="s">
        <v>72</v>
      </c>
      <c r="X12" s="6" t="s">
        <v>72</v>
      </c>
      <c r="Y12" s="6" t="s">
        <v>75</v>
      </c>
      <c r="Z12" s="6" t="s">
        <v>72</v>
      </c>
      <c r="AA12" s="6" t="s">
        <v>73</v>
      </c>
      <c r="AB12" s="6" t="s">
        <v>76</v>
      </c>
      <c r="AC12" s="6" t="s">
        <v>72</v>
      </c>
      <c r="AD12" s="6" t="s">
        <v>76</v>
      </c>
      <c r="AE12" s="6" t="s">
        <v>75</v>
      </c>
      <c r="AF12" s="6" t="s">
        <v>72</v>
      </c>
      <c r="AG12" s="6" t="s">
        <v>72</v>
      </c>
      <c r="AH12" s="6" t="s">
        <v>73</v>
      </c>
      <c r="AI12" s="6" t="s">
        <v>72</v>
      </c>
      <c r="AJ12" s="6" t="s">
        <v>72</v>
      </c>
      <c r="AK12" s="1">
        <f t="shared" si="3"/>
        <v>22</v>
      </c>
      <c r="AL12" s="1">
        <f t="shared" si="4"/>
        <v>2</v>
      </c>
      <c r="AM12" s="1">
        <f t="shared" si="5"/>
        <v>0</v>
      </c>
      <c r="AN12" s="1">
        <f t="shared" si="6"/>
        <v>4</v>
      </c>
      <c r="AO12" s="1">
        <f t="shared" si="7"/>
        <v>3</v>
      </c>
      <c r="AP12" s="1">
        <f t="shared" si="0"/>
        <v>31</v>
      </c>
      <c r="AQ12" s="1">
        <v>7</v>
      </c>
      <c r="AR12" s="1">
        <f t="shared" si="1"/>
        <v>10</v>
      </c>
      <c r="AS12" s="1">
        <v>18</v>
      </c>
      <c r="AT12" s="22">
        <f t="shared" si="2"/>
        <v>8</v>
      </c>
    </row>
    <row r="13" spans="1:46" x14ac:dyDescent="0.25">
      <c r="A13" s="16">
        <v>50</v>
      </c>
      <c r="B13" s="16" t="s">
        <v>23</v>
      </c>
      <c r="C13" s="16" t="s">
        <v>22</v>
      </c>
      <c r="D13" s="16" t="s">
        <v>105</v>
      </c>
      <c r="E13" s="26">
        <v>45265</v>
      </c>
      <c r="F13" s="6" t="s">
        <v>72</v>
      </c>
      <c r="G13" s="6" t="s">
        <v>72</v>
      </c>
      <c r="H13" s="6" t="s">
        <v>76</v>
      </c>
      <c r="I13" s="6" t="s">
        <v>72</v>
      </c>
      <c r="J13" s="6" t="s">
        <v>72</v>
      </c>
      <c r="K13" s="6" t="s">
        <v>76</v>
      </c>
      <c r="L13" s="6" t="s">
        <v>75</v>
      </c>
      <c r="M13" s="6" t="s">
        <v>72</v>
      </c>
      <c r="N13" s="6" t="s">
        <v>72</v>
      </c>
      <c r="O13" s="6" t="s">
        <v>72</v>
      </c>
      <c r="P13" s="6" t="s">
        <v>72</v>
      </c>
      <c r="Q13" s="6" t="s">
        <v>72</v>
      </c>
      <c r="R13" s="6" t="s">
        <v>72</v>
      </c>
      <c r="S13" s="6" t="s">
        <v>75</v>
      </c>
      <c r="T13" s="6" t="s">
        <v>72</v>
      </c>
      <c r="U13" s="6" t="s">
        <v>72</v>
      </c>
      <c r="V13" s="6" t="s">
        <v>72</v>
      </c>
      <c r="W13" s="6" t="s">
        <v>72</v>
      </c>
      <c r="X13" s="6" t="s">
        <v>76</v>
      </c>
      <c r="Y13" s="6" t="s">
        <v>72</v>
      </c>
      <c r="Z13" s="6" t="s">
        <v>75</v>
      </c>
      <c r="AA13" s="6" t="s">
        <v>73</v>
      </c>
      <c r="AB13" s="6" t="s">
        <v>72</v>
      </c>
      <c r="AC13" s="6" t="s">
        <v>73</v>
      </c>
      <c r="AD13" s="6" t="s">
        <v>72</v>
      </c>
      <c r="AE13" s="6" t="s">
        <v>72</v>
      </c>
      <c r="AF13" s="6" t="s">
        <v>72</v>
      </c>
      <c r="AG13" s="6" t="s">
        <v>73</v>
      </c>
      <c r="AH13" s="6" t="s">
        <v>72</v>
      </c>
      <c r="AI13" s="6" t="s">
        <v>75</v>
      </c>
      <c r="AJ13" s="6" t="s">
        <v>72</v>
      </c>
      <c r="AK13" s="1">
        <f t="shared" si="3"/>
        <v>21</v>
      </c>
      <c r="AL13" s="1">
        <f t="shared" si="4"/>
        <v>3</v>
      </c>
      <c r="AM13" s="1">
        <f t="shared" si="5"/>
        <v>0</v>
      </c>
      <c r="AN13" s="1">
        <f t="shared" si="6"/>
        <v>4</v>
      </c>
      <c r="AO13" s="1">
        <f t="shared" si="7"/>
        <v>3</v>
      </c>
      <c r="AP13" s="1">
        <f t="shared" si="0"/>
        <v>31</v>
      </c>
      <c r="AQ13" s="1">
        <v>6</v>
      </c>
      <c r="AR13" s="1">
        <f t="shared" si="1"/>
        <v>9</v>
      </c>
      <c r="AS13" s="1">
        <v>12</v>
      </c>
      <c r="AT13" s="22">
        <f t="shared" si="2"/>
        <v>3</v>
      </c>
    </row>
    <row r="14" spans="1:46" x14ac:dyDescent="0.25">
      <c r="A14" s="16">
        <v>64</v>
      </c>
      <c r="B14" s="16" t="s">
        <v>119</v>
      </c>
      <c r="C14" s="16" t="s">
        <v>22</v>
      </c>
      <c r="D14" s="16" t="s">
        <v>105</v>
      </c>
      <c r="E14" s="26">
        <v>45481</v>
      </c>
      <c r="F14" s="6" t="s">
        <v>73</v>
      </c>
      <c r="G14" s="6" t="s">
        <v>72</v>
      </c>
      <c r="H14" s="6" t="s">
        <v>72</v>
      </c>
      <c r="I14" s="6" t="s">
        <v>72</v>
      </c>
      <c r="J14" s="6" t="s">
        <v>72</v>
      </c>
      <c r="K14" s="6" t="s">
        <v>73</v>
      </c>
      <c r="L14" s="6" t="s">
        <v>75</v>
      </c>
      <c r="M14" s="6" t="s">
        <v>72</v>
      </c>
      <c r="N14" s="6" t="s">
        <v>73</v>
      </c>
      <c r="O14" s="6" t="s">
        <v>72</v>
      </c>
      <c r="P14" s="6" t="s">
        <v>72</v>
      </c>
      <c r="Q14" s="6" t="s">
        <v>72</v>
      </c>
      <c r="R14" s="6" t="s">
        <v>72</v>
      </c>
      <c r="S14" s="6" t="s">
        <v>75</v>
      </c>
      <c r="T14" s="6" t="s">
        <v>72</v>
      </c>
      <c r="U14" s="6" t="s">
        <v>73</v>
      </c>
      <c r="V14" s="6" t="s">
        <v>72</v>
      </c>
      <c r="W14" s="6" t="s">
        <v>72</v>
      </c>
      <c r="X14" s="6" t="s">
        <v>73</v>
      </c>
      <c r="Y14" s="6" t="s">
        <v>72</v>
      </c>
      <c r="Z14" s="6" t="s">
        <v>75</v>
      </c>
      <c r="AA14" s="6" t="s">
        <v>73</v>
      </c>
      <c r="AB14" s="6" t="s">
        <v>72</v>
      </c>
      <c r="AC14" s="6" t="s">
        <v>74</v>
      </c>
      <c r="AD14" s="6" t="s">
        <v>73</v>
      </c>
      <c r="AE14" s="6" t="s">
        <v>72</v>
      </c>
      <c r="AF14" s="6" t="s">
        <v>72</v>
      </c>
      <c r="AG14" s="6" t="s">
        <v>75</v>
      </c>
      <c r="AH14" s="6" t="s">
        <v>72</v>
      </c>
      <c r="AI14" s="6" t="s">
        <v>72</v>
      </c>
      <c r="AJ14" s="6" t="s">
        <v>72</v>
      </c>
      <c r="AK14" s="1">
        <f t="shared" si="3"/>
        <v>19</v>
      </c>
      <c r="AL14" s="1">
        <f t="shared" si="4"/>
        <v>7</v>
      </c>
      <c r="AM14" s="1">
        <f t="shared" si="5"/>
        <v>1</v>
      </c>
      <c r="AN14" s="1">
        <f t="shared" si="6"/>
        <v>4</v>
      </c>
      <c r="AO14" s="1">
        <f t="shared" si="7"/>
        <v>0</v>
      </c>
      <c r="AP14" s="1">
        <f t="shared" si="0"/>
        <v>31</v>
      </c>
      <c r="AQ14" s="1">
        <v>0</v>
      </c>
      <c r="AR14" s="1">
        <f t="shared" si="1"/>
        <v>0</v>
      </c>
      <c r="AS14" s="1">
        <v>0</v>
      </c>
      <c r="AT14" s="22">
        <f t="shared" si="2"/>
        <v>0</v>
      </c>
    </row>
    <row r="15" spans="1:46" x14ac:dyDescent="0.25">
      <c r="A15" s="16">
        <v>20</v>
      </c>
      <c r="B15" s="16" t="s">
        <v>24</v>
      </c>
      <c r="C15" s="16" t="s">
        <v>22</v>
      </c>
      <c r="D15" s="16" t="s">
        <v>100</v>
      </c>
      <c r="E15" s="26">
        <v>45118</v>
      </c>
      <c r="F15" s="6" t="s">
        <v>72</v>
      </c>
      <c r="G15" s="6" t="s">
        <v>72</v>
      </c>
      <c r="H15" s="6" t="s">
        <v>76</v>
      </c>
      <c r="I15" s="6" t="s">
        <v>76</v>
      </c>
      <c r="J15" s="6" t="s">
        <v>75</v>
      </c>
      <c r="K15" s="6" t="s">
        <v>72</v>
      </c>
      <c r="L15" s="6" t="s">
        <v>72</v>
      </c>
      <c r="M15" s="6" t="s">
        <v>73</v>
      </c>
      <c r="N15" s="6" t="s">
        <v>72</v>
      </c>
      <c r="O15" s="6" t="s">
        <v>72</v>
      </c>
      <c r="P15" s="6" t="s">
        <v>72</v>
      </c>
      <c r="Q15" s="6" t="s">
        <v>75</v>
      </c>
      <c r="R15" s="6" t="s">
        <v>72</v>
      </c>
      <c r="S15" s="6" t="s">
        <v>72</v>
      </c>
      <c r="T15" s="6" t="s">
        <v>72</v>
      </c>
      <c r="U15" s="6" t="s">
        <v>72</v>
      </c>
      <c r="V15" s="6" t="s">
        <v>72</v>
      </c>
      <c r="W15" s="6" t="s">
        <v>72</v>
      </c>
      <c r="X15" s="6" t="s">
        <v>75</v>
      </c>
      <c r="Y15" s="6" t="s">
        <v>72</v>
      </c>
      <c r="Z15" s="6" t="s">
        <v>72</v>
      </c>
      <c r="AA15" s="6" t="s">
        <v>72</v>
      </c>
      <c r="AB15" s="6" t="s">
        <v>72</v>
      </c>
      <c r="AC15" s="6" t="s">
        <v>73</v>
      </c>
      <c r="AD15" s="6" t="s">
        <v>73</v>
      </c>
      <c r="AE15" s="6" t="s">
        <v>75</v>
      </c>
      <c r="AF15" s="6" t="s">
        <v>73</v>
      </c>
      <c r="AG15" s="6" t="s">
        <v>73</v>
      </c>
      <c r="AH15" s="6" t="s">
        <v>72</v>
      </c>
      <c r="AI15" s="6" t="s">
        <v>72</v>
      </c>
      <c r="AJ15" s="6" t="s">
        <v>72</v>
      </c>
      <c r="AK15" s="1">
        <f t="shared" si="3"/>
        <v>20</v>
      </c>
      <c r="AL15" s="1">
        <f t="shared" si="4"/>
        <v>5</v>
      </c>
      <c r="AM15" s="1">
        <f t="shared" si="5"/>
        <v>0</v>
      </c>
      <c r="AN15" s="1">
        <f t="shared" si="6"/>
        <v>4</v>
      </c>
      <c r="AO15" s="1">
        <f t="shared" si="7"/>
        <v>2</v>
      </c>
      <c r="AP15" s="1">
        <f t="shared" si="0"/>
        <v>31</v>
      </c>
      <c r="AQ15" s="1">
        <v>4</v>
      </c>
      <c r="AR15" s="1">
        <f t="shared" si="1"/>
        <v>6</v>
      </c>
      <c r="AS15" s="1">
        <v>18</v>
      </c>
      <c r="AT15" s="22">
        <f t="shared" si="2"/>
        <v>12</v>
      </c>
    </row>
    <row r="16" spans="1:46" x14ac:dyDescent="0.25">
      <c r="A16" s="16">
        <v>4</v>
      </c>
      <c r="B16" s="1" t="s">
        <v>69</v>
      </c>
      <c r="C16" s="16" t="s">
        <v>22</v>
      </c>
      <c r="D16" s="16" t="s">
        <v>100</v>
      </c>
      <c r="E16" s="26">
        <v>44585</v>
      </c>
      <c r="F16" s="6" t="s">
        <v>72</v>
      </c>
      <c r="G16" s="6" t="s">
        <v>76</v>
      </c>
      <c r="H16" s="6" t="s">
        <v>72</v>
      </c>
      <c r="I16" s="6" t="s">
        <v>72</v>
      </c>
      <c r="J16" s="6" t="s">
        <v>72</v>
      </c>
      <c r="K16" s="6" t="s">
        <v>72</v>
      </c>
      <c r="L16" s="6" t="s">
        <v>75</v>
      </c>
      <c r="M16" s="6" t="s">
        <v>72</v>
      </c>
      <c r="N16" s="6" t="s">
        <v>72</v>
      </c>
      <c r="O16" s="6" t="s">
        <v>72</v>
      </c>
      <c r="P16" s="6" t="s">
        <v>72</v>
      </c>
      <c r="Q16" s="6" t="s">
        <v>72</v>
      </c>
      <c r="R16" s="6" t="s">
        <v>72</v>
      </c>
      <c r="S16" s="6" t="s">
        <v>75</v>
      </c>
      <c r="T16" s="6" t="s">
        <v>72</v>
      </c>
      <c r="U16" s="6" t="s">
        <v>73</v>
      </c>
      <c r="V16" s="6" t="s">
        <v>72</v>
      </c>
      <c r="W16" s="6" t="s">
        <v>72</v>
      </c>
      <c r="X16" s="6" t="s">
        <v>72</v>
      </c>
      <c r="Y16" s="6" t="s">
        <v>76</v>
      </c>
      <c r="Z16" s="6" t="s">
        <v>75</v>
      </c>
      <c r="AA16" s="6" t="s">
        <v>76</v>
      </c>
      <c r="AB16" s="6" t="s">
        <v>72</v>
      </c>
      <c r="AC16" s="6" t="s">
        <v>73</v>
      </c>
      <c r="AD16" s="6" t="s">
        <v>72</v>
      </c>
      <c r="AE16" s="6" t="s">
        <v>72</v>
      </c>
      <c r="AF16" s="6" t="s">
        <v>73</v>
      </c>
      <c r="AG16" s="6" t="s">
        <v>75</v>
      </c>
      <c r="AH16" s="6" t="s">
        <v>72</v>
      </c>
      <c r="AI16" s="6" t="s">
        <v>72</v>
      </c>
      <c r="AJ16" s="6" t="s">
        <v>72</v>
      </c>
      <c r="AK16" s="1">
        <f t="shared" si="3"/>
        <v>21</v>
      </c>
      <c r="AL16" s="1">
        <f t="shared" si="4"/>
        <v>3</v>
      </c>
      <c r="AM16" s="1">
        <f t="shared" si="5"/>
        <v>0</v>
      </c>
      <c r="AN16" s="1">
        <f t="shared" si="6"/>
        <v>4</v>
      </c>
      <c r="AO16" s="1">
        <f t="shared" si="7"/>
        <v>3</v>
      </c>
      <c r="AP16" s="1">
        <f t="shared" si="0"/>
        <v>31</v>
      </c>
      <c r="AQ16" s="1">
        <v>15</v>
      </c>
      <c r="AR16" s="1">
        <f t="shared" si="1"/>
        <v>18</v>
      </c>
      <c r="AS16" s="1">
        <v>18</v>
      </c>
      <c r="AT16" s="22">
        <f t="shared" si="2"/>
        <v>0</v>
      </c>
    </row>
    <row r="17" spans="1:46" x14ac:dyDescent="0.25">
      <c r="A17" s="16">
        <v>52</v>
      </c>
      <c r="B17" s="16" t="s">
        <v>25</v>
      </c>
      <c r="C17" s="16" t="s">
        <v>22</v>
      </c>
      <c r="D17" s="16" t="s">
        <v>105</v>
      </c>
      <c r="E17" s="26">
        <v>45313</v>
      </c>
      <c r="F17" s="6" t="s">
        <v>72</v>
      </c>
      <c r="G17" s="6" t="s">
        <v>72</v>
      </c>
      <c r="H17" s="6" t="s">
        <v>72</v>
      </c>
      <c r="I17" s="6" t="s">
        <v>72</v>
      </c>
      <c r="J17" s="6" t="s">
        <v>72</v>
      </c>
      <c r="K17" s="6" t="s">
        <v>75</v>
      </c>
      <c r="L17" s="6" t="s">
        <v>72</v>
      </c>
      <c r="M17" s="6" t="s">
        <v>72</v>
      </c>
      <c r="N17" s="6" t="s">
        <v>72</v>
      </c>
      <c r="O17" s="6" t="s">
        <v>76</v>
      </c>
      <c r="P17" s="6" t="s">
        <v>72</v>
      </c>
      <c r="Q17" s="6" t="s">
        <v>72</v>
      </c>
      <c r="R17" s="6" t="s">
        <v>75</v>
      </c>
      <c r="S17" s="6" t="s">
        <v>72</v>
      </c>
      <c r="T17" s="6" t="s">
        <v>73</v>
      </c>
      <c r="U17" s="6" t="s">
        <v>73</v>
      </c>
      <c r="V17" s="6" t="s">
        <v>72</v>
      </c>
      <c r="W17" s="6" t="s">
        <v>72</v>
      </c>
      <c r="X17" s="6" t="s">
        <v>72</v>
      </c>
      <c r="Y17" s="6" t="s">
        <v>72</v>
      </c>
      <c r="Z17" s="6" t="s">
        <v>73</v>
      </c>
      <c r="AA17" s="6" t="s">
        <v>72</v>
      </c>
      <c r="AB17" s="6" t="s">
        <v>75</v>
      </c>
      <c r="AC17" s="6" t="s">
        <v>72</v>
      </c>
      <c r="AD17" s="6" t="s">
        <v>72</v>
      </c>
      <c r="AE17" s="6" t="s">
        <v>72</v>
      </c>
      <c r="AF17" s="6" t="s">
        <v>75</v>
      </c>
      <c r="AG17" s="6" t="s">
        <v>73</v>
      </c>
      <c r="AH17" s="6" t="s">
        <v>72</v>
      </c>
      <c r="AI17" s="6" t="s">
        <v>72</v>
      </c>
      <c r="AJ17" s="6" t="s">
        <v>72</v>
      </c>
      <c r="AK17" s="1">
        <f t="shared" si="3"/>
        <v>22</v>
      </c>
      <c r="AL17" s="1">
        <f t="shared" si="4"/>
        <v>4</v>
      </c>
      <c r="AM17" s="1">
        <f t="shared" si="5"/>
        <v>0</v>
      </c>
      <c r="AN17" s="1">
        <f t="shared" si="6"/>
        <v>4</v>
      </c>
      <c r="AO17" s="1">
        <f t="shared" si="7"/>
        <v>1</v>
      </c>
      <c r="AP17" s="1">
        <f t="shared" si="0"/>
        <v>31</v>
      </c>
      <c r="AQ17" s="1">
        <v>3</v>
      </c>
      <c r="AR17" s="1">
        <f t="shared" si="1"/>
        <v>4</v>
      </c>
      <c r="AS17" s="1">
        <v>12</v>
      </c>
      <c r="AT17" s="22">
        <f t="shared" si="2"/>
        <v>8</v>
      </c>
    </row>
    <row r="18" spans="1:46" x14ac:dyDescent="0.25">
      <c r="A18" s="16">
        <v>3</v>
      </c>
      <c r="B18" s="16" t="s">
        <v>28</v>
      </c>
      <c r="C18" s="16" t="s">
        <v>22</v>
      </c>
      <c r="D18" s="16" t="s">
        <v>106</v>
      </c>
      <c r="E18" s="26">
        <v>44858</v>
      </c>
      <c r="F18" s="6" t="s">
        <v>72</v>
      </c>
      <c r="G18" s="6" t="s">
        <v>72</v>
      </c>
      <c r="H18" s="6" t="s">
        <v>72</v>
      </c>
      <c r="I18" s="6" t="s">
        <v>72</v>
      </c>
      <c r="J18" s="6" t="s">
        <v>75</v>
      </c>
      <c r="K18" s="6" t="s">
        <v>72</v>
      </c>
      <c r="L18" s="6" t="s">
        <v>72</v>
      </c>
      <c r="M18" s="6" t="s">
        <v>72</v>
      </c>
      <c r="N18" s="6" t="s">
        <v>72</v>
      </c>
      <c r="O18" s="6" t="s">
        <v>72</v>
      </c>
      <c r="P18" s="6" t="s">
        <v>72</v>
      </c>
      <c r="Q18" s="6" t="s">
        <v>75</v>
      </c>
      <c r="R18" s="6" t="s">
        <v>72</v>
      </c>
      <c r="S18" s="6" t="s">
        <v>72</v>
      </c>
      <c r="T18" s="6" t="s">
        <v>76</v>
      </c>
      <c r="U18" s="6" t="s">
        <v>73</v>
      </c>
      <c r="V18" s="6" t="s">
        <v>72</v>
      </c>
      <c r="W18" s="6" t="s">
        <v>72</v>
      </c>
      <c r="X18" s="6" t="s">
        <v>75</v>
      </c>
      <c r="Y18" s="6" t="s">
        <v>73</v>
      </c>
      <c r="Z18" s="6" t="s">
        <v>73</v>
      </c>
      <c r="AA18" s="6" t="s">
        <v>72</v>
      </c>
      <c r="AB18" s="6" t="s">
        <v>72</v>
      </c>
      <c r="AC18" s="6" t="s">
        <v>73</v>
      </c>
      <c r="AD18" s="6" t="s">
        <v>72</v>
      </c>
      <c r="AE18" s="6" t="s">
        <v>75</v>
      </c>
      <c r="AF18" s="6" t="s">
        <v>73</v>
      </c>
      <c r="AG18" s="6" t="s">
        <v>72</v>
      </c>
      <c r="AH18" s="6" t="s">
        <v>72</v>
      </c>
      <c r="AI18" s="6" t="s">
        <v>72</v>
      </c>
      <c r="AJ18" s="6" t="s">
        <v>72</v>
      </c>
      <c r="AK18" s="1">
        <f t="shared" si="3"/>
        <v>21</v>
      </c>
      <c r="AL18" s="1">
        <f t="shared" si="4"/>
        <v>5</v>
      </c>
      <c r="AM18" s="1">
        <f t="shared" si="5"/>
        <v>0</v>
      </c>
      <c r="AN18" s="1">
        <f t="shared" si="6"/>
        <v>4</v>
      </c>
      <c r="AO18" s="1">
        <f t="shared" si="7"/>
        <v>1</v>
      </c>
      <c r="AP18" s="1">
        <f t="shared" si="0"/>
        <v>31</v>
      </c>
      <c r="AQ18" s="1">
        <v>11</v>
      </c>
      <c r="AR18" s="1">
        <f t="shared" si="1"/>
        <v>12</v>
      </c>
      <c r="AS18" s="1">
        <v>18</v>
      </c>
      <c r="AT18" s="22">
        <f t="shared" si="2"/>
        <v>6</v>
      </c>
    </row>
    <row r="19" spans="1:46" x14ac:dyDescent="0.25">
      <c r="A19" s="16">
        <v>15</v>
      </c>
      <c r="B19" s="16" t="s">
        <v>29</v>
      </c>
      <c r="C19" s="16" t="s">
        <v>22</v>
      </c>
      <c r="D19" s="16" t="s">
        <v>100</v>
      </c>
      <c r="E19" s="26">
        <v>45139</v>
      </c>
      <c r="F19" s="6" t="s">
        <v>72</v>
      </c>
      <c r="G19" s="6" t="s">
        <v>72</v>
      </c>
      <c r="H19" s="6" t="s">
        <v>72</v>
      </c>
      <c r="I19" s="6" t="s">
        <v>72</v>
      </c>
      <c r="J19" s="6" t="s">
        <v>72</v>
      </c>
      <c r="K19" s="6" t="s">
        <v>75</v>
      </c>
      <c r="L19" s="6" t="s">
        <v>72</v>
      </c>
      <c r="M19" s="6" t="s">
        <v>73</v>
      </c>
      <c r="N19" s="6" t="s">
        <v>72</v>
      </c>
      <c r="O19" s="6" t="s">
        <v>72</v>
      </c>
      <c r="P19" s="6" t="s">
        <v>72</v>
      </c>
      <c r="Q19" s="6" t="s">
        <v>72</v>
      </c>
      <c r="R19" s="6" t="s">
        <v>75</v>
      </c>
      <c r="S19" s="6" t="s">
        <v>72</v>
      </c>
      <c r="T19" s="6" t="s">
        <v>73</v>
      </c>
      <c r="U19" s="6" t="s">
        <v>72</v>
      </c>
      <c r="V19" s="6" t="s">
        <v>72</v>
      </c>
      <c r="W19" s="6" t="s">
        <v>72</v>
      </c>
      <c r="X19" s="6" t="s">
        <v>72</v>
      </c>
      <c r="Y19" s="6" t="s">
        <v>75</v>
      </c>
      <c r="Z19" s="6" t="s">
        <v>72</v>
      </c>
      <c r="AA19" s="6" t="s">
        <v>72</v>
      </c>
      <c r="AB19" s="6" t="s">
        <v>72</v>
      </c>
      <c r="AC19" s="6" t="s">
        <v>72</v>
      </c>
      <c r="AD19" s="6" t="s">
        <v>73</v>
      </c>
      <c r="AE19" s="6" t="s">
        <v>72</v>
      </c>
      <c r="AF19" s="6" t="s">
        <v>75</v>
      </c>
      <c r="AG19" s="6" t="s">
        <v>72</v>
      </c>
      <c r="AH19" s="6" t="s">
        <v>72</v>
      </c>
      <c r="AI19" s="6" t="s">
        <v>72</v>
      </c>
      <c r="AJ19" s="6" t="s">
        <v>72</v>
      </c>
      <c r="AK19" s="1">
        <f t="shared" si="3"/>
        <v>24</v>
      </c>
      <c r="AL19" s="1">
        <f t="shared" si="4"/>
        <v>3</v>
      </c>
      <c r="AM19" s="1">
        <f t="shared" si="5"/>
        <v>0</v>
      </c>
      <c r="AN19" s="1">
        <f t="shared" si="6"/>
        <v>4</v>
      </c>
      <c r="AO19" s="1">
        <f t="shared" si="7"/>
        <v>0</v>
      </c>
      <c r="AP19" s="1">
        <f t="shared" si="0"/>
        <v>31</v>
      </c>
      <c r="AQ19" s="1">
        <v>3</v>
      </c>
      <c r="AR19" s="1">
        <f t="shared" si="1"/>
        <v>3</v>
      </c>
      <c r="AS19" s="1">
        <v>18</v>
      </c>
      <c r="AT19" s="22">
        <f t="shared" si="2"/>
        <v>15</v>
      </c>
    </row>
    <row r="20" spans="1:46" x14ac:dyDescent="0.25">
      <c r="A20" s="16">
        <v>10</v>
      </c>
      <c r="B20" s="16" t="s">
        <v>30</v>
      </c>
      <c r="C20" s="16" t="s">
        <v>22</v>
      </c>
      <c r="D20" s="16" t="s">
        <v>105</v>
      </c>
      <c r="E20" s="26">
        <v>45265</v>
      </c>
      <c r="F20" s="6" t="s">
        <v>72</v>
      </c>
      <c r="G20" s="6" t="s">
        <v>72</v>
      </c>
      <c r="H20" s="6" t="s">
        <v>72</v>
      </c>
      <c r="I20" s="6" t="s">
        <v>75</v>
      </c>
      <c r="J20" s="6" t="s">
        <v>72</v>
      </c>
      <c r="K20" s="6" t="s">
        <v>72</v>
      </c>
      <c r="L20" s="6" t="s">
        <v>76</v>
      </c>
      <c r="M20" s="6" t="s">
        <v>72</v>
      </c>
      <c r="N20" s="6" t="s">
        <v>72</v>
      </c>
      <c r="O20" s="6" t="s">
        <v>73</v>
      </c>
      <c r="P20" s="6" t="s">
        <v>75</v>
      </c>
      <c r="Q20" s="6" t="s">
        <v>72</v>
      </c>
      <c r="R20" s="6" t="s">
        <v>72</v>
      </c>
      <c r="S20" s="6" t="s">
        <v>72</v>
      </c>
      <c r="T20" s="6" t="s">
        <v>72</v>
      </c>
      <c r="U20" s="6" t="s">
        <v>73</v>
      </c>
      <c r="V20" s="6" t="s">
        <v>72</v>
      </c>
      <c r="W20" s="6" t="s">
        <v>75</v>
      </c>
      <c r="X20" s="6" t="s">
        <v>72</v>
      </c>
      <c r="Y20" s="6" t="s">
        <v>72</v>
      </c>
      <c r="Z20" s="6" t="s">
        <v>72</v>
      </c>
      <c r="AA20" s="6" t="s">
        <v>72</v>
      </c>
      <c r="AB20" s="6" t="s">
        <v>72</v>
      </c>
      <c r="AC20" s="6" t="s">
        <v>72</v>
      </c>
      <c r="AD20" s="6" t="s">
        <v>75</v>
      </c>
      <c r="AE20" s="6" t="s">
        <v>72</v>
      </c>
      <c r="AF20" s="6" t="s">
        <v>76</v>
      </c>
      <c r="AG20" s="6" t="s">
        <v>72</v>
      </c>
      <c r="AH20" s="6" t="s">
        <v>72</v>
      </c>
      <c r="AI20" s="6" t="s">
        <v>72</v>
      </c>
      <c r="AJ20" s="6" t="s">
        <v>73</v>
      </c>
      <c r="AK20" s="1">
        <f t="shared" si="3"/>
        <v>22</v>
      </c>
      <c r="AL20" s="1">
        <f t="shared" si="4"/>
        <v>3</v>
      </c>
      <c r="AM20" s="1">
        <f t="shared" si="5"/>
        <v>0</v>
      </c>
      <c r="AN20" s="1">
        <f t="shared" si="6"/>
        <v>4</v>
      </c>
      <c r="AO20" s="1">
        <f t="shared" si="7"/>
        <v>2</v>
      </c>
      <c r="AP20" s="1">
        <f t="shared" si="0"/>
        <v>31</v>
      </c>
      <c r="AQ20" s="1">
        <v>3</v>
      </c>
      <c r="AR20" s="1">
        <f t="shared" si="1"/>
        <v>5</v>
      </c>
      <c r="AS20" s="1">
        <v>12</v>
      </c>
      <c r="AT20" s="22">
        <f t="shared" si="2"/>
        <v>7</v>
      </c>
    </row>
    <row r="21" spans="1:46" x14ac:dyDescent="0.25">
      <c r="A21" s="16">
        <v>53</v>
      </c>
      <c r="B21" s="16" t="s">
        <v>31</v>
      </c>
      <c r="C21" s="16" t="s">
        <v>22</v>
      </c>
      <c r="D21" s="16" t="s">
        <v>100</v>
      </c>
      <c r="E21" s="26">
        <v>44726</v>
      </c>
      <c r="F21" s="6" t="s">
        <v>72</v>
      </c>
      <c r="G21" s="6" t="s">
        <v>72</v>
      </c>
      <c r="H21" s="6" t="s">
        <v>72</v>
      </c>
      <c r="I21" s="6" t="s">
        <v>72</v>
      </c>
      <c r="J21" s="6" t="s">
        <v>72</v>
      </c>
      <c r="K21" s="6" t="s">
        <v>72</v>
      </c>
      <c r="L21" s="6" t="s">
        <v>75</v>
      </c>
      <c r="M21" s="6" t="s">
        <v>76</v>
      </c>
      <c r="N21" s="6" t="s">
        <v>72</v>
      </c>
      <c r="O21" s="6" t="s">
        <v>72</v>
      </c>
      <c r="P21" s="6" t="s">
        <v>72</v>
      </c>
      <c r="Q21" s="6" t="s">
        <v>72</v>
      </c>
      <c r="R21" s="6" t="s">
        <v>72</v>
      </c>
      <c r="S21" s="6" t="s">
        <v>75</v>
      </c>
      <c r="T21" s="6" t="s">
        <v>72</v>
      </c>
      <c r="U21" s="6" t="s">
        <v>72</v>
      </c>
      <c r="V21" s="6" t="s">
        <v>72</v>
      </c>
      <c r="W21" s="6" t="s">
        <v>72</v>
      </c>
      <c r="X21" s="6" t="s">
        <v>72</v>
      </c>
      <c r="Y21" s="6" t="s">
        <v>72</v>
      </c>
      <c r="Z21" s="6" t="s">
        <v>75</v>
      </c>
      <c r="AA21" s="6" t="s">
        <v>72</v>
      </c>
      <c r="AB21" s="6" t="s">
        <v>72</v>
      </c>
      <c r="AC21" s="6" t="s">
        <v>72</v>
      </c>
      <c r="AD21" s="6" t="s">
        <v>72</v>
      </c>
      <c r="AE21" s="6" t="s">
        <v>72</v>
      </c>
      <c r="AF21" s="6" t="s">
        <v>72</v>
      </c>
      <c r="AG21" s="6" t="s">
        <v>75</v>
      </c>
      <c r="AH21" s="6" t="s">
        <v>72</v>
      </c>
      <c r="AI21" s="6" t="s">
        <v>72</v>
      </c>
      <c r="AJ21" s="6" t="s">
        <v>72</v>
      </c>
      <c r="AK21" s="1">
        <f t="shared" si="3"/>
        <v>26</v>
      </c>
      <c r="AL21" s="1">
        <f t="shared" si="4"/>
        <v>0</v>
      </c>
      <c r="AM21" s="1">
        <f t="shared" si="5"/>
        <v>0</v>
      </c>
      <c r="AN21" s="1">
        <f t="shared" si="6"/>
        <v>4</v>
      </c>
      <c r="AO21" s="1">
        <f t="shared" si="7"/>
        <v>1</v>
      </c>
      <c r="AP21" s="1">
        <f t="shared" si="0"/>
        <v>31</v>
      </c>
      <c r="AQ21" s="1">
        <v>14</v>
      </c>
      <c r="AR21" s="1">
        <f t="shared" si="1"/>
        <v>15</v>
      </c>
      <c r="AS21" s="1">
        <v>18</v>
      </c>
      <c r="AT21" s="22">
        <f t="shared" si="2"/>
        <v>3</v>
      </c>
    </row>
    <row r="22" spans="1:46" x14ac:dyDescent="0.25">
      <c r="A22" s="16">
        <v>79</v>
      </c>
      <c r="B22" s="16" t="s">
        <v>144</v>
      </c>
      <c r="C22" s="16" t="s">
        <v>22</v>
      </c>
      <c r="D22" s="16" t="s">
        <v>105</v>
      </c>
      <c r="E22" s="26">
        <v>45544</v>
      </c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6" t="s">
        <v>72</v>
      </c>
      <c r="U22" s="6" t="s">
        <v>72</v>
      </c>
      <c r="V22" s="6" t="s">
        <v>72</v>
      </c>
      <c r="W22" s="6" t="s">
        <v>72</v>
      </c>
      <c r="X22" s="6" t="s">
        <v>72</v>
      </c>
      <c r="Y22" s="6" t="s">
        <v>72</v>
      </c>
      <c r="Z22" s="6" t="s">
        <v>72</v>
      </c>
      <c r="AA22" s="6" t="s">
        <v>72</v>
      </c>
      <c r="AB22" s="6" t="s">
        <v>72</v>
      </c>
      <c r="AC22" s="6" t="s">
        <v>72</v>
      </c>
      <c r="AD22" s="6" t="s">
        <v>72</v>
      </c>
      <c r="AE22" s="6" t="s">
        <v>72</v>
      </c>
      <c r="AF22" s="6" t="s">
        <v>72</v>
      </c>
      <c r="AG22" s="6" t="s">
        <v>73</v>
      </c>
      <c r="AH22" s="6" t="s">
        <v>72</v>
      </c>
      <c r="AI22" s="6" t="s">
        <v>75</v>
      </c>
      <c r="AJ22" s="6" t="s">
        <v>72</v>
      </c>
      <c r="AK22" s="1">
        <f t="shared" si="3"/>
        <v>15</v>
      </c>
      <c r="AL22" s="1">
        <f t="shared" si="4"/>
        <v>1</v>
      </c>
      <c r="AM22" s="1">
        <f t="shared" si="5"/>
        <v>0</v>
      </c>
      <c r="AN22" s="1">
        <f t="shared" si="6"/>
        <v>1</v>
      </c>
      <c r="AO22" s="1">
        <f t="shared" si="7"/>
        <v>0</v>
      </c>
      <c r="AP22" s="1">
        <f t="shared" si="0"/>
        <v>17</v>
      </c>
      <c r="AQ22" s="1">
        <v>0</v>
      </c>
      <c r="AR22" s="1">
        <f t="shared" si="1"/>
        <v>0</v>
      </c>
      <c r="AS22" s="1">
        <v>0</v>
      </c>
      <c r="AT22" s="22">
        <f t="shared" si="2"/>
        <v>0</v>
      </c>
    </row>
    <row r="23" spans="1:46" x14ac:dyDescent="0.25">
      <c r="A23" s="16">
        <v>6</v>
      </c>
      <c r="B23" s="1" t="s">
        <v>70</v>
      </c>
      <c r="C23" s="16" t="s">
        <v>22</v>
      </c>
      <c r="D23" s="16" t="s">
        <v>100</v>
      </c>
      <c r="E23" s="26">
        <v>44854</v>
      </c>
      <c r="F23" s="6" t="s">
        <v>72</v>
      </c>
      <c r="G23" s="6" t="s">
        <v>72</v>
      </c>
      <c r="H23" s="6" t="s">
        <v>72</v>
      </c>
      <c r="I23" s="6" t="s">
        <v>72</v>
      </c>
      <c r="J23" s="6" t="s">
        <v>72</v>
      </c>
      <c r="K23" s="6" t="s">
        <v>72</v>
      </c>
      <c r="L23" s="6" t="s">
        <v>75</v>
      </c>
      <c r="M23" s="6" t="s">
        <v>72</v>
      </c>
      <c r="N23" s="6" t="s">
        <v>72</v>
      </c>
      <c r="O23" s="6" t="s">
        <v>72</v>
      </c>
      <c r="P23" s="6" t="s">
        <v>72</v>
      </c>
      <c r="Q23" s="6" t="s">
        <v>72</v>
      </c>
      <c r="R23" s="6" t="s">
        <v>76</v>
      </c>
      <c r="S23" s="6" t="s">
        <v>75</v>
      </c>
      <c r="T23" s="6" t="s">
        <v>73</v>
      </c>
      <c r="U23" s="6" t="s">
        <v>72</v>
      </c>
      <c r="V23" s="6" t="s">
        <v>72</v>
      </c>
      <c r="W23" s="6" t="s">
        <v>72</v>
      </c>
      <c r="X23" s="6" t="s">
        <v>72</v>
      </c>
      <c r="Y23" s="6" t="s">
        <v>72</v>
      </c>
      <c r="Z23" s="6" t="s">
        <v>75</v>
      </c>
      <c r="AA23" s="6" t="s">
        <v>72</v>
      </c>
      <c r="AB23" s="6" t="s">
        <v>72</v>
      </c>
      <c r="AC23" s="6" t="s">
        <v>72</v>
      </c>
      <c r="AD23" s="6" t="s">
        <v>72</v>
      </c>
      <c r="AE23" s="6" t="s">
        <v>72</v>
      </c>
      <c r="AF23" s="6" t="s">
        <v>72</v>
      </c>
      <c r="AG23" s="6" t="s">
        <v>75</v>
      </c>
      <c r="AH23" s="6" t="s">
        <v>73</v>
      </c>
      <c r="AI23" s="6" t="s">
        <v>72</v>
      </c>
      <c r="AJ23" s="6" t="s">
        <v>72</v>
      </c>
      <c r="AK23" s="1">
        <f t="shared" si="3"/>
        <v>24</v>
      </c>
      <c r="AL23" s="1">
        <f t="shared" si="4"/>
        <v>2</v>
      </c>
      <c r="AM23" s="1">
        <f t="shared" si="5"/>
        <v>0</v>
      </c>
      <c r="AN23" s="1">
        <f t="shared" si="6"/>
        <v>4</v>
      </c>
      <c r="AO23" s="1">
        <f t="shared" si="7"/>
        <v>1</v>
      </c>
      <c r="AP23" s="1">
        <f t="shared" si="0"/>
        <v>31</v>
      </c>
      <c r="AQ23" s="1">
        <v>8</v>
      </c>
      <c r="AR23" s="1">
        <f t="shared" si="1"/>
        <v>9</v>
      </c>
      <c r="AS23" s="1">
        <v>18</v>
      </c>
      <c r="AT23" s="22">
        <f t="shared" si="2"/>
        <v>9</v>
      </c>
    </row>
    <row r="24" spans="1:46" x14ac:dyDescent="0.25">
      <c r="A24" s="16">
        <v>59</v>
      </c>
      <c r="B24" s="16" t="s">
        <v>96</v>
      </c>
      <c r="C24" s="16" t="s">
        <v>22</v>
      </c>
      <c r="D24" s="16" t="s">
        <v>105</v>
      </c>
      <c r="E24" s="26">
        <v>45463</v>
      </c>
      <c r="F24" s="6" t="s">
        <v>72</v>
      </c>
      <c r="G24" s="6" t="s">
        <v>72</v>
      </c>
      <c r="H24" s="6" t="s">
        <v>72</v>
      </c>
      <c r="I24" s="6" t="s">
        <v>72</v>
      </c>
      <c r="J24" s="6" t="s">
        <v>75</v>
      </c>
      <c r="K24" s="6" t="s">
        <v>72</v>
      </c>
      <c r="L24" s="6" t="s">
        <v>72</v>
      </c>
      <c r="M24" s="6" t="s">
        <v>72</v>
      </c>
      <c r="N24" s="6" t="s">
        <v>72</v>
      </c>
      <c r="O24" s="6" t="s">
        <v>72</v>
      </c>
      <c r="P24" s="6" t="s">
        <v>72</v>
      </c>
      <c r="Q24" s="6" t="s">
        <v>75</v>
      </c>
      <c r="R24" s="6" t="s">
        <v>75</v>
      </c>
      <c r="S24" s="6" t="s">
        <v>75</v>
      </c>
      <c r="T24" s="6" t="s">
        <v>72</v>
      </c>
      <c r="U24" s="6" t="s">
        <v>72</v>
      </c>
      <c r="V24" s="6" t="s">
        <v>72</v>
      </c>
      <c r="W24" s="6" t="s">
        <v>72</v>
      </c>
      <c r="X24" s="6" t="s">
        <v>72</v>
      </c>
      <c r="Y24" s="6" t="s">
        <v>72</v>
      </c>
      <c r="Z24" s="6" t="s">
        <v>72</v>
      </c>
      <c r="AA24" s="6" t="s">
        <v>72</v>
      </c>
      <c r="AB24" s="6" t="s">
        <v>72</v>
      </c>
      <c r="AC24" s="6" t="s">
        <v>72</v>
      </c>
      <c r="AD24" s="6" t="s">
        <v>72</v>
      </c>
      <c r="AE24" s="6" t="s">
        <v>72</v>
      </c>
      <c r="AF24" s="6" t="s">
        <v>72</v>
      </c>
      <c r="AG24" s="6" t="s">
        <v>73</v>
      </c>
      <c r="AH24" s="6" t="s">
        <v>73</v>
      </c>
      <c r="AI24" s="6" t="s">
        <v>72</v>
      </c>
      <c r="AJ24" s="6" t="s">
        <v>72</v>
      </c>
      <c r="AK24" s="1">
        <f t="shared" si="3"/>
        <v>25</v>
      </c>
      <c r="AL24" s="1">
        <f t="shared" si="4"/>
        <v>2</v>
      </c>
      <c r="AM24" s="1">
        <f t="shared" si="5"/>
        <v>0</v>
      </c>
      <c r="AN24" s="1">
        <f t="shared" si="6"/>
        <v>4</v>
      </c>
      <c r="AO24" s="1">
        <f t="shared" si="7"/>
        <v>0</v>
      </c>
      <c r="AP24" s="1">
        <f t="shared" si="0"/>
        <v>31</v>
      </c>
      <c r="AQ24" s="1">
        <v>1</v>
      </c>
      <c r="AR24" s="1">
        <f t="shared" si="1"/>
        <v>1</v>
      </c>
      <c r="AS24" s="1">
        <v>2</v>
      </c>
      <c r="AT24" s="22">
        <f t="shared" si="2"/>
        <v>1</v>
      </c>
    </row>
    <row r="25" spans="1:46" x14ac:dyDescent="0.25">
      <c r="A25" s="16">
        <v>80</v>
      </c>
      <c r="B25" s="16" t="s">
        <v>143</v>
      </c>
      <c r="C25" s="16" t="s">
        <v>22</v>
      </c>
      <c r="D25" s="16" t="s">
        <v>105</v>
      </c>
      <c r="E25" s="26">
        <v>45544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6" t="s">
        <v>72</v>
      </c>
      <c r="U25" s="6" t="s">
        <v>72</v>
      </c>
      <c r="V25" s="6" t="s">
        <v>72</v>
      </c>
      <c r="W25" s="6" t="s">
        <v>72</v>
      </c>
      <c r="X25" s="6" t="s">
        <v>72</v>
      </c>
      <c r="Y25" s="6" t="s">
        <v>75</v>
      </c>
      <c r="Z25" s="6" t="s">
        <v>72</v>
      </c>
      <c r="AA25" s="6" t="s">
        <v>72</v>
      </c>
      <c r="AB25" s="6" t="s">
        <v>72</v>
      </c>
      <c r="AC25" s="6" t="s">
        <v>72</v>
      </c>
      <c r="AD25" s="6" t="s">
        <v>72</v>
      </c>
      <c r="AE25" s="6" t="s">
        <v>72</v>
      </c>
      <c r="AF25" s="6" t="s">
        <v>72</v>
      </c>
      <c r="AG25" s="6" t="s">
        <v>75</v>
      </c>
      <c r="AH25" s="6" t="s">
        <v>73</v>
      </c>
      <c r="AI25" s="6" t="s">
        <v>72</v>
      </c>
      <c r="AJ25" s="6" t="s">
        <v>72</v>
      </c>
      <c r="AK25" s="1">
        <f t="shared" si="3"/>
        <v>14</v>
      </c>
      <c r="AL25" s="1">
        <f t="shared" si="4"/>
        <v>1</v>
      </c>
      <c r="AM25" s="1">
        <f t="shared" si="5"/>
        <v>0</v>
      </c>
      <c r="AN25" s="1">
        <f t="shared" si="6"/>
        <v>2</v>
      </c>
      <c r="AO25" s="1">
        <f t="shared" si="7"/>
        <v>0</v>
      </c>
      <c r="AP25" s="1">
        <f t="shared" si="0"/>
        <v>17</v>
      </c>
      <c r="AQ25" s="1">
        <v>0</v>
      </c>
      <c r="AR25" s="1">
        <f t="shared" si="1"/>
        <v>0</v>
      </c>
      <c r="AS25" s="1">
        <v>0</v>
      </c>
      <c r="AT25" s="22">
        <f t="shared" si="2"/>
        <v>0</v>
      </c>
    </row>
    <row r="26" spans="1:46" x14ac:dyDescent="0.25">
      <c r="A26" s="16">
        <v>12</v>
      </c>
      <c r="B26" s="16" t="s">
        <v>35</v>
      </c>
      <c r="C26" s="16" t="s">
        <v>22</v>
      </c>
      <c r="D26" s="16" t="s">
        <v>105</v>
      </c>
      <c r="E26" s="26">
        <v>45306</v>
      </c>
      <c r="F26" s="6" t="s">
        <v>72</v>
      </c>
      <c r="G26" s="6" t="s">
        <v>72</v>
      </c>
      <c r="H26" s="6" t="s">
        <v>72</v>
      </c>
      <c r="I26" s="6" t="s">
        <v>75</v>
      </c>
      <c r="J26" s="6" t="s">
        <v>72</v>
      </c>
      <c r="K26" s="6" t="s">
        <v>72</v>
      </c>
      <c r="L26" s="6" t="s">
        <v>72</v>
      </c>
      <c r="M26" s="6" t="s">
        <v>72</v>
      </c>
      <c r="N26" s="6" t="s">
        <v>72</v>
      </c>
      <c r="O26" s="6" t="s">
        <v>72</v>
      </c>
      <c r="P26" s="6" t="s">
        <v>75</v>
      </c>
      <c r="Q26" s="6" t="s">
        <v>72</v>
      </c>
      <c r="R26" s="6" t="s">
        <v>76</v>
      </c>
      <c r="S26" s="6" t="s">
        <v>72</v>
      </c>
      <c r="T26" s="6" t="s">
        <v>72</v>
      </c>
      <c r="U26" s="6" t="s">
        <v>72</v>
      </c>
      <c r="V26" s="6" t="s">
        <v>72</v>
      </c>
      <c r="W26" s="6" t="s">
        <v>75</v>
      </c>
      <c r="X26" s="6" t="s">
        <v>73</v>
      </c>
      <c r="Y26" s="6" t="s">
        <v>72</v>
      </c>
      <c r="Z26" s="6" t="s">
        <v>72</v>
      </c>
      <c r="AA26" s="6" t="s">
        <v>76</v>
      </c>
      <c r="AB26" s="6" t="s">
        <v>72</v>
      </c>
      <c r="AC26" s="6" t="s">
        <v>72</v>
      </c>
      <c r="AD26" s="6" t="s">
        <v>75</v>
      </c>
      <c r="AE26" s="6" t="s">
        <v>72</v>
      </c>
      <c r="AF26" s="6" t="s">
        <v>72</v>
      </c>
      <c r="AG26" s="6" t="s">
        <v>72</v>
      </c>
      <c r="AH26" s="6" t="s">
        <v>72</v>
      </c>
      <c r="AI26" s="6" t="s">
        <v>75</v>
      </c>
      <c r="AJ26" s="6" t="s">
        <v>72</v>
      </c>
      <c r="AK26" s="1">
        <f t="shared" si="3"/>
        <v>23</v>
      </c>
      <c r="AL26" s="1">
        <f t="shared" si="4"/>
        <v>1</v>
      </c>
      <c r="AM26" s="1">
        <f t="shared" si="5"/>
        <v>0</v>
      </c>
      <c r="AN26" s="1">
        <f t="shared" si="6"/>
        <v>5</v>
      </c>
      <c r="AO26" s="1">
        <f t="shared" si="7"/>
        <v>2</v>
      </c>
      <c r="AP26" s="1">
        <f t="shared" si="0"/>
        <v>31</v>
      </c>
      <c r="AQ26" s="1">
        <v>3</v>
      </c>
      <c r="AR26" s="1">
        <f t="shared" si="1"/>
        <v>5</v>
      </c>
      <c r="AS26" s="1">
        <v>12</v>
      </c>
      <c r="AT26" s="22">
        <f t="shared" si="2"/>
        <v>7</v>
      </c>
    </row>
    <row r="27" spans="1:46" x14ac:dyDescent="0.25">
      <c r="A27" s="16">
        <v>61</v>
      </c>
      <c r="B27" s="16" t="s">
        <v>97</v>
      </c>
      <c r="C27" s="16" t="s">
        <v>22</v>
      </c>
      <c r="D27" s="16" t="s">
        <v>145</v>
      </c>
      <c r="E27" s="26">
        <v>45467</v>
      </c>
      <c r="F27" s="6" t="s">
        <v>72</v>
      </c>
      <c r="G27" s="6" t="s">
        <v>72</v>
      </c>
      <c r="H27" s="6" t="s">
        <v>72</v>
      </c>
      <c r="I27" s="6" t="s">
        <v>72</v>
      </c>
      <c r="J27" s="6" t="s">
        <v>72</v>
      </c>
      <c r="K27" s="6" t="s">
        <v>76</v>
      </c>
      <c r="L27" s="6" t="s">
        <v>75</v>
      </c>
      <c r="M27" s="6" t="s">
        <v>73</v>
      </c>
      <c r="N27" s="6" t="s">
        <v>73</v>
      </c>
      <c r="O27" s="6" t="s">
        <v>73</v>
      </c>
      <c r="P27" s="6" t="s">
        <v>72</v>
      </c>
      <c r="Q27" s="6" t="s">
        <v>73</v>
      </c>
      <c r="R27" s="6" t="s">
        <v>72</v>
      </c>
      <c r="S27" s="6" t="s">
        <v>75</v>
      </c>
      <c r="T27" s="6" t="s">
        <v>76</v>
      </c>
      <c r="U27" s="6" t="s">
        <v>73</v>
      </c>
      <c r="V27" s="6" t="s">
        <v>72</v>
      </c>
      <c r="W27" s="6" t="s">
        <v>73</v>
      </c>
      <c r="X27" s="6" t="s">
        <v>73</v>
      </c>
      <c r="Y27" s="6" t="s">
        <v>73</v>
      </c>
      <c r="Z27" s="6" t="s">
        <v>75</v>
      </c>
      <c r="AA27" s="6" t="s">
        <v>73</v>
      </c>
      <c r="AB27" s="6" t="s">
        <v>72</v>
      </c>
      <c r="AC27" s="6" t="s">
        <v>73</v>
      </c>
      <c r="AD27" s="6" t="s">
        <v>73</v>
      </c>
      <c r="AE27" s="6" t="s">
        <v>73</v>
      </c>
      <c r="AF27" s="6" t="s">
        <v>73</v>
      </c>
      <c r="AG27" s="6" t="s">
        <v>75</v>
      </c>
      <c r="AH27" s="6" t="s">
        <v>74</v>
      </c>
      <c r="AI27" s="6" t="s">
        <v>73</v>
      </c>
      <c r="AJ27" s="6" t="s">
        <v>74</v>
      </c>
      <c r="AK27" s="1">
        <f t="shared" si="3"/>
        <v>9</v>
      </c>
      <c r="AL27" s="1">
        <f t="shared" si="4"/>
        <v>14</v>
      </c>
      <c r="AM27" s="1">
        <f t="shared" si="5"/>
        <v>2</v>
      </c>
      <c r="AN27" s="1">
        <f t="shared" si="6"/>
        <v>4</v>
      </c>
      <c r="AO27" s="1">
        <f t="shared" si="7"/>
        <v>2</v>
      </c>
      <c r="AP27" s="1">
        <f t="shared" si="0"/>
        <v>31</v>
      </c>
      <c r="AQ27" s="1">
        <v>0</v>
      </c>
      <c r="AR27" s="1">
        <f t="shared" si="1"/>
        <v>2</v>
      </c>
      <c r="AS27" s="1">
        <v>2</v>
      </c>
      <c r="AT27" s="22">
        <f t="shared" si="2"/>
        <v>0</v>
      </c>
    </row>
    <row r="28" spans="1:46" x14ac:dyDescent="0.25">
      <c r="A28" s="16">
        <v>23</v>
      </c>
      <c r="B28" s="16" t="s">
        <v>36</v>
      </c>
      <c r="C28" s="16" t="s">
        <v>22</v>
      </c>
      <c r="D28" s="16" t="s">
        <v>100</v>
      </c>
      <c r="E28" s="26">
        <v>45271</v>
      </c>
      <c r="F28" s="6" t="s">
        <v>72</v>
      </c>
      <c r="G28" s="6" t="s">
        <v>75</v>
      </c>
      <c r="H28" s="6" t="s">
        <v>72</v>
      </c>
      <c r="I28" s="6" t="s">
        <v>72</v>
      </c>
      <c r="J28" s="6" t="s">
        <v>72</v>
      </c>
      <c r="K28" s="6" t="s">
        <v>72</v>
      </c>
      <c r="L28" s="6" t="s">
        <v>76</v>
      </c>
      <c r="M28" s="6" t="s">
        <v>76</v>
      </c>
      <c r="N28" s="6" t="s">
        <v>75</v>
      </c>
      <c r="O28" s="6" t="s">
        <v>72</v>
      </c>
      <c r="P28" s="6" t="s">
        <v>72</v>
      </c>
      <c r="Q28" s="6" t="s">
        <v>72</v>
      </c>
      <c r="R28" s="6" t="s">
        <v>75</v>
      </c>
      <c r="S28" s="6" t="s">
        <v>72</v>
      </c>
      <c r="T28" s="6" t="s">
        <v>72</v>
      </c>
      <c r="U28" s="6" t="s">
        <v>72</v>
      </c>
      <c r="V28" s="6" t="s">
        <v>72</v>
      </c>
      <c r="W28" s="6" t="s">
        <v>72</v>
      </c>
      <c r="X28" s="6" t="s">
        <v>72</v>
      </c>
      <c r="Y28" s="6" t="s">
        <v>75</v>
      </c>
      <c r="Z28" s="6" t="s">
        <v>72</v>
      </c>
      <c r="AA28" s="6" t="s">
        <v>72</v>
      </c>
      <c r="AB28" s="6" t="s">
        <v>72</v>
      </c>
      <c r="AC28" s="6" t="s">
        <v>72</v>
      </c>
      <c r="AD28" s="6" t="s">
        <v>73</v>
      </c>
      <c r="AE28" s="6" t="s">
        <v>72</v>
      </c>
      <c r="AF28" s="6" t="s">
        <v>75</v>
      </c>
      <c r="AG28" s="6" t="s">
        <v>72</v>
      </c>
      <c r="AH28" s="6" t="s">
        <v>72</v>
      </c>
      <c r="AI28" s="6" t="s">
        <v>72</v>
      </c>
      <c r="AJ28" s="6" t="s">
        <v>72</v>
      </c>
      <c r="AK28" s="1">
        <f t="shared" si="3"/>
        <v>23</v>
      </c>
      <c r="AL28" s="1">
        <f t="shared" si="4"/>
        <v>1</v>
      </c>
      <c r="AM28" s="1">
        <f t="shared" si="5"/>
        <v>0</v>
      </c>
      <c r="AN28" s="1">
        <f t="shared" si="6"/>
        <v>5</v>
      </c>
      <c r="AO28" s="1">
        <f t="shared" si="7"/>
        <v>2</v>
      </c>
      <c r="AP28" s="1">
        <f t="shared" si="0"/>
        <v>31</v>
      </c>
      <c r="AQ28" s="1">
        <v>9</v>
      </c>
      <c r="AR28" s="1">
        <f t="shared" si="1"/>
        <v>11</v>
      </c>
      <c r="AS28" s="1">
        <v>12</v>
      </c>
      <c r="AT28" s="22">
        <f t="shared" si="2"/>
        <v>1</v>
      </c>
    </row>
    <row r="29" spans="1:46" x14ac:dyDescent="0.25">
      <c r="A29" s="16">
        <v>54</v>
      </c>
      <c r="B29" s="16" t="s">
        <v>37</v>
      </c>
      <c r="C29" s="16" t="s">
        <v>22</v>
      </c>
      <c r="D29" s="16" t="s">
        <v>105</v>
      </c>
      <c r="E29" s="26">
        <v>44936</v>
      </c>
      <c r="F29" s="6" t="s">
        <v>72</v>
      </c>
      <c r="G29" s="6" t="s">
        <v>72</v>
      </c>
      <c r="H29" s="6" t="s">
        <v>72</v>
      </c>
      <c r="I29" s="6" t="s">
        <v>72</v>
      </c>
      <c r="J29" s="6" t="s">
        <v>72</v>
      </c>
      <c r="K29" s="6" t="s">
        <v>72</v>
      </c>
      <c r="L29" s="6" t="s">
        <v>75</v>
      </c>
      <c r="M29" s="6" t="s">
        <v>76</v>
      </c>
      <c r="N29" s="6" t="s">
        <v>72</v>
      </c>
      <c r="O29" s="6" t="s">
        <v>72</v>
      </c>
      <c r="P29" s="6" t="s">
        <v>72</v>
      </c>
      <c r="Q29" s="6" t="s">
        <v>72</v>
      </c>
      <c r="R29" s="6" t="s">
        <v>72</v>
      </c>
      <c r="S29" s="6" t="s">
        <v>75</v>
      </c>
      <c r="T29" s="6" t="s">
        <v>73</v>
      </c>
      <c r="U29" s="6" t="s">
        <v>73</v>
      </c>
      <c r="V29" s="6" t="s">
        <v>72</v>
      </c>
      <c r="W29" s="6" t="s">
        <v>72</v>
      </c>
      <c r="X29" s="6" t="s">
        <v>72</v>
      </c>
      <c r="Y29" s="6" t="s">
        <v>72</v>
      </c>
      <c r="Z29" s="6" t="s">
        <v>75</v>
      </c>
      <c r="AA29" s="6" t="s">
        <v>72</v>
      </c>
      <c r="AB29" s="6" t="s">
        <v>72</v>
      </c>
      <c r="AC29" s="6" t="s">
        <v>72</v>
      </c>
      <c r="AD29" s="6" t="s">
        <v>72</v>
      </c>
      <c r="AE29" s="6" t="s">
        <v>72</v>
      </c>
      <c r="AF29" s="6" t="s">
        <v>72</v>
      </c>
      <c r="AG29" s="6" t="s">
        <v>75</v>
      </c>
      <c r="AH29" s="6" t="s">
        <v>72</v>
      </c>
      <c r="AI29" s="6" t="s">
        <v>72</v>
      </c>
      <c r="AJ29" s="6" t="s">
        <v>72</v>
      </c>
      <c r="AK29" s="1">
        <f t="shared" si="3"/>
        <v>24</v>
      </c>
      <c r="AL29" s="1">
        <f t="shared" si="4"/>
        <v>2</v>
      </c>
      <c r="AM29" s="1">
        <f t="shared" si="5"/>
        <v>0</v>
      </c>
      <c r="AN29" s="1">
        <f t="shared" si="6"/>
        <v>4</v>
      </c>
      <c r="AO29" s="1">
        <f t="shared" si="7"/>
        <v>1</v>
      </c>
      <c r="AP29" s="1">
        <f t="shared" si="0"/>
        <v>31</v>
      </c>
      <c r="AQ29" s="1">
        <v>8</v>
      </c>
      <c r="AR29" s="1">
        <f t="shared" si="1"/>
        <v>9</v>
      </c>
      <c r="AS29" s="1">
        <v>18</v>
      </c>
      <c r="AT29" s="22">
        <f t="shared" si="2"/>
        <v>9</v>
      </c>
    </row>
    <row r="30" spans="1:46" x14ac:dyDescent="0.25">
      <c r="A30" s="5">
        <v>73</v>
      </c>
      <c r="B30" s="5" t="s">
        <v>137</v>
      </c>
      <c r="C30" s="16" t="s">
        <v>84</v>
      </c>
      <c r="D30" s="16" t="s">
        <v>100</v>
      </c>
      <c r="E30" s="26">
        <v>45518</v>
      </c>
      <c r="F30" s="6" t="s">
        <v>72</v>
      </c>
      <c r="G30" s="6" t="s">
        <v>72</v>
      </c>
      <c r="H30" s="6" t="s">
        <v>72</v>
      </c>
      <c r="I30" s="6" t="s">
        <v>72</v>
      </c>
      <c r="J30" s="6" t="s">
        <v>72</v>
      </c>
      <c r="K30" s="6" t="s">
        <v>72</v>
      </c>
      <c r="L30" s="6" t="s">
        <v>75</v>
      </c>
      <c r="M30" s="6" t="s">
        <v>72</v>
      </c>
      <c r="N30" s="6" t="s">
        <v>72</v>
      </c>
      <c r="O30" s="6" t="s">
        <v>72</v>
      </c>
      <c r="P30" s="6" t="s">
        <v>72</v>
      </c>
      <c r="Q30" s="6" t="s">
        <v>72</v>
      </c>
      <c r="R30" s="6" t="s">
        <v>72</v>
      </c>
      <c r="S30" s="6" t="s">
        <v>72</v>
      </c>
      <c r="T30" s="6" t="s">
        <v>72</v>
      </c>
      <c r="U30" s="6" t="s">
        <v>72</v>
      </c>
      <c r="V30" s="6" t="s">
        <v>72</v>
      </c>
      <c r="W30" s="6" t="s">
        <v>72</v>
      </c>
      <c r="X30" s="6" t="s">
        <v>73</v>
      </c>
      <c r="Y30" s="6" t="s">
        <v>72</v>
      </c>
      <c r="Z30" s="6" t="s">
        <v>75</v>
      </c>
      <c r="AA30" s="6" t="s">
        <v>72</v>
      </c>
      <c r="AB30" s="6" t="s">
        <v>72</v>
      </c>
      <c r="AC30" s="6" t="s">
        <v>72</v>
      </c>
      <c r="AD30" s="6" t="s">
        <v>73</v>
      </c>
      <c r="AE30" s="6" t="s">
        <v>72</v>
      </c>
      <c r="AF30" s="6" t="s">
        <v>72</v>
      </c>
      <c r="AG30" s="6" t="s">
        <v>75</v>
      </c>
      <c r="AH30" s="6" t="s">
        <v>72</v>
      </c>
      <c r="AI30" s="6" t="s">
        <v>72</v>
      </c>
      <c r="AJ30" s="6" t="s">
        <v>72</v>
      </c>
      <c r="AK30" s="1">
        <f t="shared" si="3"/>
        <v>26</v>
      </c>
      <c r="AL30" s="1">
        <f t="shared" si="4"/>
        <v>2</v>
      </c>
      <c r="AM30" s="1">
        <f t="shared" si="5"/>
        <v>0</v>
      </c>
      <c r="AN30" s="1">
        <f t="shared" si="6"/>
        <v>3</v>
      </c>
      <c r="AO30" s="1">
        <f t="shared" si="7"/>
        <v>0</v>
      </c>
      <c r="AP30" s="1">
        <f t="shared" si="0"/>
        <v>31</v>
      </c>
      <c r="AQ30" s="1">
        <v>0</v>
      </c>
      <c r="AR30" s="1">
        <f t="shared" si="1"/>
        <v>0</v>
      </c>
      <c r="AS30" s="1">
        <v>0</v>
      </c>
      <c r="AT30" s="22">
        <f t="shared" si="2"/>
        <v>0</v>
      </c>
    </row>
    <row r="31" spans="1:46" x14ac:dyDescent="0.25">
      <c r="A31" s="16">
        <v>46</v>
      </c>
      <c r="B31" s="16" t="s">
        <v>8</v>
      </c>
      <c r="C31" s="16" t="s">
        <v>84</v>
      </c>
      <c r="D31" s="16" t="s">
        <v>101</v>
      </c>
      <c r="E31" s="26">
        <v>44684</v>
      </c>
      <c r="F31" s="6" t="s">
        <v>72</v>
      </c>
      <c r="G31" s="6" t="s">
        <v>72</v>
      </c>
      <c r="H31" s="6" t="s">
        <v>72</v>
      </c>
      <c r="I31" s="6" t="s">
        <v>72</v>
      </c>
      <c r="J31" s="6" t="s">
        <v>76</v>
      </c>
      <c r="K31" s="6" t="s">
        <v>73</v>
      </c>
      <c r="L31" s="6" t="s">
        <v>75</v>
      </c>
      <c r="M31" s="6" t="s">
        <v>72</v>
      </c>
      <c r="N31" s="6" t="s">
        <v>73</v>
      </c>
      <c r="O31" s="6" t="s">
        <v>72</v>
      </c>
      <c r="P31" s="6" t="s">
        <v>72</v>
      </c>
      <c r="Q31" s="6" t="s">
        <v>72</v>
      </c>
      <c r="R31" s="6" t="s">
        <v>76</v>
      </c>
      <c r="S31" s="6" t="s">
        <v>75</v>
      </c>
      <c r="T31" s="6" t="s">
        <v>72</v>
      </c>
      <c r="U31" s="6" t="s">
        <v>72</v>
      </c>
      <c r="V31" s="6" t="s">
        <v>72</v>
      </c>
      <c r="W31" s="6" t="s">
        <v>72</v>
      </c>
      <c r="X31" s="6" t="s">
        <v>72</v>
      </c>
      <c r="Y31" s="6" t="s">
        <v>73</v>
      </c>
      <c r="Z31" s="6" t="s">
        <v>75</v>
      </c>
      <c r="AA31" s="6" t="s">
        <v>72</v>
      </c>
      <c r="AB31" s="6" t="s">
        <v>72</v>
      </c>
      <c r="AC31" s="6" t="s">
        <v>72</v>
      </c>
      <c r="AD31" s="6" t="s">
        <v>72</v>
      </c>
      <c r="AE31" s="6" t="s">
        <v>72</v>
      </c>
      <c r="AF31" s="6" t="s">
        <v>73</v>
      </c>
      <c r="AG31" s="6" t="s">
        <v>75</v>
      </c>
      <c r="AH31" s="6" t="s">
        <v>72</v>
      </c>
      <c r="AI31" s="6" t="s">
        <v>72</v>
      </c>
      <c r="AJ31" s="6" t="s">
        <v>72</v>
      </c>
      <c r="AK31" s="1">
        <f t="shared" si="3"/>
        <v>21</v>
      </c>
      <c r="AL31" s="1">
        <f t="shared" si="4"/>
        <v>4</v>
      </c>
      <c r="AM31" s="1">
        <f t="shared" si="5"/>
        <v>0</v>
      </c>
      <c r="AN31" s="1">
        <f t="shared" si="6"/>
        <v>4</v>
      </c>
      <c r="AO31" s="1">
        <f t="shared" si="7"/>
        <v>2</v>
      </c>
      <c r="AP31" s="1">
        <f t="shared" si="0"/>
        <v>31</v>
      </c>
      <c r="AQ31" s="1">
        <v>11</v>
      </c>
      <c r="AR31" s="1">
        <f t="shared" si="1"/>
        <v>13</v>
      </c>
      <c r="AS31" s="1">
        <v>18</v>
      </c>
      <c r="AT31" s="22">
        <f t="shared" si="2"/>
        <v>5</v>
      </c>
    </row>
    <row r="32" spans="1:46" x14ac:dyDescent="0.25">
      <c r="A32" s="16">
        <v>37</v>
      </c>
      <c r="B32" s="16" t="s">
        <v>11</v>
      </c>
      <c r="C32" s="16" t="s">
        <v>84</v>
      </c>
      <c r="D32" s="16" t="s">
        <v>102</v>
      </c>
      <c r="E32" s="26">
        <v>45376</v>
      </c>
      <c r="F32" s="6" t="s">
        <v>74</v>
      </c>
      <c r="G32" s="6" t="s">
        <v>74</v>
      </c>
      <c r="H32" s="6" t="s">
        <v>72</v>
      </c>
      <c r="I32" s="6" t="s">
        <v>72</v>
      </c>
      <c r="J32" s="6" t="s">
        <v>72</v>
      </c>
      <c r="K32" s="6" t="s">
        <v>75</v>
      </c>
      <c r="L32" s="6" t="s">
        <v>75</v>
      </c>
      <c r="M32" s="6" t="s">
        <v>73</v>
      </c>
      <c r="N32" s="6" t="s">
        <v>72</v>
      </c>
      <c r="O32" s="6" t="s">
        <v>74</v>
      </c>
      <c r="P32" s="6" t="s">
        <v>74</v>
      </c>
      <c r="Q32" s="6" t="s">
        <v>74</v>
      </c>
      <c r="R32" s="6" t="s">
        <v>75</v>
      </c>
      <c r="S32" s="6" t="s">
        <v>75</v>
      </c>
      <c r="T32" s="6" t="s">
        <v>74</v>
      </c>
      <c r="U32" s="6" t="s">
        <v>74</v>
      </c>
      <c r="V32" s="6" t="s">
        <v>74</v>
      </c>
      <c r="W32" s="6" t="s">
        <v>72</v>
      </c>
      <c r="X32" s="6" t="s">
        <v>72</v>
      </c>
      <c r="Y32" s="6" t="s">
        <v>75</v>
      </c>
      <c r="Z32" s="6" t="s">
        <v>75</v>
      </c>
      <c r="AA32" s="6" t="s">
        <v>74</v>
      </c>
      <c r="AB32" s="6" t="s">
        <v>74</v>
      </c>
      <c r="AC32" s="6" t="s">
        <v>74</v>
      </c>
      <c r="AD32" s="6" t="s">
        <v>73</v>
      </c>
      <c r="AE32" s="6" t="s">
        <v>72</v>
      </c>
      <c r="AF32" s="6" t="s">
        <v>75</v>
      </c>
      <c r="AG32" s="6" t="s">
        <v>75</v>
      </c>
      <c r="AH32" s="6" t="s">
        <v>74</v>
      </c>
      <c r="AI32" s="6" t="s">
        <v>73</v>
      </c>
      <c r="AJ32" s="6" t="s">
        <v>72</v>
      </c>
      <c r="AK32" s="1">
        <f t="shared" si="3"/>
        <v>8</v>
      </c>
      <c r="AL32" s="1">
        <f t="shared" si="4"/>
        <v>3</v>
      </c>
      <c r="AM32" s="1">
        <f t="shared" si="5"/>
        <v>12</v>
      </c>
      <c r="AN32" s="1">
        <f t="shared" si="6"/>
        <v>8</v>
      </c>
      <c r="AO32" s="1">
        <f t="shared" si="7"/>
        <v>0</v>
      </c>
      <c r="AP32" s="1">
        <f t="shared" ref="AP32:AP66" si="8">SUM(AK32:AO32)</f>
        <v>31</v>
      </c>
      <c r="AQ32" s="1">
        <v>8</v>
      </c>
      <c r="AR32" s="1">
        <f t="shared" ref="AR32:AR66" si="9">AQ32+AO32</f>
        <v>8</v>
      </c>
      <c r="AS32" s="1">
        <v>8</v>
      </c>
      <c r="AT32" s="22">
        <f t="shared" ref="AT32:AT66" si="10">AS32-AR32</f>
        <v>0</v>
      </c>
    </row>
    <row r="33" spans="1:46" x14ac:dyDescent="0.25">
      <c r="A33" s="16">
        <v>1</v>
      </c>
      <c r="B33" s="16" t="s">
        <v>16</v>
      </c>
      <c r="C33" s="16" t="s">
        <v>45</v>
      </c>
      <c r="D33" s="16" t="s">
        <v>100</v>
      </c>
      <c r="E33" s="26">
        <v>45314</v>
      </c>
      <c r="F33" s="6" t="s">
        <v>72</v>
      </c>
      <c r="G33" s="6" t="s">
        <v>72</v>
      </c>
      <c r="H33" s="6" t="s">
        <v>72</v>
      </c>
      <c r="I33" s="6" t="s">
        <v>72</v>
      </c>
      <c r="J33" s="6" t="s">
        <v>76</v>
      </c>
      <c r="K33" s="6" t="s">
        <v>75</v>
      </c>
      <c r="L33" s="6" t="s">
        <v>72</v>
      </c>
      <c r="M33" s="6" t="s">
        <v>72</v>
      </c>
      <c r="N33" s="6" t="s">
        <v>72</v>
      </c>
      <c r="O33" s="6" t="s">
        <v>72</v>
      </c>
      <c r="P33" s="6" t="s">
        <v>72</v>
      </c>
      <c r="Q33" s="6" t="s">
        <v>72</v>
      </c>
      <c r="R33" s="6" t="s">
        <v>72</v>
      </c>
      <c r="S33" s="6" t="s">
        <v>75</v>
      </c>
      <c r="T33" s="6" t="s">
        <v>72</v>
      </c>
      <c r="U33" s="6" t="s">
        <v>72</v>
      </c>
      <c r="V33" s="6" t="s">
        <v>72</v>
      </c>
      <c r="W33" s="6" t="s">
        <v>72</v>
      </c>
      <c r="X33" s="6" t="s">
        <v>72</v>
      </c>
      <c r="Y33" s="6" t="s">
        <v>75</v>
      </c>
      <c r="Z33" s="6" t="s">
        <v>75</v>
      </c>
      <c r="AA33" s="6" t="s">
        <v>72</v>
      </c>
      <c r="AB33" s="6" t="s">
        <v>72</v>
      </c>
      <c r="AC33" s="6" t="s">
        <v>73</v>
      </c>
      <c r="AD33" s="6" t="s">
        <v>72</v>
      </c>
      <c r="AE33" s="6" t="s">
        <v>72</v>
      </c>
      <c r="AF33" s="6" t="s">
        <v>72</v>
      </c>
      <c r="AG33" s="6" t="s">
        <v>75</v>
      </c>
      <c r="AH33" s="6" t="s">
        <v>72</v>
      </c>
      <c r="AI33" s="6" t="s">
        <v>72</v>
      </c>
      <c r="AJ33" s="6" t="s">
        <v>72</v>
      </c>
      <c r="AK33" s="1">
        <f t="shared" si="3"/>
        <v>24</v>
      </c>
      <c r="AL33" s="1">
        <f t="shared" si="4"/>
        <v>1</v>
      </c>
      <c r="AM33" s="1">
        <f t="shared" si="5"/>
        <v>0</v>
      </c>
      <c r="AN33" s="1">
        <f t="shared" si="6"/>
        <v>5</v>
      </c>
      <c r="AO33" s="1">
        <f t="shared" si="7"/>
        <v>1</v>
      </c>
      <c r="AP33" s="1">
        <f t="shared" si="8"/>
        <v>31</v>
      </c>
      <c r="AQ33" s="1">
        <v>1</v>
      </c>
      <c r="AR33" s="1">
        <f t="shared" si="9"/>
        <v>2</v>
      </c>
      <c r="AS33" s="1">
        <v>12</v>
      </c>
      <c r="AT33" s="22">
        <f t="shared" si="10"/>
        <v>10</v>
      </c>
    </row>
    <row r="34" spans="1:46" x14ac:dyDescent="0.25">
      <c r="A34" s="16">
        <v>32</v>
      </c>
      <c r="B34" s="16" t="s">
        <v>46</v>
      </c>
      <c r="C34" s="16" t="s">
        <v>89</v>
      </c>
      <c r="D34" s="16" t="s">
        <v>108</v>
      </c>
      <c r="E34" s="26">
        <v>45358</v>
      </c>
      <c r="F34" s="6" t="s">
        <v>72</v>
      </c>
      <c r="G34" s="6" t="s">
        <v>72</v>
      </c>
      <c r="H34" s="6" t="s">
        <v>72</v>
      </c>
      <c r="I34" s="6" t="s">
        <v>72</v>
      </c>
      <c r="J34" s="6" t="s">
        <v>72</v>
      </c>
      <c r="K34" s="6" t="s">
        <v>75</v>
      </c>
      <c r="L34" s="6" t="s">
        <v>75</v>
      </c>
      <c r="M34" s="6" t="s">
        <v>73</v>
      </c>
      <c r="N34" s="6" t="s">
        <v>72</v>
      </c>
      <c r="O34" s="6" t="s">
        <v>72</v>
      </c>
      <c r="P34" s="6" t="s">
        <v>72</v>
      </c>
      <c r="Q34" s="6" t="s">
        <v>76</v>
      </c>
      <c r="R34" s="6" t="s">
        <v>75</v>
      </c>
      <c r="S34" s="6" t="s">
        <v>75</v>
      </c>
      <c r="T34" s="6" t="s">
        <v>72</v>
      </c>
      <c r="U34" s="6" t="s">
        <v>72</v>
      </c>
      <c r="V34" s="6" t="s">
        <v>76</v>
      </c>
      <c r="W34" s="6" t="s">
        <v>73</v>
      </c>
      <c r="X34" s="6" t="s">
        <v>73</v>
      </c>
      <c r="Y34" s="6" t="s">
        <v>75</v>
      </c>
      <c r="Z34" s="6" t="s">
        <v>75</v>
      </c>
      <c r="AA34" s="6" t="s">
        <v>72</v>
      </c>
      <c r="AB34" s="6" t="s">
        <v>72</v>
      </c>
      <c r="AC34" s="6" t="s">
        <v>72</v>
      </c>
      <c r="AD34" s="6" t="s">
        <v>72</v>
      </c>
      <c r="AE34" s="6" t="s">
        <v>72</v>
      </c>
      <c r="AF34" s="6" t="s">
        <v>75</v>
      </c>
      <c r="AG34" s="6" t="s">
        <v>75</v>
      </c>
      <c r="AH34" s="6" t="s">
        <v>72</v>
      </c>
      <c r="AI34" s="6" t="s">
        <v>72</v>
      </c>
      <c r="AJ34" s="6" t="s">
        <v>72</v>
      </c>
      <c r="AK34" s="1">
        <f t="shared" si="3"/>
        <v>18</v>
      </c>
      <c r="AL34" s="1">
        <f t="shared" si="4"/>
        <v>3</v>
      </c>
      <c r="AM34" s="1">
        <f t="shared" si="5"/>
        <v>0</v>
      </c>
      <c r="AN34" s="1">
        <f t="shared" si="6"/>
        <v>8</v>
      </c>
      <c r="AO34" s="1">
        <f t="shared" si="7"/>
        <v>2</v>
      </c>
      <c r="AP34" s="1">
        <f t="shared" si="8"/>
        <v>31</v>
      </c>
      <c r="AQ34" s="1">
        <v>2</v>
      </c>
      <c r="AR34" s="1">
        <f t="shared" si="9"/>
        <v>4</v>
      </c>
      <c r="AS34" s="1">
        <v>8</v>
      </c>
      <c r="AT34" s="22">
        <f t="shared" si="10"/>
        <v>4</v>
      </c>
    </row>
    <row r="35" spans="1:46" x14ac:dyDescent="0.25">
      <c r="A35" s="16">
        <v>71</v>
      </c>
      <c r="B35" s="16" t="s">
        <v>134</v>
      </c>
      <c r="C35" s="16" t="s">
        <v>89</v>
      </c>
      <c r="D35" s="16" t="s">
        <v>135</v>
      </c>
      <c r="E35" s="26">
        <v>45512</v>
      </c>
      <c r="F35" s="6" t="s">
        <v>72</v>
      </c>
      <c r="G35" s="6" t="s">
        <v>72</v>
      </c>
      <c r="H35" s="6" t="s">
        <v>72</v>
      </c>
      <c r="I35" s="6" t="s">
        <v>72</v>
      </c>
      <c r="J35" s="6" t="s">
        <v>72</v>
      </c>
      <c r="K35" s="6" t="s">
        <v>72</v>
      </c>
      <c r="L35" s="6" t="s">
        <v>75</v>
      </c>
      <c r="M35" s="6" t="s">
        <v>72</v>
      </c>
      <c r="N35" s="6" t="s">
        <v>72</v>
      </c>
      <c r="O35" s="6" t="s">
        <v>72</v>
      </c>
      <c r="P35" s="6" t="s">
        <v>72</v>
      </c>
      <c r="Q35" s="6" t="s">
        <v>72</v>
      </c>
      <c r="R35" s="6" t="s">
        <v>72</v>
      </c>
      <c r="S35" s="6" t="s">
        <v>72</v>
      </c>
      <c r="T35" s="6" t="s">
        <v>72</v>
      </c>
      <c r="U35" s="6" t="s">
        <v>72</v>
      </c>
      <c r="V35" s="6" t="s">
        <v>72</v>
      </c>
      <c r="W35" s="6" t="s">
        <v>72</v>
      </c>
      <c r="X35" s="6" t="s">
        <v>72</v>
      </c>
      <c r="Y35" s="6" t="s">
        <v>75</v>
      </c>
      <c r="Z35" s="6" t="s">
        <v>75</v>
      </c>
      <c r="AA35" s="6" t="s">
        <v>72</v>
      </c>
      <c r="AB35" s="6" t="s">
        <v>72</v>
      </c>
      <c r="AC35" s="6" t="s">
        <v>72</v>
      </c>
      <c r="AD35" s="6" t="s">
        <v>72</v>
      </c>
      <c r="AE35" s="6" t="s">
        <v>74</v>
      </c>
      <c r="AF35" s="6" t="s">
        <v>75</v>
      </c>
      <c r="AG35" s="6" t="s">
        <v>75</v>
      </c>
      <c r="AH35" s="6" t="s">
        <v>72</v>
      </c>
      <c r="AI35" s="6" t="s">
        <v>73</v>
      </c>
      <c r="AJ35" s="6" t="s">
        <v>73</v>
      </c>
      <c r="AK35" s="1">
        <f t="shared" si="3"/>
        <v>23</v>
      </c>
      <c r="AL35" s="1">
        <f t="shared" si="4"/>
        <v>2</v>
      </c>
      <c r="AM35" s="1">
        <f t="shared" si="5"/>
        <v>1</v>
      </c>
      <c r="AN35" s="1">
        <f t="shared" si="6"/>
        <v>5</v>
      </c>
      <c r="AO35" s="1">
        <f t="shared" si="7"/>
        <v>0</v>
      </c>
      <c r="AP35" s="1">
        <f t="shared" si="8"/>
        <v>31</v>
      </c>
      <c r="AQ35" s="1">
        <v>0</v>
      </c>
      <c r="AR35" s="1">
        <f t="shared" si="9"/>
        <v>0</v>
      </c>
      <c r="AS35" s="1">
        <v>0</v>
      </c>
      <c r="AT35" s="22">
        <f t="shared" si="10"/>
        <v>0</v>
      </c>
    </row>
    <row r="36" spans="1:46" x14ac:dyDescent="0.25">
      <c r="A36" s="16">
        <v>66</v>
      </c>
      <c r="B36" s="16" t="s">
        <v>125</v>
      </c>
      <c r="C36" s="16" t="s">
        <v>47</v>
      </c>
      <c r="D36" s="16" t="s">
        <v>147</v>
      </c>
      <c r="E36" s="26">
        <v>45544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6" t="s">
        <v>72</v>
      </c>
      <c r="U36" s="6" t="s">
        <v>72</v>
      </c>
      <c r="V36" s="6" t="s">
        <v>72</v>
      </c>
      <c r="W36" s="6" t="s">
        <v>74</v>
      </c>
      <c r="X36" s="6" t="s">
        <v>72</v>
      </c>
      <c r="Y36" s="6" t="s">
        <v>75</v>
      </c>
      <c r="Z36" s="6" t="s">
        <v>72</v>
      </c>
      <c r="AA36" s="6" t="s">
        <v>73</v>
      </c>
      <c r="AB36" s="6" t="s">
        <v>72</v>
      </c>
      <c r="AC36" s="6" t="s">
        <v>72</v>
      </c>
      <c r="AD36" s="6" t="s">
        <v>72</v>
      </c>
      <c r="AE36" s="6" t="s">
        <v>72</v>
      </c>
      <c r="AF36" s="6" t="s">
        <v>75</v>
      </c>
      <c r="AG36" s="6" t="s">
        <v>73</v>
      </c>
      <c r="AH36" s="6" t="s">
        <v>72</v>
      </c>
      <c r="AI36" s="6" t="s">
        <v>72</v>
      </c>
      <c r="AJ36" s="6" t="s">
        <v>72</v>
      </c>
      <c r="AK36" s="1">
        <f t="shared" si="3"/>
        <v>12</v>
      </c>
      <c r="AL36" s="1">
        <f t="shared" si="4"/>
        <v>2</v>
      </c>
      <c r="AM36" s="1">
        <f t="shared" si="5"/>
        <v>1</v>
      </c>
      <c r="AN36" s="1">
        <f t="shared" si="6"/>
        <v>2</v>
      </c>
      <c r="AO36" s="1">
        <f t="shared" si="7"/>
        <v>0</v>
      </c>
      <c r="AP36" s="1">
        <f t="shared" si="8"/>
        <v>17</v>
      </c>
      <c r="AQ36" s="1">
        <v>0</v>
      </c>
      <c r="AR36" s="1">
        <f t="shared" si="9"/>
        <v>0</v>
      </c>
      <c r="AS36" s="1">
        <v>0</v>
      </c>
      <c r="AT36" s="22">
        <f t="shared" si="10"/>
        <v>0</v>
      </c>
    </row>
    <row r="37" spans="1:46" x14ac:dyDescent="0.25">
      <c r="A37" s="16">
        <v>78</v>
      </c>
      <c r="B37" s="16" t="s">
        <v>142</v>
      </c>
      <c r="C37" s="16" t="s">
        <v>114</v>
      </c>
      <c r="D37" s="16" t="s">
        <v>100</v>
      </c>
      <c r="E37" s="26">
        <v>45537</v>
      </c>
      <c r="F37" s="32"/>
      <c r="G37" s="32"/>
      <c r="H37" s="32"/>
      <c r="I37" s="32"/>
      <c r="J37" s="32"/>
      <c r="K37" s="32"/>
      <c r="L37" s="32"/>
      <c r="M37" s="6" t="s">
        <v>72</v>
      </c>
      <c r="N37" s="6" t="s">
        <v>72</v>
      </c>
      <c r="O37" s="6" t="s">
        <v>72</v>
      </c>
      <c r="P37" s="6" t="s">
        <v>72</v>
      </c>
      <c r="Q37" s="6" t="s">
        <v>72</v>
      </c>
      <c r="R37" s="6" t="s">
        <v>72</v>
      </c>
      <c r="S37" s="6" t="s">
        <v>72</v>
      </c>
      <c r="T37" s="6" t="s">
        <v>72</v>
      </c>
      <c r="U37" s="6" t="s">
        <v>72</v>
      </c>
      <c r="V37" s="6" t="s">
        <v>72</v>
      </c>
      <c r="W37" s="6" t="s">
        <v>72</v>
      </c>
      <c r="X37" s="6" t="s">
        <v>72</v>
      </c>
      <c r="Y37" s="6" t="s">
        <v>75</v>
      </c>
      <c r="Z37" s="6" t="s">
        <v>72</v>
      </c>
      <c r="AA37" s="6" t="s">
        <v>72</v>
      </c>
      <c r="AB37" s="6" t="s">
        <v>72</v>
      </c>
      <c r="AC37" s="6" t="s">
        <v>72</v>
      </c>
      <c r="AD37" s="6" t="s">
        <v>73</v>
      </c>
      <c r="AE37" s="6" t="s">
        <v>72</v>
      </c>
      <c r="AF37" s="6" t="s">
        <v>75</v>
      </c>
      <c r="AG37" s="6" t="s">
        <v>72</v>
      </c>
      <c r="AH37" s="6" t="s">
        <v>72</v>
      </c>
      <c r="AI37" s="6" t="s">
        <v>72</v>
      </c>
      <c r="AJ37" s="6" t="s">
        <v>72</v>
      </c>
      <c r="AK37" s="1">
        <f t="shared" si="3"/>
        <v>21</v>
      </c>
      <c r="AL37" s="1">
        <f t="shared" si="4"/>
        <v>1</v>
      </c>
      <c r="AM37" s="1">
        <f t="shared" si="5"/>
        <v>0</v>
      </c>
      <c r="AN37" s="1">
        <f t="shared" si="6"/>
        <v>2</v>
      </c>
      <c r="AO37" s="1">
        <f t="shared" si="7"/>
        <v>0</v>
      </c>
      <c r="AP37" s="1">
        <f t="shared" si="8"/>
        <v>24</v>
      </c>
      <c r="AQ37" s="1">
        <v>0</v>
      </c>
      <c r="AR37" s="1">
        <f t="shared" si="9"/>
        <v>0</v>
      </c>
      <c r="AS37" s="1">
        <v>0</v>
      </c>
      <c r="AT37" s="22">
        <f t="shared" si="10"/>
        <v>0</v>
      </c>
    </row>
    <row r="38" spans="1:46" x14ac:dyDescent="0.25">
      <c r="A38" s="16">
        <v>58</v>
      </c>
      <c r="B38" s="16" t="s">
        <v>94</v>
      </c>
      <c r="C38" s="16" t="s">
        <v>114</v>
      </c>
      <c r="D38" s="16" t="s">
        <v>100</v>
      </c>
      <c r="E38" s="26">
        <v>45449</v>
      </c>
      <c r="F38" s="6" t="s">
        <v>72</v>
      </c>
      <c r="G38" s="6" t="s">
        <v>72</v>
      </c>
      <c r="H38" s="6" t="s">
        <v>72</v>
      </c>
      <c r="I38" s="6" t="s">
        <v>72</v>
      </c>
      <c r="J38" s="6" t="s">
        <v>72</v>
      </c>
      <c r="K38" s="6" t="s">
        <v>73</v>
      </c>
      <c r="L38" s="6" t="s">
        <v>72</v>
      </c>
      <c r="M38" s="6" t="s">
        <v>72</v>
      </c>
      <c r="N38" s="6" t="s">
        <v>72</v>
      </c>
      <c r="O38" s="6" t="s">
        <v>72</v>
      </c>
      <c r="P38" s="6" t="s">
        <v>72</v>
      </c>
      <c r="Q38" s="6" t="s">
        <v>75</v>
      </c>
      <c r="R38" s="6" t="s">
        <v>75</v>
      </c>
      <c r="S38" s="6" t="s">
        <v>72</v>
      </c>
      <c r="T38" s="6" t="s">
        <v>73</v>
      </c>
      <c r="U38" s="6" t="s">
        <v>72</v>
      </c>
      <c r="V38" s="6" t="s">
        <v>72</v>
      </c>
      <c r="W38" s="6" t="s">
        <v>72</v>
      </c>
      <c r="X38" s="6" t="s">
        <v>72</v>
      </c>
      <c r="Y38" s="6" t="s">
        <v>75</v>
      </c>
      <c r="Z38" s="6" t="s">
        <v>72</v>
      </c>
      <c r="AA38" s="6" t="s">
        <v>72</v>
      </c>
      <c r="AB38" s="6" t="s">
        <v>72</v>
      </c>
      <c r="AC38" s="6" t="s">
        <v>76</v>
      </c>
      <c r="AD38" s="6" t="s">
        <v>72</v>
      </c>
      <c r="AE38" s="6" t="s">
        <v>72</v>
      </c>
      <c r="AF38" s="6" t="s">
        <v>75</v>
      </c>
      <c r="AG38" s="6" t="s">
        <v>72</v>
      </c>
      <c r="AH38" s="6" t="s">
        <v>72</v>
      </c>
      <c r="AI38" s="6" t="s">
        <v>72</v>
      </c>
      <c r="AJ38" s="6" t="s">
        <v>72</v>
      </c>
      <c r="AK38" s="1">
        <f t="shared" si="3"/>
        <v>24</v>
      </c>
      <c r="AL38" s="1">
        <f t="shared" si="4"/>
        <v>2</v>
      </c>
      <c r="AM38" s="1">
        <f t="shared" si="5"/>
        <v>0</v>
      </c>
      <c r="AN38" s="1">
        <f t="shared" si="6"/>
        <v>4</v>
      </c>
      <c r="AO38" s="1">
        <f t="shared" si="7"/>
        <v>1</v>
      </c>
      <c r="AP38" s="1">
        <f t="shared" si="8"/>
        <v>31</v>
      </c>
      <c r="AQ38" s="1">
        <v>0</v>
      </c>
      <c r="AR38" s="1">
        <f t="shared" si="9"/>
        <v>1</v>
      </c>
      <c r="AS38" s="1">
        <v>2</v>
      </c>
      <c r="AT38" s="22">
        <f t="shared" si="10"/>
        <v>1</v>
      </c>
    </row>
    <row r="39" spans="1:46" x14ac:dyDescent="0.25">
      <c r="A39" s="16">
        <v>44</v>
      </c>
      <c r="B39" s="16" t="s">
        <v>48</v>
      </c>
      <c r="C39" s="16" t="s">
        <v>114</v>
      </c>
      <c r="D39" s="16" t="s">
        <v>104</v>
      </c>
      <c r="E39" s="26">
        <v>45221</v>
      </c>
      <c r="F39" s="6" t="s">
        <v>72</v>
      </c>
      <c r="G39" s="6" t="s">
        <v>72</v>
      </c>
      <c r="H39" s="6" t="s">
        <v>72</v>
      </c>
      <c r="I39" s="6" t="s">
        <v>72</v>
      </c>
      <c r="J39" s="6" t="s">
        <v>72</v>
      </c>
      <c r="K39" s="6" t="s">
        <v>73</v>
      </c>
      <c r="L39" s="6" t="s">
        <v>75</v>
      </c>
      <c r="M39" s="6" t="s">
        <v>73</v>
      </c>
      <c r="N39" s="6" t="s">
        <v>73</v>
      </c>
      <c r="O39" s="6" t="s">
        <v>73</v>
      </c>
      <c r="P39" s="6" t="s">
        <v>72</v>
      </c>
      <c r="Q39" s="6" t="s">
        <v>72</v>
      </c>
      <c r="R39" s="6" t="s">
        <v>75</v>
      </c>
      <c r="S39" s="6" t="s">
        <v>72</v>
      </c>
      <c r="T39" s="6" t="s">
        <v>73</v>
      </c>
      <c r="U39" s="6" t="s">
        <v>73</v>
      </c>
      <c r="V39" s="6" t="s">
        <v>72</v>
      </c>
      <c r="W39" s="6" t="s">
        <v>72</v>
      </c>
      <c r="X39" s="6" t="s">
        <v>73</v>
      </c>
      <c r="Y39" s="6" t="s">
        <v>75</v>
      </c>
      <c r="Z39" s="6" t="s">
        <v>73</v>
      </c>
      <c r="AA39" s="6" t="s">
        <v>72</v>
      </c>
      <c r="AB39" s="6" t="s">
        <v>72</v>
      </c>
      <c r="AC39" s="6" t="s">
        <v>73</v>
      </c>
      <c r="AD39" s="6" t="s">
        <v>73</v>
      </c>
      <c r="AE39" s="6" t="s">
        <v>72</v>
      </c>
      <c r="AF39" s="6" t="s">
        <v>75</v>
      </c>
      <c r="AG39" s="6" t="s">
        <v>73</v>
      </c>
      <c r="AH39" s="6" t="s">
        <v>72</v>
      </c>
      <c r="AI39" s="6" t="s">
        <v>72</v>
      </c>
      <c r="AJ39" s="6" t="s">
        <v>72</v>
      </c>
      <c r="AK39" s="1">
        <f t="shared" si="3"/>
        <v>16</v>
      </c>
      <c r="AL39" s="1">
        <f t="shared" si="4"/>
        <v>11</v>
      </c>
      <c r="AM39" s="1">
        <f t="shared" si="5"/>
        <v>0</v>
      </c>
      <c r="AN39" s="1">
        <f t="shared" si="6"/>
        <v>4</v>
      </c>
      <c r="AO39" s="1">
        <f t="shared" si="7"/>
        <v>0</v>
      </c>
      <c r="AP39" s="1">
        <f t="shared" si="8"/>
        <v>31</v>
      </c>
      <c r="AQ39" s="1">
        <v>7</v>
      </c>
      <c r="AR39" s="1">
        <f t="shared" si="9"/>
        <v>7</v>
      </c>
      <c r="AS39" s="1">
        <v>18</v>
      </c>
      <c r="AT39" s="22">
        <f t="shared" si="10"/>
        <v>11</v>
      </c>
    </row>
    <row r="40" spans="1:46" x14ac:dyDescent="0.25">
      <c r="A40" s="16">
        <v>29</v>
      </c>
      <c r="B40" s="16" t="s">
        <v>52</v>
      </c>
      <c r="C40" s="16" t="s">
        <v>114</v>
      </c>
      <c r="D40" s="16" t="s">
        <v>100</v>
      </c>
      <c r="E40" s="26">
        <v>45362</v>
      </c>
      <c r="F40" s="6" t="s">
        <v>72</v>
      </c>
      <c r="G40" s="6" t="s">
        <v>72</v>
      </c>
      <c r="H40" s="6" t="s">
        <v>72</v>
      </c>
      <c r="I40" s="6" t="s">
        <v>72</v>
      </c>
      <c r="J40" s="6" t="s">
        <v>72</v>
      </c>
      <c r="K40" s="6" t="s">
        <v>72</v>
      </c>
      <c r="L40" s="6" t="s">
        <v>75</v>
      </c>
      <c r="M40" s="6" t="s">
        <v>73</v>
      </c>
      <c r="N40" s="6" t="s">
        <v>72</v>
      </c>
      <c r="O40" s="6" t="s">
        <v>72</v>
      </c>
      <c r="P40" s="6" t="s">
        <v>72</v>
      </c>
      <c r="Q40" s="6" t="s">
        <v>76</v>
      </c>
      <c r="R40" s="6" t="s">
        <v>75</v>
      </c>
      <c r="S40" s="6" t="s">
        <v>76</v>
      </c>
      <c r="T40" s="6" t="s">
        <v>73</v>
      </c>
      <c r="U40" s="6" t="s">
        <v>73</v>
      </c>
      <c r="V40" s="6" t="s">
        <v>72</v>
      </c>
      <c r="W40" s="6" t="s">
        <v>73</v>
      </c>
      <c r="X40" s="6" t="s">
        <v>72</v>
      </c>
      <c r="Y40" s="6" t="s">
        <v>75</v>
      </c>
      <c r="Z40" s="6" t="s">
        <v>73</v>
      </c>
      <c r="AA40" s="6" t="s">
        <v>72</v>
      </c>
      <c r="AB40" s="6" t="s">
        <v>72</v>
      </c>
      <c r="AC40" s="6" t="s">
        <v>72</v>
      </c>
      <c r="AD40" s="6" t="s">
        <v>72</v>
      </c>
      <c r="AE40" s="6" t="s">
        <v>72</v>
      </c>
      <c r="AF40" s="6" t="s">
        <v>75</v>
      </c>
      <c r="AG40" s="6" t="s">
        <v>72</v>
      </c>
      <c r="AH40" s="6" t="s">
        <v>72</v>
      </c>
      <c r="AI40" s="6" t="s">
        <v>72</v>
      </c>
      <c r="AJ40" s="6" t="s">
        <v>72</v>
      </c>
      <c r="AK40" s="1">
        <f t="shared" si="3"/>
        <v>20</v>
      </c>
      <c r="AL40" s="1">
        <f t="shared" si="4"/>
        <v>5</v>
      </c>
      <c r="AM40" s="1">
        <f t="shared" si="5"/>
        <v>0</v>
      </c>
      <c r="AN40" s="1">
        <f t="shared" si="6"/>
        <v>4</v>
      </c>
      <c r="AO40" s="1">
        <f t="shared" si="7"/>
        <v>2</v>
      </c>
      <c r="AP40" s="1">
        <f t="shared" si="8"/>
        <v>31</v>
      </c>
      <c r="AQ40" s="1">
        <v>7</v>
      </c>
      <c r="AR40" s="1">
        <f t="shared" si="9"/>
        <v>9</v>
      </c>
      <c r="AS40" s="1">
        <v>8</v>
      </c>
      <c r="AT40" s="22">
        <f t="shared" si="10"/>
        <v>-1</v>
      </c>
    </row>
    <row r="41" spans="1:46" x14ac:dyDescent="0.25">
      <c r="A41" s="16">
        <v>22</v>
      </c>
      <c r="B41" s="16" t="s">
        <v>33</v>
      </c>
      <c r="C41" s="16" t="s">
        <v>114</v>
      </c>
      <c r="D41" s="16" t="s">
        <v>100</v>
      </c>
      <c r="E41" s="26">
        <v>45166</v>
      </c>
      <c r="F41" s="6" t="s">
        <v>72</v>
      </c>
      <c r="G41" s="6" t="s">
        <v>72</v>
      </c>
      <c r="H41" s="6" t="s">
        <v>75</v>
      </c>
      <c r="I41" s="6" t="s">
        <v>72</v>
      </c>
      <c r="J41" s="6" t="s">
        <v>72</v>
      </c>
      <c r="K41" s="6" t="s">
        <v>73</v>
      </c>
      <c r="L41" s="6" t="s">
        <v>72</v>
      </c>
      <c r="M41" s="6" t="s">
        <v>72</v>
      </c>
      <c r="N41" s="6" t="s">
        <v>75</v>
      </c>
      <c r="O41" s="6" t="s">
        <v>72</v>
      </c>
      <c r="P41" s="6" t="s">
        <v>72</v>
      </c>
      <c r="Q41" s="6" t="s">
        <v>72</v>
      </c>
      <c r="R41" s="6" t="s">
        <v>72</v>
      </c>
      <c r="S41" s="6" t="s">
        <v>72</v>
      </c>
      <c r="T41" s="6" t="s">
        <v>72</v>
      </c>
      <c r="U41" s="6" t="s">
        <v>72</v>
      </c>
      <c r="V41" s="6" t="s">
        <v>72</v>
      </c>
      <c r="W41" s="6" t="s">
        <v>72</v>
      </c>
      <c r="X41" s="6" t="s">
        <v>72</v>
      </c>
      <c r="Y41" s="6" t="s">
        <v>75</v>
      </c>
      <c r="Z41" s="6" t="s">
        <v>72</v>
      </c>
      <c r="AA41" s="6" t="s">
        <v>72</v>
      </c>
      <c r="AB41" s="6" t="s">
        <v>72</v>
      </c>
      <c r="AC41" s="6" t="s">
        <v>72</v>
      </c>
      <c r="AD41" s="6" t="s">
        <v>72</v>
      </c>
      <c r="AE41" s="6" t="s">
        <v>72</v>
      </c>
      <c r="AF41" s="6" t="s">
        <v>75</v>
      </c>
      <c r="AG41" s="6" t="s">
        <v>72</v>
      </c>
      <c r="AH41" s="6" t="s">
        <v>72</v>
      </c>
      <c r="AI41" s="6" t="s">
        <v>72</v>
      </c>
      <c r="AJ41" s="6" t="s">
        <v>72</v>
      </c>
      <c r="AK41" s="1">
        <f t="shared" si="3"/>
        <v>26</v>
      </c>
      <c r="AL41" s="1">
        <f t="shared" si="4"/>
        <v>1</v>
      </c>
      <c r="AM41" s="1">
        <f t="shared" si="5"/>
        <v>0</v>
      </c>
      <c r="AN41" s="1">
        <f t="shared" si="6"/>
        <v>4</v>
      </c>
      <c r="AO41" s="1">
        <f t="shared" si="7"/>
        <v>0</v>
      </c>
      <c r="AP41" s="1">
        <f t="shared" si="8"/>
        <v>31</v>
      </c>
      <c r="AQ41" s="1">
        <v>6</v>
      </c>
      <c r="AR41" s="1">
        <f t="shared" si="9"/>
        <v>6</v>
      </c>
      <c r="AS41" s="1">
        <v>18</v>
      </c>
      <c r="AT41" s="22">
        <f t="shared" si="10"/>
        <v>12</v>
      </c>
    </row>
    <row r="42" spans="1:46" x14ac:dyDescent="0.25">
      <c r="A42" s="16">
        <v>45</v>
      </c>
      <c r="B42" s="1" t="s">
        <v>71</v>
      </c>
      <c r="C42" s="16" t="s">
        <v>114</v>
      </c>
      <c r="D42" s="16" t="s">
        <v>100</v>
      </c>
      <c r="E42" s="26">
        <v>45313</v>
      </c>
      <c r="F42" s="6" t="s">
        <v>72</v>
      </c>
      <c r="G42" s="6" t="s">
        <v>72</v>
      </c>
      <c r="H42" s="6" t="s">
        <v>72</v>
      </c>
      <c r="I42" s="6" t="s">
        <v>72</v>
      </c>
      <c r="J42" s="6" t="s">
        <v>72</v>
      </c>
      <c r="K42" s="6" t="s">
        <v>72</v>
      </c>
      <c r="L42" s="6" t="s">
        <v>75</v>
      </c>
      <c r="M42" s="6" t="s">
        <v>72</v>
      </c>
      <c r="N42" s="6" t="s">
        <v>72</v>
      </c>
      <c r="O42" s="6" t="s">
        <v>72</v>
      </c>
      <c r="P42" s="6" t="s">
        <v>72</v>
      </c>
      <c r="Q42" s="6" t="s">
        <v>72</v>
      </c>
      <c r="R42" s="6" t="s">
        <v>75</v>
      </c>
      <c r="S42" s="6" t="s">
        <v>72</v>
      </c>
      <c r="T42" s="6" t="s">
        <v>72</v>
      </c>
      <c r="U42" s="6" t="s">
        <v>72</v>
      </c>
      <c r="V42" s="6" t="s">
        <v>72</v>
      </c>
      <c r="W42" s="6" t="s">
        <v>72</v>
      </c>
      <c r="X42" s="6" t="s">
        <v>72</v>
      </c>
      <c r="Y42" s="6" t="s">
        <v>75</v>
      </c>
      <c r="Z42" s="6" t="s">
        <v>72</v>
      </c>
      <c r="AA42" s="6" t="s">
        <v>72</v>
      </c>
      <c r="AB42" s="6" t="s">
        <v>72</v>
      </c>
      <c r="AC42" s="6" t="s">
        <v>72</v>
      </c>
      <c r="AD42" s="6" t="s">
        <v>72</v>
      </c>
      <c r="AE42" s="6" t="s">
        <v>72</v>
      </c>
      <c r="AF42" s="6" t="s">
        <v>75</v>
      </c>
      <c r="AG42" s="6" t="s">
        <v>72</v>
      </c>
      <c r="AH42" s="6" t="s">
        <v>72</v>
      </c>
      <c r="AI42" s="6" t="s">
        <v>72</v>
      </c>
      <c r="AJ42" s="6" t="s">
        <v>72</v>
      </c>
      <c r="AK42" s="1">
        <f t="shared" si="3"/>
        <v>27</v>
      </c>
      <c r="AL42" s="1">
        <f t="shared" si="4"/>
        <v>0</v>
      </c>
      <c r="AM42" s="1">
        <f t="shared" si="5"/>
        <v>0</v>
      </c>
      <c r="AN42" s="1">
        <f t="shared" si="6"/>
        <v>4</v>
      </c>
      <c r="AO42" s="1">
        <f t="shared" si="7"/>
        <v>0</v>
      </c>
      <c r="AP42" s="1">
        <f t="shared" si="8"/>
        <v>31</v>
      </c>
      <c r="AQ42" s="1">
        <v>4</v>
      </c>
      <c r="AR42" s="1">
        <f t="shared" si="9"/>
        <v>4</v>
      </c>
      <c r="AS42" s="1">
        <v>12</v>
      </c>
      <c r="AT42" s="22">
        <f t="shared" si="10"/>
        <v>8</v>
      </c>
    </row>
    <row r="43" spans="1:46" x14ac:dyDescent="0.25">
      <c r="A43" s="16">
        <v>28</v>
      </c>
      <c r="B43" s="16" t="s">
        <v>54</v>
      </c>
      <c r="C43" s="16" t="s">
        <v>114</v>
      </c>
      <c r="D43" s="16" t="s">
        <v>100</v>
      </c>
      <c r="E43" s="26">
        <v>44678</v>
      </c>
      <c r="F43" s="6" t="s">
        <v>72</v>
      </c>
      <c r="G43" s="6" t="s">
        <v>72</v>
      </c>
      <c r="H43" s="6" t="s">
        <v>72</v>
      </c>
      <c r="I43" s="6" t="s">
        <v>72</v>
      </c>
      <c r="J43" s="6" t="s">
        <v>72</v>
      </c>
      <c r="K43" s="6" t="s">
        <v>73</v>
      </c>
      <c r="L43" s="6" t="s">
        <v>75</v>
      </c>
      <c r="M43" s="6" t="s">
        <v>73</v>
      </c>
      <c r="N43" s="6" t="s">
        <v>72</v>
      </c>
      <c r="O43" s="6" t="s">
        <v>72</v>
      </c>
      <c r="P43" s="6" t="s">
        <v>72</v>
      </c>
      <c r="Q43" s="6" t="s">
        <v>72</v>
      </c>
      <c r="R43" s="6" t="s">
        <v>75</v>
      </c>
      <c r="S43" s="6" t="s">
        <v>72</v>
      </c>
      <c r="T43" s="6" t="s">
        <v>72</v>
      </c>
      <c r="U43" s="6" t="s">
        <v>72</v>
      </c>
      <c r="V43" s="6" t="s">
        <v>72</v>
      </c>
      <c r="W43" s="6" t="s">
        <v>72</v>
      </c>
      <c r="X43" s="6" t="s">
        <v>72</v>
      </c>
      <c r="Y43" s="6" t="s">
        <v>75</v>
      </c>
      <c r="Z43" s="6" t="s">
        <v>76</v>
      </c>
      <c r="AA43" s="6" t="s">
        <v>72</v>
      </c>
      <c r="AB43" s="6" t="s">
        <v>72</v>
      </c>
      <c r="AC43" s="6" t="s">
        <v>72</v>
      </c>
      <c r="AD43" s="6" t="s">
        <v>72</v>
      </c>
      <c r="AE43" s="6" t="s">
        <v>72</v>
      </c>
      <c r="AF43" s="6" t="s">
        <v>75</v>
      </c>
      <c r="AG43" s="6" t="s">
        <v>72</v>
      </c>
      <c r="AH43" s="6" t="s">
        <v>72</v>
      </c>
      <c r="AI43" s="6" t="s">
        <v>72</v>
      </c>
      <c r="AJ43" s="6" t="s">
        <v>72</v>
      </c>
      <c r="AK43" s="1">
        <f t="shared" si="3"/>
        <v>24</v>
      </c>
      <c r="AL43" s="1">
        <f t="shared" si="4"/>
        <v>2</v>
      </c>
      <c r="AM43" s="1">
        <f t="shared" si="5"/>
        <v>0</v>
      </c>
      <c r="AN43" s="1">
        <f t="shared" si="6"/>
        <v>4</v>
      </c>
      <c r="AO43" s="1">
        <f t="shared" si="7"/>
        <v>1</v>
      </c>
      <c r="AP43" s="1">
        <f t="shared" si="8"/>
        <v>31</v>
      </c>
      <c r="AQ43" s="1">
        <v>11</v>
      </c>
      <c r="AR43" s="1">
        <f t="shared" si="9"/>
        <v>12</v>
      </c>
      <c r="AS43" s="1">
        <v>18</v>
      </c>
      <c r="AT43" s="22">
        <f t="shared" si="10"/>
        <v>6</v>
      </c>
    </row>
    <row r="44" spans="1:46" x14ac:dyDescent="0.25">
      <c r="A44" s="16">
        <v>63</v>
      </c>
      <c r="B44" s="16" t="s">
        <v>117</v>
      </c>
      <c r="C44" s="16" t="s">
        <v>115</v>
      </c>
      <c r="D44" s="16" t="s">
        <v>100</v>
      </c>
      <c r="E44" s="26">
        <v>45475</v>
      </c>
      <c r="F44" s="6" t="s">
        <v>72</v>
      </c>
      <c r="G44" s="6" t="s">
        <v>72</v>
      </c>
      <c r="H44" s="6" t="s">
        <v>72</v>
      </c>
      <c r="I44" s="6" t="s">
        <v>72</v>
      </c>
      <c r="J44" s="6" t="s">
        <v>72</v>
      </c>
      <c r="K44" s="6" t="s">
        <v>75</v>
      </c>
      <c r="L44" s="6" t="s">
        <v>72</v>
      </c>
      <c r="M44" s="6" t="s">
        <v>72</v>
      </c>
      <c r="N44" s="6" t="s">
        <v>72</v>
      </c>
      <c r="O44" s="6" t="s">
        <v>72</v>
      </c>
      <c r="P44" s="6" t="s">
        <v>72</v>
      </c>
      <c r="Q44" s="6" t="s">
        <v>72</v>
      </c>
      <c r="R44" s="6" t="s">
        <v>72</v>
      </c>
      <c r="S44" s="6" t="s">
        <v>75</v>
      </c>
      <c r="T44" s="6" t="s">
        <v>72</v>
      </c>
      <c r="U44" s="6" t="s">
        <v>73</v>
      </c>
      <c r="V44" s="6" t="s">
        <v>72</v>
      </c>
      <c r="W44" s="6" t="s">
        <v>72</v>
      </c>
      <c r="X44" s="6" t="s">
        <v>72</v>
      </c>
      <c r="Y44" s="6" t="s">
        <v>72</v>
      </c>
      <c r="Z44" s="6" t="s">
        <v>75</v>
      </c>
      <c r="AA44" s="6" t="s">
        <v>72</v>
      </c>
      <c r="AB44" s="6" t="s">
        <v>72</v>
      </c>
      <c r="AC44" s="6" t="s">
        <v>72</v>
      </c>
      <c r="AD44" s="6" t="s">
        <v>72</v>
      </c>
      <c r="AE44" s="6" t="s">
        <v>72</v>
      </c>
      <c r="AF44" s="6" t="s">
        <v>72</v>
      </c>
      <c r="AG44" s="6" t="s">
        <v>75</v>
      </c>
      <c r="AH44" s="6" t="s">
        <v>72</v>
      </c>
      <c r="AI44" s="6" t="s">
        <v>72</v>
      </c>
      <c r="AJ44" s="6" t="s">
        <v>72</v>
      </c>
      <c r="AK44" s="1">
        <f t="shared" si="3"/>
        <v>26</v>
      </c>
      <c r="AL44" s="1">
        <f t="shared" si="4"/>
        <v>1</v>
      </c>
      <c r="AM44" s="1">
        <f t="shared" si="5"/>
        <v>0</v>
      </c>
      <c r="AN44" s="1">
        <f t="shared" si="6"/>
        <v>4</v>
      </c>
      <c r="AO44" s="1">
        <f t="shared" si="7"/>
        <v>0</v>
      </c>
      <c r="AP44" s="1">
        <f t="shared" si="8"/>
        <v>31</v>
      </c>
      <c r="AQ44" s="1">
        <v>0</v>
      </c>
      <c r="AR44" s="1">
        <f t="shared" si="9"/>
        <v>0</v>
      </c>
      <c r="AS44" s="1">
        <v>0</v>
      </c>
      <c r="AT44" s="22">
        <f t="shared" si="10"/>
        <v>0</v>
      </c>
    </row>
    <row r="45" spans="1:46" x14ac:dyDescent="0.25">
      <c r="A45" s="16">
        <v>26</v>
      </c>
      <c r="B45" s="16" t="s">
        <v>57</v>
      </c>
      <c r="C45" s="16" t="s">
        <v>115</v>
      </c>
      <c r="D45" s="16" t="s">
        <v>100</v>
      </c>
      <c r="E45" s="26">
        <v>45356</v>
      </c>
      <c r="F45" s="6" t="s">
        <v>72</v>
      </c>
      <c r="G45" s="6" t="s">
        <v>72</v>
      </c>
      <c r="H45" s="6" t="s">
        <v>72</v>
      </c>
      <c r="I45" s="6" t="s">
        <v>72</v>
      </c>
      <c r="J45" s="6" t="s">
        <v>76</v>
      </c>
      <c r="K45" s="6" t="s">
        <v>72</v>
      </c>
      <c r="L45" s="6" t="s">
        <v>75</v>
      </c>
      <c r="M45" s="6" t="s">
        <v>72</v>
      </c>
      <c r="N45" s="6" t="s">
        <v>72</v>
      </c>
      <c r="O45" s="6" t="s">
        <v>72</v>
      </c>
      <c r="P45" s="6" t="s">
        <v>72</v>
      </c>
      <c r="Q45" s="6" t="s">
        <v>72</v>
      </c>
      <c r="R45" s="6" t="s">
        <v>75</v>
      </c>
      <c r="S45" s="6" t="s">
        <v>72</v>
      </c>
      <c r="T45" s="6" t="s">
        <v>72</v>
      </c>
      <c r="U45" s="6" t="s">
        <v>72</v>
      </c>
      <c r="V45" s="6" t="s">
        <v>72</v>
      </c>
      <c r="W45" s="6" t="s">
        <v>72</v>
      </c>
      <c r="X45" s="6" t="s">
        <v>72</v>
      </c>
      <c r="Y45" s="6" t="s">
        <v>75</v>
      </c>
      <c r="Z45" s="6" t="s">
        <v>72</v>
      </c>
      <c r="AA45" s="6" t="s">
        <v>72</v>
      </c>
      <c r="AB45" s="6" t="s">
        <v>72</v>
      </c>
      <c r="AC45" s="6" t="s">
        <v>76</v>
      </c>
      <c r="AD45" s="6" t="s">
        <v>72</v>
      </c>
      <c r="AE45" s="6" t="s">
        <v>73</v>
      </c>
      <c r="AF45" s="6" t="s">
        <v>75</v>
      </c>
      <c r="AG45" s="6" t="s">
        <v>72</v>
      </c>
      <c r="AH45" s="6" t="s">
        <v>72</v>
      </c>
      <c r="AI45" s="6" t="s">
        <v>73</v>
      </c>
      <c r="AJ45" s="6" t="s">
        <v>73</v>
      </c>
      <c r="AK45" s="1">
        <f t="shared" si="3"/>
        <v>22</v>
      </c>
      <c r="AL45" s="1">
        <f t="shared" si="4"/>
        <v>3</v>
      </c>
      <c r="AM45" s="1">
        <f t="shared" si="5"/>
        <v>0</v>
      </c>
      <c r="AN45" s="1">
        <f t="shared" si="6"/>
        <v>4</v>
      </c>
      <c r="AO45" s="1">
        <f t="shared" si="7"/>
        <v>2</v>
      </c>
      <c r="AP45" s="1">
        <f t="shared" si="8"/>
        <v>31</v>
      </c>
      <c r="AQ45" s="1">
        <v>0</v>
      </c>
      <c r="AR45" s="1">
        <f t="shared" si="9"/>
        <v>2</v>
      </c>
      <c r="AS45" s="1">
        <v>8</v>
      </c>
      <c r="AT45" s="22">
        <f t="shared" si="10"/>
        <v>6</v>
      </c>
    </row>
    <row r="46" spans="1:46" x14ac:dyDescent="0.25">
      <c r="A46" s="16">
        <v>27</v>
      </c>
      <c r="B46" s="16" t="s">
        <v>50</v>
      </c>
      <c r="C46" s="16" t="s">
        <v>115</v>
      </c>
      <c r="D46" s="16" t="s">
        <v>100</v>
      </c>
      <c r="E46" s="26">
        <v>44759</v>
      </c>
      <c r="F46" s="6" t="s">
        <v>72</v>
      </c>
      <c r="G46" s="6" t="s">
        <v>72</v>
      </c>
      <c r="H46" s="6" t="s">
        <v>72</v>
      </c>
      <c r="I46" s="6" t="s">
        <v>72</v>
      </c>
      <c r="J46" s="6" t="s">
        <v>72</v>
      </c>
      <c r="K46" s="6" t="s">
        <v>73</v>
      </c>
      <c r="L46" s="6" t="s">
        <v>75</v>
      </c>
      <c r="M46" s="6" t="s">
        <v>72</v>
      </c>
      <c r="N46" s="6" t="s">
        <v>72</v>
      </c>
      <c r="O46" s="6" t="s">
        <v>72</v>
      </c>
      <c r="P46" s="6" t="s">
        <v>72</v>
      </c>
      <c r="Q46" s="6" t="s">
        <v>72</v>
      </c>
      <c r="R46" s="6" t="s">
        <v>72</v>
      </c>
      <c r="S46" s="6" t="s">
        <v>75</v>
      </c>
      <c r="T46" s="6" t="s">
        <v>72</v>
      </c>
      <c r="U46" s="6" t="s">
        <v>72</v>
      </c>
      <c r="V46" s="6" t="s">
        <v>72</v>
      </c>
      <c r="W46" s="6" t="s">
        <v>72</v>
      </c>
      <c r="X46" s="6" t="s">
        <v>72</v>
      </c>
      <c r="Y46" s="6" t="s">
        <v>72</v>
      </c>
      <c r="Z46" s="6" t="s">
        <v>75</v>
      </c>
      <c r="AA46" s="6" t="s">
        <v>72</v>
      </c>
      <c r="AB46" s="6" t="s">
        <v>72</v>
      </c>
      <c r="AC46" s="6" t="s">
        <v>72</v>
      </c>
      <c r="AD46" s="6" t="s">
        <v>72</v>
      </c>
      <c r="AE46" s="6" t="s">
        <v>72</v>
      </c>
      <c r="AF46" s="6" t="s">
        <v>72</v>
      </c>
      <c r="AG46" s="6" t="s">
        <v>75</v>
      </c>
      <c r="AH46" s="6" t="s">
        <v>72</v>
      </c>
      <c r="AI46" s="6" t="s">
        <v>72</v>
      </c>
      <c r="AJ46" s="6" t="s">
        <v>72</v>
      </c>
      <c r="AK46" s="1">
        <f t="shared" si="3"/>
        <v>26</v>
      </c>
      <c r="AL46" s="1">
        <f t="shared" si="4"/>
        <v>1</v>
      </c>
      <c r="AM46" s="1">
        <f t="shared" si="5"/>
        <v>0</v>
      </c>
      <c r="AN46" s="1">
        <f t="shared" si="6"/>
        <v>4</v>
      </c>
      <c r="AO46" s="1">
        <f t="shared" si="7"/>
        <v>0</v>
      </c>
      <c r="AP46" s="1">
        <f t="shared" si="8"/>
        <v>31</v>
      </c>
      <c r="AQ46" s="1">
        <v>4</v>
      </c>
      <c r="AR46" s="1">
        <f t="shared" si="9"/>
        <v>4</v>
      </c>
      <c r="AS46" s="1">
        <v>18</v>
      </c>
      <c r="AT46" s="22">
        <f t="shared" si="10"/>
        <v>14</v>
      </c>
    </row>
    <row r="47" spans="1:46" x14ac:dyDescent="0.25">
      <c r="A47" s="16">
        <v>24</v>
      </c>
      <c r="B47" s="1" t="s">
        <v>64</v>
      </c>
      <c r="C47" s="16" t="s">
        <v>115</v>
      </c>
      <c r="D47" s="16" t="s">
        <v>100</v>
      </c>
      <c r="E47" s="26">
        <v>45082</v>
      </c>
      <c r="F47" s="6" t="s">
        <v>72</v>
      </c>
      <c r="G47" s="6" t="s">
        <v>72</v>
      </c>
      <c r="H47" s="6" t="s">
        <v>72</v>
      </c>
      <c r="I47" s="6" t="s">
        <v>72</v>
      </c>
      <c r="J47" s="6" t="s">
        <v>72</v>
      </c>
      <c r="K47" s="6" t="s">
        <v>75</v>
      </c>
      <c r="L47" s="6" t="s">
        <v>72</v>
      </c>
      <c r="M47" s="6" t="s">
        <v>72</v>
      </c>
      <c r="N47" s="6" t="s">
        <v>73</v>
      </c>
      <c r="O47" s="6" t="s">
        <v>72</v>
      </c>
      <c r="P47" s="6" t="s">
        <v>72</v>
      </c>
      <c r="Q47" s="6" t="s">
        <v>72</v>
      </c>
      <c r="R47" s="6" t="s">
        <v>75</v>
      </c>
      <c r="S47" s="6" t="s">
        <v>72</v>
      </c>
      <c r="T47" s="6" t="s">
        <v>72</v>
      </c>
      <c r="U47" s="6" t="s">
        <v>76</v>
      </c>
      <c r="V47" s="6" t="s">
        <v>72</v>
      </c>
      <c r="W47" s="6" t="s">
        <v>72</v>
      </c>
      <c r="X47" s="6" t="s">
        <v>72</v>
      </c>
      <c r="Y47" s="6" t="s">
        <v>75</v>
      </c>
      <c r="Z47" s="6" t="s">
        <v>73</v>
      </c>
      <c r="AA47" s="6" t="s">
        <v>72</v>
      </c>
      <c r="AB47" s="6" t="s">
        <v>72</v>
      </c>
      <c r="AC47" s="6" t="s">
        <v>72</v>
      </c>
      <c r="AD47" s="6" t="s">
        <v>72</v>
      </c>
      <c r="AE47" s="6" t="s">
        <v>72</v>
      </c>
      <c r="AF47" s="6" t="s">
        <v>75</v>
      </c>
      <c r="AG47" s="6" t="s">
        <v>72</v>
      </c>
      <c r="AH47" s="6" t="s">
        <v>72</v>
      </c>
      <c r="AI47" s="6" t="s">
        <v>72</v>
      </c>
      <c r="AJ47" s="6" t="s">
        <v>72</v>
      </c>
      <c r="AK47" s="1">
        <f t="shared" si="3"/>
        <v>24</v>
      </c>
      <c r="AL47" s="1">
        <f t="shared" si="4"/>
        <v>2</v>
      </c>
      <c r="AM47" s="1">
        <f t="shared" si="5"/>
        <v>0</v>
      </c>
      <c r="AN47" s="1">
        <f t="shared" si="6"/>
        <v>4</v>
      </c>
      <c r="AO47" s="1">
        <f t="shared" si="7"/>
        <v>1</v>
      </c>
      <c r="AP47" s="1">
        <f t="shared" si="8"/>
        <v>31</v>
      </c>
      <c r="AQ47" s="1">
        <v>13</v>
      </c>
      <c r="AR47" s="1">
        <f t="shared" si="9"/>
        <v>14</v>
      </c>
      <c r="AS47" s="1">
        <v>18</v>
      </c>
      <c r="AT47" s="22">
        <f t="shared" si="10"/>
        <v>4</v>
      </c>
    </row>
    <row r="48" spans="1:46" x14ac:dyDescent="0.25">
      <c r="A48" s="16">
        <v>60</v>
      </c>
      <c r="B48" s="16" t="s">
        <v>98</v>
      </c>
      <c r="C48" s="16" t="s">
        <v>116</v>
      </c>
      <c r="D48" s="16" t="s">
        <v>100</v>
      </c>
      <c r="E48" s="26">
        <v>45464</v>
      </c>
      <c r="F48" s="6" t="s">
        <v>72</v>
      </c>
      <c r="G48" s="6" t="s">
        <v>72</v>
      </c>
      <c r="H48" s="6" t="s">
        <v>72</v>
      </c>
      <c r="I48" s="6" t="s">
        <v>72</v>
      </c>
      <c r="J48" s="6" t="s">
        <v>72</v>
      </c>
      <c r="K48" s="6" t="s">
        <v>73</v>
      </c>
      <c r="L48" s="6" t="s">
        <v>75</v>
      </c>
      <c r="M48" s="6" t="s">
        <v>73</v>
      </c>
      <c r="N48" s="6" t="s">
        <v>72</v>
      </c>
      <c r="O48" s="6" t="s">
        <v>73</v>
      </c>
      <c r="P48" s="6" t="s">
        <v>72</v>
      </c>
      <c r="Q48" s="6" t="s">
        <v>72</v>
      </c>
      <c r="R48" s="6" t="s">
        <v>72</v>
      </c>
      <c r="S48" s="6" t="s">
        <v>75</v>
      </c>
      <c r="T48" s="6" t="s">
        <v>72</v>
      </c>
      <c r="U48" s="6" t="s">
        <v>72</v>
      </c>
      <c r="V48" s="6" t="s">
        <v>73</v>
      </c>
      <c r="W48" s="6" t="s">
        <v>73</v>
      </c>
      <c r="X48" s="6" t="s">
        <v>72</v>
      </c>
      <c r="Y48" s="6" t="s">
        <v>73</v>
      </c>
      <c r="Z48" s="6" t="s">
        <v>75</v>
      </c>
      <c r="AA48" s="6" t="s">
        <v>73</v>
      </c>
      <c r="AB48" s="6" t="s">
        <v>72</v>
      </c>
      <c r="AC48" s="6" t="s">
        <v>73</v>
      </c>
      <c r="AD48" s="6" t="s">
        <v>72</v>
      </c>
      <c r="AE48" s="6" t="s">
        <v>72</v>
      </c>
      <c r="AF48" s="6" t="s">
        <v>73</v>
      </c>
      <c r="AG48" s="6" t="s">
        <v>75</v>
      </c>
      <c r="AH48" s="6" t="s">
        <v>72</v>
      </c>
      <c r="AI48" s="6" t="s">
        <v>72</v>
      </c>
      <c r="AJ48" s="6" t="s">
        <v>73</v>
      </c>
      <c r="AK48" s="1">
        <f t="shared" si="3"/>
        <v>17</v>
      </c>
      <c r="AL48" s="1">
        <f t="shared" si="4"/>
        <v>10</v>
      </c>
      <c r="AM48" s="1">
        <f t="shared" si="5"/>
        <v>0</v>
      </c>
      <c r="AN48" s="1">
        <f t="shared" si="6"/>
        <v>4</v>
      </c>
      <c r="AO48" s="1">
        <f t="shared" si="7"/>
        <v>0</v>
      </c>
      <c r="AP48" s="1">
        <f t="shared" si="8"/>
        <v>31</v>
      </c>
      <c r="AQ48" s="1">
        <v>0</v>
      </c>
      <c r="AR48" s="1">
        <f t="shared" si="9"/>
        <v>0</v>
      </c>
      <c r="AS48" s="1">
        <v>2</v>
      </c>
      <c r="AT48" s="22">
        <f t="shared" si="10"/>
        <v>2</v>
      </c>
    </row>
    <row r="49" spans="1:46" x14ac:dyDescent="0.25">
      <c r="A49" s="16">
        <v>77</v>
      </c>
      <c r="B49" s="16" t="s">
        <v>141</v>
      </c>
      <c r="C49" s="16" t="s">
        <v>116</v>
      </c>
      <c r="D49" s="16" t="s">
        <v>100</v>
      </c>
      <c r="E49" s="26">
        <v>45530</v>
      </c>
      <c r="F49" s="6" t="s">
        <v>72</v>
      </c>
      <c r="G49" s="6" t="s">
        <v>72</v>
      </c>
      <c r="H49" s="6" t="s">
        <v>72</v>
      </c>
      <c r="I49" s="6" t="s">
        <v>72</v>
      </c>
      <c r="J49" s="6" t="s">
        <v>72</v>
      </c>
      <c r="K49" s="6" t="s">
        <v>72</v>
      </c>
      <c r="L49" s="6" t="s">
        <v>75</v>
      </c>
      <c r="M49" s="6" t="s">
        <v>72</v>
      </c>
      <c r="N49" s="6" t="s">
        <v>72</v>
      </c>
      <c r="O49" s="6" t="s">
        <v>72</v>
      </c>
      <c r="P49" s="6" t="s">
        <v>72</v>
      </c>
      <c r="Q49" s="6" t="s">
        <v>72</v>
      </c>
      <c r="R49" s="6" t="s">
        <v>72</v>
      </c>
      <c r="S49" s="6" t="s">
        <v>75</v>
      </c>
      <c r="T49" s="6" t="s">
        <v>72</v>
      </c>
      <c r="U49" s="6" t="s">
        <v>72</v>
      </c>
      <c r="V49" s="6" t="s">
        <v>72</v>
      </c>
      <c r="W49" s="6" t="s">
        <v>72</v>
      </c>
      <c r="X49" s="6" t="s">
        <v>72</v>
      </c>
      <c r="Y49" s="6" t="s">
        <v>72</v>
      </c>
      <c r="Z49" s="6" t="s">
        <v>75</v>
      </c>
      <c r="AA49" s="6" t="s">
        <v>72</v>
      </c>
      <c r="AB49" s="6" t="s">
        <v>72</v>
      </c>
      <c r="AC49" s="6" t="s">
        <v>72</v>
      </c>
      <c r="AD49" s="6" t="s">
        <v>72</v>
      </c>
      <c r="AE49" s="6" t="s">
        <v>72</v>
      </c>
      <c r="AF49" s="6" t="s">
        <v>72</v>
      </c>
      <c r="AG49" s="6" t="s">
        <v>75</v>
      </c>
      <c r="AH49" s="6" t="s">
        <v>72</v>
      </c>
      <c r="AI49" s="6" t="s">
        <v>72</v>
      </c>
      <c r="AJ49" s="6" t="s">
        <v>72</v>
      </c>
      <c r="AK49" s="1">
        <f t="shared" si="3"/>
        <v>27</v>
      </c>
      <c r="AL49" s="1">
        <f t="shared" si="4"/>
        <v>0</v>
      </c>
      <c r="AM49" s="1">
        <f t="shared" si="5"/>
        <v>0</v>
      </c>
      <c r="AN49" s="1">
        <f t="shared" si="6"/>
        <v>4</v>
      </c>
      <c r="AO49" s="1">
        <f t="shared" si="7"/>
        <v>0</v>
      </c>
      <c r="AP49" s="1">
        <f t="shared" si="8"/>
        <v>31</v>
      </c>
      <c r="AQ49" s="1">
        <v>0</v>
      </c>
      <c r="AR49" s="1">
        <f t="shared" si="9"/>
        <v>0</v>
      </c>
      <c r="AS49" s="1">
        <v>0</v>
      </c>
      <c r="AT49" s="22">
        <f t="shared" si="10"/>
        <v>0</v>
      </c>
    </row>
    <row r="50" spans="1:46" x14ac:dyDescent="0.25">
      <c r="A50" s="16">
        <v>31</v>
      </c>
      <c r="B50" s="16" t="s">
        <v>58</v>
      </c>
      <c r="C50" s="16" t="s">
        <v>116</v>
      </c>
      <c r="D50" s="16" t="s">
        <v>100</v>
      </c>
      <c r="E50" s="26">
        <v>45418</v>
      </c>
      <c r="F50" s="6" t="s">
        <v>73</v>
      </c>
      <c r="G50" s="6" t="s">
        <v>72</v>
      </c>
      <c r="H50" s="6" t="s">
        <v>72</v>
      </c>
      <c r="I50" s="6" t="s">
        <v>72</v>
      </c>
      <c r="J50" s="6" t="s">
        <v>72</v>
      </c>
      <c r="K50" s="6" t="s">
        <v>75</v>
      </c>
      <c r="L50" s="6" t="s">
        <v>75</v>
      </c>
      <c r="M50" s="6" t="s">
        <v>76</v>
      </c>
      <c r="N50" s="6" t="s">
        <v>76</v>
      </c>
      <c r="O50" s="6" t="s">
        <v>72</v>
      </c>
      <c r="P50" s="6" t="s">
        <v>72</v>
      </c>
      <c r="Q50" s="6" t="s">
        <v>72</v>
      </c>
      <c r="R50" s="6" t="s">
        <v>72</v>
      </c>
      <c r="S50" s="6" t="s">
        <v>75</v>
      </c>
      <c r="T50" s="6" t="s">
        <v>73</v>
      </c>
      <c r="U50" s="6" t="s">
        <v>72</v>
      </c>
      <c r="V50" s="6" t="s">
        <v>73</v>
      </c>
      <c r="W50" s="6" t="s">
        <v>72</v>
      </c>
      <c r="X50" s="6" t="s">
        <v>73</v>
      </c>
      <c r="Y50" s="6" t="s">
        <v>73</v>
      </c>
      <c r="Z50" s="6" t="s">
        <v>75</v>
      </c>
      <c r="AA50" s="6" t="s">
        <v>72</v>
      </c>
      <c r="AB50" s="6" t="s">
        <v>72</v>
      </c>
      <c r="AC50" s="6" t="s">
        <v>72</v>
      </c>
      <c r="AD50" s="6" t="s">
        <v>73</v>
      </c>
      <c r="AE50" s="6" t="s">
        <v>73</v>
      </c>
      <c r="AF50" s="6" t="s">
        <v>75</v>
      </c>
      <c r="AG50" s="6" t="s">
        <v>73</v>
      </c>
      <c r="AH50" s="6" t="s">
        <v>73</v>
      </c>
      <c r="AI50" s="6" t="s">
        <v>72</v>
      </c>
      <c r="AJ50" s="6" t="s">
        <v>72</v>
      </c>
      <c r="AK50" s="1">
        <f t="shared" si="3"/>
        <v>15</v>
      </c>
      <c r="AL50" s="1">
        <f t="shared" si="4"/>
        <v>9</v>
      </c>
      <c r="AM50" s="1">
        <f t="shared" si="5"/>
        <v>0</v>
      </c>
      <c r="AN50" s="1">
        <f t="shared" si="6"/>
        <v>5</v>
      </c>
      <c r="AO50" s="1">
        <f t="shared" si="7"/>
        <v>2</v>
      </c>
      <c r="AP50" s="1">
        <f t="shared" si="8"/>
        <v>31</v>
      </c>
      <c r="AQ50" s="1">
        <v>2</v>
      </c>
      <c r="AR50" s="1">
        <f t="shared" si="9"/>
        <v>4</v>
      </c>
      <c r="AS50" s="1">
        <v>4</v>
      </c>
      <c r="AT50" s="22">
        <f t="shared" si="10"/>
        <v>0</v>
      </c>
    </row>
    <row r="51" spans="1:46" x14ac:dyDescent="0.25">
      <c r="A51" s="16">
        <v>25</v>
      </c>
      <c r="B51" s="16" t="s">
        <v>49</v>
      </c>
      <c r="C51" s="16" t="s">
        <v>146</v>
      </c>
      <c r="D51" s="16" t="s">
        <v>110</v>
      </c>
      <c r="E51" s="26">
        <v>45264</v>
      </c>
      <c r="F51" s="6" t="s">
        <v>73</v>
      </c>
      <c r="G51" s="6" t="s">
        <v>72</v>
      </c>
      <c r="H51" s="6" t="s">
        <v>72</v>
      </c>
      <c r="I51" s="6" t="s">
        <v>72</v>
      </c>
      <c r="J51" s="6" t="s">
        <v>72</v>
      </c>
      <c r="K51" s="6" t="s">
        <v>72</v>
      </c>
      <c r="L51" s="6" t="s">
        <v>75</v>
      </c>
      <c r="M51" s="6" t="s">
        <v>72</v>
      </c>
      <c r="N51" s="6" t="s">
        <v>72</v>
      </c>
      <c r="O51" s="6" t="s">
        <v>72</v>
      </c>
      <c r="P51" s="6" t="s">
        <v>72</v>
      </c>
      <c r="Q51" s="6" t="s">
        <v>76</v>
      </c>
      <c r="R51" s="6" t="s">
        <v>72</v>
      </c>
      <c r="S51" s="6" t="s">
        <v>75</v>
      </c>
      <c r="T51" s="6" t="s">
        <v>72</v>
      </c>
      <c r="U51" s="6" t="s">
        <v>73</v>
      </c>
      <c r="V51" s="6" t="s">
        <v>72</v>
      </c>
      <c r="W51" s="6" t="s">
        <v>72</v>
      </c>
      <c r="X51" s="6" t="s">
        <v>72</v>
      </c>
      <c r="Y51" s="6" t="s">
        <v>75</v>
      </c>
      <c r="Z51" s="6" t="s">
        <v>73</v>
      </c>
      <c r="AA51" s="6" t="s">
        <v>72</v>
      </c>
      <c r="AB51" s="6" t="s">
        <v>72</v>
      </c>
      <c r="AC51" s="6" t="s">
        <v>72</v>
      </c>
      <c r="AD51" s="6" t="s">
        <v>72</v>
      </c>
      <c r="AE51" s="6" t="s">
        <v>73</v>
      </c>
      <c r="AF51" s="6" t="s">
        <v>72</v>
      </c>
      <c r="AG51" s="6" t="s">
        <v>75</v>
      </c>
      <c r="AH51" s="6" t="s">
        <v>72</v>
      </c>
      <c r="AI51" s="6" t="s">
        <v>72</v>
      </c>
      <c r="AJ51" s="6" t="s">
        <v>72</v>
      </c>
      <c r="AK51" s="1">
        <f t="shared" si="3"/>
        <v>22</v>
      </c>
      <c r="AL51" s="1">
        <f t="shared" si="4"/>
        <v>4</v>
      </c>
      <c r="AM51" s="1">
        <f t="shared" si="5"/>
        <v>0</v>
      </c>
      <c r="AN51" s="1">
        <f t="shared" si="6"/>
        <v>4</v>
      </c>
      <c r="AO51" s="1">
        <f t="shared" si="7"/>
        <v>1</v>
      </c>
      <c r="AP51" s="1">
        <f t="shared" si="8"/>
        <v>31</v>
      </c>
      <c r="AQ51" s="1">
        <v>4</v>
      </c>
      <c r="AR51" s="1">
        <f t="shared" si="9"/>
        <v>5</v>
      </c>
      <c r="AS51" s="1">
        <v>12</v>
      </c>
      <c r="AT51" s="22">
        <f t="shared" si="10"/>
        <v>7</v>
      </c>
    </row>
    <row r="52" spans="1:46" x14ac:dyDescent="0.25">
      <c r="A52" s="16">
        <v>101</v>
      </c>
      <c r="B52" s="16" t="s">
        <v>59</v>
      </c>
      <c r="C52" s="16" t="s">
        <v>132</v>
      </c>
      <c r="D52" s="16" t="s">
        <v>105</v>
      </c>
      <c r="E52" s="26">
        <v>45382</v>
      </c>
      <c r="F52" s="6" t="s">
        <v>73</v>
      </c>
      <c r="G52" s="6" t="s">
        <v>72</v>
      </c>
      <c r="H52" s="6" t="s">
        <v>74</v>
      </c>
      <c r="I52" s="6" t="s">
        <v>72</v>
      </c>
      <c r="J52" s="6" t="s">
        <v>72</v>
      </c>
      <c r="K52" s="6" t="s">
        <v>73</v>
      </c>
      <c r="L52" s="6" t="s">
        <v>75</v>
      </c>
      <c r="M52" s="6" t="s">
        <v>73</v>
      </c>
      <c r="N52" s="6" t="s">
        <v>73</v>
      </c>
      <c r="O52" s="6" t="s">
        <v>73</v>
      </c>
      <c r="P52" s="6" t="s">
        <v>72</v>
      </c>
      <c r="Q52" s="6" t="s">
        <v>72</v>
      </c>
      <c r="R52" s="6" t="s">
        <v>72</v>
      </c>
      <c r="S52" s="6" t="s">
        <v>75</v>
      </c>
      <c r="T52" s="6" t="s">
        <v>72</v>
      </c>
      <c r="U52" s="6" t="s">
        <v>72</v>
      </c>
      <c r="V52" s="6" t="s">
        <v>73</v>
      </c>
      <c r="W52" s="6" t="s">
        <v>73</v>
      </c>
      <c r="X52" s="6" t="s">
        <v>72</v>
      </c>
      <c r="Y52" s="6" t="s">
        <v>74</v>
      </c>
      <c r="Z52" s="6" t="s">
        <v>75</v>
      </c>
      <c r="AA52" s="6" t="s">
        <v>72</v>
      </c>
      <c r="AB52" s="6" t="s">
        <v>72</v>
      </c>
      <c r="AC52" s="6" t="s">
        <v>73</v>
      </c>
      <c r="AD52" s="6" t="s">
        <v>72</v>
      </c>
      <c r="AE52" s="6" t="s">
        <v>72</v>
      </c>
      <c r="AF52" s="6" t="s">
        <v>73</v>
      </c>
      <c r="AG52" s="6" t="s">
        <v>75</v>
      </c>
      <c r="AH52" s="6" t="s">
        <v>73</v>
      </c>
      <c r="AI52" s="6" t="s">
        <v>72</v>
      </c>
      <c r="AJ52" s="6" t="s">
        <v>73</v>
      </c>
      <c r="AK52" s="1">
        <f t="shared" si="3"/>
        <v>14</v>
      </c>
      <c r="AL52" s="1">
        <f t="shared" si="4"/>
        <v>11</v>
      </c>
      <c r="AM52" s="1">
        <f t="shared" si="5"/>
        <v>2</v>
      </c>
      <c r="AN52" s="1">
        <f t="shared" si="6"/>
        <v>4</v>
      </c>
      <c r="AO52" s="1">
        <f t="shared" si="7"/>
        <v>0</v>
      </c>
      <c r="AP52" s="1">
        <f t="shared" si="8"/>
        <v>31</v>
      </c>
      <c r="AQ52" s="1">
        <v>0</v>
      </c>
      <c r="AR52" s="1">
        <f t="shared" si="9"/>
        <v>0</v>
      </c>
      <c r="AS52" s="1">
        <v>0</v>
      </c>
      <c r="AT52" s="22">
        <f t="shared" si="10"/>
        <v>0</v>
      </c>
    </row>
    <row r="53" spans="1:46" x14ac:dyDescent="0.25">
      <c r="A53" s="5">
        <v>17</v>
      </c>
      <c r="B53" s="5" t="s">
        <v>83</v>
      </c>
      <c r="C53" s="16" t="s">
        <v>62</v>
      </c>
      <c r="D53" s="16" t="s">
        <v>111</v>
      </c>
      <c r="E53" s="26">
        <v>45417</v>
      </c>
      <c r="F53" s="6" t="s">
        <v>74</v>
      </c>
      <c r="G53" s="6" t="s">
        <v>72</v>
      </c>
      <c r="H53" s="6" t="s">
        <v>72</v>
      </c>
      <c r="I53" s="6" t="s">
        <v>72</v>
      </c>
      <c r="J53" s="6" t="s">
        <v>72</v>
      </c>
      <c r="K53" s="6" t="s">
        <v>75</v>
      </c>
      <c r="L53" s="6" t="s">
        <v>72</v>
      </c>
      <c r="M53" s="6" t="s">
        <v>72</v>
      </c>
      <c r="N53" s="6" t="s">
        <v>73</v>
      </c>
      <c r="O53" s="6" t="s">
        <v>72</v>
      </c>
      <c r="P53" s="6" t="s">
        <v>72</v>
      </c>
      <c r="Q53" s="6" t="s">
        <v>72</v>
      </c>
      <c r="R53" s="6" t="s">
        <v>72</v>
      </c>
      <c r="S53" s="6" t="s">
        <v>75</v>
      </c>
      <c r="T53" s="6" t="s">
        <v>72</v>
      </c>
      <c r="U53" s="6" t="s">
        <v>73</v>
      </c>
      <c r="V53" s="6" t="s">
        <v>72</v>
      </c>
      <c r="W53" s="6" t="s">
        <v>72</v>
      </c>
      <c r="X53" s="6" t="s">
        <v>72</v>
      </c>
      <c r="Y53" s="6" t="s">
        <v>75</v>
      </c>
      <c r="Z53" s="6" t="s">
        <v>72</v>
      </c>
      <c r="AA53" s="6" t="s">
        <v>73</v>
      </c>
      <c r="AB53" s="6" t="s">
        <v>74</v>
      </c>
      <c r="AC53" s="6" t="s">
        <v>73</v>
      </c>
      <c r="AD53" s="6" t="s">
        <v>72</v>
      </c>
      <c r="AE53" s="6" t="s">
        <v>72</v>
      </c>
      <c r="AF53" s="6" t="s">
        <v>75</v>
      </c>
      <c r="AG53" s="6" t="s">
        <v>72</v>
      </c>
      <c r="AH53" s="6" t="s">
        <v>72</v>
      </c>
      <c r="AI53" s="6" t="s">
        <v>73</v>
      </c>
      <c r="AJ53" s="6" t="s">
        <v>74</v>
      </c>
      <c r="AK53" s="1">
        <f t="shared" si="3"/>
        <v>19</v>
      </c>
      <c r="AL53" s="1">
        <f t="shared" si="4"/>
        <v>5</v>
      </c>
      <c r="AM53" s="1">
        <f t="shared" si="5"/>
        <v>3</v>
      </c>
      <c r="AN53" s="1">
        <f t="shared" si="6"/>
        <v>4</v>
      </c>
      <c r="AO53" s="1">
        <f t="shared" si="7"/>
        <v>0</v>
      </c>
      <c r="AP53" s="1">
        <f t="shared" si="8"/>
        <v>31</v>
      </c>
      <c r="AQ53" s="1">
        <v>0</v>
      </c>
      <c r="AR53" s="1">
        <f t="shared" si="9"/>
        <v>0</v>
      </c>
      <c r="AS53" s="1">
        <v>4</v>
      </c>
      <c r="AT53" s="22">
        <f t="shared" si="10"/>
        <v>4</v>
      </c>
    </row>
    <row r="54" spans="1:46" x14ac:dyDescent="0.25">
      <c r="A54" s="16">
        <v>16</v>
      </c>
      <c r="B54" s="16" t="s">
        <v>61</v>
      </c>
      <c r="C54" s="16" t="s">
        <v>62</v>
      </c>
      <c r="D54" s="16" t="s">
        <v>111</v>
      </c>
      <c r="E54" s="26">
        <v>45362</v>
      </c>
      <c r="F54" s="6" t="s">
        <v>72</v>
      </c>
      <c r="G54" s="6" t="s">
        <v>72</v>
      </c>
      <c r="H54" s="6" t="s">
        <v>72</v>
      </c>
      <c r="I54" s="6" t="s">
        <v>72</v>
      </c>
      <c r="J54" s="6" t="s">
        <v>74</v>
      </c>
      <c r="K54" s="6" t="s">
        <v>72</v>
      </c>
      <c r="L54" s="6" t="s">
        <v>75</v>
      </c>
      <c r="M54" s="6" t="s">
        <v>72</v>
      </c>
      <c r="N54" s="6" t="s">
        <v>72</v>
      </c>
      <c r="O54" s="6" t="s">
        <v>72</v>
      </c>
      <c r="P54" s="6" t="s">
        <v>72</v>
      </c>
      <c r="Q54" s="6" t="s">
        <v>72</v>
      </c>
      <c r="R54" s="6" t="s">
        <v>75</v>
      </c>
      <c r="S54" s="6" t="s">
        <v>72</v>
      </c>
      <c r="T54" s="6" t="s">
        <v>72</v>
      </c>
      <c r="U54" s="6" t="s">
        <v>72</v>
      </c>
      <c r="V54" s="6" t="s">
        <v>72</v>
      </c>
      <c r="W54" s="6" t="s">
        <v>72</v>
      </c>
      <c r="X54" s="6" t="s">
        <v>72</v>
      </c>
      <c r="Y54" s="6" t="s">
        <v>72</v>
      </c>
      <c r="Z54" s="6" t="s">
        <v>75</v>
      </c>
      <c r="AA54" s="6" t="s">
        <v>72</v>
      </c>
      <c r="AB54" s="6" t="s">
        <v>72</v>
      </c>
      <c r="AC54" s="6" t="s">
        <v>73</v>
      </c>
      <c r="AD54" s="6" t="s">
        <v>76</v>
      </c>
      <c r="AE54" s="6" t="s">
        <v>73</v>
      </c>
      <c r="AF54" s="6" t="s">
        <v>72</v>
      </c>
      <c r="AG54" s="6" t="s">
        <v>75</v>
      </c>
      <c r="AH54" s="6" t="s">
        <v>72</v>
      </c>
      <c r="AI54" s="6" t="s">
        <v>72</v>
      </c>
      <c r="AJ54" s="6" t="s">
        <v>72</v>
      </c>
      <c r="AK54" s="1">
        <f t="shared" si="3"/>
        <v>23</v>
      </c>
      <c r="AL54" s="1">
        <f t="shared" si="4"/>
        <v>2</v>
      </c>
      <c r="AM54" s="1">
        <f t="shared" si="5"/>
        <v>1</v>
      </c>
      <c r="AN54" s="1">
        <f t="shared" si="6"/>
        <v>4</v>
      </c>
      <c r="AO54" s="1">
        <f t="shared" si="7"/>
        <v>1</v>
      </c>
      <c r="AP54" s="1">
        <f t="shared" si="8"/>
        <v>31</v>
      </c>
      <c r="AQ54" s="1">
        <v>0</v>
      </c>
      <c r="AR54" s="1">
        <f t="shared" si="9"/>
        <v>1</v>
      </c>
      <c r="AS54" s="1">
        <v>8</v>
      </c>
      <c r="AT54" s="22">
        <f t="shared" si="10"/>
        <v>7</v>
      </c>
    </row>
    <row r="55" spans="1:46" x14ac:dyDescent="0.25">
      <c r="A55" s="16">
        <v>81</v>
      </c>
      <c r="B55" s="16" t="s">
        <v>148</v>
      </c>
      <c r="C55" s="16" t="s">
        <v>62</v>
      </c>
      <c r="D55" s="16" t="s">
        <v>111</v>
      </c>
      <c r="E55" s="26">
        <v>45555</v>
      </c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6" t="s">
        <v>72</v>
      </c>
      <c r="AF55" s="6" t="s">
        <v>72</v>
      </c>
      <c r="AG55" s="6" t="s">
        <v>72</v>
      </c>
      <c r="AH55" s="6" t="s">
        <v>72</v>
      </c>
      <c r="AI55" s="6" t="s">
        <v>72</v>
      </c>
      <c r="AJ55" s="6" t="s">
        <v>72</v>
      </c>
      <c r="AK55" s="1">
        <f t="shared" ref="AK55" si="11">COUNTIF(F55:AJ55,"PRESENT")</f>
        <v>6</v>
      </c>
      <c r="AL55" s="1">
        <f t="shared" ref="AL55" si="12">COUNTIF(F55:AJ55,"LATE")</f>
        <v>0</v>
      </c>
      <c r="AM55" s="1">
        <f t="shared" ref="AM55" si="13">COUNTIF(F55:AJ55,"ABSENT")</f>
        <v>0</v>
      </c>
      <c r="AN55" s="1">
        <f t="shared" ref="AN55" si="14">COUNTIF(F55:AJ55,"HOLIDAY")</f>
        <v>0</v>
      </c>
      <c r="AO55" s="1">
        <f t="shared" ref="AO55" si="15">COUNTIF(C55:AJ55,"PAID LEAVE")</f>
        <v>0</v>
      </c>
      <c r="AP55" s="1">
        <f t="shared" ref="AP55" si="16">SUM(AK55:AO55)</f>
        <v>6</v>
      </c>
      <c r="AQ55" s="1">
        <v>0</v>
      </c>
      <c r="AR55" s="1">
        <f t="shared" ref="AR55" si="17">AQ55+AO55</f>
        <v>0</v>
      </c>
      <c r="AS55" s="1">
        <v>8</v>
      </c>
      <c r="AT55" s="22">
        <f t="shared" ref="AT55" si="18">AS55-AR55</f>
        <v>8</v>
      </c>
    </row>
    <row r="56" spans="1:46" x14ac:dyDescent="0.25">
      <c r="A56" s="16">
        <v>2</v>
      </c>
      <c r="B56" s="16" t="s">
        <v>19</v>
      </c>
      <c r="C56" s="16" t="s">
        <v>112</v>
      </c>
      <c r="D56" s="16" t="s">
        <v>104</v>
      </c>
      <c r="E56" s="26">
        <v>44319</v>
      </c>
      <c r="F56" s="6" t="s">
        <v>72</v>
      </c>
      <c r="G56" s="6" t="s">
        <v>72</v>
      </c>
      <c r="H56" s="6" t="s">
        <v>72</v>
      </c>
      <c r="I56" s="6" t="s">
        <v>72</v>
      </c>
      <c r="J56" s="6" t="s">
        <v>72</v>
      </c>
      <c r="K56" s="6" t="s">
        <v>73</v>
      </c>
      <c r="L56" s="6" t="s">
        <v>75</v>
      </c>
      <c r="M56" s="6" t="s">
        <v>72</v>
      </c>
      <c r="N56" s="6" t="s">
        <v>72</v>
      </c>
      <c r="O56" s="6" t="s">
        <v>72</v>
      </c>
      <c r="P56" s="6" t="s">
        <v>72</v>
      </c>
      <c r="Q56" s="6" t="s">
        <v>72</v>
      </c>
      <c r="R56" s="6" t="s">
        <v>72</v>
      </c>
      <c r="S56" s="6" t="s">
        <v>75</v>
      </c>
      <c r="T56" s="6" t="s">
        <v>72</v>
      </c>
      <c r="U56" s="6" t="s">
        <v>72</v>
      </c>
      <c r="V56" s="6" t="s">
        <v>72</v>
      </c>
      <c r="W56" s="6" t="s">
        <v>72</v>
      </c>
      <c r="X56" s="6" t="s">
        <v>72</v>
      </c>
      <c r="Y56" s="6" t="s">
        <v>76</v>
      </c>
      <c r="Z56" s="6" t="s">
        <v>75</v>
      </c>
      <c r="AA56" s="6" t="s">
        <v>72</v>
      </c>
      <c r="AB56" s="6" t="s">
        <v>72</v>
      </c>
      <c r="AC56" s="6" t="s">
        <v>72</v>
      </c>
      <c r="AD56" s="6" t="s">
        <v>72</v>
      </c>
      <c r="AE56" s="6" t="s">
        <v>72</v>
      </c>
      <c r="AF56" s="6" t="s">
        <v>73</v>
      </c>
      <c r="AG56" s="6" t="s">
        <v>75</v>
      </c>
      <c r="AH56" s="6" t="s">
        <v>72</v>
      </c>
      <c r="AI56" s="6" t="s">
        <v>72</v>
      </c>
      <c r="AJ56" s="6" t="s">
        <v>72</v>
      </c>
      <c r="AK56" s="1">
        <f t="shared" si="3"/>
        <v>24</v>
      </c>
      <c r="AL56" s="1">
        <f t="shared" si="4"/>
        <v>2</v>
      </c>
      <c r="AM56" s="1">
        <f t="shared" si="5"/>
        <v>0</v>
      </c>
      <c r="AN56" s="1">
        <f t="shared" si="6"/>
        <v>4</v>
      </c>
      <c r="AO56" s="1">
        <f t="shared" si="7"/>
        <v>1</v>
      </c>
      <c r="AP56" s="1">
        <f t="shared" si="8"/>
        <v>31</v>
      </c>
      <c r="AQ56" s="1">
        <v>10</v>
      </c>
      <c r="AR56" s="1">
        <f t="shared" si="9"/>
        <v>11</v>
      </c>
      <c r="AS56" s="1">
        <v>18</v>
      </c>
      <c r="AT56" s="22">
        <f t="shared" si="10"/>
        <v>7</v>
      </c>
    </row>
    <row r="57" spans="1:46" x14ac:dyDescent="0.25">
      <c r="A57" s="16">
        <v>62</v>
      </c>
      <c r="B57" s="16" t="s">
        <v>118</v>
      </c>
      <c r="C57" s="16" t="s">
        <v>112</v>
      </c>
      <c r="D57" s="16" t="s">
        <v>100</v>
      </c>
      <c r="E57" s="26">
        <v>45474</v>
      </c>
      <c r="F57" s="6" t="s">
        <v>72</v>
      </c>
      <c r="G57" s="6" t="s">
        <v>72</v>
      </c>
      <c r="H57" s="6" t="s">
        <v>72</v>
      </c>
      <c r="I57" s="6" t="s">
        <v>72</v>
      </c>
      <c r="J57" s="6" t="s">
        <v>72</v>
      </c>
      <c r="K57" s="6" t="s">
        <v>72</v>
      </c>
      <c r="L57" s="6" t="s">
        <v>75</v>
      </c>
      <c r="M57" s="6" t="s">
        <v>72</v>
      </c>
      <c r="N57" s="6" t="s">
        <v>72</v>
      </c>
      <c r="O57" s="6" t="s">
        <v>72</v>
      </c>
      <c r="P57" s="6" t="s">
        <v>72</v>
      </c>
      <c r="Q57" s="6" t="s">
        <v>72</v>
      </c>
      <c r="R57" s="6" t="s">
        <v>72</v>
      </c>
      <c r="S57" s="6" t="s">
        <v>75</v>
      </c>
      <c r="T57" s="6" t="s">
        <v>72</v>
      </c>
      <c r="U57" s="6" t="s">
        <v>72</v>
      </c>
      <c r="V57" s="6" t="s">
        <v>72</v>
      </c>
      <c r="W57" s="6" t="s">
        <v>72</v>
      </c>
      <c r="X57" s="6" t="s">
        <v>72</v>
      </c>
      <c r="Y57" s="6" t="s">
        <v>74</v>
      </c>
      <c r="Z57" s="6" t="s">
        <v>75</v>
      </c>
      <c r="AA57" s="6" t="s">
        <v>72</v>
      </c>
      <c r="AB57" s="6" t="s">
        <v>72</v>
      </c>
      <c r="AC57" s="6" t="s">
        <v>72</v>
      </c>
      <c r="AD57" s="6" t="s">
        <v>72</v>
      </c>
      <c r="AE57" s="6" t="s">
        <v>72</v>
      </c>
      <c r="AF57" s="6" t="s">
        <v>76</v>
      </c>
      <c r="AG57" s="6" t="s">
        <v>75</v>
      </c>
      <c r="AH57" s="6" t="s">
        <v>72</v>
      </c>
      <c r="AI57" s="6" t="s">
        <v>72</v>
      </c>
      <c r="AJ57" s="6" t="s">
        <v>72</v>
      </c>
      <c r="AK57" s="1">
        <f t="shared" si="3"/>
        <v>25</v>
      </c>
      <c r="AL57" s="1">
        <f t="shared" si="4"/>
        <v>0</v>
      </c>
      <c r="AM57" s="1">
        <f t="shared" si="5"/>
        <v>1</v>
      </c>
      <c r="AN57" s="1">
        <f t="shared" si="6"/>
        <v>4</v>
      </c>
      <c r="AO57" s="1">
        <f t="shared" si="7"/>
        <v>1</v>
      </c>
      <c r="AP57" s="1">
        <f t="shared" si="8"/>
        <v>31</v>
      </c>
      <c r="AQ57" s="1">
        <v>0</v>
      </c>
      <c r="AR57" s="1">
        <f t="shared" si="9"/>
        <v>1</v>
      </c>
      <c r="AS57" s="1">
        <v>0</v>
      </c>
      <c r="AT57" s="22">
        <f t="shared" si="10"/>
        <v>-1</v>
      </c>
    </row>
    <row r="58" spans="1:46" x14ac:dyDescent="0.25">
      <c r="A58" s="16">
        <v>7</v>
      </c>
      <c r="B58" s="16" t="s">
        <v>39</v>
      </c>
      <c r="C58" s="16" t="s">
        <v>113</v>
      </c>
      <c r="D58" s="16" t="s">
        <v>107</v>
      </c>
      <c r="E58" s="26">
        <v>44711</v>
      </c>
      <c r="F58" s="6" t="s">
        <v>72</v>
      </c>
      <c r="G58" s="6" t="s">
        <v>72</v>
      </c>
      <c r="H58" s="6" t="s">
        <v>72</v>
      </c>
      <c r="I58" s="6" t="s">
        <v>72</v>
      </c>
      <c r="J58" s="6" t="s">
        <v>72</v>
      </c>
      <c r="K58" s="6" t="s">
        <v>72</v>
      </c>
      <c r="L58" s="6" t="s">
        <v>75</v>
      </c>
      <c r="M58" s="6" t="s">
        <v>72</v>
      </c>
      <c r="N58" s="6" t="s">
        <v>76</v>
      </c>
      <c r="O58" s="6" t="s">
        <v>76</v>
      </c>
      <c r="P58" s="6" t="s">
        <v>76</v>
      </c>
      <c r="Q58" s="6" t="s">
        <v>76</v>
      </c>
      <c r="R58" s="6" t="s">
        <v>76</v>
      </c>
      <c r="S58" s="6" t="s">
        <v>75</v>
      </c>
      <c r="T58" s="6" t="s">
        <v>76</v>
      </c>
      <c r="U58" s="6" t="s">
        <v>76</v>
      </c>
      <c r="V58" s="6" t="s">
        <v>76</v>
      </c>
      <c r="W58" s="6" t="s">
        <v>72</v>
      </c>
      <c r="X58" s="6" t="s">
        <v>72</v>
      </c>
      <c r="Y58" s="6" t="s">
        <v>72</v>
      </c>
      <c r="Z58" s="6" t="s">
        <v>75</v>
      </c>
      <c r="AA58" s="6" t="s">
        <v>72</v>
      </c>
      <c r="AB58" s="6" t="s">
        <v>72</v>
      </c>
      <c r="AC58" s="6" t="s">
        <v>72</v>
      </c>
      <c r="AD58" s="6" t="s">
        <v>72</v>
      </c>
      <c r="AE58" s="6" t="s">
        <v>72</v>
      </c>
      <c r="AF58" s="6" t="s">
        <v>72</v>
      </c>
      <c r="AG58" s="6" t="s">
        <v>75</v>
      </c>
      <c r="AH58" s="6" t="s">
        <v>72</v>
      </c>
      <c r="AI58" s="6" t="s">
        <v>72</v>
      </c>
      <c r="AJ58" s="6" t="s">
        <v>72</v>
      </c>
      <c r="AK58" s="1">
        <f t="shared" si="3"/>
        <v>19</v>
      </c>
      <c r="AL58" s="1">
        <f t="shared" si="4"/>
        <v>0</v>
      </c>
      <c r="AM58" s="1">
        <f t="shared" si="5"/>
        <v>0</v>
      </c>
      <c r="AN58" s="1">
        <f t="shared" si="6"/>
        <v>4</v>
      </c>
      <c r="AO58" s="1">
        <f t="shared" si="7"/>
        <v>8</v>
      </c>
      <c r="AP58" s="1">
        <f t="shared" si="8"/>
        <v>31</v>
      </c>
      <c r="AQ58" s="1">
        <v>4</v>
      </c>
      <c r="AR58" s="1">
        <f t="shared" si="9"/>
        <v>12</v>
      </c>
      <c r="AS58" s="1">
        <v>18</v>
      </c>
      <c r="AT58" s="22">
        <f t="shared" si="10"/>
        <v>6</v>
      </c>
    </row>
    <row r="59" spans="1:46" x14ac:dyDescent="0.25">
      <c r="A59" s="16">
        <v>8</v>
      </c>
      <c r="B59" s="16" t="s">
        <v>43</v>
      </c>
      <c r="C59" s="16" t="s">
        <v>113</v>
      </c>
      <c r="D59" s="16" t="s">
        <v>107</v>
      </c>
      <c r="E59" s="26">
        <v>45413</v>
      </c>
      <c r="F59" s="6" t="s">
        <v>72</v>
      </c>
      <c r="G59" s="6" t="s">
        <v>72</v>
      </c>
      <c r="H59" s="6" t="s">
        <v>72</v>
      </c>
      <c r="I59" s="6" t="s">
        <v>72</v>
      </c>
      <c r="J59" s="6" t="s">
        <v>72</v>
      </c>
      <c r="K59" s="6" t="s">
        <v>73</v>
      </c>
      <c r="L59" s="6" t="s">
        <v>75</v>
      </c>
      <c r="M59" s="6" t="s">
        <v>72</v>
      </c>
      <c r="N59" s="6" t="s">
        <v>72</v>
      </c>
      <c r="O59" s="6" t="s">
        <v>72</v>
      </c>
      <c r="P59" s="6" t="s">
        <v>72</v>
      </c>
      <c r="Q59" s="6" t="s">
        <v>72</v>
      </c>
      <c r="R59" s="6" t="s">
        <v>72</v>
      </c>
      <c r="S59" s="6" t="s">
        <v>75</v>
      </c>
      <c r="T59" s="6" t="s">
        <v>72</v>
      </c>
      <c r="U59" s="6" t="s">
        <v>72</v>
      </c>
      <c r="V59" s="6" t="s">
        <v>72</v>
      </c>
      <c r="W59" s="6" t="s">
        <v>72</v>
      </c>
      <c r="X59" s="6" t="s">
        <v>72</v>
      </c>
      <c r="Y59" s="6" t="s">
        <v>72</v>
      </c>
      <c r="Z59" s="6" t="s">
        <v>75</v>
      </c>
      <c r="AA59" s="6" t="s">
        <v>76</v>
      </c>
      <c r="AB59" s="6" t="s">
        <v>72</v>
      </c>
      <c r="AC59" s="6" t="s">
        <v>76</v>
      </c>
      <c r="AD59" s="6" t="s">
        <v>76</v>
      </c>
      <c r="AE59" s="6" t="s">
        <v>76</v>
      </c>
      <c r="AF59" s="6" t="s">
        <v>72</v>
      </c>
      <c r="AG59" s="6" t="s">
        <v>75</v>
      </c>
      <c r="AH59" s="6" t="s">
        <v>72</v>
      </c>
      <c r="AI59" s="6" t="s">
        <v>72</v>
      </c>
      <c r="AJ59" s="6" t="s">
        <v>73</v>
      </c>
      <c r="AK59" s="1">
        <f t="shared" si="3"/>
        <v>21</v>
      </c>
      <c r="AL59" s="1">
        <f t="shared" si="4"/>
        <v>2</v>
      </c>
      <c r="AM59" s="1">
        <f t="shared" si="5"/>
        <v>0</v>
      </c>
      <c r="AN59" s="1">
        <f t="shared" si="6"/>
        <v>4</v>
      </c>
      <c r="AO59" s="1">
        <f t="shared" si="7"/>
        <v>4</v>
      </c>
      <c r="AP59" s="1">
        <f t="shared" si="8"/>
        <v>31</v>
      </c>
      <c r="AQ59" s="1">
        <v>1</v>
      </c>
      <c r="AR59" s="1">
        <f t="shared" si="9"/>
        <v>5</v>
      </c>
      <c r="AS59" s="1">
        <v>4</v>
      </c>
      <c r="AT59" s="22">
        <f t="shared" si="10"/>
        <v>-1</v>
      </c>
    </row>
    <row r="60" spans="1:46" x14ac:dyDescent="0.25">
      <c r="A60" s="16">
        <v>5</v>
      </c>
      <c r="B60" s="16" t="s">
        <v>41</v>
      </c>
      <c r="C60" s="16" t="s">
        <v>113</v>
      </c>
      <c r="D60" s="16" t="s">
        <v>107</v>
      </c>
      <c r="E60" s="26">
        <v>45229</v>
      </c>
      <c r="F60" s="6" t="s">
        <v>72</v>
      </c>
      <c r="G60" s="6" t="s">
        <v>72</v>
      </c>
      <c r="H60" s="6" t="s">
        <v>72</v>
      </c>
      <c r="I60" s="6" t="s">
        <v>72</v>
      </c>
      <c r="J60" s="6" t="s">
        <v>76</v>
      </c>
      <c r="K60" s="6" t="s">
        <v>72</v>
      </c>
      <c r="L60" s="6" t="s">
        <v>72</v>
      </c>
      <c r="M60" s="6" t="s">
        <v>75</v>
      </c>
      <c r="N60" s="6" t="s">
        <v>73</v>
      </c>
      <c r="O60" s="6" t="s">
        <v>73</v>
      </c>
      <c r="P60" s="6" t="s">
        <v>72</v>
      </c>
      <c r="Q60" s="6" t="s">
        <v>73</v>
      </c>
      <c r="R60" s="6" t="s">
        <v>72</v>
      </c>
      <c r="S60" s="6" t="s">
        <v>73</v>
      </c>
      <c r="T60" s="6" t="s">
        <v>72</v>
      </c>
      <c r="U60" s="6" t="s">
        <v>72</v>
      </c>
      <c r="V60" s="6" t="s">
        <v>72</v>
      </c>
      <c r="W60" s="6" t="s">
        <v>72</v>
      </c>
      <c r="X60" s="6" t="s">
        <v>75</v>
      </c>
      <c r="Y60" s="6" t="s">
        <v>75</v>
      </c>
      <c r="Z60" s="6" t="s">
        <v>72</v>
      </c>
      <c r="AA60" s="6" t="s">
        <v>72</v>
      </c>
      <c r="AB60" s="6" t="s">
        <v>72</v>
      </c>
      <c r="AC60" s="6" t="s">
        <v>72</v>
      </c>
      <c r="AD60" s="6" t="s">
        <v>72</v>
      </c>
      <c r="AE60" s="6" t="s">
        <v>72</v>
      </c>
      <c r="AF60" s="6" t="s">
        <v>75</v>
      </c>
      <c r="AG60" s="6" t="s">
        <v>72</v>
      </c>
      <c r="AH60" s="6" t="s">
        <v>72</v>
      </c>
      <c r="AI60" s="6" t="s">
        <v>72</v>
      </c>
      <c r="AJ60" s="6" t="s">
        <v>72</v>
      </c>
      <c r="AK60" s="1">
        <f t="shared" si="3"/>
        <v>22</v>
      </c>
      <c r="AL60" s="1">
        <f t="shared" si="4"/>
        <v>4</v>
      </c>
      <c r="AM60" s="1">
        <f t="shared" si="5"/>
        <v>0</v>
      </c>
      <c r="AN60" s="1">
        <f t="shared" si="6"/>
        <v>4</v>
      </c>
      <c r="AO60" s="1">
        <f t="shared" si="7"/>
        <v>1</v>
      </c>
      <c r="AP60" s="1">
        <f t="shared" si="8"/>
        <v>31</v>
      </c>
      <c r="AQ60" s="1">
        <v>9</v>
      </c>
      <c r="AR60" s="1">
        <f t="shared" si="9"/>
        <v>10</v>
      </c>
      <c r="AS60" s="1">
        <v>18</v>
      </c>
      <c r="AT60" s="22">
        <f t="shared" si="10"/>
        <v>8</v>
      </c>
    </row>
    <row r="61" spans="1:46" x14ac:dyDescent="0.25">
      <c r="A61" s="5">
        <v>75</v>
      </c>
      <c r="B61" s="5" t="s">
        <v>138</v>
      </c>
      <c r="C61" s="16" t="s">
        <v>113</v>
      </c>
      <c r="D61" s="16" t="s">
        <v>40</v>
      </c>
      <c r="E61" s="26">
        <v>45523</v>
      </c>
      <c r="F61" s="6" t="s">
        <v>72</v>
      </c>
      <c r="G61" s="6" t="s">
        <v>72</v>
      </c>
      <c r="H61" s="6" t="s">
        <v>75</v>
      </c>
      <c r="I61" s="6" t="s">
        <v>72</v>
      </c>
      <c r="J61" s="6" t="s">
        <v>72</v>
      </c>
      <c r="K61" s="6" t="s">
        <v>72</v>
      </c>
      <c r="L61" s="6" t="s">
        <v>72</v>
      </c>
      <c r="M61" s="6" t="s">
        <v>72</v>
      </c>
      <c r="N61" s="6" t="s">
        <v>73</v>
      </c>
      <c r="O61" s="6" t="s">
        <v>72</v>
      </c>
      <c r="P61" s="6" t="s">
        <v>72</v>
      </c>
      <c r="Q61" s="6" t="s">
        <v>73</v>
      </c>
      <c r="R61" s="6" t="s">
        <v>73</v>
      </c>
      <c r="S61" s="6" t="s">
        <v>75</v>
      </c>
      <c r="T61" s="6" t="s">
        <v>72</v>
      </c>
      <c r="U61" s="6" t="s">
        <v>72</v>
      </c>
      <c r="V61" s="6" t="s">
        <v>72</v>
      </c>
      <c r="W61" s="6" t="s">
        <v>72</v>
      </c>
      <c r="X61" s="6" t="s">
        <v>72</v>
      </c>
      <c r="Y61" s="6" t="s">
        <v>72</v>
      </c>
      <c r="Z61" s="6" t="s">
        <v>75</v>
      </c>
      <c r="AA61" s="6" t="s">
        <v>72</v>
      </c>
      <c r="AB61" s="6" t="s">
        <v>72</v>
      </c>
      <c r="AC61" s="6" t="s">
        <v>72</v>
      </c>
      <c r="AD61" s="6" t="s">
        <v>72</v>
      </c>
      <c r="AE61" s="6" t="s">
        <v>72</v>
      </c>
      <c r="AF61" s="6" t="s">
        <v>72</v>
      </c>
      <c r="AG61" s="6" t="s">
        <v>75</v>
      </c>
      <c r="AH61" s="6" t="s">
        <v>72</v>
      </c>
      <c r="AI61" s="6" t="s">
        <v>72</v>
      </c>
      <c r="AJ61" s="6" t="s">
        <v>72</v>
      </c>
      <c r="AK61" s="1">
        <f t="shared" si="3"/>
        <v>24</v>
      </c>
      <c r="AL61" s="1">
        <f t="shared" si="4"/>
        <v>3</v>
      </c>
      <c r="AM61" s="1">
        <f t="shared" si="5"/>
        <v>0</v>
      </c>
      <c r="AN61" s="1">
        <f t="shared" si="6"/>
        <v>4</v>
      </c>
      <c r="AO61" s="1">
        <f t="shared" si="7"/>
        <v>0</v>
      </c>
      <c r="AP61" s="1">
        <f t="shared" si="8"/>
        <v>31</v>
      </c>
      <c r="AQ61" s="1">
        <v>0</v>
      </c>
      <c r="AR61" s="1">
        <f t="shared" si="9"/>
        <v>0</v>
      </c>
      <c r="AS61" s="1">
        <v>0</v>
      </c>
      <c r="AT61" s="22">
        <f t="shared" si="10"/>
        <v>0</v>
      </c>
    </row>
    <row r="62" spans="1:46" x14ac:dyDescent="0.25">
      <c r="A62" s="16">
        <v>72</v>
      </c>
      <c r="B62" s="16" t="s">
        <v>136</v>
      </c>
      <c r="C62" s="16" t="s">
        <v>113</v>
      </c>
      <c r="D62" s="16" t="s">
        <v>107</v>
      </c>
      <c r="E62" s="26">
        <v>45517</v>
      </c>
      <c r="F62" s="6" t="s">
        <v>72</v>
      </c>
      <c r="G62" s="6" t="s">
        <v>72</v>
      </c>
      <c r="H62" s="6" t="s">
        <v>72</v>
      </c>
      <c r="I62" s="6" t="s">
        <v>72</v>
      </c>
      <c r="J62" s="6" t="s">
        <v>72</v>
      </c>
      <c r="K62" s="6" t="s">
        <v>75</v>
      </c>
      <c r="L62" s="6" t="s">
        <v>72</v>
      </c>
      <c r="M62" s="6" t="s">
        <v>72</v>
      </c>
      <c r="N62" s="6" t="s">
        <v>72</v>
      </c>
      <c r="O62" s="6" t="s">
        <v>72</v>
      </c>
      <c r="P62" s="6" t="s">
        <v>72</v>
      </c>
      <c r="Q62" s="6" t="s">
        <v>73</v>
      </c>
      <c r="R62" s="6" t="s">
        <v>75</v>
      </c>
      <c r="S62" s="6" t="s">
        <v>72</v>
      </c>
      <c r="T62" s="6" t="s">
        <v>72</v>
      </c>
      <c r="U62" s="6" t="s">
        <v>75</v>
      </c>
      <c r="V62" s="6" t="s">
        <v>72</v>
      </c>
      <c r="W62" s="6" t="s">
        <v>72</v>
      </c>
      <c r="X62" s="6" t="s">
        <v>72</v>
      </c>
      <c r="Y62" s="6" t="s">
        <v>73</v>
      </c>
      <c r="Z62" s="6" t="s">
        <v>75</v>
      </c>
      <c r="AA62" s="6" t="s">
        <v>73</v>
      </c>
      <c r="AB62" s="6" t="s">
        <v>72</v>
      </c>
      <c r="AC62" s="6" t="s">
        <v>72</v>
      </c>
      <c r="AD62" s="6" t="s">
        <v>72</v>
      </c>
      <c r="AE62" s="6" t="s">
        <v>72</v>
      </c>
      <c r="AF62" s="6" t="s">
        <v>72</v>
      </c>
      <c r="AG62" s="6" t="s">
        <v>73</v>
      </c>
      <c r="AH62" s="6" t="s">
        <v>72</v>
      </c>
      <c r="AI62" s="6" t="s">
        <v>74</v>
      </c>
      <c r="AJ62" s="6" t="s">
        <v>72</v>
      </c>
      <c r="AK62" s="1">
        <f t="shared" si="3"/>
        <v>22</v>
      </c>
      <c r="AL62" s="1">
        <f t="shared" si="4"/>
        <v>4</v>
      </c>
      <c r="AM62" s="1">
        <f t="shared" si="5"/>
        <v>1</v>
      </c>
      <c r="AN62" s="1">
        <f t="shared" si="6"/>
        <v>4</v>
      </c>
      <c r="AO62" s="1">
        <f t="shared" si="7"/>
        <v>0</v>
      </c>
      <c r="AP62" s="1">
        <f t="shared" si="8"/>
        <v>31</v>
      </c>
      <c r="AQ62" s="1">
        <v>0</v>
      </c>
      <c r="AR62" s="1">
        <f t="shared" si="9"/>
        <v>0</v>
      </c>
      <c r="AS62" s="1">
        <v>0</v>
      </c>
      <c r="AT62" s="22">
        <f t="shared" si="10"/>
        <v>0</v>
      </c>
    </row>
    <row r="63" spans="1:46" x14ac:dyDescent="0.25">
      <c r="A63" s="16">
        <v>14</v>
      </c>
      <c r="B63" s="16" t="s">
        <v>42</v>
      </c>
      <c r="C63" s="16" t="s">
        <v>113</v>
      </c>
      <c r="D63" s="16" t="s">
        <v>107</v>
      </c>
      <c r="E63" s="26">
        <v>45362</v>
      </c>
      <c r="F63" s="6" t="s">
        <v>72</v>
      </c>
      <c r="G63" s="6" t="s">
        <v>72</v>
      </c>
      <c r="H63" s="6" t="s">
        <v>72</v>
      </c>
      <c r="I63" s="6" t="s">
        <v>72</v>
      </c>
      <c r="J63" s="6" t="s">
        <v>72</v>
      </c>
      <c r="K63" s="6" t="s">
        <v>75</v>
      </c>
      <c r="L63" s="6" t="s">
        <v>73</v>
      </c>
      <c r="M63" s="6" t="s">
        <v>72</v>
      </c>
      <c r="N63" s="6" t="s">
        <v>72</v>
      </c>
      <c r="O63" s="6" t="s">
        <v>72</v>
      </c>
      <c r="P63" s="6" t="s">
        <v>72</v>
      </c>
      <c r="Q63" s="6" t="s">
        <v>72</v>
      </c>
      <c r="R63" s="6" t="s">
        <v>75</v>
      </c>
      <c r="S63" s="6" t="s">
        <v>72</v>
      </c>
      <c r="T63" s="6" t="s">
        <v>72</v>
      </c>
      <c r="U63" s="6" t="s">
        <v>72</v>
      </c>
      <c r="V63" s="6" t="s">
        <v>73</v>
      </c>
      <c r="W63" s="6" t="s">
        <v>72</v>
      </c>
      <c r="X63" s="6" t="s">
        <v>72</v>
      </c>
      <c r="Y63" s="6" t="s">
        <v>75</v>
      </c>
      <c r="Z63" s="6" t="s">
        <v>72</v>
      </c>
      <c r="AA63" s="6" t="s">
        <v>72</v>
      </c>
      <c r="AB63" s="6" t="s">
        <v>72</v>
      </c>
      <c r="AC63" s="6" t="s">
        <v>72</v>
      </c>
      <c r="AD63" s="6" t="s">
        <v>72</v>
      </c>
      <c r="AE63" s="6" t="s">
        <v>72</v>
      </c>
      <c r="AF63" s="6" t="s">
        <v>75</v>
      </c>
      <c r="AG63" s="6" t="s">
        <v>73</v>
      </c>
      <c r="AH63" s="6" t="s">
        <v>72</v>
      </c>
      <c r="AI63" s="6" t="s">
        <v>72</v>
      </c>
      <c r="AJ63" s="6" t="s">
        <v>72</v>
      </c>
      <c r="AK63" s="1">
        <f t="shared" si="3"/>
        <v>24</v>
      </c>
      <c r="AL63" s="1">
        <f t="shared" si="4"/>
        <v>3</v>
      </c>
      <c r="AM63" s="1">
        <f t="shared" si="5"/>
        <v>0</v>
      </c>
      <c r="AN63" s="1">
        <f t="shared" si="6"/>
        <v>4</v>
      </c>
      <c r="AO63" s="1">
        <f t="shared" si="7"/>
        <v>0</v>
      </c>
      <c r="AP63" s="1">
        <f t="shared" si="8"/>
        <v>31</v>
      </c>
      <c r="AQ63" s="1">
        <v>4</v>
      </c>
      <c r="AR63" s="1">
        <f t="shared" si="9"/>
        <v>4</v>
      </c>
      <c r="AS63" s="1">
        <v>8</v>
      </c>
      <c r="AT63" s="22">
        <f t="shared" si="10"/>
        <v>4</v>
      </c>
    </row>
    <row r="64" spans="1:46" x14ac:dyDescent="0.25">
      <c r="A64" s="39">
        <v>70</v>
      </c>
      <c r="B64" s="39" t="s">
        <v>133</v>
      </c>
      <c r="C64" s="38" t="s">
        <v>95</v>
      </c>
      <c r="D64" s="39" t="s">
        <v>130</v>
      </c>
      <c r="E64" s="42">
        <v>45509</v>
      </c>
      <c r="F64" s="6" t="s">
        <v>72</v>
      </c>
      <c r="G64" s="6" t="s">
        <v>72</v>
      </c>
      <c r="H64" s="6" t="s">
        <v>72</v>
      </c>
      <c r="I64" s="6" t="s">
        <v>72</v>
      </c>
      <c r="J64" s="6" t="s">
        <v>75</v>
      </c>
      <c r="K64" s="6" t="s">
        <v>72</v>
      </c>
      <c r="L64" s="6" t="s">
        <v>72</v>
      </c>
      <c r="M64" s="38" t="s">
        <v>72</v>
      </c>
      <c r="N64" s="38" t="s">
        <v>72</v>
      </c>
      <c r="O64" s="38" t="s">
        <v>72</v>
      </c>
      <c r="P64" s="38" t="s">
        <v>72</v>
      </c>
      <c r="Q64" s="38" t="s">
        <v>72</v>
      </c>
      <c r="R64" s="38" t="s">
        <v>72</v>
      </c>
      <c r="S64" s="38" t="s">
        <v>72</v>
      </c>
      <c r="T64" s="38" t="s">
        <v>72</v>
      </c>
      <c r="U64" s="38" t="s">
        <v>72</v>
      </c>
      <c r="V64" s="38" t="s">
        <v>72</v>
      </c>
      <c r="W64" s="38" t="s">
        <v>72</v>
      </c>
      <c r="X64" s="38" t="s">
        <v>72</v>
      </c>
      <c r="Y64" s="38" t="s">
        <v>72</v>
      </c>
      <c r="Z64" s="38" t="s">
        <v>72</v>
      </c>
      <c r="AA64" s="38" t="s">
        <v>72</v>
      </c>
      <c r="AB64" s="38" t="s">
        <v>72</v>
      </c>
      <c r="AC64" s="38" t="s">
        <v>72</v>
      </c>
      <c r="AD64" s="6" t="s">
        <v>72</v>
      </c>
      <c r="AE64" s="6" t="s">
        <v>75</v>
      </c>
      <c r="AF64" s="38" t="s">
        <v>95</v>
      </c>
      <c r="AG64" s="38" t="s">
        <v>95</v>
      </c>
      <c r="AH64" s="38" t="s">
        <v>95</v>
      </c>
      <c r="AI64" s="38" t="s">
        <v>95</v>
      </c>
      <c r="AJ64" s="38" t="s">
        <v>95</v>
      </c>
      <c r="AK64" s="1">
        <f>COUNTIF(F64:AJ64,"PRESENT")</f>
        <v>24</v>
      </c>
      <c r="AL64" s="1">
        <f>COUNTIF(F64:AJ64,"LATE")</f>
        <v>0</v>
      </c>
      <c r="AM64" s="1">
        <f>COUNTIF(F64:AJ64,"ABSENT")</f>
        <v>0</v>
      </c>
      <c r="AN64" s="1">
        <f>COUNTIF(F64:AJ64,"HOLIDAY")</f>
        <v>2</v>
      </c>
      <c r="AO64" s="1">
        <f>COUNTIF(C64:AJ64,"PAID LEAVE")</f>
        <v>0</v>
      </c>
      <c r="AP64" s="1">
        <f>SUM(AK64:AO64)</f>
        <v>26</v>
      </c>
      <c r="AQ64" s="1">
        <v>0</v>
      </c>
      <c r="AR64" s="1">
        <f>AQ64+AO64</f>
        <v>0</v>
      </c>
      <c r="AS64" s="1">
        <v>0</v>
      </c>
      <c r="AT64" s="22">
        <f>AS64-AR64</f>
        <v>0</v>
      </c>
    </row>
    <row r="65" spans="1:46" x14ac:dyDescent="0.25">
      <c r="A65" s="39">
        <v>67</v>
      </c>
      <c r="B65" s="39" t="s">
        <v>124</v>
      </c>
      <c r="C65" s="38" t="s">
        <v>93</v>
      </c>
      <c r="D65" s="39" t="s">
        <v>105</v>
      </c>
      <c r="E65" s="42">
        <v>45488</v>
      </c>
      <c r="F65" s="6" t="s">
        <v>72</v>
      </c>
      <c r="G65" s="6" t="s">
        <v>74</v>
      </c>
      <c r="H65" s="6" t="s">
        <v>72</v>
      </c>
      <c r="I65" s="6" t="s">
        <v>75</v>
      </c>
      <c r="J65" s="6" t="s">
        <v>72</v>
      </c>
      <c r="K65" s="6" t="s">
        <v>72</v>
      </c>
      <c r="L65" s="6" t="s">
        <v>72</v>
      </c>
      <c r="M65" s="38" t="s">
        <v>73</v>
      </c>
      <c r="N65" s="38" t="s">
        <v>74</v>
      </c>
      <c r="O65" s="38" t="s">
        <v>73</v>
      </c>
      <c r="P65" s="38" t="s">
        <v>74</v>
      </c>
      <c r="Q65" s="38" t="s">
        <v>72</v>
      </c>
      <c r="R65" s="38" t="s">
        <v>72</v>
      </c>
      <c r="S65" s="38" t="s">
        <v>72</v>
      </c>
      <c r="T65" s="38" t="s">
        <v>72</v>
      </c>
      <c r="U65" s="38" t="s">
        <v>72</v>
      </c>
      <c r="V65" s="38" t="s">
        <v>73</v>
      </c>
      <c r="W65" s="38" t="s">
        <v>74</v>
      </c>
      <c r="X65" s="38" t="s">
        <v>72</v>
      </c>
      <c r="Y65" s="38" t="s">
        <v>72</v>
      </c>
      <c r="Z65" s="38" t="s">
        <v>72</v>
      </c>
      <c r="AA65" s="38" t="s">
        <v>72</v>
      </c>
      <c r="AB65" s="38" t="s">
        <v>93</v>
      </c>
      <c r="AC65" s="38" t="s">
        <v>93</v>
      </c>
      <c r="AD65" s="38" t="s">
        <v>93</v>
      </c>
      <c r="AE65" s="38" t="s">
        <v>93</v>
      </c>
      <c r="AF65" s="38" t="s">
        <v>93</v>
      </c>
      <c r="AG65" s="38" t="s">
        <v>93</v>
      </c>
      <c r="AH65" s="38" t="s">
        <v>93</v>
      </c>
      <c r="AI65" s="38" t="s">
        <v>93</v>
      </c>
      <c r="AJ65" s="38" t="s">
        <v>93</v>
      </c>
      <c r="AK65" s="1">
        <f>COUNTIF(F65:AJ65,"PRESENT")</f>
        <v>14</v>
      </c>
      <c r="AL65" s="1">
        <f>COUNTIF(F65:AJ65,"LATE")</f>
        <v>3</v>
      </c>
      <c r="AM65" s="1">
        <f>COUNTIF(F65:AJ65,"ABSENT")</f>
        <v>4</v>
      </c>
      <c r="AN65" s="1">
        <f>COUNTIF(F65:AJ65,"HOLIDAY")</f>
        <v>1</v>
      </c>
      <c r="AO65" s="1">
        <f>COUNTIF(C65:AJ65,"PAID LEAVE")</f>
        <v>0</v>
      </c>
      <c r="AP65" s="1">
        <f>SUM(AK65:AO65)</f>
        <v>22</v>
      </c>
      <c r="AQ65" s="1">
        <v>0</v>
      </c>
      <c r="AR65" s="1">
        <f>AQ65+AO65</f>
        <v>0</v>
      </c>
      <c r="AS65" s="1">
        <v>0</v>
      </c>
      <c r="AT65" s="22">
        <f>AS65-AR65</f>
        <v>0</v>
      </c>
    </row>
    <row r="66" spans="1:46" x14ac:dyDescent="0.25">
      <c r="A66" s="39">
        <v>55</v>
      </c>
      <c r="B66" s="39" t="s">
        <v>82</v>
      </c>
      <c r="C66" s="38" t="s">
        <v>95</v>
      </c>
      <c r="D66" s="39" t="s">
        <v>100</v>
      </c>
      <c r="E66" s="42">
        <v>45427</v>
      </c>
      <c r="F66" s="6" t="s">
        <v>73</v>
      </c>
      <c r="G66" s="6" t="s">
        <v>75</v>
      </c>
      <c r="H66" s="6" t="s">
        <v>72</v>
      </c>
      <c r="I66" s="6" t="s">
        <v>72</v>
      </c>
      <c r="J66" s="6" t="s">
        <v>72</v>
      </c>
      <c r="K66" s="6" t="s">
        <v>76</v>
      </c>
      <c r="L66" s="6" t="s">
        <v>75</v>
      </c>
      <c r="M66" s="38" t="s">
        <v>73</v>
      </c>
      <c r="N66" s="38" t="s">
        <v>73</v>
      </c>
      <c r="O66" s="38" t="s">
        <v>72</v>
      </c>
      <c r="P66" s="38" t="s">
        <v>72</v>
      </c>
      <c r="Q66" s="38" t="s">
        <v>74</v>
      </c>
      <c r="R66" s="38" t="s">
        <v>75</v>
      </c>
      <c r="S66" s="38" t="s">
        <v>72</v>
      </c>
      <c r="T66" s="38" t="s">
        <v>95</v>
      </c>
      <c r="U66" s="38" t="s">
        <v>95</v>
      </c>
      <c r="V66" s="38" t="s">
        <v>95</v>
      </c>
      <c r="W66" s="38" t="s">
        <v>95</v>
      </c>
      <c r="X66" s="38" t="s">
        <v>95</v>
      </c>
      <c r="Y66" s="38" t="s">
        <v>95</v>
      </c>
      <c r="Z66" s="38" t="s">
        <v>95</v>
      </c>
      <c r="AA66" s="38" t="s">
        <v>95</v>
      </c>
      <c r="AB66" s="38" t="s">
        <v>95</v>
      </c>
      <c r="AC66" s="38" t="s">
        <v>95</v>
      </c>
      <c r="AD66" s="38" t="s">
        <v>95</v>
      </c>
      <c r="AE66" s="38" t="s">
        <v>95</v>
      </c>
      <c r="AF66" s="38" t="s">
        <v>95</v>
      </c>
      <c r="AG66" s="38" t="s">
        <v>95</v>
      </c>
      <c r="AH66" s="38" t="s">
        <v>95</v>
      </c>
      <c r="AI66" s="38" t="s">
        <v>95</v>
      </c>
      <c r="AJ66" s="38" t="s">
        <v>95</v>
      </c>
      <c r="AK66" s="1">
        <f>COUNTIF(F66:AJ66,"PRESENT")</f>
        <v>6</v>
      </c>
      <c r="AL66" s="1">
        <f>COUNTIF(F66:AJ66,"LATE")</f>
        <v>3</v>
      </c>
      <c r="AM66" s="1">
        <f>COUNTIF(F66:AJ66,"ABSENT")</f>
        <v>1</v>
      </c>
      <c r="AN66" s="1">
        <f>COUNTIF(F66:AJ66,"HOLIDAY")</f>
        <v>3</v>
      </c>
      <c r="AO66" s="1">
        <f>COUNTIF(C66:AJ66,"PAID LEAVE")</f>
        <v>1</v>
      </c>
      <c r="AP66" s="1">
        <f t="shared" si="8"/>
        <v>14</v>
      </c>
      <c r="AQ66" s="1">
        <v>0</v>
      </c>
      <c r="AR66" s="1">
        <f t="shared" si="9"/>
        <v>1</v>
      </c>
      <c r="AS66" s="1">
        <v>4</v>
      </c>
      <c r="AT66" s="22">
        <f t="shared" si="10"/>
        <v>3</v>
      </c>
    </row>
    <row r="67" spans="1:46" x14ac:dyDescent="0.25">
      <c r="A67" s="39">
        <v>76</v>
      </c>
      <c r="B67" s="39" t="s">
        <v>139</v>
      </c>
      <c r="C67" s="38" t="s">
        <v>93</v>
      </c>
      <c r="D67" s="39" t="s">
        <v>111</v>
      </c>
      <c r="E67" s="42">
        <v>45526</v>
      </c>
      <c r="F67" s="6" t="s">
        <v>72</v>
      </c>
      <c r="G67" s="6" t="s">
        <v>72</v>
      </c>
      <c r="H67" s="6" t="s">
        <v>72</v>
      </c>
      <c r="I67" s="6" t="s">
        <v>72</v>
      </c>
      <c r="J67" s="6" t="s">
        <v>75</v>
      </c>
      <c r="K67" s="6" t="s">
        <v>72</v>
      </c>
      <c r="L67" s="6" t="s">
        <v>72</v>
      </c>
      <c r="M67" s="38" t="s">
        <v>72</v>
      </c>
      <c r="N67" s="38" t="s">
        <v>72</v>
      </c>
      <c r="O67" s="38" t="s">
        <v>72</v>
      </c>
      <c r="P67" s="38" t="s">
        <v>93</v>
      </c>
      <c r="Q67" s="38" t="s">
        <v>93</v>
      </c>
      <c r="R67" s="38" t="s">
        <v>93</v>
      </c>
      <c r="S67" s="38" t="s">
        <v>93</v>
      </c>
      <c r="T67" s="38" t="s">
        <v>93</v>
      </c>
      <c r="U67" s="38" t="s">
        <v>93</v>
      </c>
      <c r="V67" s="38" t="s">
        <v>93</v>
      </c>
      <c r="W67" s="38" t="s">
        <v>93</v>
      </c>
      <c r="X67" s="38" t="s">
        <v>93</v>
      </c>
      <c r="Y67" s="38" t="s">
        <v>93</v>
      </c>
      <c r="Z67" s="38" t="s">
        <v>93</v>
      </c>
      <c r="AA67" s="38" t="s">
        <v>93</v>
      </c>
      <c r="AB67" s="38" t="s">
        <v>93</v>
      </c>
      <c r="AC67" s="38" t="s">
        <v>93</v>
      </c>
      <c r="AD67" s="38" t="s">
        <v>93</v>
      </c>
      <c r="AE67" s="38" t="s">
        <v>93</v>
      </c>
      <c r="AF67" s="38" t="s">
        <v>93</v>
      </c>
      <c r="AG67" s="38" t="s">
        <v>93</v>
      </c>
      <c r="AH67" s="38" t="s">
        <v>93</v>
      </c>
      <c r="AI67" s="38" t="s">
        <v>93</v>
      </c>
      <c r="AJ67" s="38" t="s">
        <v>93</v>
      </c>
      <c r="AK67" s="1">
        <f t="shared" si="3"/>
        <v>9</v>
      </c>
      <c r="AL67" s="1">
        <f t="shared" si="4"/>
        <v>0</v>
      </c>
      <c r="AM67" s="1">
        <f t="shared" si="5"/>
        <v>0</v>
      </c>
      <c r="AN67" s="1">
        <f t="shared" si="6"/>
        <v>1</v>
      </c>
      <c r="AO67" s="1">
        <f t="shared" si="7"/>
        <v>0</v>
      </c>
      <c r="AP67" s="1">
        <f t="shared" ref="AP67" si="19">SUM(AK67:AO67)</f>
        <v>10</v>
      </c>
      <c r="AQ67" s="1">
        <v>0</v>
      </c>
      <c r="AR67" s="1">
        <f t="shared" ref="AR67" si="20">AQ67+AO67</f>
        <v>0</v>
      </c>
      <c r="AS67" s="1">
        <v>0</v>
      </c>
      <c r="AT67" s="22">
        <f t="shared" ref="AT67" si="21">AS67-AR67</f>
        <v>0</v>
      </c>
    </row>
  </sheetData>
  <conditionalFormatting sqref="A8">
    <cfRule type="duplicateValues" dxfId="3469" priority="1059"/>
  </conditionalFormatting>
  <conditionalFormatting sqref="A10:A62 A2:A7 A64:A67">
    <cfRule type="duplicateValues" dxfId="3468" priority="1668"/>
  </conditionalFormatting>
  <conditionalFormatting sqref="C64:C67 F2:AJ63">
    <cfRule type="containsText" dxfId="3467" priority="656" operator="containsText" text="PRESENT">
      <formula>NOT(ISERROR(SEARCH("PRESENT",C2)))</formula>
    </cfRule>
  </conditionalFormatting>
  <conditionalFormatting sqref="C64:C67">
    <cfRule type="containsText" dxfId="3466" priority="652" operator="containsText" text="Late">
      <formula>NOT(ISERROR(SEARCH("Late",C64)))</formula>
    </cfRule>
    <cfRule type="containsText" dxfId="3465" priority="609" operator="containsText" text="P">
      <formula>NOT(ISERROR(SEARCH("P",C64)))</formula>
    </cfRule>
    <cfRule type="containsText" dxfId="3464" priority="608" operator="containsText" text="A">
      <formula>NOT(ISERROR(SEARCH("A",C64)))</formula>
    </cfRule>
    <cfRule type="containsText" dxfId="3463" priority="592" operator="containsText" text="H">
      <formula>NOT(ISERROR(SEARCH("H",C64)))</formula>
    </cfRule>
    <cfRule type="containsText" dxfId="3462" priority="591" operator="containsText" text="PRESENT">
      <formula>NOT(ISERROR(SEARCH("PRESENT",C64)))</formula>
    </cfRule>
    <cfRule type="containsText" dxfId="3461" priority="590" operator="containsText" text="PAID LEAVE">
      <formula>NOT(ISERROR(SEARCH("PAID LEAVE",C64)))</formula>
    </cfRule>
    <cfRule type="containsText" dxfId="3460" priority="589" operator="containsText" text="PRESENT">
      <formula>NOT(ISERROR(SEARCH("PRESENT",C64)))</formula>
    </cfRule>
    <cfRule type="containsText" dxfId="3459" priority="588" operator="containsText" text="P">
      <formula>NOT(ISERROR(SEARCH("P",C64)))</formula>
    </cfRule>
    <cfRule type="containsText" dxfId="3458" priority="607" operator="containsText" text="PL">
      <formula>NOT(ISERROR(SEARCH("PL",C64)))</formula>
    </cfRule>
    <cfRule type="containsText" dxfId="3457" priority="606" operator="containsText" text="Late">
      <formula>NOT(ISERROR(SEARCH("Late",C64)))</formula>
    </cfRule>
    <cfRule type="containsText" dxfId="3456" priority="605" operator="containsText" text="H">
      <formula>NOT(ISERROR(SEARCH("H",C64)))</formula>
    </cfRule>
    <cfRule type="containsText" dxfId="3455" priority="587" operator="containsText" text="A">
      <formula>NOT(ISERROR(SEARCH("A",C64)))</formula>
    </cfRule>
    <cfRule type="containsText" dxfId="3454" priority="586" operator="containsText" text="PL">
      <formula>NOT(ISERROR(SEARCH("PL",C64)))</formula>
    </cfRule>
    <cfRule type="containsText" dxfId="3453" priority="585" operator="containsText" text="Late">
      <formula>NOT(ISERROR(SEARCH("Late",C64)))</formula>
    </cfRule>
    <cfRule type="containsText" dxfId="3452" priority="604" operator="containsText" text="PRESENT">
      <formula>NOT(ISERROR(SEARCH("PRESENT",C64)))</formula>
    </cfRule>
    <cfRule type="containsText" dxfId="3451" priority="603" operator="containsText" text="PAID LEAVE">
      <formula>NOT(ISERROR(SEARCH("PAID LEAVE",C64)))</formula>
    </cfRule>
    <cfRule type="containsText" dxfId="3450" priority="602" operator="containsText" text="PRESENT">
      <formula>NOT(ISERROR(SEARCH("PRESENT",C64)))</formula>
    </cfRule>
    <cfRule type="containsText" dxfId="3449" priority="601" operator="containsText" text="P">
      <formula>NOT(ISERROR(SEARCH("P",C64)))</formula>
    </cfRule>
    <cfRule type="containsText" dxfId="3448" priority="600" operator="containsText" text="A">
      <formula>NOT(ISERROR(SEARCH("A",C64)))</formula>
    </cfRule>
    <cfRule type="containsText" dxfId="3447" priority="599" operator="containsText" text="PL">
      <formula>NOT(ISERROR(SEARCH("PL",C64)))</formula>
    </cfRule>
    <cfRule type="containsText" dxfId="3446" priority="584" operator="containsText" text="H">
      <formula>NOT(ISERROR(SEARCH("H",C64)))</formula>
    </cfRule>
    <cfRule type="containsText" dxfId="3445" priority="583" operator="containsText" text="P">
      <formula>NOT(ISERROR(SEARCH("P",C64)))</formula>
    </cfRule>
    <cfRule type="containsText" dxfId="3444" priority="582" operator="containsText" text="A">
      <formula>NOT(ISERROR(SEARCH("A",C64)))</formula>
    </cfRule>
    <cfRule type="containsText" dxfId="3443" priority="581" operator="containsText" text="PL">
      <formula>NOT(ISERROR(SEARCH("PL",C64)))</formula>
    </cfRule>
    <cfRule type="containsText" dxfId="3442" priority="598" operator="containsText" text="Late">
      <formula>NOT(ISERROR(SEARCH("Late",C64)))</formula>
    </cfRule>
    <cfRule type="containsText" dxfId="3441" priority="597" operator="containsText" text="H">
      <formula>NOT(ISERROR(SEARCH("H",C64)))</formula>
    </cfRule>
    <cfRule type="containsText" dxfId="3440" priority="596" operator="containsText" text="P">
      <formula>NOT(ISERROR(SEARCH("P",C64)))</formula>
    </cfRule>
    <cfRule type="containsText" dxfId="3439" priority="595" operator="containsText" text="A">
      <formula>NOT(ISERROR(SEARCH("A",C64)))</formula>
    </cfRule>
    <cfRule type="containsText" dxfId="3438" priority="594" operator="containsText" text="PL">
      <formula>NOT(ISERROR(SEARCH("PL",C64)))</formula>
    </cfRule>
    <cfRule type="containsText" dxfId="3437" priority="593" operator="containsText" text="Late">
      <formula>NOT(ISERROR(SEARCH("Late",C64)))</formula>
    </cfRule>
    <cfRule type="containsText" dxfId="3436" priority="641" operator="containsText" text="PRESENT">
      <formula>NOT(ISERROR(SEARCH("PRESENT",C64)))</formula>
    </cfRule>
    <cfRule type="containsText" dxfId="3435" priority="612" operator="containsText" text="PL">
      <formula>NOT(ISERROR(SEARCH("PL",C64)))</formula>
    </cfRule>
    <cfRule type="containsText" dxfId="3434" priority="613" operator="containsText" text="A">
      <formula>NOT(ISERROR(SEARCH("A",C64)))</formula>
    </cfRule>
    <cfRule type="containsText" dxfId="3433" priority="614" operator="containsText" text="P">
      <formula>NOT(ISERROR(SEARCH("P",C64)))</formula>
    </cfRule>
    <cfRule type="containsText" dxfId="3432" priority="580" operator="containsText" text="Late">
      <formula>NOT(ISERROR(SEARCH("Late",C64)))</formula>
    </cfRule>
    <cfRule type="containsText" dxfId="3431" priority="579" operator="containsText" text="H">
      <formula>NOT(ISERROR(SEARCH("H",C64)))</formula>
    </cfRule>
    <cfRule type="containsText" dxfId="3430" priority="578" operator="containsText" text="PRESENT">
      <formula>NOT(ISERROR(SEARCH("PRESENT",C64)))</formula>
    </cfRule>
    <cfRule type="containsText" dxfId="3429" priority="577" operator="containsText" text="PAID LEAVE">
      <formula>NOT(ISERROR(SEARCH("PAID LEAVE",C64)))</formula>
    </cfRule>
    <cfRule type="containsText" dxfId="3428" priority="576" operator="containsText" text="PRESENT">
      <formula>NOT(ISERROR(SEARCH("PRESENT",C64)))</formula>
    </cfRule>
    <cfRule type="containsText" dxfId="3427" priority="653" operator="containsText" text="PL">
      <formula>NOT(ISERROR(SEARCH("PL",C64)))</formula>
    </cfRule>
    <cfRule type="containsText" dxfId="3426" priority="654" operator="containsText" text="A">
      <formula>NOT(ISERROR(SEARCH("A",C64)))</formula>
    </cfRule>
    <cfRule type="containsText" dxfId="3425" priority="655" operator="containsText" text="P">
      <formula>NOT(ISERROR(SEARCH("P",C64)))</formula>
    </cfRule>
    <cfRule type="containsText" dxfId="3424" priority="631" operator="containsText" text="PL">
      <formula>NOT(ISERROR(SEARCH("PL",C64)))</formula>
    </cfRule>
    <cfRule type="containsText" dxfId="3423" priority="615" operator="containsText" text="PRESENT">
      <formula>NOT(ISERROR(SEARCH("PRESENT",C64)))</formula>
    </cfRule>
    <cfRule type="containsText" dxfId="3422" priority="616" operator="containsText" text="PAID LEAVE">
      <formula>NOT(ISERROR(SEARCH("PAID LEAVE",C64)))</formula>
    </cfRule>
    <cfRule type="containsText" dxfId="3421" priority="617" operator="containsText" text="PRESENT">
      <formula>NOT(ISERROR(SEARCH("PRESENT",C64)))</formula>
    </cfRule>
    <cfRule type="containsText" dxfId="3420" priority="618" operator="containsText" text="H">
      <formula>NOT(ISERROR(SEARCH("H",C64)))</formula>
    </cfRule>
    <cfRule type="containsText" dxfId="3419" priority="619" operator="containsText" text="Late">
      <formula>NOT(ISERROR(SEARCH("Late",C64)))</formula>
    </cfRule>
    <cfRule type="containsText" dxfId="3418" priority="620" operator="containsText" text="PL">
      <formula>NOT(ISERROR(SEARCH("PL",C64)))</formula>
    </cfRule>
    <cfRule type="containsText" dxfId="3417" priority="621" operator="containsText" text="A">
      <formula>NOT(ISERROR(SEARCH("A",C64)))</formula>
    </cfRule>
    <cfRule type="containsText" dxfId="3416" priority="622" operator="containsText" text="P">
      <formula>NOT(ISERROR(SEARCH("P",C64)))</formula>
    </cfRule>
    <cfRule type="containsText" dxfId="3415" priority="623" operator="containsText" text="H">
      <formula>NOT(ISERROR(SEARCH("H",C64)))</formula>
    </cfRule>
    <cfRule type="containsText" dxfId="3414" priority="624" operator="containsText" text="Late">
      <formula>NOT(ISERROR(SEARCH("Late",C64)))</formula>
    </cfRule>
    <cfRule type="containsText" dxfId="3413" priority="625" operator="containsText" text="PL">
      <formula>NOT(ISERROR(SEARCH("PL",C64)))</formula>
    </cfRule>
    <cfRule type="containsText" dxfId="3412" priority="626" operator="containsText" text="A">
      <formula>NOT(ISERROR(SEARCH("A",C64)))</formula>
    </cfRule>
    <cfRule type="containsText" dxfId="3411" priority="627" operator="containsText" text="P">
      <formula>NOT(ISERROR(SEARCH("P",C64)))</formula>
    </cfRule>
    <cfRule type="containsText" dxfId="3410" priority="628" operator="containsText" text="PRESENT">
      <formula>NOT(ISERROR(SEARCH("PRESENT",C64)))</formula>
    </cfRule>
    <cfRule type="containsText" dxfId="3409" priority="630" operator="containsText" text="Late">
      <formula>NOT(ISERROR(SEARCH("Late",C64)))</formula>
    </cfRule>
    <cfRule type="containsText" dxfId="3408" priority="632" operator="containsText" text="A">
      <formula>NOT(ISERROR(SEARCH("A",C64)))</formula>
    </cfRule>
    <cfRule type="containsText" dxfId="3407" priority="633" operator="containsText" text="P">
      <formula>NOT(ISERROR(SEARCH("P",C64)))</formula>
    </cfRule>
    <cfRule type="containsText" dxfId="3406" priority="634" operator="containsText" text="PRESENT">
      <formula>NOT(ISERROR(SEARCH("PRESENT",C64)))</formula>
    </cfRule>
    <cfRule type="containsText" dxfId="3405" priority="635" operator="containsText" text="PAID LEAVE">
      <formula>NOT(ISERROR(SEARCH("PAID LEAVE",C64)))</formula>
    </cfRule>
    <cfRule type="containsText" dxfId="3404" priority="636" operator="containsText" text="H">
      <formula>NOT(ISERROR(SEARCH("H",C64)))</formula>
    </cfRule>
    <cfRule type="containsText" dxfId="3403" priority="637" operator="containsText" text="Late">
      <formula>NOT(ISERROR(SEARCH("Late",C64)))</formula>
    </cfRule>
    <cfRule type="containsText" dxfId="3402" priority="638" operator="containsText" text="PL">
      <formula>NOT(ISERROR(SEARCH("PL",C64)))</formula>
    </cfRule>
    <cfRule type="containsText" dxfId="3401" priority="639" operator="containsText" text="A">
      <formula>NOT(ISERROR(SEARCH("A",C64)))</formula>
    </cfRule>
    <cfRule type="containsText" dxfId="3400" priority="640" operator="containsText" text="P">
      <formula>NOT(ISERROR(SEARCH("P",C64)))</formula>
    </cfRule>
    <cfRule type="containsText" dxfId="3399" priority="642" operator="containsText" text="H">
      <formula>NOT(ISERROR(SEARCH("H",C64)))</formula>
    </cfRule>
    <cfRule type="containsText" dxfId="3398" priority="643" operator="containsText" text="Late">
      <formula>NOT(ISERROR(SEARCH("Late",C64)))</formula>
    </cfRule>
    <cfRule type="containsText" dxfId="3397" priority="644" operator="containsText" text="PL">
      <formula>NOT(ISERROR(SEARCH("PL",C64)))</formula>
    </cfRule>
    <cfRule type="containsText" dxfId="3396" priority="629" operator="containsText" text="H">
      <formula>NOT(ISERROR(SEARCH("H",C64)))</formula>
    </cfRule>
    <cfRule type="containsText" dxfId="3395" priority="645" operator="containsText" text="A">
      <formula>NOT(ISERROR(SEARCH("A",C64)))</formula>
    </cfRule>
    <cfRule type="containsText" dxfId="3394" priority="646" operator="containsText" text="P">
      <formula>NOT(ISERROR(SEARCH("P",C64)))</formula>
    </cfRule>
    <cfRule type="cellIs" dxfId="3393" priority="647" operator="equal">
      <formula>"PRESENT"</formula>
    </cfRule>
    <cfRule type="containsText" dxfId="3392" priority="648" operator="containsText" text="PRESENT">
      <formula>NOT(ISERROR(SEARCH("PRESENT",C64)))</formula>
    </cfRule>
    <cfRule type="containsText" dxfId="3391" priority="650" operator="containsText" text="PAID LEAVE">
      <formula>NOT(ISERROR(SEARCH("PAID LEAVE",C64)))</formula>
    </cfRule>
    <cfRule type="containsText" dxfId="3390" priority="651" operator="containsText" text="H">
      <formula>NOT(ISERROR(SEARCH("H",C64)))</formula>
    </cfRule>
    <cfRule type="containsText" dxfId="3389" priority="610" operator="containsText" text="H">
      <formula>NOT(ISERROR(SEARCH("H",C64)))</formula>
    </cfRule>
    <cfRule type="containsText" dxfId="3388" priority="611" operator="containsText" text="Late">
      <formula>NOT(ISERROR(SEARCH("Late",C64)))</formula>
    </cfRule>
  </conditionalFormatting>
  <conditionalFormatting sqref="F30">
    <cfRule type="containsText" dxfId="3387" priority="943" operator="containsText" text="PRESENT">
      <formula>NOT(ISERROR(SEARCH("PRESENT",F30)))</formula>
    </cfRule>
  </conditionalFormatting>
  <conditionalFormatting sqref="F31 F36:F39 G20:J21 G17:K19 L20 K20:K22">
    <cfRule type="containsText" dxfId="3386" priority="970" operator="containsText" text="H">
      <formula>NOT(ISERROR(SEARCH("H",F17)))</formula>
    </cfRule>
  </conditionalFormatting>
  <conditionalFormatting sqref="F32:F33">
    <cfRule type="containsText" dxfId="3385" priority="941" operator="containsText" text="PRESENT">
      <formula>NOT(ISERROR(SEARCH("PRESENT",F32)))</formula>
    </cfRule>
  </conditionalFormatting>
  <conditionalFormatting sqref="F40:F44">
    <cfRule type="containsText" dxfId="3384" priority="808" operator="containsText" text="H">
      <formula>NOT(ISERROR(SEARCH("H",F40)))</formula>
    </cfRule>
    <cfRule type="containsText" dxfId="3383" priority="809" operator="containsText" text="Late">
      <formula>NOT(ISERROR(SEARCH("Late",F40)))</formula>
    </cfRule>
    <cfRule type="containsText" dxfId="3382" priority="810" operator="containsText" text="PL">
      <formula>NOT(ISERROR(SEARCH("PL",F40)))</formula>
    </cfRule>
    <cfRule type="containsText" dxfId="3381" priority="811" operator="containsText" text="A">
      <formula>NOT(ISERROR(SEARCH("A",F40)))</formula>
    </cfRule>
    <cfRule type="containsText" dxfId="3380" priority="812" operator="containsText" text="P">
      <formula>NOT(ISERROR(SEARCH("P",F40)))</formula>
    </cfRule>
  </conditionalFormatting>
  <conditionalFormatting sqref="F45:F47 F49:F58 G52:K56 F60:F62">
    <cfRule type="containsText" dxfId="3379" priority="1472" operator="containsText" text="H">
      <formula>NOT(ISERROR(SEARCH("H",F45)))</formula>
    </cfRule>
    <cfRule type="containsText" dxfId="3378" priority="1476" operator="containsText" text="P">
      <formula>NOT(ISERROR(SEARCH("P",F45)))</formula>
    </cfRule>
    <cfRule type="containsText" dxfId="3377" priority="1475" operator="containsText" text="A">
      <formula>NOT(ISERROR(SEARCH("A",F45)))</formula>
    </cfRule>
    <cfRule type="containsText" dxfId="3376" priority="1474" operator="containsText" text="PL">
      <formula>NOT(ISERROR(SEARCH("PL",F45)))</formula>
    </cfRule>
    <cfRule type="containsText" dxfId="3375" priority="1473" operator="containsText" text="Late">
      <formula>NOT(ISERROR(SEARCH("Late",F45)))</formula>
    </cfRule>
  </conditionalFormatting>
  <conditionalFormatting sqref="F63:F67">
    <cfRule type="containsText" dxfId="3374" priority="924" operator="containsText" text="P">
      <formula>NOT(ISERROR(SEARCH("P",F63)))</formula>
    </cfRule>
    <cfRule type="containsText" dxfId="3373" priority="922" operator="containsText" text="PL">
      <formula>NOT(ISERROR(SEARCH("PL",F63)))</formula>
    </cfRule>
    <cfRule type="containsText" dxfId="3372" priority="923" operator="containsText" text="A">
      <formula>NOT(ISERROR(SEARCH("A",F63)))</formula>
    </cfRule>
    <cfRule type="containsText" dxfId="3371" priority="920" operator="containsText" text="H">
      <formula>NOT(ISERROR(SEARCH("H",F63)))</formula>
    </cfRule>
    <cfRule type="containsText" dxfId="3370" priority="921" operator="containsText" text="Late">
      <formula>NOT(ISERROR(SEARCH("Late",F63)))</formula>
    </cfRule>
  </conditionalFormatting>
  <conditionalFormatting sqref="F64:F67">
    <cfRule type="containsText" dxfId="3369" priority="900" operator="containsText" text="P">
      <formula>NOT(ISERROR(SEARCH("P",F64)))</formula>
    </cfRule>
    <cfRule type="containsText" dxfId="3368" priority="899" operator="containsText" text="A">
      <formula>NOT(ISERROR(SEARCH("A",F64)))</formula>
    </cfRule>
    <cfRule type="containsText" dxfId="3367" priority="898" operator="containsText" text="PL">
      <formula>NOT(ISERROR(SEARCH("PL",F64)))</formula>
    </cfRule>
    <cfRule type="containsText" dxfId="3366" priority="896" operator="containsText" text="H">
      <formula>NOT(ISERROR(SEARCH("H",F64)))</formula>
    </cfRule>
    <cfRule type="containsText" dxfId="3365" priority="897" operator="containsText" text="Late">
      <formula>NOT(ISERROR(SEARCH("Late",F64)))</formula>
    </cfRule>
  </conditionalFormatting>
  <conditionalFormatting sqref="F8:H9">
    <cfRule type="containsText" dxfId="3364" priority="1057" operator="containsText" text="P">
      <formula>NOT(ISERROR(SEARCH("P",F8)))</formula>
    </cfRule>
    <cfRule type="containsText" dxfId="3363" priority="1056" operator="containsText" text="A">
      <formula>NOT(ISERROR(SEARCH("A",F8)))</formula>
    </cfRule>
    <cfRule type="containsText" dxfId="3362" priority="1055" operator="containsText" text="PL">
      <formula>NOT(ISERROR(SEARCH("PL",F8)))</formula>
    </cfRule>
    <cfRule type="containsText" dxfId="3361" priority="1054" operator="containsText" text="Late">
      <formula>NOT(ISERROR(SEARCH("Late",F8)))</formula>
    </cfRule>
    <cfRule type="containsText" dxfId="3360" priority="1053" operator="containsText" text="H">
      <formula>NOT(ISERROR(SEARCH("H",F8)))</formula>
    </cfRule>
    <cfRule type="containsText" dxfId="3359" priority="1052" operator="containsText" text="PAID LEAVE">
      <formula>NOT(ISERROR(SEARCH("PAID LEAVE",F8)))</formula>
    </cfRule>
    <cfRule type="containsText" dxfId="3358" priority="1058" operator="containsText" text="PRESENT">
      <formula>NOT(ISERROR(SEARCH("PRESENT",F8)))</formula>
    </cfRule>
  </conditionalFormatting>
  <conditionalFormatting sqref="F34:H34">
    <cfRule type="containsText" dxfId="3357" priority="1034" operator="containsText" text="P">
      <formula>NOT(ISERROR(SEARCH("P",F34)))</formula>
    </cfRule>
    <cfRule type="containsText" dxfId="3356" priority="1030" operator="containsText" text="H">
      <formula>NOT(ISERROR(SEARCH("H",F34)))</formula>
    </cfRule>
    <cfRule type="containsText" dxfId="3355" priority="1029" operator="containsText" text="PAID LEAVE">
      <formula>NOT(ISERROR(SEARCH("PAID LEAVE",F34)))</formula>
    </cfRule>
    <cfRule type="containsText" dxfId="3354" priority="1031" operator="containsText" text="Late">
      <formula>NOT(ISERROR(SEARCH("Late",F34)))</formula>
    </cfRule>
    <cfRule type="containsText" dxfId="3353" priority="1032" operator="containsText" text="PL">
      <formula>NOT(ISERROR(SEARCH("PL",F34)))</formula>
    </cfRule>
    <cfRule type="containsText" dxfId="3352" priority="1033" operator="containsText" text="A">
      <formula>NOT(ISERROR(SEARCH("A",F34)))</formula>
    </cfRule>
  </conditionalFormatting>
  <conditionalFormatting sqref="F59:H59">
    <cfRule type="containsText" dxfId="3351" priority="1011" operator="containsText" text="A">
      <formula>NOT(ISERROR(SEARCH("A",F59)))</formula>
    </cfRule>
    <cfRule type="containsText" dxfId="3350" priority="1012" operator="containsText" text="P">
      <formula>NOT(ISERROR(SEARCH("P",F59)))</formula>
    </cfRule>
    <cfRule type="containsText" dxfId="3349" priority="1009" operator="containsText" text="Late">
      <formula>NOT(ISERROR(SEARCH("Late",F59)))</formula>
    </cfRule>
    <cfRule type="containsText" dxfId="3348" priority="1008" operator="containsText" text="H">
      <formula>NOT(ISERROR(SEARCH("H",F59)))</formula>
    </cfRule>
    <cfRule type="containsText" dxfId="3347" priority="1010" operator="containsText" text="PL">
      <formula>NOT(ISERROR(SEARCH("PL",F59)))</formula>
    </cfRule>
    <cfRule type="containsText" dxfId="3346" priority="1007" operator="containsText" text="PAID LEAVE">
      <formula>NOT(ISERROR(SEARCH("PAID LEAVE",F59)))</formula>
    </cfRule>
  </conditionalFormatting>
  <conditionalFormatting sqref="F25:M27 F60:AJ62">
    <cfRule type="containsText" dxfId="3345" priority="1309" operator="containsText" text="PRESENT">
      <formula>NOT(ISERROR(SEARCH("PRESENT",F25)))</formula>
    </cfRule>
  </conditionalFormatting>
  <conditionalFormatting sqref="F51:N55 L56:N56">
    <cfRule type="containsText" dxfId="3344" priority="1352" operator="containsText" text="PRESENT">
      <formula>NOT(ISERROR(SEARCH("PRESENT",F51)))</formula>
    </cfRule>
  </conditionalFormatting>
  <conditionalFormatting sqref="F22:O23">
    <cfRule type="containsText" dxfId="3343" priority="1287" operator="containsText" text="PRESENT">
      <formula>NOT(ISERROR(SEARCH("PRESENT",F22)))</formula>
    </cfRule>
  </conditionalFormatting>
  <conditionalFormatting sqref="F16:S16">
    <cfRule type="containsText" dxfId="3342" priority="1209" operator="containsText" text="PRESENT">
      <formula>NOT(ISERROR(SEARCH("PRESENT",F16)))</formula>
    </cfRule>
  </conditionalFormatting>
  <conditionalFormatting sqref="F17:S17">
    <cfRule type="containsText" dxfId="3341" priority="1217" operator="containsText" text="PRESENT">
      <formula>NOT(ISERROR(SEARCH("PRESENT",F17)))</formula>
    </cfRule>
  </conditionalFormatting>
  <conditionalFormatting sqref="F18:S18">
    <cfRule type="containsText" dxfId="3340" priority="1279" operator="containsText" text="PRESENT">
      <formula>NOT(ISERROR(SEARCH("PRESENT",F18)))</formula>
    </cfRule>
  </conditionalFormatting>
  <conditionalFormatting sqref="F34:S34">
    <cfRule type="containsText" dxfId="3339" priority="1035" operator="containsText" text="PRESENT">
      <formula>NOT(ISERROR(SEARCH("PRESENT",F34)))</formula>
    </cfRule>
  </conditionalFormatting>
  <conditionalFormatting sqref="F64:S64 F65:AJ65 F66:S66 F67:AJ67 L56:AJ63 F35:AJ55 F10:F12 F56:K58">
    <cfRule type="containsText" dxfId="3338" priority="956" operator="containsText" text="PRESENT">
      <formula>NOT(ISERROR(SEARCH("PRESENT",F10)))</formula>
    </cfRule>
  </conditionalFormatting>
  <conditionalFormatting sqref="F64:S64">
    <cfRule type="containsText" dxfId="3337" priority="240" operator="containsText" text="A">
      <formula>NOT(ISERROR(SEARCH("A",F64)))</formula>
    </cfRule>
    <cfRule type="containsText" dxfId="3336" priority="241" operator="containsText" text="P">
      <formula>NOT(ISERROR(SEARCH("P",F64)))</formula>
    </cfRule>
    <cfRule type="containsText" dxfId="3335" priority="242" operator="containsText" text="PRESENT">
      <formula>NOT(ISERROR(SEARCH("PRESENT",F64)))</formula>
    </cfRule>
    <cfRule type="containsText" dxfId="3334" priority="226" operator="containsText" text="H">
      <formula>NOT(ISERROR(SEARCH("H",F64)))</formula>
    </cfRule>
    <cfRule type="containsText" dxfId="3333" priority="223" operator="containsText" text="PRESENT">
      <formula>NOT(ISERROR(SEARCH("PRESENT",F64)))</formula>
    </cfRule>
    <cfRule type="containsText" dxfId="3332" priority="224" operator="containsText" text="PAID LEAVE">
      <formula>NOT(ISERROR(SEARCH("PAID LEAVE",F64)))</formula>
    </cfRule>
    <cfRule type="containsText" dxfId="3331" priority="227" operator="containsText" text="Late">
      <formula>NOT(ISERROR(SEARCH("Late",F64)))</formula>
    </cfRule>
    <cfRule type="containsText" dxfId="3330" priority="228" operator="containsText" text="PL">
      <formula>NOT(ISERROR(SEARCH("PL",F64)))</formula>
    </cfRule>
    <cfRule type="containsText" dxfId="3329" priority="229" operator="containsText" text="A">
      <formula>NOT(ISERROR(SEARCH("A",F64)))</formula>
    </cfRule>
    <cfRule type="containsText" dxfId="3328" priority="230" operator="containsText" text="P">
      <formula>NOT(ISERROR(SEARCH("P",F64)))</formula>
    </cfRule>
    <cfRule type="containsText" dxfId="3327" priority="225" operator="containsText" text="PRESENT">
      <formula>NOT(ISERROR(SEARCH("PRESENT",F64)))</formula>
    </cfRule>
    <cfRule type="containsText" dxfId="3326" priority="236" operator="containsText" text="PRESENT">
      <formula>NOT(ISERROR(SEARCH("PRESENT",F64)))</formula>
    </cfRule>
    <cfRule type="containsText" dxfId="3325" priority="237" operator="containsText" text="H">
      <formula>NOT(ISERROR(SEARCH("H",F64)))</formula>
    </cfRule>
    <cfRule type="containsText" dxfId="3324" priority="238" operator="containsText" text="Late">
      <formula>NOT(ISERROR(SEARCH("Late",F64)))</formula>
    </cfRule>
    <cfRule type="containsText" dxfId="3323" priority="239" operator="containsText" text="PL">
      <formula>NOT(ISERROR(SEARCH("PL",F64)))</formula>
    </cfRule>
  </conditionalFormatting>
  <conditionalFormatting sqref="F66:S66">
    <cfRule type="containsText" dxfId="3322" priority="561" operator="containsText" text="PL">
      <formula>NOT(ISERROR(SEARCH("PL",F66)))</formula>
    </cfRule>
    <cfRule type="containsText" dxfId="3321" priority="560" operator="containsText" text="Late">
      <formula>NOT(ISERROR(SEARCH("Late",F66)))</formula>
    </cfRule>
    <cfRule type="containsText" dxfId="3320" priority="559" operator="containsText" text="H">
      <formula>NOT(ISERROR(SEARCH("H",F66)))</formula>
    </cfRule>
    <cfRule type="containsText" dxfId="3319" priority="558" operator="containsText" text="PRESENT">
      <formula>NOT(ISERROR(SEARCH("PRESENT",F66)))</formula>
    </cfRule>
    <cfRule type="containsText" dxfId="3318" priority="557" operator="containsText" text="PAID LEAVE">
      <formula>NOT(ISERROR(SEARCH("PAID LEAVE",F66)))</formula>
    </cfRule>
    <cfRule type="containsText" dxfId="3317" priority="556" operator="containsText" text="PRESENT">
      <formula>NOT(ISERROR(SEARCH("PRESENT",F66)))</formula>
    </cfRule>
    <cfRule type="containsText" dxfId="3316" priority="571" operator="containsText" text="Late">
      <formula>NOT(ISERROR(SEARCH("Late",F66)))</formula>
    </cfRule>
    <cfRule type="containsText" dxfId="3315" priority="1376" operator="containsText" text="PRESENT">
      <formula>NOT(ISERROR(SEARCH("PRESENT",F66)))</formula>
    </cfRule>
    <cfRule type="containsText" dxfId="3314" priority="574" operator="containsText" text="P">
      <formula>NOT(ISERROR(SEARCH("P",F66)))</formula>
    </cfRule>
    <cfRule type="containsText" dxfId="3313" priority="573" operator="containsText" text="A">
      <formula>NOT(ISERROR(SEARCH("A",F66)))</formula>
    </cfRule>
    <cfRule type="containsText" dxfId="3312" priority="572" operator="containsText" text="PL">
      <formula>NOT(ISERROR(SEARCH("PL",F66)))</formula>
    </cfRule>
    <cfRule type="containsText" dxfId="3311" priority="570" operator="containsText" text="H">
      <formula>NOT(ISERROR(SEARCH("H",F66)))</formula>
    </cfRule>
    <cfRule type="containsText" dxfId="3310" priority="569" operator="containsText" text="PRESENT">
      <formula>NOT(ISERROR(SEARCH("PRESENT",F66)))</formula>
    </cfRule>
    <cfRule type="containsText" dxfId="3309" priority="563" operator="containsText" text="P">
      <formula>NOT(ISERROR(SEARCH("P",F66)))</formula>
    </cfRule>
    <cfRule type="containsText" dxfId="3308" priority="562" operator="containsText" text="A">
      <formula>NOT(ISERROR(SEARCH("A",F66)))</formula>
    </cfRule>
  </conditionalFormatting>
  <conditionalFormatting sqref="F13:T13">
    <cfRule type="containsText" dxfId="3307" priority="1193" operator="containsText" text="PRESENT">
      <formula>NOT(ISERROR(SEARCH("PRESENT",F13)))</formula>
    </cfRule>
  </conditionalFormatting>
  <conditionalFormatting sqref="F19:T19">
    <cfRule type="containsText" dxfId="3306" priority="1257" operator="containsText" text="PRESENT">
      <formula>NOT(ISERROR(SEARCH("PRESENT",F19)))</formula>
    </cfRule>
  </conditionalFormatting>
  <conditionalFormatting sqref="F59:X59">
    <cfRule type="containsText" dxfId="3305" priority="1013" operator="containsText" text="PRESENT">
      <formula>NOT(ISERROR(SEARCH("PRESENT",F59)))</formula>
    </cfRule>
  </conditionalFormatting>
  <conditionalFormatting sqref="F2:Z63">
    <cfRule type="containsText" dxfId="3304" priority="434" operator="containsText" text="PAID LEAVE">
      <formula>NOT(ISERROR(SEARCH("PAID LEAVE",F2)))</formula>
    </cfRule>
  </conditionalFormatting>
  <conditionalFormatting sqref="F2:Z67">
    <cfRule type="containsText" dxfId="3303" priority="433" operator="containsText" text="PAID LEAVE">
      <formula>NOT(ISERROR(SEARCH("PAID LEAVE",F2)))</formula>
    </cfRule>
  </conditionalFormatting>
  <conditionalFormatting sqref="F2:AA67">
    <cfRule type="containsText" dxfId="3302" priority="379" operator="containsText" text="PAID LEAVE">
      <formula>NOT(ISERROR(SEARCH("PAID LEAVE",F2)))</formula>
    </cfRule>
  </conditionalFormatting>
  <conditionalFormatting sqref="F8:AI9">
    <cfRule type="containsText" dxfId="3301" priority="1051" operator="containsText" text="PRESENT">
      <formula>NOT(ISERROR(SEARCH("PRESENT",F8)))</formula>
    </cfRule>
  </conditionalFormatting>
  <conditionalFormatting sqref="F34:AI34">
    <cfRule type="containsText" dxfId="3300" priority="1028" operator="containsText" text="PRESENT">
      <formula>NOT(ISERROR(SEARCH("PRESENT",F34)))</formula>
    </cfRule>
  </conditionalFormatting>
  <conditionalFormatting sqref="F59:AI59">
    <cfRule type="containsText" dxfId="3299" priority="1006" operator="containsText" text="PRESENT">
      <formula>NOT(ISERROR(SEARCH("PRESENT",F59)))</formula>
    </cfRule>
  </conditionalFormatting>
  <conditionalFormatting sqref="F2:AJ63 F64:S64 F65:AJ65 F66:S66 F67:AJ67 AD2:AE64">
    <cfRule type="cellIs" dxfId="3298" priority="939" operator="equal">
      <formula>"PRESENT"</formula>
    </cfRule>
  </conditionalFormatting>
  <conditionalFormatting sqref="F2:AJ63 AD2:AE64 F64:S64 F65:AJ65 F66:S66 F67:AJ67">
    <cfRule type="containsText" dxfId="3297" priority="1460" operator="containsText" text="PL">
      <formula>NOT(ISERROR(SEARCH("PL",F2)))</formula>
    </cfRule>
    <cfRule type="containsText" dxfId="3296" priority="1461" operator="containsText" text="A">
      <formula>NOT(ISERROR(SEARCH("A",F2)))</formula>
    </cfRule>
    <cfRule type="containsText" dxfId="3295" priority="1462" operator="containsText" text="P">
      <formula>NOT(ISERROR(SEARCH("P",F2)))</formula>
    </cfRule>
    <cfRule type="containsText" dxfId="3294" priority="1464" operator="containsText" text="PRESENT">
      <formula>NOT(ISERROR(SEARCH("PRESENT",F2)))</formula>
    </cfRule>
    <cfRule type="containsText" dxfId="3293" priority="1458" operator="containsText" text="H">
      <formula>NOT(ISERROR(SEARCH("H",F2)))</formula>
    </cfRule>
    <cfRule type="containsText" dxfId="3292" priority="1459" operator="containsText" text="Late">
      <formula>NOT(ISERROR(SEARCH("Late",F2)))</formula>
    </cfRule>
  </conditionalFormatting>
  <conditionalFormatting sqref="F2:AJ63 AD2:AE64 F66:S66 F67:AJ67 F64:S64 F65:AJ65">
    <cfRule type="containsText" dxfId="3291" priority="1451" operator="containsText" text="PAID LEAVE">
      <formula>NOT(ISERROR(SEARCH("PAID LEAVE",F2)))</formula>
    </cfRule>
  </conditionalFormatting>
  <conditionalFormatting sqref="F31:AJ31">
    <cfRule type="containsText" dxfId="3290" priority="969" operator="containsText" text="P">
      <formula>NOT(ISERROR(SEARCH("P",F31)))</formula>
    </cfRule>
    <cfRule type="containsText" dxfId="3289" priority="964" operator="containsText" text="PRESENT">
      <formula>NOT(ISERROR(SEARCH("PRESENT",F31)))</formula>
    </cfRule>
    <cfRule type="containsText" dxfId="3288" priority="965" operator="containsText" text="H">
      <formula>NOT(ISERROR(SEARCH("H",F31)))</formula>
    </cfRule>
    <cfRule type="containsText" dxfId="3287" priority="966" operator="containsText" text="Late">
      <formula>NOT(ISERROR(SEARCH("Late",F31)))</formula>
    </cfRule>
    <cfRule type="containsText" dxfId="3286" priority="967" operator="containsText" text="PL">
      <formula>NOT(ISERROR(SEARCH("PL",F31)))</formula>
    </cfRule>
    <cfRule type="containsText" dxfId="3285" priority="968" operator="containsText" text="A">
      <formula>NOT(ISERROR(SEARCH("A",F31)))</formula>
    </cfRule>
  </conditionalFormatting>
  <conditionalFormatting sqref="F40:AJ44">
    <cfRule type="containsText" dxfId="3284" priority="807" operator="containsText" text="P">
      <formula>NOT(ISERROR(SEARCH("P",F40)))</formula>
    </cfRule>
    <cfRule type="containsText" dxfId="3283" priority="806" operator="containsText" text="A">
      <formula>NOT(ISERROR(SEARCH("A",F40)))</formula>
    </cfRule>
    <cfRule type="containsText" dxfId="3282" priority="804" operator="containsText" text="Late">
      <formula>NOT(ISERROR(SEARCH("Late",F40)))</formula>
    </cfRule>
    <cfRule type="containsText" dxfId="3281" priority="803" operator="containsText" text="H">
      <formula>NOT(ISERROR(SEARCH("H",F40)))</formula>
    </cfRule>
    <cfRule type="containsText" dxfId="3280" priority="802" operator="containsText" text="PRESENT">
      <formula>NOT(ISERROR(SEARCH("PRESENT",F40)))</formula>
    </cfRule>
    <cfRule type="containsText" dxfId="3279" priority="805" operator="containsText" text="PL">
      <formula>NOT(ISERROR(SEARCH("PL",F40)))</formula>
    </cfRule>
  </conditionalFormatting>
  <conditionalFormatting sqref="F45:AJ55">
    <cfRule type="containsText" dxfId="3278" priority="1471" operator="containsText" text="PRESENT">
      <formula>NOT(ISERROR(SEARCH("PRESENT",F45)))</formula>
    </cfRule>
  </conditionalFormatting>
  <conditionalFormatting sqref="F48:AJ50">
    <cfRule type="containsText" dxfId="3277" priority="1387" operator="containsText" text="PRESENT">
      <formula>NOT(ISERROR(SEARCH("PRESENT",F48)))</formula>
    </cfRule>
    <cfRule type="containsText" dxfId="3276" priority="1392" operator="containsText" text="P">
      <formula>NOT(ISERROR(SEARCH("P",F48)))</formula>
    </cfRule>
    <cfRule type="containsText" dxfId="3275" priority="1391" operator="containsText" text="A">
      <formula>NOT(ISERROR(SEARCH("A",F48)))</formula>
    </cfRule>
    <cfRule type="containsText" dxfId="3274" priority="1390" operator="containsText" text="PL">
      <formula>NOT(ISERROR(SEARCH("PL",F48)))</formula>
    </cfRule>
    <cfRule type="containsText" dxfId="3273" priority="1389" operator="containsText" text="Late">
      <formula>NOT(ISERROR(SEARCH("Late",F48)))</formula>
    </cfRule>
    <cfRule type="containsText" dxfId="3272" priority="1388" operator="containsText" text="H">
      <formula>NOT(ISERROR(SEARCH("H",F48)))</formula>
    </cfRule>
  </conditionalFormatting>
  <conditionalFormatting sqref="F63:AJ63 F64:S64 F65:AJ65 F66:S66 F67:AJ67">
    <cfRule type="containsText" dxfId="3271" priority="914" operator="containsText" text="PRESENT">
      <formula>NOT(ISERROR(SEARCH("PRESENT",F63)))</formula>
    </cfRule>
    <cfRule type="containsText" dxfId="3270" priority="919" operator="containsText" text="P">
      <formula>NOT(ISERROR(SEARCH("P",F63)))</formula>
    </cfRule>
    <cfRule type="containsText" dxfId="3269" priority="918" operator="containsText" text="A">
      <formula>NOT(ISERROR(SEARCH("A",F63)))</formula>
    </cfRule>
    <cfRule type="containsText" dxfId="3268" priority="917" operator="containsText" text="PL">
      <formula>NOT(ISERROR(SEARCH("PL",F63)))</formula>
    </cfRule>
    <cfRule type="containsText" dxfId="3267" priority="916" operator="containsText" text="Late">
      <formula>NOT(ISERROR(SEARCH("Late",F63)))</formula>
    </cfRule>
    <cfRule type="containsText" dxfId="3266" priority="915" operator="containsText" text="H">
      <formula>NOT(ISERROR(SEARCH("H",F63)))</formula>
    </cfRule>
  </conditionalFormatting>
  <conditionalFormatting sqref="F65:AJ65">
    <cfRule type="containsText" dxfId="3265" priority="378" operator="containsText" text="PRESENT">
      <formula>NOT(ISERROR(SEARCH("PRESENT",F65)))</formula>
    </cfRule>
    <cfRule type="containsText" dxfId="3264" priority="362" operator="containsText" text="Late">
      <formula>NOT(ISERROR(SEARCH("Late",F65)))</formula>
    </cfRule>
    <cfRule type="containsText" dxfId="3263" priority="360" operator="containsText" text="PRESENT">
      <formula>NOT(ISERROR(SEARCH("PRESENT",F65)))</formula>
    </cfRule>
    <cfRule type="containsText" dxfId="3262" priority="347" operator="containsText" text="A">
      <formula>NOT(ISERROR(SEARCH("A",F65)))</formula>
    </cfRule>
    <cfRule type="containsText" dxfId="3261" priority="361" operator="containsText" text="H">
      <formula>NOT(ISERROR(SEARCH("H",F65)))</formula>
    </cfRule>
    <cfRule type="containsText" dxfId="3260" priority="363" operator="containsText" text="PL">
      <formula>NOT(ISERROR(SEARCH("PL",F65)))</formula>
    </cfRule>
    <cfRule type="containsText" dxfId="3259" priority="348" operator="containsText" text="P">
      <formula>NOT(ISERROR(SEARCH("P",F65)))</formula>
    </cfRule>
    <cfRule type="containsText" dxfId="3258" priority="346" operator="containsText" text="PL">
      <formula>NOT(ISERROR(SEARCH("PL",F65)))</formula>
    </cfRule>
    <cfRule type="containsText" dxfId="3257" priority="364" operator="containsText" text="A">
      <formula>NOT(ISERROR(SEARCH("A",F65)))</formula>
    </cfRule>
    <cfRule type="containsText" dxfId="3256" priority="345" operator="containsText" text="Late">
      <formula>NOT(ISERROR(SEARCH("Late",F65)))</formula>
    </cfRule>
    <cfRule type="containsText" dxfId="3255" priority="365" operator="containsText" text="P">
      <formula>NOT(ISERROR(SEARCH("P",F65)))</formula>
    </cfRule>
    <cfRule type="containsText" dxfId="3254" priority="341" operator="containsText" text="PRESENT">
      <formula>NOT(ISERROR(SEARCH("PRESENT",F65)))</formula>
    </cfRule>
    <cfRule type="containsText" dxfId="3253" priority="342" operator="containsText" text="PAID LEAVE">
      <formula>NOT(ISERROR(SEARCH("PAID LEAVE",F65)))</formula>
    </cfRule>
    <cfRule type="containsText" dxfId="3252" priority="343" operator="containsText" text="PRESENT">
      <formula>NOT(ISERROR(SEARCH("PRESENT",F65)))</formula>
    </cfRule>
    <cfRule type="containsText" dxfId="3251" priority="344" operator="containsText" text="H">
      <formula>NOT(ISERROR(SEARCH("H",F65)))</formula>
    </cfRule>
  </conditionalFormatting>
  <conditionalFormatting sqref="F67:AJ67">
    <cfRule type="containsText" dxfId="3250" priority="890" operator="containsText" text="PRESENT">
      <formula>NOT(ISERROR(SEARCH("PRESENT",F67)))</formula>
    </cfRule>
    <cfRule type="containsText" dxfId="3249" priority="706" operator="containsText" text="PAID LEAVE">
      <formula>NOT(ISERROR(SEARCH("PAID LEAVE",F67)))</formula>
    </cfRule>
    <cfRule type="containsText" dxfId="3248" priority="709" operator="containsText" text="Late">
      <formula>NOT(ISERROR(SEARCH("Late",F67)))</formula>
    </cfRule>
    <cfRule type="containsText" dxfId="3247" priority="710" operator="containsText" text="PL">
      <formula>NOT(ISERROR(SEARCH("PL",F67)))</formula>
    </cfRule>
    <cfRule type="containsText" dxfId="3246" priority="711" operator="containsText" text="A">
      <formula>NOT(ISERROR(SEARCH("A",F67)))</formula>
    </cfRule>
    <cfRule type="containsText" dxfId="3245" priority="712" operator="containsText" text="P">
      <formula>NOT(ISERROR(SEARCH("P",F67)))</formula>
    </cfRule>
    <cfRule type="containsText" dxfId="3244" priority="891" operator="containsText" text="H">
      <formula>NOT(ISERROR(SEARCH("H",F67)))</formula>
    </cfRule>
    <cfRule type="containsText" dxfId="3243" priority="704" operator="containsText" text="PRESENT">
      <formula>NOT(ISERROR(SEARCH("PRESENT",F67)))</formula>
    </cfRule>
    <cfRule type="containsText" dxfId="3242" priority="708" operator="containsText" text="H">
      <formula>NOT(ISERROR(SEARCH("H",F67)))</formula>
    </cfRule>
    <cfRule type="containsText" dxfId="3241" priority="707" operator="containsText" text="PRESENT">
      <formula>NOT(ISERROR(SEARCH("PRESENT",F67)))</formula>
    </cfRule>
    <cfRule type="containsText" dxfId="3240" priority="895" operator="containsText" text="P">
      <formula>NOT(ISERROR(SEARCH("P",F67)))</formula>
    </cfRule>
    <cfRule type="containsText" dxfId="3239" priority="894" operator="containsText" text="A">
      <formula>NOT(ISERROR(SEARCH("A",F67)))</formula>
    </cfRule>
    <cfRule type="containsText" dxfId="3238" priority="893" operator="containsText" text="PL">
      <formula>NOT(ISERROR(SEARCH("PL",F67)))</formula>
    </cfRule>
    <cfRule type="containsText" dxfId="3237" priority="892" operator="containsText" text="Late">
      <formula>NOT(ISERROR(SEARCH("Late",F67)))</formula>
    </cfRule>
  </conditionalFormatting>
  <conditionalFormatting sqref="G15">
    <cfRule type="containsText" dxfId="3236" priority="950" operator="containsText" text="PRESENT">
      <formula>NOT(ISERROR(SEARCH("PRESENT",G15)))</formula>
    </cfRule>
  </conditionalFormatting>
  <conditionalFormatting sqref="G21">
    <cfRule type="containsText" dxfId="3235" priority="1430" operator="containsText" text="H">
      <formula>NOT(ISERROR(SEARCH("H",G21)))</formula>
    </cfRule>
    <cfRule type="containsText" dxfId="3234" priority="1434" operator="containsText" text="P">
      <formula>NOT(ISERROR(SEARCH("P",G21)))</formula>
    </cfRule>
    <cfRule type="containsText" dxfId="3233" priority="1433" operator="containsText" text="A">
      <formula>NOT(ISERROR(SEARCH("A",G21)))</formula>
    </cfRule>
    <cfRule type="containsText" dxfId="3232" priority="1432" operator="containsText" text="PL">
      <formula>NOT(ISERROR(SEARCH("PL",G21)))</formula>
    </cfRule>
    <cfRule type="containsText" dxfId="3231" priority="1431" operator="containsText" text="Late">
      <formula>NOT(ISERROR(SEARCH("Late",G21)))</formula>
    </cfRule>
    <cfRule type="containsText" dxfId="3230" priority="1429" operator="containsText" text="PRESENT">
      <formula>NOT(ISERROR(SEARCH("PRESENT",G21)))</formula>
    </cfRule>
    <cfRule type="containsText" dxfId="3229" priority="1428" operator="containsText" text="PAID LEAVE">
      <formula>NOT(ISERROR(SEARCH("PAID LEAVE",G21)))</formula>
    </cfRule>
  </conditionalFormatting>
  <conditionalFormatting sqref="G22 F60:AJ62">
    <cfRule type="containsText" dxfId="3228" priority="1455" operator="containsText" text="A">
      <formula>NOT(ISERROR(SEARCH("A",F22)))</formula>
    </cfRule>
    <cfRule type="containsText" dxfId="3227" priority="1454" operator="containsText" text="PL">
      <formula>NOT(ISERROR(SEARCH("PL",F22)))</formula>
    </cfRule>
    <cfRule type="containsText" dxfId="3226" priority="1453" operator="containsText" text="Late">
      <formula>NOT(ISERROR(SEARCH("Late",F22)))</formula>
    </cfRule>
    <cfRule type="containsText" dxfId="3225" priority="1456" operator="containsText" text="P">
      <formula>NOT(ISERROR(SEARCH("P",F22)))</formula>
    </cfRule>
    <cfRule type="containsText" dxfId="3224" priority="1452" operator="containsText" text="H">
      <formula>NOT(ISERROR(SEARCH("H",F22)))</formula>
    </cfRule>
  </conditionalFormatting>
  <conditionalFormatting sqref="G32">
    <cfRule type="containsText" dxfId="3223" priority="940" operator="containsText" text="PRESENT">
      <formula>NOT(ISERROR(SEARCH("PRESENT",G32)))</formula>
    </cfRule>
  </conditionalFormatting>
  <conditionalFormatting sqref="G58">
    <cfRule type="containsText" dxfId="3222" priority="1310" operator="containsText" text="PRESENT">
      <formula>NOT(ISERROR(SEARCH("PRESENT",G58)))</formula>
    </cfRule>
  </conditionalFormatting>
  <conditionalFormatting sqref="G14:K14">
    <cfRule type="containsText" dxfId="3221" priority="1457" operator="containsText" text="PRESENT">
      <formula>NOT(ISERROR(SEARCH("PRESENT",G14)))</formula>
    </cfRule>
  </conditionalFormatting>
  <conditionalFormatting sqref="G17:K19 L20 G20:J21 K20:K22 F31 F36:F39">
    <cfRule type="containsText" dxfId="3220" priority="971" operator="containsText" text="Late">
      <formula>NOT(ISERROR(SEARCH("Late",F17)))</formula>
    </cfRule>
    <cfRule type="containsText" dxfId="3219" priority="972" operator="containsText" text="PL">
      <formula>NOT(ISERROR(SEARCH("PL",F17)))</formula>
    </cfRule>
    <cfRule type="containsText" dxfId="3218" priority="973" operator="containsText" text="A">
      <formula>NOT(ISERROR(SEARCH("A",F17)))</formula>
    </cfRule>
    <cfRule type="containsText" dxfId="3217" priority="974" operator="containsText" text="P">
      <formula>NOT(ISERROR(SEARCH("P",F17)))</formula>
    </cfRule>
  </conditionalFormatting>
  <conditionalFormatting sqref="G11:L11">
    <cfRule type="containsText" dxfId="3216" priority="954" operator="containsText" text="PRESENT">
      <formula>NOT(ISERROR(SEARCH("PRESENT",G11)))</formula>
    </cfRule>
  </conditionalFormatting>
  <conditionalFormatting sqref="G24:L24">
    <cfRule type="containsText" dxfId="3215" priority="946" operator="containsText" text="PRESENT">
      <formula>NOT(ISERROR(SEARCH("PRESENT",G24)))</formula>
    </cfRule>
  </conditionalFormatting>
  <conditionalFormatting sqref="G64:S64">
    <cfRule type="containsText" dxfId="3214" priority="231" operator="containsText" text="H">
      <formula>NOT(ISERROR(SEARCH("H",G64)))</formula>
    </cfRule>
    <cfRule type="containsText" dxfId="3213" priority="232" operator="containsText" text="Late">
      <formula>NOT(ISERROR(SEARCH("Late",G64)))</formula>
    </cfRule>
    <cfRule type="containsText" dxfId="3212" priority="233" operator="containsText" text="PL">
      <formula>NOT(ISERROR(SEARCH("PL",G64)))</formula>
    </cfRule>
    <cfRule type="containsText" dxfId="3211" priority="234" operator="containsText" text="A">
      <formula>NOT(ISERROR(SEARCH("A",G64)))</formula>
    </cfRule>
    <cfRule type="containsText" dxfId="3210" priority="235" operator="containsText" text="P">
      <formula>NOT(ISERROR(SEARCH("P",G64)))</formula>
    </cfRule>
  </conditionalFormatting>
  <conditionalFormatting sqref="G66:S66">
    <cfRule type="containsText" dxfId="3209" priority="568" operator="containsText" text="P">
      <formula>NOT(ISERROR(SEARCH("P",G66)))</formula>
    </cfRule>
    <cfRule type="containsText" dxfId="3208" priority="567" operator="containsText" text="A">
      <formula>NOT(ISERROR(SEARCH("A",G66)))</formula>
    </cfRule>
    <cfRule type="containsText" dxfId="3207" priority="566" operator="containsText" text="PL">
      <formula>NOT(ISERROR(SEARCH("PL",G66)))</formula>
    </cfRule>
    <cfRule type="containsText" dxfId="3206" priority="564" operator="containsText" text="H">
      <formula>NOT(ISERROR(SEARCH("H",G66)))</formula>
    </cfRule>
    <cfRule type="containsText" dxfId="3205" priority="565" operator="containsText" text="Late">
      <formula>NOT(ISERROR(SEARCH("Late",G66)))</formula>
    </cfRule>
  </conditionalFormatting>
  <conditionalFormatting sqref="G50:AJ50">
    <cfRule type="containsText" dxfId="3204" priority="1463" operator="containsText" text="PRESENT">
      <formula>NOT(ISERROR(SEARCH("PRESENT",G50)))</formula>
    </cfRule>
  </conditionalFormatting>
  <conditionalFormatting sqref="G65:AJ65">
    <cfRule type="containsText" dxfId="3203" priority="353" operator="containsText" text="P">
      <formula>NOT(ISERROR(SEARCH("P",G65)))</formula>
    </cfRule>
    <cfRule type="containsText" dxfId="3202" priority="352" operator="containsText" text="A">
      <formula>NOT(ISERROR(SEARCH("A",G65)))</formula>
    </cfRule>
    <cfRule type="containsText" dxfId="3201" priority="351" operator="containsText" text="PL">
      <formula>NOT(ISERROR(SEARCH("PL",G65)))</formula>
    </cfRule>
    <cfRule type="containsText" dxfId="3200" priority="350" operator="containsText" text="Late">
      <formula>NOT(ISERROR(SEARCH("Late",G65)))</formula>
    </cfRule>
    <cfRule type="containsText" dxfId="3199" priority="349" operator="containsText" text="H">
      <formula>NOT(ISERROR(SEARCH("H",G65)))</formula>
    </cfRule>
  </conditionalFormatting>
  <conditionalFormatting sqref="G67:AJ67">
    <cfRule type="containsText" dxfId="3198" priority="714" operator="containsText" text="Late">
      <formula>NOT(ISERROR(SEARCH("Late",G67)))</formula>
    </cfRule>
    <cfRule type="containsText" dxfId="3197" priority="716" operator="containsText" text="A">
      <formula>NOT(ISERROR(SEARCH("A",G67)))</formula>
    </cfRule>
    <cfRule type="containsText" dxfId="3196" priority="715" operator="containsText" text="PL">
      <formula>NOT(ISERROR(SEARCH("PL",G67)))</formula>
    </cfRule>
    <cfRule type="containsText" dxfId="3195" priority="713" operator="containsText" text="H">
      <formula>NOT(ISERROR(SEARCH("H",G67)))</formula>
    </cfRule>
    <cfRule type="containsText" dxfId="3194" priority="717" operator="containsText" text="P">
      <formula>NOT(ISERROR(SEARCH("P",G67)))</formula>
    </cfRule>
  </conditionalFormatting>
  <conditionalFormatting sqref="H20:I20">
    <cfRule type="containsText" dxfId="3193" priority="948" operator="containsText" text="PRESENT">
      <formula>NOT(ISERROR(SEARCH("PRESENT",H20)))</formula>
    </cfRule>
  </conditionalFormatting>
  <conditionalFormatting sqref="H12:L12">
    <cfRule type="containsText" dxfId="3192" priority="952" operator="containsText" text="PRESENT">
      <formula>NOT(ISERROR(SEARCH("PRESENT",H12)))</formula>
    </cfRule>
  </conditionalFormatting>
  <conditionalFormatting sqref="I28:K29">
    <cfRule type="containsText" dxfId="3191" priority="945" operator="containsText" text="PRESENT">
      <formula>NOT(ISERROR(SEARCH("PRESENT",I28)))</formula>
    </cfRule>
  </conditionalFormatting>
  <conditionalFormatting sqref="I10:L10">
    <cfRule type="containsText" dxfId="3190" priority="953" operator="containsText" text="PRESENT">
      <formula>NOT(ISERROR(SEARCH("PRESENT",I10)))</formula>
    </cfRule>
  </conditionalFormatting>
  <conditionalFormatting sqref="I8:AI9 L60:M62 O60:O62 S60:T62">
    <cfRule type="containsText" dxfId="3189" priority="1049" operator="containsText" text="A">
      <formula>NOT(ISERROR(SEARCH("A",I8)))</formula>
    </cfRule>
    <cfRule type="containsText" dxfId="3188" priority="1047" operator="containsText" text="Late">
      <formula>NOT(ISERROR(SEARCH("Late",I8)))</formula>
    </cfRule>
    <cfRule type="containsText" dxfId="3187" priority="1048" operator="containsText" text="PL">
      <formula>NOT(ISERROR(SEARCH("PL",I8)))</formula>
    </cfRule>
    <cfRule type="containsText" dxfId="3186" priority="1050" operator="containsText" text="P">
      <formula>NOT(ISERROR(SEARCH("P",I8)))</formula>
    </cfRule>
    <cfRule type="containsText" dxfId="3185" priority="1045" operator="containsText" text="PAID LEAVE">
      <formula>NOT(ISERROR(SEARCH("PAID LEAVE",I8)))</formula>
    </cfRule>
    <cfRule type="containsText" dxfId="3184" priority="1046" operator="containsText" text="H">
      <formula>NOT(ISERROR(SEARCH("H",I8)))</formula>
    </cfRule>
  </conditionalFormatting>
  <conditionalFormatting sqref="I8:AI9">
    <cfRule type="containsText" dxfId="3183" priority="1044" operator="containsText" text="PRESENT">
      <formula>NOT(ISERROR(SEARCH("PRESENT",I8)))</formula>
    </cfRule>
  </conditionalFormatting>
  <conditionalFormatting sqref="I34:AI34 AA13:AA18">
    <cfRule type="containsText" dxfId="3182" priority="1021" operator="containsText" text="PRESENT">
      <formula>NOT(ISERROR(SEARCH("PRESENT",I13)))</formula>
    </cfRule>
  </conditionalFormatting>
  <conditionalFormatting sqref="I59:AI59">
    <cfRule type="containsText" dxfId="3181" priority="1003" operator="containsText" text="PL">
      <formula>NOT(ISERROR(SEARCH("PL",I59)))</formula>
    </cfRule>
    <cfRule type="containsText" dxfId="3180" priority="999" operator="containsText" text="PRESENT">
      <formula>NOT(ISERROR(SEARCH("PRESENT",I59)))</formula>
    </cfRule>
    <cfRule type="containsText" dxfId="3179" priority="1005" operator="containsText" text="P">
      <formula>NOT(ISERROR(SEARCH("P",I59)))</formula>
    </cfRule>
    <cfRule type="containsText" dxfId="3178" priority="1004" operator="containsText" text="A">
      <formula>NOT(ISERROR(SEARCH("A",I59)))</formula>
    </cfRule>
    <cfRule type="containsText" dxfId="3177" priority="1002" operator="containsText" text="Late">
      <formula>NOT(ISERROR(SEARCH("Late",I59)))</formula>
    </cfRule>
    <cfRule type="containsText" dxfId="3176" priority="1001" operator="containsText" text="H">
      <formula>NOT(ISERROR(SEARCH("H",I59)))</formula>
    </cfRule>
    <cfRule type="containsText" dxfId="3175" priority="1000" operator="containsText" text="PAID LEAVE">
      <formula>NOT(ISERROR(SEARCH("PAID LEAVE",I59)))</formula>
    </cfRule>
  </conditionalFormatting>
  <conditionalFormatting sqref="J31">
    <cfRule type="containsText" dxfId="3174" priority="384" operator="containsText" text="PL">
      <formula>NOT(ISERROR(SEARCH("PL",J31)))</formula>
    </cfRule>
    <cfRule type="containsText" dxfId="3173" priority="380" operator="containsText" text="PRESENT">
      <formula>NOT(ISERROR(SEARCH("PRESENT",J31)))</formula>
    </cfRule>
    <cfRule type="containsText" dxfId="3172" priority="381" operator="containsText" text="PAID LEAVE">
      <formula>NOT(ISERROR(SEARCH("PAID LEAVE",J31)))</formula>
    </cfRule>
    <cfRule type="containsText" dxfId="3171" priority="382" operator="containsText" text="H">
      <formula>NOT(ISERROR(SEARCH("H",J31)))</formula>
    </cfRule>
    <cfRule type="containsText" dxfId="3170" priority="383" operator="containsText" text="Late">
      <formula>NOT(ISERROR(SEARCH("Late",J31)))</formula>
    </cfRule>
    <cfRule type="containsText" dxfId="3169" priority="385" operator="containsText" text="A">
      <formula>NOT(ISERROR(SEARCH("A",J31)))</formula>
    </cfRule>
    <cfRule type="containsText" dxfId="3168" priority="386" operator="containsText" text="P">
      <formula>NOT(ISERROR(SEARCH("P",J31)))</formula>
    </cfRule>
    <cfRule type="containsText" dxfId="3167" priority="387" operator="containsText" text="PRESENT">
      <formula>NOT(ISERROR(SEARCH("PRESENT",J31)))</formula>
    </cfRule>
  </conditionalFormatting>
  <conditionalFormatting sqref="J21:K21">
    <cfRule type="containsText" dxfId="3166" priority="1425" operator="containsText" text="PL">
      <formula>NOT(ISERROR(SEARCH("PL",J21)))</formula>
    </cfRule>
    <cfRule type="containsText" dxfId="3165" priority="1426" operator="containsText" text="A">
      <formula>NOT(ISERROR(SEARCH("A",J21)))</formula>
    </cfRule>
    <cfRule type="containsText" dxfId="3164" priority="1427" operator="containsText" text="P">
      <formula>NOT(ISERROR(SEARCH("P",J21)))</formula>
    </cfRule>
    <cfRule type="containsText" dxfId="3163" priority="1422" operator="containsText" text="PRESENT">
      <formula>NOT(ISERROR(SEARCH("PRESENT",J21)))</formula>
    </cfRule>
    <cfRule type="containsText" dxfId="3162" priority="1423" operator="containsText" text="H">
      <formula>NOT(ISERROR(SEARCH("H",J21)))</formula>
    </cfRule>
    <cfRule type="containsText" dxfId="3161" priority="1424" operator="containsText" text="Late">
      <formula>NOT(ISERROR(SEARCH("Late",J21)))</formula>
    </cfRule>
    <cfRule type="containsText" dxfId="3160" priority="1421" operator="containsText" text="PAID LEAVE">
      <formula>NOT(ISERROR(SEARCH("PAID LEAVE",J21)))</formula>
    </cfRule>
  </conditionalFormatting>
  <conditionalFormatting sqref="L15:L16">
    <cfRule type="containsText" dxfId="3159" priority="838" operator="containsText" text="PRESENT">
      <formula>NOT(ISERROR(SEARCH("PRESENT",L15)))</formula>
    </cfRule>
  </conditionalFormatting>
  <conditionalFormatting sqref="L20">
    <cfRule type="containsText" dxfId="3158" priority="432" operator="containsText" text="P">
      <formula>NOT(ISERROR(SEARCH("P",L20)))</formula>
    </cfRule>
    <cfRule type="containsText" dxfId="3157" priority="431" operator="containsText" text="A">
      <formula>NOT(ISERROR(SEARCH("A",L20)))</formula>
    </cfRule>
    <cfRule type="containsText" dxfId="3156" priority="430" operator="containsText" text="PL">
      <formula>NOT(ISERROR(SEARCH("PL",L20)))</formula>
    </cfRule>
    <cfRule type="containsText" dxfId="3155" priority="420" operator="containsText" text="PL">
      <formula>NOT(ISERROR(SEARCH("PL",L20)))</formula>
    </cfRule>
    <cfRule type="containsText" dxfId="3154" priority="419" operator="containsText" text="Late">
      <formula>NOT(ISERROR(SEARCH("Late",L20)))</formula>
    </cfRule>
    <cfRule type="containsText" dxfId="3153" priority="418" operator="containsText" text="H">
      <formula>NOT(ISERROR(SEARCH("H",L20)))</formula>
    </cfRule>
    <cfRule type="containsText" dxfId="3152" priority="417" operator="containsText" text="PAID LEAVE">
      <formula>NOT(ISERROR(SEARCH("PAID LEAVE",L20)))</formula>
    </cfRule>
    <cfRule type="containsText" dxfId="3151" priority="422" operator="containsText" text="P">
      <formula>NOT(ISERROR(SEARCH("P",L20)))</formula>
    </cfRule>
    <cfRule type="containsText" dxfId="3150" priority="423" operator="containsText" text="H">
      <formula>NOT(ISERROR(SEARCH("H",L20)))</formula>
    </cfRule>
    <cfRule type="containsText" dxfId="3149" priority="424" operator="containsText" text="Late">
      <formula>NOT(ISERROR(SEARCH("Late",L20)))</formula>
    </cfRule>
    <cfRule type="containsText" dxfId="3148" priority="425" operator="containsText" text="PL">
      <formula>NOT(ISERROR(SEARCH("PL",L20)))</formula>
    </cfRule>
    <cfRule type="containsText" dxfId="3147" priority="421" operator="containsText" text="A">
      <formula>NOT(ISERROR(SEARCH("A",L20)))</formula>
    </cfRule>
    <cfRule type="containsText" dxfId="3146" priority="426" operator="containsText" text="A">
      <formula>NOT(ISERROR(SEARCH("A",L20)))</formula>
    </cfRule>
    <cfRule type="containsText" dxfId="3145" priority="427" operator="containsText" text="P">
      <formula>NOT(ISERROR(SEARCH("P",L20)))</formula>
    </cfRule>
    <cfRule type="containsText" dxfId="3144" priority="428" operator="containsText" text="H">
      <formula>NOT(ISERROR(SEARCH("H",L20)))</formula>
    </cfRule>
    <cfRule type="containsText" dxfId="3143" priority="429" operator="containsText" text="Late">
      <formula>NOT(ISERROR(SEARCH("Late",L20)))</formula>
    </cfRule>
  </conditionalFormatting>
  <conditionalFormatting sqref="L22">
    <cfRule type="containsText" dxfId="3142" priority="836" operator="containsText" text="PRESENT">
      <formula>NOT(ISERROR(SEARCH("PRESENT",L22)))</formula>
    </cfRule>
  </conditionalFormatting>
  <conditionalFormatting sqref="L26:L30">
    <cfRule type="containsText" dxfId="3141" priority="835" operator="containsText" text="PRESENT">
      <formula>NOT(ISERROR(SEARCH("PRESENT",L26)))</formula>
    </cfRule>
  </conditionalFormatting>
  <conditionalFormatting sqref="L35:L37">
    <cfRule type="containsText" dxfId="3140" priority="834" operator="containsText" text="PRESENT">
      <formula>NOT(ISERROR(SEARCH("PRESENT",L35)))</formula>
    </cfRule>
  </conditionalFormatting>
  <conditionalFormatting sqref="L39 L45:L48">
    <cfRule type="containsText" dxfId="3139" priority="833" operator="containsText" text="PRESENT">
      <formula>NOT(ISERROR(SEARCH("PRESENT",L39)))</formula>
    </cfRule>
  </conditionalFormatting>
  <conditionalFormatting sqref="L52">
    <cfRule type="containsText" dxfId="3138" priority="832" operator="containsText" text="PRESENT">
      <formula>NOT(ISERROR(SEARCH("PRESENT",L52)))</formula>
    </cfRule>
  </conditionalFormatting>
  <conditionalFormatting sqref="L58:L60">
    <cfRule type="containsText" dxfId="3137" priority="831" operator="containsText" text="PRESENT">
      <formula>NOT(ISERROR(SEARCH("PRESENT",L58)))</formula>
    </cfRule>
  </conditionalFormatting>
  <conditionalFormatting sqref="L64:L67">
    <cfRule type="containsText" dxfId="3136" priority="787" operator="containsText" text="P">
      <formula>NOT(ISERROR(SEARCH("P",L64)))</formula>
    </cfRule>
    <cfRule type="containsText" dxfId="3135" priority="782" operator="containsText" text="PRESENT">
      <formula>NOT(ISERROR(SEARCH("PRESENT",L64)))</formula>
    </cfRule>
    <cfRule type="containsText" dxfId="3134" priority="783" operator="containsText" text="H">
      <formula>NOT(ISERROR(SEARCH("H",L64)))</formula>
    </cfRule>
    <cfRule type="containsText" dxfId="3133" priority="784" operator="containsText" text="Late">
      <formula>NOT(ISERROR(SEARCH("Late",L64)))</formula>
    </cfRule>
    <cfRule type="containsText" dxfId="3132" priority="786" operator="containsText" text="A">
      <formula>NOT(ISERROR(SEARCH("A",L64)))</formula>
    </cfRule>
    <cfRule type="containsText" dxfId="3131" priority="785" operator="containsText" text="PL">
      <formula>NOT(ISERROR(SEARCH("PL",L64)))</formula>
    </cfRule>
  </conditionalFormatting>
  <conditionalFormatting sqref="L25:M26">
    <cfRule type="containsText" dxfId="3130" priority="1307" operator="containsText" text="A">
      <formula>NOT(ISERROR(SEARCH("A",L25)))</formula>
    </cfRule>
    <cfRule type="containsText" dxfId="3129" priority="1308" operator="containsText" text="P">
      <formula>NOT(ISERROR(SEARCH("P",L25)))</formula>
    </cfRule>
    <cfRule type="containsText" dxfId="3128" priority="1302" operator="containsText" text="PRESENT">
      <formula>NOT(ISERROR(SEARCH("PRESENT",L25)))</formula>
    </cfRule>
    <cfRule type="containsText" dxfId="3127" priority="1303" operator="containsText" text="PAID LEAVE">
      <formula>NOT(ISERROR(SEARCH("PAID LEAVE",L25)))</formula>
    </cfRule>
    <cfRule type="containsText" dxfId="3126" priority="1304" operator="containsText" text="H">
      <formula>NOT(ISERROR(SEARCH("H",L25)))</formula>
    </cfRule>
    <cfRule type="containsText" dxfId="3125" priority="1305" operator="containsText" text="Late">
      <formula>NOT(ISERROR(SEARCH("Late",L25)))</formula>
    </cfRule>
    <cfRule type="containsText" dxfId="3124" priority="1306" operator="containsText" text="PL">
      <formula>NOT(ISERROR(SEARCH("PL",L25)))</formula>
    </cfRule>
  </conditionalFormatting>
  <conditionalFormatting sqref="L31:M31 O31 S31:T31">
    <cfRule type="containsText" dxfId="3123" priority="962" operator="containsText" text="A">
      <formula>NOT(ISERROR(SEARCH("A",L31)))</formula>
    </cfRule>
    <cfRule type="containsText" dxfId="3122" priority="961" operator="containsText" text="PL">
      <formula>NOT(ISERROR(SEARCH("PL",L31)))</formula>
    </cfRule>
    <cfRule type="containsText" dxfId="3121" priority="960" operator="containsText" text="Late">
      <formula>NOT(ISERROR(SEARCH("Late",L31)))</formula>
    </cfRule>
    <cfRule type="containsText" dxfId="3120" priority="959" operator="containsText" text="H">
      <formula>NOT(ISERROR(SEARCH("H",L31)))</formula>
    </cfRule>
    <cfRule type="containsText" dxfId="3119" priority="963" operator="containsText" text="P">
      <formula>NOT(ISERROR(SEARCH("P",L31)))</formula>
    </cfRule>
  </conditionalFormatting>
  <conditionalFormatting sqref="L31:M31 S31:T31 O31">
    <cfRule type="containsText" dxfId="3118" priority="958" operator="containsText" text="PAID LEAVE">
      <formula>NOT(ISERROR(SEARCH("PAID LEAVE",L31)))</formula>
    </cfRule>
  </conditionalFormatting>
  <conditionalFormatting sqref="L31:M31 S31:T31">
    <cfRule type="containsText" dxfId="3117" priority="957" operator="containsText" text="PRESENT">
      <formula>NOT(ISERROR(SEARCH("PRESENT",L31)))</formula>
    </cfRule>
  </conditionalFormatting>
  <conditionalFormatting sqref="L33:M33">
    <cfRule type="containsText" dxfId="3116" priority="826" operator="containsText" text="PRESENT">
      <formula>NOT(ISERROR(SEARCH("PRESENT",L33)))</formula>
    </cfRule>
  </conditionalFormatting>
  <conditionalFormatting sqref="L40:M44 O40:O44 S40:T44 L41:T41 L41:S43">
    <cfRule type="containsText" dxfId="3115" priority="796" operator="containsText" text="PAID LEAVE">
      <formula>NOT(ISERROR(SEARCH("PAID LEAVE",L40)))</formula>
    </cfRule>
    <cfRule type="containsText" dxfId="3114" priority="797" operator="containsText" text="H">
      <formula>NOT(ISERROR(SEARCH("H",L40)))</formula>
    </cfRule>
    <cfRule type="containsText" dxfId="3113" priority="798" operator="containsText" text="Late">
      <formula>NOT(ISERROR(SEARCH("Late",L40)))</formula>
    </cfRule>
    <cfRule type="containsText" dxfId="3112" priority="799" operator="containsText" text="PL">
      <formula>NOT(ISERROR(SEARCH("PL",L40)))</formula>
    </cfRule>
    <cfRule type="containsText" dxfId="3111" priority="800" operator="containsText" text="A">
      <formula>NOT(ISERROR(SEARCH("A",L40)))</formula>
    </cfRule>
    <cfRule type="containsText" dxfId="3110" priority="801" operator="containsText" text="P">
      <formula>NOT(ISERROR(SEARCH("P",L40)))</formula>
    </cfRule>
    <cfRule type="containsText" dxfId="3109" priority="795" operator="containsText" text="PRESENT">
      <formula>NOT(ISERROR(SEARCH("PRESENT",L40)))</formula>
    </cfRule>
  </conditionalFormatting>
  <conditionalFormatting sqref="L54:M57 S54:T57 N57:R57 U57:AJ57 F57:K58 L58:AJ58">
    <cfRule type="containsText" dxfId="3108" priority="1313" operator="containsText" text="H">
      <formula>NOT(ISERROR(SEARCH("H",F54)))</formula>
    </cfRule>
    <cfRule type="containsText" dxfId="3107" priority="1314" operator="containsText" text="Late">
      <formula>NOT(ISERROR(SEARCH("Late",F54)))</formula>
    </cfRule>
    <cfRule type="containsText" dxfId="3106" priority="1315" operator="containsText" text="PL">
      <formula>NOT(ISERROR(SEARCH("PL",F54)))</formula>
    </cfRule>
    <cfRule type="containsText" dxfId="3105" priority="1316" operator="containsText" text="A">
      <formula>NOT(ISERROR(SEARCH("A",F54)))</formula>
    </cfRule>
    <cfRule type="containsText" dxfId="3104" priority="1317" operator="containsText" text="P">
      <formula>NOT(ISERROR(SEARCH("P",F54)))</formula>
    </cfRule>
  </conditionalFormatting>
  <conditionalFormatting sqref="L54:M57 S54:AJ57 N57:R57 F57:K58 L58:AJ58">
    <cfRule type="containsText" dxfId="3103" priority="1318" operator="containsText" text="PRESENT">
      <formula>NOT(ISERROR(SEARCH("PRESENT",F54)))</formula>
    </cfRule>
  </conditionalFormatting>
  <conditionalFormatting sqref="L63:M63 S63:T63 L64:S64 L65:AJ65 L66:S66 L67:AJ67">
    <cfRule type="containsText" dxfId="3102" priority="910" operator="containsText" text="Late">
      <formula>NOT(ISERROR(SEARCH("Late",L63)))</formula>
    </cfRule>
    <cfRule type="containsText" dxfId="3101" priority="909" operator="containsText" text="H">
      <formula>NOT(ISERROR(SEARCH("H",L63)))</formula>
    </cfRule>
    <cfRule type="containsText" dxfId="3100" priority="908" operator="containsText" text="PAID LEAVE">
      <formula>NOT(ISERROR(SEARCH("PAID LEAVE",L63)))</formula>
    </cfRule>
    <cfRule type="containsText" dxfId="3099" priority="913" operator="containsText" text="P">
      <formula>NOT(ISERROR(SEARCH("P",L63)))</formula>
    </cfRule>
    <cfRule type="containsText" dxfId="3098" priority="912" operator="containsText" text="A">
      <formula>NOT(ISERROR(SEARCH("A",L63)))</formula>
    </cfRule>
    <cfRule type="containsText" dxfId="3097" priority="911" operator="containsText" text="PL">
      <formula>NOT(ISERROR(SEARCH("PL",L63)))</formula>
    </cfRule>
  </conditionalFormatting>
  <conditionalFormatting sqref="L18:N18">
    <cfRule type="containsText" dxfId="3096" priority="837" operator="containsText" text="PRESENT">
      <formula>NOT(ISERROR(SEARCH("PRESENT",L18)))</formula>
    </cfRule>
  </conditionalFormatting>
  <conditionalFormatting sqref="L51:N51">
    <cfRule type="containsText" dxfId="3095" priority="1359" operator="containsText" text="PAID LEAVE">
      <formula>NOT(ISERROR(SEARCH("PAID LEAVE",L51)))</formula>
    </cfRule>
    <cfRule type="containsText" dxfId="3094" priority="1363" operator="containsText" text="PL">
      <formula>NOT(ISERROR(SEARCH("PL",L51)))</formula>
    </cfRule>
    <cfRule type="containsText" dxfId="3093" priority="1370" operator="containsText" text="Late">
      <formula>NOT(ISERROR(SEARCH("Late",L51)))</formula>
    </cfRule>
    <cfRule type="containsText" dxfId="3092" priority="1362" operator="containsText" text="Late">
      <formula>NOT(ISERROR(SEARCH("Late",L51)))</formula>
    </cfRule>
    <cfRule type="containsText" dxfId="3091" priority="1367" operator="containsText" text="PAID LEAVE">
      <formula>NOT(ISERROR(SEARCH("PAID LEAVE",L51)))</formula>
    </cfRule>
    <cfRule type="containsText" dxfId="3090" priority="1366" operator="containsText" text="PRESENT">
      <formula>NOT(ISERROR(SEARCH("PRESENT",L51)))</formula>
    </cfRule>
    <cfRule type="containsText" dxfId="3089" priority="1365" operator="containsText" text="P">
      <formula>NOT(ISERROR(SEARCH("P",L51)))</formula>
    </cfRule>
    <cfRule type="containsText" dxfId="3088" priority="1364" operator="containsText" text="A">
      <formula>NOT(ISERROR(SEARCH("A",L51)))</formula>
    </cfRule>
    <cfRule type="containsText" dxfId="3087" priority="1361" operator="containsText" text="H">
      <formula>NOT(ISERROR(SEARCH("H",L51)))</formula>
    </cfRule>
    <cfRule type="containsText" dxfId="3086" priority="1373" operator="containsText" text="P">
      <formula>NOT(ISERROR(SEARCH("P",L51)))</formula>
    </cfRule>
    <cfRule type="containsText" dxfId="3085" priority="1372" operator="containsText" text="A">
      <formula>NOT(ISERROR(SEARCH("A",L51)))</formula>
    </cfRule>
    <cfRule type="containsText" dxfId="3084" priority="1371" operator="containsText" text="PL">
      <formula>NOT(ISERROR(SEARCH("PL",L51)))</formula>
    </cfRule>
    <cfRule type="containsText" dxfId="3083" priority="1360" operator="containsText" text="PRESENT">
      <formula>NOT(ISERROR(SEARCH("PRESENT",L51)))</formula>
    </cfRule>
    <cfRule type="containsText" dxfId="3082" priority="1369" operator="containsText" text="H">
      <formula>NOT(ISERROR(SEARCH("H",L51)))</formula>
    </cfRule>
    <cfRule type="containsText" dxfId="3081" priority="1368" operator="containsText" text="PRESENT">
      <formula>NOT(ISERROR(SEARCH("PRESENT",L51)))</formula>
    </cfRule>
  </conditionalFormatting>
  <conditionalFormatting sqref="L52:N56">
    <cfRule type="containsText" dxfId="3080" priority="1351" operator="containsText" text="PAID LEAVE">
      <formula>NOT(ISERROR(SEARCH("PAID LEAVE",L52)))</formula>
    </cfRule>
    <cfRule type="containsText" dxfId="3079" priority="1350" operator="containsText" text="PRESENT">
      <formula>NOT(ISERROR(SEARCH("PRESENT",L52)))</formula>
    </cfRule>
    <cfRule type="containsText" dxfId="3078" priority="1349" operator="containsText" text="P">
      <formula>NOT(ISERROR(SEARCH("P",L52)))</formula>
    </cfRule>
    <cfRule type="containsText" dxfId="3077" priority="1348" operator="containsText" text="A">
      <formula>NOT(ISERROR(SEARCH("A",L52)))</formula>
    </cfRule>
    <cfRule type="containsText" dxfId="3076" priority="1347" operator="containsText" text="PL">
      <formula>NOT(ISERROR(SEARCH("PL",L52)))</formula>
    </cfRule>
    <cfRule type="containsText" dxfId="3075" priority="1346" operator="containsText" text="Late">
      <formula>NOT(ISERROR(SEARCH("Late",L52)))</formula>
    </cfRule>
    <cfRule type="containsText" dxfId="3074" priority="1344" operator="containsText" text="PRESENT">
      <formula>NOT(ISERROR(SEARCH("PRESENT",L52)))</formula>
    </cfRule>
    <cfRule type="containsText" dxfId="3073" priority="1343" operator="containsText" text="PAID LEAVE">
      <formula>NOT(ISERROR(SEARCH("PAID LEAVE",L52)))</formula>
    </cfRule>
    <cfRule type="containsText" dxfId="3072" priority="1342" operator="containsText" text="PRESENT">
      <formula>NOT(ISERROR(SEARCH("PRESENT",L52)))</formula>
    </cfRule>
    <cfRule type="containsText" dxfId="3071" priority="1345" operator="containsText" text="H">
      <formula>NOT(ISERROR(SEARCH("H",L52)))</formula>
    </cfRule>
    <cfRule type="containsText" dxfId="3070" priority="1353" operator="containsText" text="H">
      <formula>NOT(ISERROR(SEARCH("H",L52)))</formula>
    </cfRule>
    <cfRule type="containsText" dxfId="3069" priority="1357" operator="containsText" text="P">
      <formula>NOT(ISERROR(SEARCH("P",L52)))</formula>
    </cfRule>
    <cfRule type="containsText" dxfId="3068" priority="1356" operator="containsText" text="A">
      <formula>NOT(ISERROR(SEARCH("A",L52)))</formula>
    </cfRule>
    <cfRule type="containsText" dxfId="3067" priority="1355" operator="containsText" text="PL">
      <formula>NOT(ISERROR(SEARCH("PL",L52)))</formula>
    </cfRule>
    <cfRule type="containsText" dxfId="3066" priority="1354" operator="containsText" text="Late">
      <formula>NOT(ISERROR(SEARCH("Late",L52)))</formula>
    </cfRule>
  </conditionalFormatting>
  <conditionalFormatting sqref="L17:Q17 S17 W17:Z18 AB17:AJ18 L18 O18:S18 L19:O19 Q19:T19 W19:AJ19 N20:Q20 S20:AJ20 L21:V21 X21:AJ21 H22:J22 G47:AJ47 F49:J49 K49:AJ50 G50:J50">
    <cfRule type="containsText" dxfId="3065" priority="1469" operator="containsText" text="P">
      <formula>NOT(ISERROR(SEARCH("P",F17)))</formula>
    </cfRule>
    <cfRule type="containsText" dxfId="3064" priority="1468" operator="containsText" text="A">
      <formula>NOT(ISERROR(SEARCH("A",F17)))</formula>
    </cfRule>
    <cfRule type="containsText" dxfId="3063" priority="1467" operator="containsText" text="PL">
      <formula>NOT(ISERROR(SEARCH("PL",F17)))</formula>
    </cfRule>
    <cfRule type="containsText" dxfId="3062" priority="1466" operator="containsText" text="Late">
      <formula>NOT(ISERROR(SEARCH("Late",F17)))</formula>
    </cfRule>
    <cfRule type="containsText" dxfId="3061" priority="1465" operator="containsText" text="H">
      <formula>NOT(ISERROR(SEARCH("H",F17)))</formula>
    </cfRule>
  </conditionalFormatting>
  <conditionalFormatting sqref="L48:AJ53 L54:R55 F56:R56 F48:K55 U54:AJ56">
    <cfRule type="containsText" dxfId="3060" priority="1375" operator="containsText" text="PAID LEAVE">
      <formula>NOT(ISERROR(SEARCH("PAID LEAVE",F48)))</formula>
    </cfRule>
  </conditionalFormatting>
  <conditionalFormatting sqref="L51:AJ53 G51:K55 L54:R55 U54:AJ56 G56:R56">
    <cfRule type="containsText" dxfId="3059" priority="1380" operator="containsText" text="A">
      <formula>NOT(ISERROR(SEARCH("A",G51)))</formula>
    </cfRule>
    <cfRule type="containsText" dxfId="3058" priority="1379" operator="containsText" text="PL">
      <formula>NOT(ISERROR(SEARCH("PL",G51)))</formula>
    </cfRule>
    <cfRule type="containsText" dxfId="3057" priority="1378" operator="containsText" text="Late">
      <formula>NOT(ISERROR(SEARCH("Late",G51)))</formula>
    </cfRule>
    <cfRule type="containsText" dxfId="3056" priority="1377" operator="containsText" text="H">
      <formula>NOT(ISERROR(SEARCH("H",G51)))</formula>
    </cfRule>
    <cfRule type="containsText" dxfId="3055" priority="1381" operator="containsText" text="P">
      <formula>NOT(ISERROR(SEARCH("P",G51)))</formula>
    </cfRule>
  </conditionalFormatting>
  <conditionalFormatting sqref="L51:AJ53 L54:R55 F56:R56">
    <cfRule type="containsText" dxfId="3054" priority="1374" operator="containsText" text="PRESENT">
      <formula>NOT(ISERROR(SEARCH("PRESENT",F51)))</formula>
    </cfRule>
  </conditionalFormatting>
  <conditionalFormatting sqref="L58:AJ58">
    <cfRule type="containsText" dxfId="3053" priority="822" operator="containsText" text="PRESENT">
      <formula>NOT(ISERROR(SEARCH("PRESENT",L58)))</formula>
    </cfRule>
  </conditionalFormatting>
  <conditionalFormatting sqref="L65:AJ65 L67:AJ67 L64:S64 L66:S66 L60:M63 S60:T63">
    <cfRule type="containsText" dxfId="3052" priority="907" operator="containsText" text="PRESENT">
      <formula>NOT(ISERROR(SEARCH("PRESENT",L60)))</formula>
    </cfRule>
  </conditionalFormatting>
  <conditionalFormatting sqref="M16:M17">
    <cfRule type="containsText" dxfId="3051" priority="830" operator="containsText" text="PRESENT">
      <formula>NOT(ISERROR(SEARCH("PRESENT",M16)))</formula>
    </cfRule>
  </conditionalFormatting>
  <conditionalFormatting sqref="M20">
    <cfRule type="containsText" dxfId="3050" priority="1261" operator="containsText" text="PL">
      <formula>NOT(ISERROR(SEARCH("PL",M20)))</formula>
    </cfRule>
    <cfRule type="containsText" dxfId="3049" priority="1258" operator="containsText" text="PAID LEAVE">
      <formula>NOT(ISERROR(SEARCH("PAID LEAVE",M20)))</formula>
    </cfRule>
    <cfRule type="containsText" dxfId="3048" priority="1260" operator="containsText" text="Late">
      <formula>NOT(ISERROR(SEARCH("Late",M20)))</formula>
    </cfRule>
    <cfRule type="containsText" dxfId="3047" priority="1259" operator="containsText" text="H">
      <formula>NOT(ISERROR(SEARCH("H",M20)))</formula>
    </cfRule>
    <cfRule type="containsText" dxfId="3046" priority="1263" operator="containsText" text="P">
      <formula>NOT(ISERROR(SEARCH("P",M20)))</formula>
    </cfRule>
    <cfRule type="containsText" dxfId="3045" priority="1262" operator="containsText" text="A">
      <formula>NOT(ISERROR(SEARCH("A",M20)))</formula>
    </cfRule>
  </conditionalFormatting>
  <conditionalFormatting sqref="M25">
    <cfRule type="containsText" dxfId="3044" priority="828" operator="containsText" text="PRESENT">
      <formula>NOT(ISERROR(SEARCH("PRESENT",M25)))</formula>
    </cfRule>
  </conditionalFormatting>
  <conditionalFormatting sqref="M28">
    <cfRule type="containsText" dxfId="3043" priority="1296" operator="containsText" text="PAID LEAVE">
      <formula>NOT(ISERROR(SEARCH("PAID LEAVE",M28)))</formula>
    </cfRule>
    <cfRule type="containsText" dxfId="3042" priority="1298" operator="containsText" text="Late">
      <formula>NOT(ISERROR(SEARCH("Late",M28)))</formula>
    </cfRule>
    <cfRule type="containsText" dxfId="3041" priority="1301" operator="containsText" text="P">
      <formula>NOT(ISERROR(SEARCH("P",M28)))</formula>
    </cfRule>
    <cfRule type="containsText" dxfId="3040" priority="1300" operator="containsText" text="A">
      <formula>NOT(ISERROR(SEARCH("A",M28)))</formula>
    </cfRule>
    <cfRule type="containsText" dxfId="3039" priority="1299" operator="containsText" text="PL">
      <formula>NOT(ISERROR(SEARCH("PL",M28)))</formula>
    </cfRule>
    <cfRule type="containsText" dxfId="3038" priority="1297" operator="containsText" text="H">
      <formula>NOT(ISERROR(SEARCH("H",M28)))</formula>
    </cfRule>
  </conditionalFormatting>
  <conditionalFormatting sqref="M46:M47">
    <cfRule type="containsText" dxfId="3037" priority="824" operator="containsText" text="PRESENT">
      <formula>NOT(ISERROR(SEARCH("PRESENT",M46)))</formula>
    </cfRule>
  </conditionalFormatting>
  <conditionalFormatting sqref="M49:M50">
    <cfRule type="containsText" dxfId="3036" priority="823" operator="containsText" text="PRESENT">
      <formula>NOT(ISERROR(SEARCH("PRESENT",M49)))</formula>
    </cfRule>
  </conditionalFormatting>
  <conditionalFormatting sqref="M62">
    <cfRule type="containsText" dxfId="3035" priority="821" operator="containsText" text="PRESENT">
      <formula>NOT(ISERROR(SEARCH("PRESENT",M62)))</formula>
    </cfRule>
  </conditionalFormatting>
  <conditionalFormatting sqref="M16:N16">
    <cfRule type="containsText" dxfId="3034" priority="1206" operator="containsText" text="PL">
      <formula>NOT(ISERROR(SEARCH("PL",M16)))</formula>
    </cfRule>
    <cfRule type="containsText" dxfId="3033" priority="1207" operator="containsText" text="A">
      <formula>NOT(ISERROR(SEARCH("A",M16)))</formula>
    </cfRule>
    <cfRule type="containsText" dxfId="3032" priority="1202" operator="containsText" text="PRESENT">
      <formula>NOT(ISERROR(SEARCH("PRESENT",M16)))</formula>
    </cfRule>
    <cfRule type="containsText" dxfId="3031" priority="1208" operator="containsText" text="P">
      <formula>NOT(ISERROR(SEARCH("P",M16)))</formula>
    </cfRule>
    <cfRule type="containsText" dxfId="3030" priority="1203" operator="containsText" text="PAID LEAVE">
      <formula>NOT(ISERROR(SEARCH("PAID LEAVE",M16)))</formula>
    </cfRule>
    <cfRule type="containsText" dxfId="3029" priority="1204" operator="containsText" text="H">
      <formula>NOT(ISERROR(SEARCH("H",M16)))</formula>
    </cfRule>
    <cfRule type="containsText" dxfId="3028" priority="1205" operator="containsText" text="Late">
      <formula>NOT(ISERROR(SEARCH("Late",M16)))</formula>
    </cfRule>
  </conditionalFormatting>
  <conditionalFormatting sqref="M18:N18">
    <cfRule type="containsText" dxfId="3027" priority="1277" operator="containsText" text="A">
      <formula>NOT(ISERROR(SEARCH("A",M18)))</formula>
    </cfRule>
    <cfRule type="containsText" dxfId="3026" priority="1276" operator="containsText" text="PL">
      <formula>NOT(ISERROR(SEARCH("PL",M18)))</formula>
    </cfRule>
    <cfRule type="containsText" dxfId="3025" priority="1275" operator="containsText" text="Late">
      <formula>NOT(ISERROR(SEARCH("Late",M18)))</formula>
    </cfRule>
    <cfRule type="containsText" dxfId="3024" priority="1273" operator="containsText" text="PAID LEAVE">
      <formula>NOT(ISERROR(SEARCH("PAID LEAVE",M18)))</formula>
    </cfRule>
    <cfRule type="containsText" dxfId="3023" priority="1274" operator="containsText" text="H">
      <formula>NOT(ISERROR(SEARCH("H",M18)))</formula>
    </cfRule>
    <cfRule type="containsText" dxfId="3022" priority="1278" operator="containsText" text="P">
      <formula>NOT(ISERROR(SEARCH("P",M18)))</formula>
    </cfRule>
  </conditionalFormatting>
  <conditionalFormatting sqref="M22:O23">
    <cfRule type="containsText" dxfId="3021" priority="1284" operator="containsText" text="PL">
      <formula>NOT(ISERROR(SEARCH("PL",M22)))</formula>
    </cfRule>
    <cfRule type="containsText" dxfId="3020" priority="1286" operator="containsText" text="P">
      <formula>NOT(ISERROR(SEARCH("P",M22)))</formula>
    </cfRule>
    <cfRule type="containsText" dxfId="3019" priority="1285" operator="containsText" text="A">
      <formula>NOT(ISERROR(SEARCH("A",M22)))</formula>
    </cfRule>
    <cfRule type="containsText" dxfId="3018" priority="1283" operator="containsText" text="Late">
      <formula>NOT(ISERROR(SEARCH("Late",M22)))</formula>
    </cfRule>
    <cfRule type="containsText" dxfId="3017" priority="1282" operator="containsText" text="H">
      <formula>NOT(ISERROR(SEARCH("H",M22)))</formula>
    </cfRule>
    <cfRule type="containsText" dxfId="3016" priority="1281" operator="containsText" text="PAID LEAVE">
      <formula>NOT(ISERROR(SEARCH("PAID LEAVE",M22)))</formula>
    </cfRule>
    <cfRule type="containsText" dxfId="3015" priority="1280" operator="containsText" text="PRESENT">
      <formula>NOT(ISERROR(SEARCH("PRESENT",M22)))</formula>
    </cfRule>
  </conditionalFormatting>
  <conditionalFormatting sqref="M20:Q20">
    <cfRule type="containsText" dxfId="3014" priority="1264" operator="containsText" text="PRESENT">
      <formula>NOT(ISERROR(SEARCH("PRESENT",M20)))</formula>
    </cfRule>
  </conditionalFormatting>
  <conditionalFormatting sqref="N51">
    <cfRule type="containsText" dxfId="3013" priority="1327" operator="containsText" text="PAID LEAVE">
      <formula>NOT(ISERROR(SEARCH("PAID LEAVE",N51)))</formula>
    </cfRule>
    <cfRule type="containsText" dxfId="3012" priority="1339" operator="containsText" text="PL">
      <formula>NOT(ISERROR(SEARCH("PL",N51)))</formula>
    </cfRule>
    <cfRule type="containsText" dxfId="3011" priority="1336" operator="containsText" text="PRESENT">
      <formula>NOT(ISERROR(SEARCH("PRESENT",N51)))</formula>
    </cfRule>
    <cfRule type="containsText" dxfId="3010" priority="1340" operator="containsText" text="A">
      <formula>NOT(ISERROR(SEARCH("A",N51)))</formula>
    </cfRule>
    <cfRule type="containsText" dxfId="3009" priority="1341" operator="containsText" text="P">
      <formula>NOT(ISERROR(SEARCH("P",N51)))</formula>
    </cfRule>
    <cfRule type="containsText" dxfId="3008" priority="1328" operator="containsText" text="PRESENT">
      <formula>NOT(ISERROR(SEARCH("PRESENT",N51)))</formula>
    </cfRule>
    <cfRule type="containsText" dxfId="3007" priority="1329" operator="containsText" text="H">
      <formula>NOT(ISERROR(SEARCH("H",N51)))</formula>
    </cfRule>
    <cfRule type="containsText" dxfId="3006" priority="1331" operator="containsText" text="PL">
      <formula>NOT(ISERROR(SEARCH("PL",N51)))</formula>
    </cfRule>
    <cfRule type="containsText" dxfId="3005" priority="1332" operator="containsText" text="A">
      <formula>NOT(ISERROR(SEARCH("A",N51)))</formula>
    </cfRule>
    <cfRule type="containsText" dxfId="3004" priority="1333" operator="containsText" text="P">
      <formula>NOT(ISERROR(SEARCH("P",N51)))</formula>
    </cfRule>
    <cfRule type="containsText" dxfId="3003" priority="1334" operator="containsText" text="PRESENT">
      <formula>NOT(ISERROR(SEARCH("PRESENT",N51)))</formula>
    </cfRule>
    <cfRule type="containsText" dxfId="3002" priority="1337" operator="containsText" text="H">
      <formula>NOT(ISERROR(SEARCH("H",N51)))</formula>
    </cfRule>
    <cfRule type="containsText" dxfId="3001" priority="1338" operator="containsText" text="Late">
      <formula>NOT(ISERROR(SEARCH("Late",N51)))</formula>
    </cfRule>
    <cfRule type="containsText" dxfId="3000" priority="1326" operator="containsText" text="PRESENT">
      <formula>NOT(ISERROR(SEARCH("PRESENT",N51)))</formula>
    </cfRule>
    <cfRule type="containsText" dxfId="2999" priority="1335" operator="containsText" text="PAID LEAVE">
      <formula>NOT(ISERROR(SEARCH("PAID LEAVE",N51)))</formula>
    </cfRule>
    <cfRule type="containsText" dxfId="2998" priority="1330" operator="containsText" text="Late">
      <formula>NOT(ISERROR(SEARCH("Late",N51)))</formula>
    </cfRule>
  </conditionalFormatting>
  <conditionalFormatting sqref="N57:S57 U57:AJ57">
    <cfRule type="containsText" dxfId="2997" priority="1311" operator="containsText" text="PRESENT">
      <formula>NOT(ISERROR(SEARCH("PRESENT",N57)))</formula>
    </cfRule>
  </conditionalFormatting>
  <conditionalFormatting sqref="N64:S64">
    <cfRule type="containsText" dxfId="2996" priority="204" operator="containsText" text="P">
      <formula>NOT(ISERROR(SEARCH("P",N64)))</formula>
    </cfRule>
    <cfRule type="containsText" dxfId="2995" priority="203" operator="containsText" text="A">
      <formula>NOT(ISERROR(SEARCH("A",N64)))</formula>
    </cfRule>
    <cfRule type="containsText" dxfId="2994" priority="202" operator="containsText" text="PL">
      <formula>NOT(ISERROR(SEARCH("PL",N64)))</formula>
    </cfRule>
    <cfRule type="containsText" dxfId="2993" priority="201" operator="containsText" text="Late">
      <formula>NOT(ISERROR(SEARCH("Late",N64)))</formula>
    </cfRule>
    <cfRule type="containsText" dxfId="2992" priority="190" operator="containsText" text="A">
      <formula>NOT(ISERROR(SEARCH("A",N64)))</formula>
    </cfRule>
    <cfRule type="containsText" dxfId="2991" priority="188" operator="containsText" text="Late">
      <formula>NOT(ISERROR(SEARCH("Late",N64)))</formula>
    </cfRule>
    <cfRule type="containsText" dxfId="2990" priority="193" operator="containsText" text="Late">
      <formula>NOT(ISERROR(SEARCH("Late",N64)))</formula>
    </cfRule>
    <cfRule type="containsText" dxfId="2989" priority="197" operator="containsText" text="PRESENT">
      <formula>NOT(ISERROR(SEARCH("PRESENT",N64)))</formula>
    </cfRule>
    <cfRule type="containsText" dxfId="2988" priority="192" operator="containsText" text="H">
      <formula>NOT(ISERROR(SEARCH("H",N64)))</formula>
    </cfRule>
    <cfRule type="containsText" dxfId="2987" priority="191" operator="containsText" text="P">
      <formula>NOT(ISERROR(SEARCH("P",N64)))</formula>
    </cfRule>
    <cfRule type="containsText" dxfId="2986" priority="189" operator="containsText" text="PL">
      <formula>NOT(ISERROR(SEARCH("PL",N64)))</formula>
    </cfRule>
    <cfRule type="containsText" dxfId="2985" priority="187" operator="containsText" text="H">
      <formula>NOT(ISERROR(SEARCH("H",N64)))</formula>
    </cfRule>
    <cfRule type="containsText" dxfId="2984" priority="196" operator="containsText" text="P">
      <formula>NOT(ISERROR(SEARCH("P",N64)))</formula>
    </cfRule>
    <cfRule type="containsText" dxfId="2983" priority="222" operator="containsText" text="P">
      <formula>NOT(ISERROR(SEARCH("P",N64)))</formula>
    </cfRule>
    <cfRule type="containsText" dxfId="2982" priority="221" operator="containsText" text="A">
      <formula>NOT(ISERROR(SEARCH("A",N64)))</formula>
    </cfRule>
    <cfRule type="containsText" dxfId="2981" priority="220" operator="containsText" text="PL">
      <formula>NOT(ISERROR(SEARCH("PL",N64)))</formula>
    </cfRule>
    <cfRule type="containsText" dxfId="2980" priority="219" operator="containsText" text="Late">
      <formula>NOT(ISERROR(SEARCH("Late",N64)))</formula>
    </cfRule>
    <cfRule type="containsText" dxfId="2979" priority="185" operator="containsText" text="PAID LEAVE">
      <formula>NOT(ISERROR(SEARCH("PAID LEAVE",N64)))</formula>
    </cfRule>
    <cfRule type="containsText" dxfId="2978" priority="200" operator="containsText" text="H">
      <formula>NOT(ISERROR(SEARCH("H",N64)))</formula>
    </cfRule>
    <cfRule type="containsText" dxfId="2977" priority="195" operator="containsText" text="A">
      <formula>NOT(ISERROR(SEARCH("A",N64)))</formula>
    </cfRule>
    <cfRule type="containsText" dxfId="2976" priority="194" operator="containsText" text="PL">
      <formula>NOT(ISERROR(SEARCH("PL",N64)))</formula>
    </cfRule>
    <cfRule type="containsText" dxfId="2975" priority="199" operator="containsText" text="PRESENT">
      <formula>NOT(ISERROR(SEARCH("PRESENT",N64)))</formula>
    </cfRule>
    <cfRule type="containsText" dxfId="2974" priority="186" operator="containsText" text="PRESENT">
      <formula>NOT(ISERROR(SEARCH("PRESENT",N64)))</formula>
    </cfRule>
    <cfRule type="containsText" dxfId="2973" priority="198" operator="containsText" text="PAID LEAVE">
      <formula>NOT(ISERROR(SEARCH("PAID LEAVE",N64)))</formula>
    </cfRule>
    <cfRule type="containsText" dxfId="2972" priority="205" operator="containsText" text="H">
      <formula>NOT(ISERROR(SEARCH("H",N64)))</formula>
    </cfRule>
    <cfRule type="containsText" dxfId="2971" priority="218" operator="containsText" text="H">
      <formula>NOT(ISERROR(SEARCH("H",N64)))</formula>
    </cfRule>
    <cfRule type="containsText" dxfId="2970" priority="217" operator="containsText" text="P">
      <formula>NOT(ISERROR(SEARCH("P",N64)))</formula>
    </cfRule>
    <cfRule type="containsText" dxfId="2969" priority="216" operator="containsText" text="A">
      <formula>NOT(ISERROR(SEARCH("A",N64)))</formula>
    </cfRule>
    <cfRule type="containsText" dxfId="2968" priority="215" operator="containsText" text="PL">
      <formula>NOT(ISERROR(SEARCH("PL",N64)))</formula>
    </cfRule>
    <cfRule type="containsText" dxfId="2967" priority="214" operator="containsText" text="Late">
      <formula>NOT(ISERROR(SEARCH("Late",N64)))</formula>
    </cfRule>
    <cfRule type="containsText" dxfId="2966" priority="213" operator="containsText" text="H">
      <formula>NOT(ISERROR(SEARCH("H",N64)))</formula>
    </cfRule>
    <cfRule type="containsText" dxfId="2965" priority="212" operator="containsText" text="PRESENT">
      <formula>NOT(ISERROR(SEARCH("PRESENT",N64)))</formula>
    </cfRule>
    <cfRule type="containsText" dxfId="2964" priority="211" operator="containsText" text="PAID LEAVE">
      <formula>NOT(ISERROR(SEARCH("PAID LEAVE",N64)))</formula>
    </cfRule>
    <cfRule type="containsText" dxfId="2963" priority="210" operator="containsText" text="PRESENT">
      <formula>NOT(ISERROR(SEARCH("PRESENT",N64)))</formula>
    </cfRule>
    <cfRule type="containsText" dxfId="2962" priority="209" operator="containsText" text="P">
      <formula>NOT(ISERROR(SEARCH("P",N64)))</formula>
    </cfRule>
    <cfRule type="containsText" dxfId="2961" priority="208" operator="containsText" text="A">
      <formula>NOT(ISERROR(SEARCH("A",N64)))</formula>
    </cfRule>
    <cfRule type="containsText" dxfId="2960" priority="207" operator="containsText" text="PL">
      <formula>NOT(ISERROR(SEARCH("PL",N64)))</formula>
    </cfRule>
    <cfRule type="containsText" dxfId="2959" priority="206" operator="containsText" text="Late">
      <formula>NOT(ISERROR(SEARCH("Late",N64)))</formula>
    </cfRule>
  </conditionalFormatting>
  <conditionalFormatting sqref="N66:S66">
    <cfRule type="containsText" dxfId="2958" priority="539" operator="containsText" text="Late">
      <formula>NOT(ISERROR(SEARCH("Late",N66)))</formula>
    </cfRule>
    <cfRule type="containsText" dxfId="2957" priority="538" operator="containsText" text="H">
      <formula>NOT(ISERROR(SEARCH("H",N66)))</formula>
    </cfRule>
    <cfRule type="containsText" dxfId="2956" priority="537" operator="containsText" text="P">
      <formula>NOT(ISERROR(SEARCH("P",N66)))</formula>
    </cfRule>
    <cfRule type="containsText" dxfId="2955" priority="536" operator="containsText" text="A">
      <formula>NOT(ISERROR(SEARCH("A",N66)))</formula>
    </cfRule>
    <cfRule type="containsText" dxfId="2954" priority="535" operator="containsText" text="PL">
      <formula>NOT(ISERROR(SEARCH("PL",N66)))</formula>
    </cfRule>
    <cfRule type="containsText" dxfId="2953" priority="534" operator="containsText" text="Late">
      <formula>NOT(ISERROR(SEARCH("Late",N66)))</formula>
    </cfRule>
    <cfRule type="containsText" dxfId="2952" priority="533" operator="containsText" text="H">
      <formula>NOT(ISERROR(SEARCH("H",N66)))</formula>
    </cfRule>
    <cfRule type="containsText" dxfId="2951" priority="532" operator="containsText" text="PRESENT">
      <formula>NOT(ISERROR(SEARCH("PRESENT",N66)))</formula>
    </cfRule>
    <cfRule type="containsText" dxfId="2950" priority="531" operator="containsText" text="PAID LEAVE">
      <formula>NOT(ISERROR(SEARCH("PAID LEAVE",N66)))</formula>
    </cfRule>
    <cfRule type="containsText" dxfId="2949" priority="530" operator="containsText" text="PRESENT">
      <formula>NOT(ISERROR(SEARCH("PRESENT",N66)))</formula>
    </cfRule>
    <cfRule type="containsText" dxfId="2948" priority="529" operator="containsText" text="P">
      <formula>NOT(ISERROR(SEARCH("P",N66)))</formula>
    </cfRule>
    <cfRule type="containsText" dxfId="2947" priority="528" operator="containsText" text="A">
      <formula>NOT(ISERROR(SEARCH("A",N66)))</formula>
    </cfRule>
    <cfRule type="containsText" dxfId="2946" priority="527" operator="containsText" text="PL">
      <formula>NOT(ISERROR(SEARCH("PL",N66)))</formula>
    </cfRule>
    <cfRule type="containsText" dxfId="2945" priority="526" operator="containsText" text="Late">
      <formula>NOT(ISERROR(SEARCH("Late",N66)))</formula>
    </cfRule>
    <cfRule type="containsText" dxfId="2944" priority="525" operator="containsText" text="H">
      <formula>NOT(ISERROR(SEARCH("H",N66)))</formula>
    </cfRule>
    <cfRule type="containsText" dxfId="2943" priority="524" operator="containsText" text="P">
      <formula>NOT(ISERROR(SEARCH("P",N66)))</formula>
    </cfRule>
    <cfRule type="containsText" dxfId="2942" priority="523" operator="containsText" text="A">
      <formula>NOT(ISERROR(SEARCH("A",N66)))</formula>
    </cfRule>
    <cfRule type="containsText" dxfId="2941" priority="522" operator="containsText" text="PL">
      <formula>NOT(ISERROR(SEARCH("PL",N66)))</formula>
    </cfRule>
    <cfRule type="containsText" dxfId="2940" priority="521" operator="containsText" text="Late">
      <formula>NOT(ISERROR(SEARCH("Late",N66)))</formula>
    </cfRule>
    <cfRule type="containsText" dxfId="2939" priority="520" operator="containsText" text="H">
      <formula>NOT(ISERROR(SEARCH("H",N66)))</formula>
    </cfRule>
    <cfRule type="containsText" dxfId="2938" priority="519" operator="containsText" text="PRESENT">
      <formula>NOT(ISERROR(SEARCH("PRESENT",N66)))</formula>
    </cfRule>
    <cfRule type="containsText" dxfId="2937" priority="518" operator="containsText" text="PAID LEAVE">
      <formula>NOT(ISERROR(SEARCH("PAID LEAVE",N66)))</formula>
    </cfRule>
    <cfRule type="containsText" dxfId="2936" priority="550" operator="containsText" text="P">
      <formula>NOT(ISERROR(SEARCH("P",N66)))</formula>
    </cfRule>
    <cfRule type="containsText" dxfId="2935" priority="551" operator="containsText" text="H">
      <formula>NOT(ISERROR(SEARCH("H",N66)))</formula>
    </cfRule>
    <cfRule type="containsText" dxfId="2934" priority="552" operator="containsText" text="Late">
      <formula>NOT(ISERROR(SEARCH("Late",N66)))</formula>
    </cfRule>
    <cfRule type="containsText" dxfId="2933" priority="553" operator="containsText" text="PL">
      <formula>NOT(ISERROR(SEARCH("PL",N66)))</formula>
    </cfRule>
    <cfRule type="containsText" dxfId="2932" priority="555" operator="containsText" text="P">
      <formula>NOT(ISERROR(SEARCH("P",N66)))</formula>
    </cfRule>
    <cfRule type="containsText" dxfId="2931" priority="554" operator="containsText" text="A">
      <formula>NOT(ISERROR(SEARCH("A",N66)))</formula>
    </cfRule>
    <cfRule type="containsText" dxfId="2930" priority="540" operator="containsText" text="PL">
      <formula>NOT(ISERROR(SEARCH("PL",N66)))</formula>
    </cfRule>
    <cfRule type="containsText" dxfId="2929" priority="549" operator="containsText" text="A">
      <formula>NOT(ISERROR(SEARCH("A",N66)))</formula>
    </cfRule>
    <cfRule type="containsText" dxfId="2928" priority="548" operator="containsText" text="PL">
      <formula>NOT(ISERROR(SEARCH("PL",N66)))</formula>
    </cfRule>
    <cfRule type="containsText" dxfId="2927" priority="547" operator="containsText" text="Late">
      <formula>NOT(ISERROR(SEARCH("Late",N66)))</formula>
    </cfRule>
    <cfRule type="containsText" dxfId="2926" priority="546" operator="containsText" text="H">
      <formula>NOT(ISERROR(SEARCH("H",N66)))</formula>
    </cfRule>
    <cfRule type="containsText" dxfId="2925" priority="545" operator="containsText" text="PRESENT">
      <formula>NOT(ISERROR(SEARCH("PRESENT",N66)))</formula>
    </cfRule>
    <cfRule type="containsText" dxfId="2924" priority="544" operator="containsText" text="PAID LEAVE">
      <formula>NOT(ISERROR(SEARCH("PAID LEAVE",N66)))</formula>
    </cfRule>
    <cfRule type="containsText" dxfId="2923" priority="543" operator="containsText" text="PRESENT">
      <formula>NOT(ISERROR(SEARCH("PRESENT",N66)))</formula>
    </cfRule>
    <cfRule type="containsText" dxfId="2922" priority="542" operator="containsText" text="P">
      <formula>NOT(ISERROR(SEARCH("P",N66)))</formula>
    </cfRule>
    <cfRule type="containsText" dxfId="2921" priority="541" operator="containsText" text="A">
      <formula>NOT(ISERROR(SEARCH("A",N66)))</formula>
    </cfRule>
  </conditionalFormatting>
  <conditionalFormatting sqref="N64:AC64">
    <cfRule type="containsText" dxfId="2920" priority="184" operator="containsText" text="PRESENT">
      <formula>NOT(ISERROR(SEARCH("PRESENT",N64)))</formula>
    </cfRule>
  </conditionalFormatting>
  <conditionalFormatting sqref="N65:AJ65">
    <cfRule type="containsText" dxfId="2919" priority="323" operator="containsText" text="H">
      <formula>NOT(ISERROR(SEARCH("H",N65)))</formula>
    </cfRule>
    <cfRule type="containsText" dxfId="2918" priority="324" operator="containsText" text="Late">
      <formula>NOT(ISERROR(SEARCH("Late",N65)))</formula>
    </cfRule>
    <cfRule type="containsText" dxfId="2917" priority="325" operator="containsText" text="PL">
      <formula>NOT(ISERROR(SEARCH("PL",N65)))</formula>
    </cfRule>
    <cfRule type="containsText" dxfId="2916" priority="326" operator="containsText" text="A">
      <formula>NOT(ISERROR(SEARCH("A",N65)))</formula>
    </cfRule>
    <cfRule type="containsText" dxfId="2915" priority="327" operator="containsText" text="P">
      <formula>NOT(ISERROR(SEARCH("P",N65)))</formula>
    </cfRule>
    <cfRule type="containsText" dxfId="2914" priority="328" operator="containsText" text="PRESENT">
      <formula>NOT(ISERROR(SEARCH("PRESENT",N65)))</formula>
    </cfRule>
    <cfRule type="containsText" dxfId="2913" priority="329" operator="containsText" text="PAID LEAVE">
      <formula>NOT(ISERROR(SEARCH("PAID LEAVE",N65)))</formula>
    </cfRule>
    <cfRule type="containsText" dxfId="2912" priority="330" operator="containsText" text="PRESENT">
      <formula>NOT(ISERROR(SEARCH("PRESENT",N65)))</formula>
    </cfRule>
    <cfRule type="containsText" dxfId="2911" priority="331" operator="containsText" text="H">
      <formula>NOT(ISERROR(SEARCH("H",N65)))</formula>
    </cfRule>
    <cfRule type="containsText" dxfId="2910" priority="332" operator="containsText" text="Late">
      <formula>NOT(ISERROR(SEARCH("Late",N65)))</formula>
    </cfRule>
    <cfRule type="containsText" dxfId="2909" priority="333" operator="containsText" text="PL">
      <formula>NOT(ISERROR(SEARCH("PL",N65)))</formula>
    </cfRule>
    <cfRule type="containsText" dxfId="2908" priority="315" operator="containsText" text="PRESENT">
      <formula>NOT(ISERROR(SEARCH("PRESENT",N65)))</formula>
    </cfRule>
    <cfRule type="containsText" dxfId="2907" priority="335" operator="containsText" text="P">
      <formula>NOT(ISERROR(SEARCH("P",N65)))</formula>
    </cfRule>
    <cfRule type="containsText" dxfId="2906" priority="336" operator="containsText" text="H">
      <formula>NOT(ISERROR(SEARCH("H",N65)))</formula>
    </cfRule>
    <cfRule type="containsText" dxfId="2905" priority="337" operator="containsText" text="Late">
      <formula>NOT(ISERROR(SEARCH("Late",N65)))</formula>
    </cfRule>
    <cfRule type="containsText" dxfId="2904" priority="338" operator="containsText" text="PL">
      <formula>NOT(ISERROR(SEARCH("PL",N65)))</formula>
    </cfRule>
    <cfRule type="containsText" dxfId="2903" priority="339" operator="containsText" text="A">
      <formula>NOT(ISERROR(SEARCH("A",N65)))</formula>
    </cfRule>
    <cfRule type="containsText" dxfId="2902" priority="340" operator="containsText" text="P">
      <formula>NOT(ISERROR(SEARCH("P",N65)))</formula>
    </cfRule>
    <cfRule type="containsText" dxfId="2901" priority="321" operator="containsText" text="A">
      <formula>NOT(ISERROR(SEARCH("A",N65)))</formula>
    </cfRule>
    <cfRule type="containsText" dxfId="2900" priority="317" operator="containsText" text="PRESENT">
      <formula>NOT(ISERROR(SEARCH("PRESENT",N65)))</formula>
    </cfRule>
    <cfRule type="containsText" dxfId="2899" priority="316" operator="containsText" text="PAID LEAVE">
      <formula>NOT(ISERROR(SEARCH("PAID LEAVE",N65)))</formula>
    </cfRule>
    <cfRule type="containsText" dxfId="2898" priority="304" operator="containsText" text="PRESENT">
      <formula>NOT(ISERROR(SEARCH("PRESENT",N65)))</formula>
    </cfRule>
    <cfRule type="containsText" dxfId="2897" priority="301" operator="containsText" text="PRESENT">
      <formula>NOT(ISERROR(SEARCH("PRESENT",N65)))</formula>
    </cfRule>
    <cfRule type="containsText" dxfId="2896" priority="334" operator="containsText" text="A">
      <formula>NOT(ISERROR(SEARCH("A",N65)))</formula>
    </cfRule>
    <cfRule type="containsText" dxfId="2895" priority="303" operator="containsText" text="PAID LEAVE">
      <formula>NOT(ISERROR(SEARCH("PAID LEAVE",N65)))</formula>
    </cfRule>
    <cfRule type="containsText" dxfId="2894" priority="308" operator="containsText" text="A">
      <formula>NOT(ISERROR(SEARCH("A",N65)))</formula>
    </cfRule>
    <cfRule type="containsText" dxfId="2893" priority="314" operator="containsText" text="P">
      <formula>NOT(ISERROR(SEARCH("P",N65)))</formula>
    </cfRule>
    <cfRule type="containsText" dxfId="2892" priority="313" operator="containsText" text="A">
      <formula>NOT(ISERROR(SEARCH("A",N65)))</formula>
    </cfRule>
    <cfRule type="containsText" dxfId="2891" priority="312" operator="containsText" text="PL">
      <formula>NOT(ISERROR(SEARCH("PL",N65)))</formula>
    </cfRule>
    <cfRule type="containsText" dxfId="2890" priority="311" operator="containsText" text="Late">
      <formula>NOT(ISERROR(SEARCH("Late",N65)))</formula>
    </cfRule>
    <cfRule type="containsText" dxfId="2889" priority="310" operator="containsText" text="H">
      <formula>NOT(ISERROR(SEARCH("H",N65)))</formula>
    </cfRule>
    <cfRule type="containsText" dxfId="2888" priority="309" operator="containsText" text="P">
      <formula>NOT(ISERROR(SEARCH("P",N65)))</formula>
    </cfRule>
    <cfRule type="containsText" dxfId="2887" priority="307" operator="containsText" text="PL">
      <formula>NOT(ISERROR(SEARCH("PL",N65)))</formula>
    </cfRule>
    <cfRule type="containsText" dxfId="2886" priority="306" operator="containsText" text="Late">
      <formula>NOT(ISERROR(SEARCH("Late",N65)))</formula>
    </cfRule>
    <cfRule type="containsText" dxfId="2885" priority="305" operator="containsText" text="H">
      <formula>NOT(ISERROR(SEARCH("H",N65)))</formula>
    </cfRule>
    <cfRule type="containsText" dxfId="2884" priority="322" operator="containsText" text="P">
      <formula>NOT(ISERROR(SEARCH("P",N65)))</formula>
    </cfRule>
    <cfRule type="containsText" dxfId="2883" priority="320" operator="containsText" text="PL">
      <formula>NOT(ISERROR(SEARCH("PL",N65)))</formula>
    </cfRule>
    <cfRule type="containsText" dxfId="2882" priority="319" operator="containsText" text="Late">
      <formula>NOT(ISERROR(SEARCH("Late",N65)))</formula>
    </cfRule>
    <cfRule type="containsText" dxfId="2881" priority="318" operator="containsText" text="H">
      <formula>NOT(ISERROR(SEARCH("H",N65)))</formula>
    </cfRule>
  </conditionalFormatting>
  <conditionalFormatting sqref="N66:AJ67">
    <cfRule type="containsText" dxfId="2880" priority="516" operator="containsText" text="PRESENT">
      <formula>NOT(ISERROR(SEARCH("PRESENT",N66)))</formula>
    </cfRule>
  </conditionalFormatting>
  <conditionalFormatting sqref="N67:AJ67">
    <cfRule type="containsText" dxfId="2879" priority="699" operator="containsText" text="H">
      <formula>NOT(ISERROR(SEARCH("H",N67)))</formula>
    </cfRule>
    <cfRule type="containsText" dxfId="2878" priority="698" operator="containsText" text="P">
      <formula>NOT(ISERROR(SEARCH("P",N67)))</formula>
    </cfRule>
    <cfRule type="containsText" dxfId="2877" priority="697" operator="containsText" text="A">
      <formula>NOT(ISERROR(SEARCH("A",N67)))</formula>
    </cfRule>
    <cfRule type="containsText" dxfId="2876" priority="696" operator="containsText" text="PL">
      <formula>NOT(ISERROR(SEARCH("PL",N67)))</formula>
    </cfRule>
    <cfRule type="containsText" dxfId="2875" priority="666" operator="containsText" text="PAID LEAVE">
      <formula>NOT(ISERROR(SEARCH("PAID LEAVE",N67)))</formula>
    </cfRule>
    <cfRule type="containsText" dxfId="2874" priority="695" operator="containsText" text="Late">
      <formula>NOT(ISERROR(SEARCH("Late",N67)))</formula>
    </cfRule>
    <cfRule type="containsText" dxfId="2873" priority="694" operator="containsText" text="H">
      <formula>NOT(ISERROR(SEARCH("H",N67)))</formula>
    </cfRule>
    <cfRule type="containsText" dxfId="2872" priority="668" operator="containsText" text="H">
      <formula>NOT(ISERROR(SEARCH("H",N67)))</formula>
    </cfRule>
    <cfRule type="containsText" dxfId="2871" priority="692" operator="containsText" text="PAID LEAVE">
      <formula>NOT(ISERROR(SEARCH("PAID LEAVE",N67)))</formula>
    </cfRule>
    <cfRule type="containsText" dxfId="2870" priority="691" operator="containsText" text="PRESENT">
      <formula>NOT(ISERROR(SEARCH("PRESENT",N67)))</formula>
    </cfRule>
    <cfRule type="containsText" dxfId="2869" priority="690" operator="containsText" text="P">
      <formula>NOT(ISERROR(SEARCH("P",N67)))</formula>
    </cfRule>
    <cfRule type="containsText" dxfId="2868" priority="688" operator="containsText" text="PL">
      <formula>NOT(ISERROR(SEARCH("PL",N67)))</formula>
    </cfRule>
    <cfRule type="containsText" dxfId="2867" priority="687" operator="containsText" text="Late">
      <formula>NOT(ISERROR(SEARCH("Late",N67)))</formula>
    </cfRule>
    <cfRule type="containsText" dxfId="2866" priority="686" operator="containsText" text="H">
      <formula>NOT(ISERROR(SEARCH("H",N67)))</formula>
    </cfRule>
    <cfRule type="containsText" dxfId="2865" priority="685" operator="containsText" text="P">
      <formula>NOT(ISERROR(SEARCH("P",N67)))</formula>
    </cfRule>
    <cfRule type="containsText" dxfId="2864" priority="684" operator="containsText" text="A">
      <formula>NOT(ISERROR(SEARCH("A",N67)))</formula>
    </cfRule>
    <cfRule type="containsText" dxfId="2863" priority="683" operator="containsText" text="PL">
      <formula>NOT(ISERROR(SEARCH("PL",N67)))</formula>
    </cfRule>
    <cfRule type="containsText" dxfId="2862" priority="682" operator="containsText" text="Late">
      <formula>NOT(ISERROR(SEARCH("Late",N67)))</formula>
    </cfRule>
    <cfRule type="containsText" dxfId="2861" priority="681" operator="containsText" text="H">
      <formula>NOT(ISERROR(SEARCH("H",N67)))</formula>
    </cfRule>
    <cfRule type="containsText" dxfId="2860" priority="680" operator="containsText" text="PRESENT">
      <formula>NOT(ISERROR(SEARCH("PRESENT",N67)))</formula>
    </cfRule>
    <cfRule type="containsText" dxfId="2859" priority="679" operator="containsText" text="PAID LEAVE">
      <formula>NOT(ISERROR(SEARCH("PAID LEAVE",N67)))</formula>
    </cfRule>
    <cfRule type="containsText" dxfId="2858" priority="678" operator="containsText" text="PRESENT">
      <formula>NOT(ISERROR(SEARCH("PRESENT",N67)))</formula>
    </cfRule>
    <cfRule type="containsText" dxfId="2857" priority="677" operator="containsText" text="P">
      <formula>NOT(ISERROR(SEARCH("P",N67)))</formula>
    </cfRule>
    <cfRule type="containsText" dxfId="2856" priority="676" operator="containsText" text="A">
      <formula>NOT(ISERROR(SEARCH("A",N67)))</formula>
    </cfRule>
    <cfRule type="containsText" dxfId="2855" priority="675" operator="containsText" text="PL">
      <formula>NOT(ISERROR(SEARCH("PL",N67)))</formula>
    </cfRule>
    <cfRule type="containsText" dxfId="2854" priority="674" operator="containsText" text="Late">
      <formula>NOT(ISERROR(SEARCH("Late",N67)))</formula>
    </cfRule>
    <cfRule type="containsText" dxfId="2853" priority="673" operator="containsText" text="H">
      <formula>NOT(ISERROR(SEARCH("H",N67)))</formula>
    </cfRule>
    <cfRule type="containsText" dxfId="2852" priority="667" operator="containsText" text="PRESENT">
      <formula>NOT(ISERROR(SEARCH("PRESENT",N67)))</formula>
    </cfRule>
    <cfRule type="containsText" dxfId="2851" priority="672" operator="containsText" text="P">
      <formula>NOT(ISERROR(SEARCH("P",N67)))</formula>
    </cfRule>
    <cfRule type="containsText" dxfId="2850" priority="693" operator="containsText" text="PRESENT">
      <formula>NOT(ISERROR(SEARCH("PRESENT",N67)))</formula>
    </cfRule>
    <cfRule type="containsText" dxfId="2849" priority="671" operator="containsText" text="A">
      <formula>NOT(ISERROR(SEARCH("A",N67)))</formula>
    </cfRule>
    <cfRule type="containsText" dxfId="2848" priority="670" operator="containsText" text="PL">
      <formula>NOT(ISERROR(SEARCH("PL",N67)))</formula>
    </cfRule>
    <cfRule type="containsText" dxfId="2847" priority="669" operator="containsText" text="Late">
      <formula>NOT(ISERROR(SEARCH("Late",N67)))</formula>
    </cfRule>
    <cfRule type="containsText" dxfId="2846" priority="689" operator="containsText" text="A">
      <formula>NOT(ISERROR(SEARCH("A",N67)))</formula>
    </cfRule>
    <cfRule type="containsText" dxfId="2845" priority="703" operator="containsText" text="P">
      <formula>NOT(ISERROR(SEARCH("P",N67)))</formula>
    </cfRule>
    <cfRule type="containsText" dxfId="2844" priority="702" operator="containsText" text="A">
      <formula>NOT(ISERROR(SEARCH("A",N67)))</formula>
    </cfRule>
    <cfRule type="containsText" dxfId="2843" priority="701" operator="containsText" text="PL">
      <formula>NOT(ISERROR(SEARCH("PL",N67)))</formula>
    </cfRule>
    <cfRule type="containsText" dxfId="2842" priority="700" operator="containsText" text="Late">
      <formula>NOT(ISERROR(SEARCH("Late",N67)))</formula>
    </cfRule>
  </conditionalFormatting>
  <conditionalFormatting sqref="O31:O32">
    <cfRule type="containsText" dxfId="2841" priority="818" operator="containsText" text="PRESENT">
      <formula>NOT(ISERROR(SEARCH("PRESENT",O31)))</formula>
    </cfRule>
  </conditionalFormatting>
  <conditionalFormatting sqref="O60:O67">
    <cfRule type="containsText" dxfId="2840" priority="817" operator="containsText" text="PRESENT">
      <formula>NOT(ISERROR(SEARCH("PRESENT",O60)))</formula>
    </cfRule>
  </conditionalFormatting>
  <conditionalFormatting sqref="O63:O67 L64:M67 S67:T67 S66 S64 S65:T65">
    <cfRule type="containsText" dxfId="2839" priority="884" operator="containsText" text="PAID LEAVE">
      <formula>NOT(ISERROR(SEARCH("PAID LEAVE",L63)))</formula>
    </cfRule>
  </conditionalFormatting>
  <conditionalFormatting sqref="O63:O67 S64 L64:M67 S65:T65 S66 S67:T67">
    <cfRule type="containsText" dxfId="2838" priority="885" operator="containsText" text="H">
      <formula>NOT(ISERROR(SEARCH("H",L63)))</formula>
    </cfRule>
    <cfRule type="containsText" dxfId="2837" priority="886" operator="containsText" text="Late">
      <formula>NOT(ISERROR(SEARCH("Late",L63)))</formula>
    </cfRule>
    <cfRule type="containsText" dxfId="2836" priority="887" operator="containsText" text="PL">
      <formula>NOT(ISERROR(SEARCH("PL",L63)))</formula>
    </cfRule>
    <cfRule type="containsText" dxfId="2835" priority="888" operator="containsText" text="A">
      <formula>NOT(ISERROR(SEARCH("A",L63)))</formula>
    </cfRule>
    <cfRule type="containsText" dxfId="2834" priority="889" operator="containsText" text="P">
      <formula>NOT(ISERROR(SEARCH("P",L63)))</formula>
    </cfRule>
  </conditionalFormatting>
  <conditionalFormatting sqref="O27:T27">
    <cfRule type="containsText" dxfId="2833" priority="1241" operator="containsText" text="PRESENT">
      <formula>NOT(ISERROR(SEARCH("PRESENT",O27)))</formula>
    </cfRule>
  </conditionalFormatting>
  <conditionalFormatting sqref="P19">
    <cfRule type="containsText" dxfId="2832" priority="1251" operator="containsText" text="PAID LEAVE">
      <formula>NOT(ISERROR(SEARCH("PAID LEAVE",P19)))</formula>
    </cfRule>
    <cfRule type="containsText" dxfId="2831" priority="1250" operator="containsText" text="PRESENT">
      <formula>NOT(ISERROR(SEARCH("PRESENT",P19)))</formula>
    </cfRule>
    <cfRule type="containsText" dxfId="2830" priority="1252" operator="containsText" text="H">
      <formula>NOT(ISERROR(SEARCH("H",P19)))</formula>
    </cfRule>
    <cfRule type="containsText" dxfId="2829" priority="1253" operator="containsText" text="Late">
      <formula>NOT(ISERROR(SEARCH("Late",P19)))</formula>
    </cfRule>
    <cfRule type="containsText" dxfId="2828" priority="1254" operator="containsText" text="PL">
      <formula>NOT(ISERROR(SEARCH("PL",P19)))</formula>
    </cfRule>
    <cfRule type="containsText" dxfId="2827" priority="1255" operator="containsText" text="A">
      <formula>NOT(ISERROR(SEARCH("A",P19)))</formula>
    </cfRule>
    <cfRule type="containsText" dxfId="2826" priority="1256" operator="containsText" text="P">
      <formula>NOT(ISERROR(SEARCH("P",P19)))</formula>
    </cfRule>
  </conditionalFormatting>
  <conditionalFormatting sqref="P22:S22">
    <cfRule type="containsText" dxfId="2825" priority="1233" operator="containsText" text="PRESENT">
      <formula>NOT(ISERROR(SEARCH("PRESENT",P22)))</formula>
    </cfRule>
  </conditionalFormatting>
  <conditionalFormatting sqref="Q30">
    <cfRule type="containsText" dxfId="2824" priority="814" operator="containsText" text="PRESENT">
      <formula>NOT(ISERROR(SEARCH("PRESENT",Q30)))</formula>
    </cfRule>
  </conditionalFormatting>
  <conditionalFormatting sqref="Q40">
    <cfRule type="containsText" dxfId="2823" priority="396" operator="containsText" text="A">
      <formula>NOT(ISERROR(SEARCH("A",Q40)))</formula>
    </cfRule>
    <cfRule type="containsText" dxfId="2822" priority="392" operator="containsText" text="PAID LEAVE">
      <formula>NOT(ISERROR(SEARCH("PAID LEAVE",Q40)))</formula>
    </cfRule>
    <cfRule type="containsText" dxfId="2821" priority="390" operator="containsText" text="PRESENT">
      <formula>NOT(ISERROR(SEARCH("PRESENT",Q40)))</formula>
    </cfRule>
    <cfRule type="containsText" dxfId="2820" priority="393" operator="containsText" text="H">
      <formula>NOT(ISERROR(SEARCH("H",Q40)))</formula>
    </cfRule>
    <cfRule type="containsText" dxfId="2819" priority="394" operator="containsText" text="Late">
      <formula>NOT(ISERROR(SEARCH("Late",Q40)))</formula>
    </cfRule>
    <cfRule type="containsText" dxfId="2818" priority="397" operator="containsText" text="P">
      <formula>NOT(ISERROR(SEARCH("P",Q40)))</formula>
    </cfRule>
    <cfRule type="containsText" dxfId="2817" priority="395" operator="containsText" text="PL">
      <formula>NOT(ISERROR(SEARCH("PL",Q40)))</formula>
    </cfRule>
    <cfRule type="containsText" dxfId="2816" priority="401" operator="containsText" text="H">
      <formula>NOT(ISERROR(SEARCH("H",Q40)))</formula>
    </cfRule>
    <cfRule type="containsText" dxfId="2815" priority="405" operator="containsText" text="P">
      <formula>NOT(ISERROR(SEARCH("P",Q40)))</formula>
    </cfRule>
    <cfRule type="containsText" dxfId="2814" priority="404" operator="containsText" text="A">
      <formula>NOT(ISERROR(SEARCH("A",Q40)))</formula>
    </cfRule>
    <cfRule type="containsText" dxfId="2813" priority="403" operator="containsText" text="PL">
      <formula>NOT(ISERROR(SEARCH("PL",Q40)))</formula>
    </cfRule>
    <cfRule type="containsText" dxfId="2812" priority="402" operator="containsText" text="Late">
      <formula>NOT(ISERROR(SEARCH("Late",Q40)))</formula>
    </cfRule>
    <cfRule type="containsText" dxfId="2811" priority="398" operator="containsText" text="PRESENT">
      <formula>NOT(ISERROR(SEARCH("PRESENT",Q40)))</formula>
    </cfRule>
  </conditionalFormatting>
  <conditionalFormatting sqref="Q48:AJ50">
    <cfRule type="containsText" dxfId="2810" priority="1385" operator="containsText" text="A">
      <formula>NOT(ISERROR(SEARCH("A",Q48)))</formula>
    </cfRule>
    <cfRule type="containsText" dxfId="2809" priority="1384" operator="containsText" text="PL">
      <formula>NOT(ISERROR(SEARCH("PL",Q48)))</formula>
    </cfRule>
    <cfRule type="containsText" dxfId="2808" priority="1386" operator="containsText" text="P">
      <formula>NOT(ISERROR(SEARCH("P",Q48)))</formula>
    </cfRule>
    <cfRule type="containsText" dxfId="2807" priority="1382" operator="containsText" text="H">
      <formula>NOT(ISERROR(SEARCH("H",Q48)))</formula>
    </cfRule>
    <cfRule type="containsText" dxfId="2806" priority="1383" operator="containsText" text="Late">
      <formula>NOT(ISERROR(SEARCH("Late",Q48)))</formula>
    </cfRule>
  </conditionalFormatting>
  <conditionalFormatting sqref="R13">
    <cfRule type="containsText" dxfId="2805" priority="1190" operator="containsText" text="PL">
      <formula>NOT(ISERROR(SEARCH("PL",R13)))</formula>
    </cfRule>
    <cfRule type="containsText" dxfId="2804" priority="1189" operator="containsText" text="Late">
      <formula>NOT(ISERROR(SEARCH("Late",R13)))</formula>
    </cfRule>
    <cfRule type="containsText" dxfId="2803" priority="1188" operator="containsText" text="H">
      <formula>NOT(ISERROR(SEARCH("H",R13)))</formula>
    </cfRule>
    <cfRule type="containsText" dxfId="2802" priority="1187" operator="containsText" text="PAID LEAVE">
      <formula>NOT(ISERROR(SEARCH("PAID LEAVE",R13)))</formula>
    </cfRule>
    <cfRule type="containsText" dxfId="2801" priority="1186" operator="containsText" text="PRESENT">
      <formula>NOT(ISERROR(SEARCH("PRESENT",R13)))</formula>
    </cfRule>
    <cfRule type="containsText" dxfId="2800" priority="1192" operator="containsText" text="P">
      <formula>NOT(ISERROR(SEARCH("P",R13)))</formula>
    </cfRule>
    <cfRule type="containsText" dxfId="2799" priority="1191" operator="containsText" text="A">
      <formula>NOT(ISERROR(SEARCH("A",R13)))</formula>
    </cfRule>
  </conditionalFormatting>
  <conditionalFormatting sqref="R17">
    <cfRule type="containsText" dxfId="2798" priority="1211" operator="containsText" text="PAID LEAVE">
      <formula>NOT(ISERROR(SEARCH("PAID LEAVE",R17)))</formula>
    </cfRule>
    <cfRule type="containsText" dxfId="2797" priority="1216" operator="containsText" text="P">
      <formula>NOT(ISERROR(SEARCH("P",R17)))</formula>
    </cfRule>
    <cfRule type="containsText" dxfId="2796" priority="1215" operator="containsText" text="A">
      <formula>NOT(ISERROR(SEARCH("A",R17)))</formula>
    </cfRule>
    <cfRule type="containsText" dxfId="2795" priority="1214" operator="containsText" text="PL">
      <formula>NOT(ISERROR(SEARCH("PL",R17)))</formula>
    </cfRule>
    <cfRule type="containsText" dxfId="2794" priority="1213" operator="containsText" text="Late">
      <formula>NOT(ISERROR(SEARCH("Late",R17)))</formula>
    </cfRule>
    <cfRule type="containsText" dxfId="2793" priority="1212" operator="containsText" text="H">
      <formula>NOT(ISERROR(SEARCH("H",R17)))</formula>
    </cfRule>
    <cfRule type="containsText" dxfId="2792" priority="1210" operator="containsText" text="PRESENT">
      <formula>NOT(ISERROR(SEARCH("PRESENT",R17)))</formula>
    </cfRule>
  </conditionalFormatting>
  <conditionalFormatting sqref="R20">
    <cfRule type="containsText" dxfId="2791" priority="1218" operator="containsText" text="PRESENT">
      <formula>NOT(ISERROR(SEARCH("PRESENT",R20)))</formula>
    </cfRule>
    <cfRule type="containsText" dxfId="2790" priority="1219" operator="containsText" text="PAID LEAVE">
      <formula>NOT(ISERROR(SEARCH("PAID LEAVE",R20)))</formula>
    </cfRule>
    <cfRule type="containsText" dxfId="2789" priority="1222" operator="containsText" text="PL">
      <formula>NOT(ISERROR(SEARCH("PL",R20)))</formula>
    </cfRule>
    <cfRule type="containsText" dxfId="2788" priority="1221" operator="containsText" text="Late">
      <formula>NOT(ISERROR(SEARCH("Late",R20)))</formula>
    </cfRule>
    <cfRule type="containsText" dxfId="2787" priority="1220" operator="containsText" text="H">
      <formula>NOT(ISERROR(SEARCH("H",R20)))</formula>
    </cfRule>
    <cfRule type="containsText" dxfId="2786" priority="1223" operator="containsText" text="A">
      <formula>NOT(ISERROR(SEARCH("A",R20)))</formula>
    </cfRule>
    <cfRule type="containsText" dxfId="2785" priority="1224" operator="containsText" text="P">
      <formula>NOT(ISERROR(SEARCH("P",R20)))</formula>
    </cfRule>
  </conditionalFormatting>
  <conditionalFormatting sqref="R22">
    <cfRule type="containsText" dxfId="2784" priority="1226" operator="containsText" text="PRESENT">
      <formula>NOT(ISERROR(SEARCH("PRESENT",R22)))</formula>
    </cfRule>
    <cfRule type="containsText" dxfId="2783" priority="1227" operator="containsText" text="PAID LEAVE">
      <formula>NOT(ISERROR(SEARCH("PAID LEAVE",R22)))</formula>
    </cfRule>
    <cfRule type="containsText" dxfId="2782" priority="1232" operator="containsText" text="P">
      <formula>NOT(ISERROR(SEARCH("P",R22)))</formula>
    </cfRule>
    <cfRule type="containsText" dxfId="2781" priority="1228" operator="containsText" text="H">
      <formula>NOT(ISERROR(SEARCH("H",R22)))</formula>
    </cfRule>
    <cfRule type="containsText" dxfId="2780" priority="1229" operator="containsText" text="Late">
      <formula>NOT(ISERROR(SEARCH("Late",R22)))</formula>
    </cfRule>
    <cfRule type="containsText" dxfId="2779" priority="1230" operator="containsText" text="PL">
      <formula>NOT(ISERROR(SEARCH("PL",R22)))</formula>
    </cfRule>
    <cfRule type="containsText" dxfId="2778" priority="1231" operator="containsText" text="A">
      <formula>NOT(ISERROR(SEARCH("A",R22)))</formula>
    </cfRule>
  </conditionalFormatting>
  <conditionalFormatting sqref="R27">
    <cfRule type="containsText" dxfId="2777" priority="1235" operator="containsText" text="PAID LEAVE">
      <formula>NOT(ISERROR(SEARCH("PAID LEAVE",R27)))</formula>
    </cfRule>
    <cfRule type="containsText" dxfId="2776" priority="1234" operator="containsText" text="PRESENT">
      <formula>NOT(ISERROR(SEARCH("PRESENT",R27)))</formula>
    </cfRule>
    <cfRule type="containsText" dxfId="2775" priority="1240" operator="containsText" text="P">
      <formula>NOT(ISERROR(SEARCH("P",R27)))</formula>
    </cfRule>
    <cfRule type="containsText" dxfId="2774" priority="1239" operator="containsText" text="A">
      <formula>NOT(ISERROR(SEARCH("A",R27)))</formula>
    </cfRule>
    <cfRule type="containsText" dxfId="2773" priority="1238" operator="containsText" text="PL">
      <formula>NOT(ISERROR(SEARCH("PL",R27)))</formula>
    </cfRule>
    <cfRule type="containsText" dxfId="2772" priority="1237" operator="containsText" text="Late">
      <formula>NOT(ISERROR(SEARCH("Late",R27)))</formula>
    </cfRule>
    <cfRule type="containsText" dxfId="2771" priority="1236" operator="containsText" text="H">
      <formula>NOT(ISERROR(SEARCH("H",R27)))</formula>
    </cfRule>
  </conditionalFormatting>
  <conditionalFormatting sqref="R31">
    <cfRule type="containsText" dxfId="2770" priority="411" operator="containsText" text="PL">
      <formula>NOT(ISERROR(SEARCH("PL",R31)))</formula>
    </cfRule>
    <cfRule type="containsText" dxfId="2769" priority="412" operator="containsText" text="A">
      <formula>NOT(ISERROR(SEARCH("A",R31)))</formula>
    </cfRule>
    <cfRule type="containsText" dxfId="2768" priority="413" operator="containsText" text="P">
      <formula>NOT(ISERROR(SEARCH("P",R31)))</formula>
    </cfRule>
    <cfRule type="containsText" dxfId="2767" priority="414" operator="containsText" text="PRESENT">
      <formula>NOT(ISERROR(SEARCH("PRESENT",R31)))</formula>
    </cfRule>
    <cfRule type="containsText" dxfId="2766" priority="410" operator="containsText" text="Late">
      <formula>NOT(ISERROR(SEARCH("Late",R31)))</formula>
    </cfRule>
    <cfRule type="containsText" dxfId="2765" priority="409" operator="containsText" text="H">
      <formula>NOT(ISERROR(SEARCH("H",R31)))</formula>
    </cfRule>
    <cfRule type="containsText" dxfId="2764" priority="408" operator="containsText" text="PAID LEAVE">
      <formula>NOT(ISERROR(SEARCH("PAID LEAVE",R31)))</formula>
    </cfRule>
    <cfRule type="containsText" dxfId="2763" priority="406" operator="containsText" text="PRESENT">
      <formula>NOT(ISERROR(SEARCH("PRESENT",R31)))</formula>
    </cfRule>
  </conditionalFormatting>
  <conditionalFormatting sqref="R20:AJ20">
    <cfRule type="containsText" dxfId="2762" priority="1225" operator="containsText" text="PRESENT">
      <formula>NOT(ISERROR(SEARCH("PRESENT",R20)))</formula>
    </cfRule>
  </conditionalFormatting>
  <conditionalFormatting sqref="S64:S67">
    <cfRule type="containsText" dxfId="2761" priority="1158" operator="containsText" text="Late">
      <formula>NOT(ISERROR(SEARCH("Late",S64)))</formula>
    </cfRule>
    <cfRule type="containsText" dxfId="2760" priority="1159" operator="containsText" text="PL">
      <formula>NOT(ISERROR(SEARCH("PL",S64)))</formula>
    </cfRule>
    <cfRule type="containsText" dxfId="2759" priority="1160" operator="containsText" text="A">
      <formula>NOT(ISERROR(SEARCH("A",S64)))</formula>
    </cfRule>
    <cfRule type="containsText" dxfId="2758" priority="1161" operator="containsText" text="P">
      <formula>NOT(ISERROR(SEARCH("P",S64)))</formula>
    </cfRule>
    <cfRule type="containsText" dxfId="2757" priority="1156" operator="containsText" text="PAID LEAVE">
      <formula>NOT(ISERROR(SEARCH("PAID LEAVE",S64)))</formula>
    </cfRule>
    <cfRule type="containsText" dxfId="2756" priority="1157" operator="containsText" text="H">
      <formula>NOT(ISERROR(SEARCH("H",S64)))</formula>
    </cfRule>
  </conditionalFormatting>
  <conditionalFormatting sqref="S54:T57 N57:R57 U57:AJ57 F57:K58 L54:M57 L58:AJ58">
    <cfRule type="containsText" dxfId="2755" priority="1312" operator="containsText" text="PAID LEAVE">
      <formula>NOT(ISERROR(SEARCH("PAID LEAVE",F54)))</formula>
    </cfRule>
  </conditionalFormatting>
  <conditionalFormatting sqref="T16:T18">
    <cfRule type="containsText" dxfId="2754" priority="1185" operator="containsText" text="P">
      <formula>NOT(ISERROR(SEARCH("P",T16)))</formula>
    </cfRule>
    <cfRule type="containsText" dxfId="2753" priority="1183" operator="containsText" text="PL">
      <formula>NOT(ISERROR(SEARCH("PL",T16)))</formula>
    </cfRule>
    <cfRule type="containsText" dxfId="2752" priority="1179" operator="containsText" text="PRESENT">
      <formula>NOT(ISERROR(SEARCH("PRESENT",T16)))</formula>
    </cfRule>
    <cfRule type="containsText" dxfId="2751" priority="1180" operator="containsText" text="PAID LEAVE">
      <formula>NOT(ISERROR(SEARCH("PAID LEAVE",T16)))</formula>
    </cfRule>
    <cfRule type="containsText" dxfId="2750" priority="1181" operator="containsText" text="H">
      <formula>NOT(ISERROR(SEARCH("H",T16)))</formula>
    </cfRule>
    <cfRule type="containsText" dxfId="2749" priority="1182" operator="containsText" text="Late">
      <formula>NOT(ISERROR(SEARCH("Late",T16)))</formula>
    </cfRule>
    <cfRule type="containsText" dxfId="2748" priority="1184" operator="containsText" text="A">
      <formula>NOT(ISERROR(SEARCH("A",T16)))</formula>
    </cfRule>
  </conditionalFormatting>
  <conditionalFormatting sqref="T22">
    <cfRule type="containsText" dxfId="2747" priority="1152" operator="containsText" text="A">
      <formula>NOT(ISERROR(SEARCH("A",T22)))</formula>
    </cfRule>
    <cfRule type="containsText" dxfId="2746" priority="1153" operator="containsText" text="P">
      <formula>NOT(ISERROR(SEARCH("P",T22)))</formula>
    </cfRule>
    <cfRule type="containsText" dxfId="2745" priority="1151" operator="containsText" text="PL">
      <formula>NOT(ISERROR(SEARCH("PL",T22)))</formula>
    </cfRule>
    <cfRule type="containsText" dxfId="2744" priority="1150" operator="containsText" text="Late">
      <formula>NOT(ISERROR(SEARCH("Late",T22)))</formula>
    </cfRule>
    <cfRule type="containsText" dxfId="2743" priority="1149" operator="containsText" text="H">
      <formula>NOT(ISERROR(SEARCH("H",T22)))</formula>
    </cfRule>
    <cfRule type="containsText" dxfId="2742" priority="1148" operator="containsText" text="PAID LEAVE">
      <formula>NOT(ISERROR(SEARCH("PAID LEAVE",T22)))</formula>
    </cfRule>
    <cfRule type="containsText" dxfId="2741" priority="1147" operator="containsText" text="PRESENT">
      <formula>NOT(ISERROR(SEARCH("PRESENT",T22)))</formula>
    </cfRule>
  </conditionalFormatting>
  <conditionalFormatting sqref="T59">
    <cfRule type="containsText" dxfId="2740" priority="1470" operator="containsText" text="PAID LEAVE">
      <formula>NOT(ISERROR(SEARCH("PAID LEAVE",T59)))</formula>
    </cfRule>
  </conditionalFormatting>
  <conditionalFormatting sqref="T22:V22">
    <cfRule type="containsText" dxfId="2739" priority="1154" operator="containsText" text="PRESENT">
      <formula>NOT(ISERROR(SEARCH("PRESENT",T22)))</formula>
    </cfRule>
  </conditionalFormatting>
  <conditionalFormatting sqref="T64:AC64">
    <cfRule type="containsText" dxfId="2738" priority="112" operator="containsText" text="P">
      <formula>NOT(ISERROR(SEARCH("P",T64)))</formula>
    </cfRule>
    <cfRule type="containsText" dxfId="2737" priority="113" operator="containsText" text="H">
      <formula>NOT(ISERROR(SEARCH("H",T64)))</formula>
    </cfRule>
    <cfRule type="containsText" dxfId="2736" priority="114" operator="containsText" text="Late">
      <formula>NOT(ISERROR(SEARCH("Late",T64)))</formula>
    </cfRule>
    <cfRule type="containsText" dxfId="2735" priority="115" operator="containsText" text="PL">
      <formula>NOT(ISERROR(SEARCH("PL",T64)))</formula>
    </cfRule>
    <cfRule type="containsText" dxfId="2734" priority="116" operator="containsText" text="A">
      <formula>NOT(ISERROR(SEARCH("A",T64)))</formula>
    </cfRule>
    <cfRule type="containsText" dxfId="2733" priority="117" operator="containsText" text="P">
      <formula>NOT(ISERROR(SEARCH("P",T64)))</formula>
    </cfRule>
    <cfRule type="containsText" dxfId="2732" priority="118" operator="containsText" text="PRESENT">
      <formula>NOT(ISERROR(SEARCH("PRESENT",T64)))</formula>
    </cfRule>
    <cfRule type="containsText" dxfId="2731" priority="120" operator="containsText" text="PRESENT">
      <formula>NOT(ISERROR(SEARCH("PRESENT",T64)))</formula>
    </cfRule>
    <cfRule type="containsText" dxfId="2730" priority="121" operator="containsText" text="H">
      <formula>NOT(ISERROR(SEARCH("H",T64)))</formula>
    </cfRule>
    <cfRule type="containsText" dxfId="2729" priority="122" operator="containsText" text="Late">
      <formula>NOT(ISERROR(SEARCH("Late",T64)))</formula>
    </cfRule>
    <cfRule type="containsText" dxfId="2728" priority="123" operator="containsText" text="PL">
      <formula>NOT(ISERROR(SEARCH("PL",T64)))</formula>
    </cfRule>
    <cfRule type="containsText" dxfId="2727" priority="124" operator="containsText" text="A">
      <formula>NOT(ISERROR(SEARCH("A",T64)))</formula>
    </cfRule>
    <cfRule type="containsText" dxfId="2726" priority="125" operator="containsText" text="P">
      <formula>NOT(ISERROR(SEARCH("P",T64)))</formula>
    </cfRule>
    <cfRule type="containsText" dxfId="2725" priority="126" operator="containsText" text="H">
      <formula>NOT(ISERROR(SEARCH("H",T64)))</formula>
    </cfRule>
    <cfRule type="containsText" dxfId="2724" priority="127" operator="containsText" text="Late">
      <formula>NOT(ISERROR(SEARCH("Late",T64)))</formula>
    </cfRule>
    <cfRule type="containsText" dxfId="2723" priority="128" operator="containsText" text="PL">
      <formula>NOT(ISERROR(SEARCH("PL",T64)))</formula>
    </cfRule>
    <cfRule type="containsText" dxfId="2722" priority="129" operator="containsText" text="A">
      <formula>NOT(ISERROR(SEARCH("A",T64)))</formula>
    </cfRule>
    <cfRule type="containsText" dxfId="2721" priority="130" operator="containsText" text="P">
      <formula>NOT(ISERROR(SEARCH("P",T64)))</formula>
    </cfRule>
    <cfRule type="containsText" dxfId="2720" priority="131" operator="containsText" text="PRESENT">
      <formula>NOT(ISERROR(SEARCH("PRESENT",T64)))</formula>
    </cfRule>
    <cfRule type="containsText" dxfId="2719" priority="132" operator="containsText" text="PAID LEAVE">
      <formula>NOT(ISERROR(SEARCH("PAID LEAVE",T64)))</formula>
    </cfRule>
    <cfRule type="containsText" dxfId="2718" priority="133" operator="containsText" text="PRESENT">
      <formula>NOT(ISERROR(SEARCH("PRESENT",T64)))</formula>
    </cfRule>
    <cfRule type="containsText" dxfId="2717" priority="134" operator="containsText" text="H">
      <formula>NOT(ISERROR(SEARCH("H",T64)))</formula>
    </cfRule>
    <cfRule type="containsText" dxfId="2716" priority="135" operator="containsText" text="Late">
      <formula>NOT(ISERROR(SEARCH("Late",T64)))</formula>
    </cfRule>
    <cfRule type="containsText" dxfId="2715" priority="136" operator="containsText" text="PL">
      <formula>NOT(ISERROR(SEARCH("PL",T64)))</formula>
    </cfRule>
    <cfRule type="containsText" dxfId="2714" priority="137" operator="containsText" text="A">
      <formula>NOT(ISERROR(SEARCH("A",T64)))</formula>
    </cfRule>
    <cfRule type="containsText" dxfId="2713" priority="138" operator="containsText" text="P">
      <formula>NOT(ISERROR(SEARCH("P",T64)))</formula>
    </cfRule>
    <cfRule type="containsText" dxfId="2712" priority="139" operator="containsText" text="H">
      <formula>NOT(ISERROR(SEARCH("H",T64)))</formula>
    </cfRule>
    <cfRule type="containsText" dxfId="2711" priority="140" operator="containsText" text="Late">
      <formula>NOT(ISERROR(SEARCH("Late",T64)))</formula>
    </cfRule>
    <cfRule type="containsText" dxfId="2710" priority="141" operator="containsText" text="PL">
      <formula>NOT(ISERROR(SEARCH("PL",T64)))</formula>
    </cfRule>
    <cfRule type="containsText" dxfId="2709" priority="142" operator="containsText" text="A">
      <formula>NOT(ISERROR(SEARCH("A",T64)))</formula>
    </cfRule>
    <cfRule type="containsText" dxfId="2708" priority="143" operator="containsText" text="P">
      <formula>NOT(ISERROR(SEARCH("P",T64)))</formula>
    </cfRule>
    <cfRule type="containsText" dxfId="2707" priority="144" operator="containsText" text="PRESENT">
      <formula>NOT(ISERROR(SEARCH("PRESENT",T64)))</formula>
    </cfRule>
    <cfRule type="containsText" dxfId="2706" priority="145" operator="containsText" text="PAID LEAVE">
      <formula>NOT(ISERROR(SEARCH("PAID LEAVE",T64)))</formula>
    </cfRule>
    <cfRule type="containsText" dxfId="2705" priority="146" operator="containsText" text="PRESENT">
      <formula>NOT(ISERROR(SEARCH("PRESENT",T64)))</formula>
    </cfRule>
    <cfRule type="containsText" dxfId="2704" priority="147" operator="containsText" text="H">
      <formula>NOT(ISERROR(SEARCH("H",T64)))</formula>
    </cfRule>
    <cfRule type="containsText" dxfId="2703" priority="148" operator="containsText" text="Late">
      <formula>NOT(ISERROR(SEARCH("Late",T64)))</formula>
    </cfRule>
    <cfRule type="containsText" dxfId="2702" priority="149" operator="containsText" text="PL">
      <formula>NOT(ISERROR(SEARCH("PL",T64)))</formula>
    </cfRule>
    <cfRule type="containsText" dxfId="2701" priority="150" operator="containsText" text="A">
      <formula>NOT(ISERROR(SEARCH("A",T64)))</formula>
    </cfRule>
    <cfRule type="containsText" dxfId="2700" priority="151" operator="containsText" text="P">
      <formula>NOT(ISERROR(SEARCH("P",T64)))</formula>
    </cfRule>
    <cfRule type="containsText" dxfId="2699" priority="152" operator="containsText" text="H">
      <formula>NOT(ISERROR(SEARCH("H",T64)))</formula>
    </cfRule>
    <cfRule type="containsText" dxfId="2698" priority="153" operator="containsText" text="Late">
      <formula>NOT(ISERROR(SEARCH("Late",T64)))</formula>
    </cfRule>
    <cfRule type="containsText" dxfId="2697" priority="154" operator="containsText" text="PL">
      <formula>NOT(ISERROR(SEARCH("PL",T64)))</formula>
    </cfRule>
    <cfRule type="containsText" dxfId="2696" priority="155" operator="containsText" text="A">
      <formula>NOT(ISERROR(SEARCH("A",T64)))</formula>
    </cfRule>
    <cfRule type="containsText" dxfId="2695" priority="156" operator="containsText" text="P">
      <formula>NOT(ISERROR(SEARCH("P",T64)))</formula>
    </cfRule>
    <cfRule type="containsText" dxfId="2694" priority="157" operator="containsText" text="PRESENT">
      <formula>NOT(ISERROR(SEARCH("PRESENT",T64)))</formula>
    </cfRule>
    <cfRule type="containsText" dxfId="2693" priority="158" operator="containsText" text="H">
      <formula>NOT(ISERROR(SEARCH("H",T64)))</formula>
    </cfRule>
    <cfRule type="containsText" dxfId="2692" priority="159" operator="containsText" text="Late">
      <formula>NOT(ISERROR(SEARCH("Late",T64)))</formula>
    </cfRule>
    <cfRule type="containsText" dxfId="2691" priority="160" operator="containsText" text="PL">
      <formula>NOT(ISERROR(SEARCH("PL",T64)))</formula>
    </cfRule>
    <cfRule type="containsText" dxfId="2690" priority="161" operator="containsText" text="A">
      <formula>NOT(ISERROR(SEARCH("A",T64)))</formula>
    </cfRule>
    <cfRule type="containsText" dxfId="2689" priority="162" operator="containsText" text="P">
      <formula>NOT(ISERROR(SEARCH("P",T64)))</formula>
    </cfRule>
    <cfRule type="containsText" dxfId="2688" priority="164" operator="containsText" text="PAID LEAVE">
      <formula>NOT(ISERROR(SEARCH("PAID LEAVE",T64)))</formula>
    </cfRule>
    <cfRule type="containsText" dxfId="2687" priority="165" operator="containsText" text="H">
      <formula>NOT(ISERROR(SEARCH("H",T64)))</formula>
    </cfRule>
    <cfRule type="containsText" dxfId="2686" priority="166" operator="containsText" text="Late">
      <formula>NOT(ISERROR(SEARCH("Late",T64)))</formula>
    </cfRule>
    <cfRule type="containsText" dxfId="2685" priority="167" operator="containsText" text="PL">
      <formula>NOT(ISERROR(SEARCH("PL",T64)))</formula>
    </cfRule>
    <cfRule type="containsText" dxfId="2684" priority="168" operator="containsText" text="A">
      <formula>NOT(ISERROR(SEARCH("A",T64)))</formula>
    </cfRule>
    <cfRule type="containsText" dxfId="2683" priority="169" operator="containsText" text="P">
      <formula>NOT(ISERROR(SEARCH("P",T64)))</formula>
    </cfRule>
    <cfRule type="containsText" dxfId="2682" priority="170" operator="containsText" text="PRESENT">
      <formula>NOT(ISERROR(SEARCH("PRESENT",T64)))</formula>
    </cfRule>
    <cfRule type="containsText" dxfId="2681" priority="171" operator="containsText" text="H">
      <formula>NOT(ISERROR(SEARCH("H",T64)))</formula>
    </cfRule>
    <cfRule type="containsText" dxfId="2680" priority="172" operator="containsText" text="Late">
      <formula>NOT(ISERROR(SEARCH("Late",T64)))</formula>
    </cfRule>
    <cfRule type="containsText" dxfId="2679" priority="173" operator="containsText" text="PL">
      <formula>NOT(ISERROR(SEARCH("PL",T64)))</formula>
    </cfRule>
    <cfRule type="containsText" dxfId="2678" priority="174" operator="containsText" text="A">
      <formula>NOT(ISERROR(SEARCH("A",T64)))</formula>
    </cfRule>
    <cfRule type="containsText" dxfId="2677" priority="175" operator="containsText" text="P">
      <formula>NOT(ISERROR(SEARCH("P",T64)))</formula>
    </cfRule>
    <cfRule type="cellIs" dxfId="2676" priority="176" operator="equal">
      <formula>"PRESENT"</formula>
    </cfRule>
    <cfRule type="containsText" dxfId="2675" priority="177" operator="containsText" text="PRESENT">
      <formula>NOT(ISERROR(SEARCH("PRESENT",T64)))</formula>
    </cfRule>
    <cfRule type="containsText" dxfId="2674" priority="178" operator="containsText" text="PAID LEAVE">
      <formula>NOT(ISERROR(SEARCH("PAID LEAVE",T64)))</formula>
    </cfRule>
    <cfRule type="containsText" dxfId="2673" priority="179" operator="containsText" text="H">
      <formula>NOT(ISERROR(SEARCH("H",T64)))</formula>
    </cfRule>
    <cfRule type="containsText" dxfId="2672" priority="180" operator="containsText" text="Late">
      <formula>NOT(ISERROR(SEARCH("Late",T64)))</formula>
    </cfRule>
    <cfRule type="containsText" dxfId="2671" priority="181" operator="containsText" text="PL">
      <formula>NOT(ISERROR(SEARCH("PL",T64)))</formula>
    </cfRule>
    <cfRule type="containsText" dxfId="2670" priority="182" operator="containsText" text="A">
      <formula>NOT(ISERROR(SEARCH("A",T64)))</formula>
    </cfRule>
    <cfRule type="containsText" dxfId="2669" priority="183" operator="containsText" text="P">
      <formula>NOT(ISERROR(SEARCH("P",T64)))</formula>
    </cfRule>
    <cfRule type="containsText" dxfId="2668" priority="119" operator="containsText" text="PAID LEAVE">
      <formula>NOT(ISERROR(SEARCH("PAID LEAVE",T64)))</formula>
    </cfRule>
    <cfRule type="containsText" dxfId="2667" priority="163" operator="containsText" text="PRESENT">
      <formula>NOT(ISERROR(SEARCH("PRESENT",T64)))</formula>
    </cfRule>
    <cfRule type="containsText" dxfId="2666" priority="107" operator="containsText" text="PRESENT">
      <formula>NOT(ISERROR(SEARCH("PRESENT",T64)))</formula>
    </cfRule>
    <cfRule type="containsText" dxfId="2665" priority="108" operator="containsText" text="H">
      <formula>NOT(ISERROR(SEARCH("H",T64)))</formula>
    </cfRule>
    <cfRule type="containsText" dxfId="2664" priority="109" operator="containsText" text="Late">
      <formula>NOT(ISERROR(SEARCH("Late",T64)))</formula>
    </cfRule>
    <cfRule type="containsText" dxfId="2663" priority="110" operator="containsText" text="PL">
      <formula>NOT(ISERROR(SEARCH("PL",T64)))</formula>
    </cfRule>
    <cfRule type="containsText" dxfId="2662" priority="111" operator="containsText" text="A">
      <formula>NOT(ISERROR(SEARCH("A",T64)))</formula>
    </cfRule>
  </conditionalFormatting>
  <conditionalFormatting sqref="T64:AJ64">
    <cfRule type="containsText" dxfId="2661" priority="17" operator="containsText" text="PRESENT">
      <formula>NOT(ISERROR(SEARCH("PRESENT",T64)))</formula>
    </cfRule>
    <cfRule type="containsText" dxfId="2660" priority="18" operator="containsText" text="PAID LEAVE">
      <formula>NOT(ISERROR(SEARCH("PAID LEAVE",T64)))</formula>
    </cfRule>
  </conditionalFormatting>
  <conditionalFormatting sqref="T66:AJ66">
    <cfRule type="containsText" dxfId="2659" priority="479" operator="containsText" text="H">
      <formula>NOT(ISERROR(SEARCH("H",T66)))</formula>
    </cfRule>
    <cfRule type="containsText" dxfId="2658" priority="478" operator="containsText" text="PRESENT">
      <formula>NOT(ISERROR(SEARCH("PRESENT",T66)))</formula>
    </cfRule>
    <cfRule type="containsText" dxfId="2657" priority="477" operator="containsText" text="PAID LEAVE">
      <formula>NOT(ISERROR(SEARCH("PAID LEAVE",T66)))</formula>
    </cfRule>
    <cfRule type="containsText" dxfId="2656" priority="476" operator="containsText" text="PRESENT">
      <formula>NOT(ISERROR(SEARCH("PRESENT",T66)))</formula>
    </cfRule>
    <cfRule type="containsText" dxfId="2655" priority="475" operator="containsText" text="P">
      <formula>NOT(ISERROR(SEARCH("P",T66)))</formula>
    </cfRule>
    <cfRule type="containsText" dxfId="2654" priority="474" operator="containsText" text="A">
      <formula>NOT(ISERROR(SEARCH("A",T66)))</formula>
    </cfRule>
    <cfRule type="containsText" dxfId="2653" priority="437" operator="containsText" text="PRESENT">
      <formula>NOT(ISERROR(SEARCH("PRESENT",T66)))</formula>
    </cfRule>
    <cfRule type="containsText" dxfId="2652" priority="505" operator="containsText" text="PL">
      <formula>NOT(ISERROR(SEARCH("PL",T66)))</formula>
    </cfRule>
    <cfRule type="containsText" dxfId="2651" priority="506" operator="containsText" text="A">
      <formula>NOT(ISERROR(SEARCH("A",T66)))</formula>
    </cfRule>
    <cfRule type="containsText" dxfId="2650" priority="507" operator="containsText" text="P">
      <formula>NOT(ISERROR(SEARCH("P",T66)))</formula>
    </cfRule>
    <cfRule type="containsText" dxfId="2649" priority="496" operator="containsText" text="PAID LEAVE">
      <formula>NOT(ISERROR(SEARCH("PAID LEAVE",T66)))</formula>
    </cfRule>
    <cfRule type="containsText" dxfId="2648" priority="497" operator="containsText" text="H">
      <formula>NOT(ISERROR(SEARCH("H",T66)))</formula>
    </cfRule>
    <cfRule type="containsText" dxfId="2647" priority="498" operator="containsText" text="Late">
      <formula>NOT(ISERROR(SEARCH("Late",T66)))</formula>
    </cfRule>
    <cfRule type="containsText" dxfId="2646" priority="473" operator="containsText" text="PL">
      <formula>NOT(ISERROR(SEARCH("PL",T66)))</formula>
    </cfRule>
    <cfRule type="containsText" dxfId="2645" priority="472" operator="containsText" text="Late">
      <formula>NOT(ISERROR(SEARCH("Late",T66)))</formula>
    </cfRule>
    <cfRule type="containsText" dxfId="2644" priority="471" operator="containsText" text="H">
      <formula>NOT(ISERROR(SEARCH("H",T66)))</formula>
    </cfRule>
    <cfRule type="containsText" dxfId="2643" priority="470" operator="containsText" text="P">
      <formula>NOT(ISERROR(SEARCH("P",T66)))</formula>
    </cfRule>
    <cfRule type="containsText" dxfId="2642" priority="469" operator="containsText" text="A">
      <formula>NOT(ISERROR(SEARCH("A",T66)))</formula>
    </cfRule>
    <cfRule type="containsText" dxfId="2641" priority="468" operator="containsText" text="PL">
      <formula>NOT(ISERROR(SEARCH("PL",T66)))</formula>
    </cfRule>
    <cfRule type="containsText" dxfId="2640" priority="467" operator="containsText" text="Late">
      <formula>NOT(ISERROR(SEARCH("Late",T66)))</formula>
    </cfRule>
    <cfRule type="containsText" dxfId="2639" priority="466" operator="containsText" text="H">
      <formula>NOT(ISERROR(SEARCH("H",T66)))</formula>
    </cfRule>
    <cfRule type="containsText" dxfId="2638" priority="465" operator="containsText" text="PRESENT">
      <formula>NOT(ISERROR(SEARCH("PRESENT",T66)))</formula>
    </cfRule>
    <cfRule type="containsText" dxfId="2637" priority="464" operator="containsText" text="PAID LEAVE">
      <formula>NOT(ISERROR(SEARCH("PAID LEAVE",T66)))</formula>
    </cfRule>
    <cfRule type="containsText" dxfId="2636" priority="463" operator="containsText" text="PRESENT">
      <formula>NOT(ISERROR(SEARCH("PRESENT",T66)))</formula>
    </cfRule>
    <cfRule type="containsText" dxfId="2635" priority="499" operator="containsText" text="PL">
      <formula>NOT(ISERROR(SEARCH("PL",T66)))</formula>
    </cfRule>
    <cfRule type="containsText" dxfId="2634" priority="487" operator="containsText" text="A">
      <formula>NOT(ISERROR(SEARCH("A",T66)))</formula>
    </cfRule>
    <cfRule type="containsText" dxfId="2633" priority="486" operator="containsText" text="PL">
      <formula>NOT(ISERROR(SEARCH("PL",T66)))</formula>
    </cfRule>
    <cfRule type="containsText" dxfId="2632" priority="488" operator="containsText" text="P">
      <formula>NOT(ISERROR(SEARCH("P",T66)))</formula>
    </cfRule>
    <cfRule type="containsText" dxfId="2631" priority="489" operator="containsText" text="PRESENT">
      <formula>NOT(ISERROR(SEARCH("PRESENT",T66)))</formula>
    </cfRule>
    <cfRule type="containsText" dxfId="2630" priority="490" operator="containsText" text="H">
      <formula>NOT(ISERROR(SEARCH("H",T66)))</formula>
    </cfRule>
    <cfRule type="containsText" dxfId="2629" priority="485" operator="containsText" text="Late">
      <formula>NOT(ISERROR(SEARCH("Late",T66)))</formula>
    </cfRule>
    <cfRule type="cellIs" dxfId="2628" priority="508" operator="equal">
      <formula>"PRESENT"</formula>
    </cfRule>
    <cfRule type="containsText" dxfId="2627" priority="509" operator="containsText" text="PRESENT">
      <formula>NOT(ISERROR(SEARCH("PRESENT",T66)))</formula>
    </cfRule>
    <cfRule type="containsText" dxfId="2626" priority="510" operator="containsText" text="PAID LEAVE">
      <formula>NOT(ISERROR(SEARCH("PAID LEAVE",T66)))</formula>
    </cfRule>
    <cfRule type="containsText" dxfId="2625" priority="511" operator="containsText" text="H">
      <formula>NOT(ISERROR(SEARCH("H",T66)))</formula>
    </cfRule>
    <cfRule type="containsText" dxfId="2624" priority="512" operator="containsText" text="Late">
      <formula>NOT(ISERROR(SEARCH("Late",T66)))</formula>
    </cfRule>
    <cfRule type="containsText" dxfId="2623" priority="513" operator="containsText" text="PL">
      <formula>NOT(ISERROR(SEARCH("PL",T66)))</formula>
    </cfRule>
    <cfRule type="containsText" dxfId="2622" priority="514" operator="containsText" text="A">
      <formula>NOT(ISERROR(SEARCH("A",T66)))</formula>
    </cfRule>
    <cfRule type="containsText" dxfId="2621" priority="515" operator="containsText" text="P">
      <formula>NOT(ISERROR(SEARCH("P",T66)))</formula>
    </cfRule>
    <cfRule type="containsText" dxfId="2620" priority="484" operator="containsText" text="H">
      <formula>NOT(ISERROR(SEARCH("H",T66)))</formula>
    </cfRule>
    <cfRule type="containsText" dxfId="2619" priority="480" operator="containsText" text="Late">
      <formula>NOT(ISERROR(SEARCH("Late",T66)))</formula>
    </cfRule>
    <cfRule type="containsText" dxfId="2618" priority="462" operator="containsText" text="P">
      <formula>NOT(ISERROR(SEARCH("P",T66)))</formula>
    </cfRule>
    <cfRule type="containsText" dxfId="2617" priority="461" operator="containsText" text="A">
      <formula>NOT(ISERROR(SEARCH("A",T66)))</formula>
    </cfRule>
    <cfRule type="containsText" dxfId="2616" priority="460" operator="containsText" text="PL">
      <formula>NOT(ISERROR(SEARCH("PL",T66)))</formula>
    </cfRule>
    <cfRule type="containsText" dxfId="2615" priority="459" operator="containsText" text="Late">
      <formula>NOT(ISERROR(SEARCH("Late",T66)))</formula>
    </cfRule>
    <cfRule type="containsText" dxfId="2614" priority="458" operator="containsText" text="H">
      <formula>NOT(ISERROR(SEARCH("H",T66)))</formula>
    </cfRule>
    <cfRule type="containsText" dxfId="2613" priority="457" operator="containsText" text="P">
      <formula>NOT(ISERROR(SEARCH("P",T66)))</formula>
    </cfRule>
    <cfRule type="containsText" dxfId="2612" priority="456" operator="containsText" text="A">
      <formula>NOT(ISERROR(SEARCH("A",T66)))</formula>
    </cfRule>
    <cfRule type="containsText" dxfId="2611" priority="455" operator="containsText" text="PL">
      <formula>NOT(ISERROR(SEARCH("PL",T66)))</formula>
    </cfRule>
    <cfRule type="containsText" dxfId="2610" priority="454" operator="containsText" text="Late">
      <formula>NOT(ISERROR(SEARCH("Late",T66)))</formula>
    </cfRule>
    <cfRule type="containsText" dxfId="2609" priority="453" operator="containsText" text="H">
      <formula>NOT(ISERROR(SEARCH("H",T66)))</formula>
    </cfRule>
    <cfRule type="containsText" dxfId="2608" priority="452" operator="containsText" text="PRESENT">
      <formula>NOT(ISERROR(SEARCH("PRESENT",T66)))</formula>
    </cfRule>
    <cfRule type="containsText" dxfId="2607" priority="451" operator="containsText" text="PAID LEAVE">
      <formula>NOT(ISERROR(SEARCH("PAID LEAVE",T66)))</formula>
    </cfRule>
    <cfRule type="containsText" dxfId="2606" priority="450" operator="containsText" text="PRESENT">
      <formula>NOT(ISERROR(SEARCH("PRESENT",T66)))</formula>
    </cfRule>
    <cfRule type="containsText" dxfId="2605" priority="449" operator="containsText" text="P">
      <formula>NOT(ISERROR(SEARCH("P",T66)))</formula>
    </cfRule>
    <cfRule type="containsText" dxfId="2604" priority="448" operator="containsText" text="A">
      <formula>NOT(ISERROR(SEARCH("A",T66)))</formula>
    </cfRule>
    <cfRule type="containsText" dxfId="2603" priority="481" operator="containsText" text="PL">
      <formula>NOT(ISERROR(SEARCH("PL",T66)))</formula>
    </cfRule>
    <cfRule type="containsText" dxfId="2602" priority="482" operator="containsText" text="A">
      <formula>NOT(ISERROR(SEARCH("A",T66)))</formula>
    </cfRule>
    <cfRule type="containsText" dxfId="2601" priority="483" operator="containsText" text="P">
      <formula>NOT(ISERROR(SEARCH("P",T66)))</formula>
    </cfRule>
    <cfRule type="containsText" dxfId="2600" priority="491" operator="containsText" text="Late">
      <formula>NOT(ISERROR(SEARCH("Late",T66)))</formula>
    </cfRule>
    <cfRule type="containsText" dxfId="2599" priority="492" operator="containsText" text="PL">
      <formula>NOT(ISERROR(SEARCH("PL",T66)))</formula>
    </cfRule>
    <cfRule type="containsText" dxfId="2598" priority="493" operator="containsText" text="A">
      <formula>NOT(ISERROR(SEARCH("A",T66)))</formula>
    </cfRule>
    <cfRule type="containsText" dxfId="2597" priority="494" operator="containsText" text="P">
      <formula>NOT(ISERROR(SEARCH("P",T66)))</formula>
    </cfRule>
    <cfRule type="containsText" dxfId="2596" priority="447" operator="containsText" text="PL">
      <formula>NOT(ISERROR(SEARCH("PL",T66)))</formula>
    </cfRule>
    <cfRule type="containsText" dxfId="2595" priority="495" operator="containsText" text="PRESENT">
      <formula>NOT(ISERROR(SEARCH("PRESENT",T66)))</formula>
    </cfRule>
    <cfRule type="containsText" dxfId="2594" priority="500" operator="containsText" text="A">
      <formula>NOT(ISERROR(SEARCH("A",T66)))</formula>
    </cfRule>
    <cfRule type="containsText" dxfId="2593" priority="501" operator="containsText" text="P">
      <formula>NOT(ISERROR(SEARCH("P",T66)))</formula>
    </cfRule>
    <cfRule type="containsText" dxfId="2592" priority="502" operator="containsText" text="PRESENT">
      <formula>NOT(ISERROR(SEARCH("PRESENT",T66)))</formula>
    </cfRule>
    <cfRule type="containsText" dxfId="2591" priority="503" operator="containsText" text="H">
      <formula>NOT(ISERROR(SEARCH("H",T66)))</formula>
    </cfRule>
    <cfRule type="containsText" dxfId="2590" priority="504" operator="containsText" text="Late">
      <formula>NOT(ISERROR(SEARCH("Late",T66)))</formula>
    </cfRule>
    <cfRule type="containsText" dxfId="2589" priority="446" operator="containsText" text="Late">
      <formula>NOT(ISERROR(SEARCH("Late",T66)))</formula>
    </cfRule>
    <cfRule type="containsText" dxfId="2588" priority="445" operator="containsText" text="H">
      <formula>NOT(ISERROR(SEARCH("H",T66)))</formula>
    </cfRule>
    <cfRule type="containsText" dxfId="2587" priority="444" operator="containsText" text="P">
      <formula>NOT(ISERROR(SEARCH("P",T66)))</formula>
    </cfRule>
    <cfRule type="containsText" dxfId="2586" priority="443" operator="containsText" text="A">
      <formula>NOT(ISERROR(SEARCH("A",T66)))</formula>
    </cfRule>
    <cfRule type="containsText" dxfId="2585" priority="442" operator="containsText" text="PL">
      <formula>NOT(ISERROR(SEARCH("PL",T66)))</formula>
    </cfRule>
    <cfRule type="containsText" dxfId="2584" priority="441" operator="containsText" text="Late">
      <formula>NOT(ISERROR(SEARCH("Late",T66)))</formula>
    </cfRule>
    <cfRule type="containsText" dxfId="2583" priority="440" operator="containsText" text="H">
      <formula>NOT(ISERROR(SEARCH("H",T66)))</formula>
    </cfRule>
    <cfRule type="containsText" dxfId="2582" priority="439" operator="containsText" text="PRESENT">
      <formula>NOT(ISERROR(SEARCH("PRESENT",T66)))</formula>
    </cfRule>
    <cfRule type="containsText" dxfId="2581" priority="438" operator="containsText" text="PAID LEAVE">
      <formula>NOT(ISERROR(SEARCH("PAID LEAVE",T66)))</formula>
    </cfRule>
  </conditionalFormatting>
  <conditionalFormatting sqref="U14">
    <cfRule type="containsText" dxfId="2580" priority="1418" operator="containsText" text="PL">
      <formula>NOT(ISERROR(SEARCH("PL",U14)))</formula>
    </cfRule>
    <cfRule type="containsText" dxfId="2579" priority="1417" operator="containsText" text="Late">
      <formula>NOT(ISERROR(SEARCH("Late",U14)))</formula>
    </cfRule>
    <cfRule type="containsText" dxfId="2578" priority="1414" operator="containsText" text="PAID LEAVE">
      <formula>NOT(ISERROR(SEARCH("PAID LEAVE",U14)))</formula>
    </cfRule>
    <cfRule type="containsText" dxfId="2577" priority="1419" operator="containsText" text="A">
      <formula>NOT(ISERROR(SEARCH("A",U14)))</formula>
    </cfRule>
    <cfRule type="containsText" dxfId="2576" priority="1415" operator="containsText" text="PRESENT">
      <formula>NOT(ISERROR(SEARCH("PRESENT",U14)))</formula>
    </cfRule>
    <cfRule type="containsText" dxfId="2575" priority="1420" operator="containsText" text="P">
      <formula>NOT(ISERROR(SEARCH("P",U14)))</formula>
    </cfRule>
    <cfRule type="containsText" dxfId="2574" priority="1416" operator="containsText" text="H">
      <formula>NOT(ISERROR(SEARCH("H",U14)))</formula>
    </cfRule>
  </conditionalFormatting>
  <conditionalFormatting sqref="U13:V13">
    <cfRule type="containsText" dxfId="2573" priority="1171" operator="containsText" text="PRESENT">
      <formula>NOT(ISERROR(SEARCH("PRESENT",U13)))</formula>
    </cfRule>
    <cfRule type="containsText" dxfId="2572" priority="1172" operator="containsText" text="PAID LEAVE">
      <formula>NOT(ISERROR(SEARCH("PAID LEAVE",U13)))</formula>
    </cfRule>
    <cfRule type="containsText" dxfId="2571" priority="1173" operator="containsText" text="H">
      <formula>NOT(ISERROR(SEARCH("H",U13)))</formula>
    </cfRule>
    <cfRule type="containsText" dxfId="2570" priority="1174" operator="containsText" text="Late">
      <formula>NOT(ISERROR(SEARCH("Late",U13)))</formula>
    </cfRule>
    <cfRule type="containsText" dxfId="2569" priority="1175" operator="containsText" text="PL">
      <formula>NOT(ISERROR(SEARCH("PL",U13)))</formula>
    </cfRule>
    <cfRule type="containsText" dxfId="2568" priority="1176" operator="containsText" text="A">
      <formula>NOT(ISERROR(SEARCH("A",U13)))</formula>
    </cfRule>
    <cfRule type="containsText" dxfId="2567" priority="1177" operator="containsText" text="P">
      <formula>NOT(ISERROR(SEARCH("P",U13)))</formula>
    </cfRule>
  </conditionalFormatting>
  <conditionalFormatting sqref="U16:V19">
    <cfRule type="containsText" dxfId="2566" priority="1170" operator="containsText" text="PRESENT">
      <formula>NOT(ISERROR(SEARCH("PRESENT",U16)))</formula>
    </cfRule>
  </conditionalFormatting>
  <conditionalFormatting sqref="U17:V19">
    <cfRule type="containsText" dxfId="2565" priority="1167" operator="containsText" text="PL">
      <formula>NOT(ISERROR(SEARCH("PL",U17)))</formula>
    </cfRule>
    <cfRule type="containsText" dxfId="2564" priority="1168" operator="containsText" text="A">
      <formula>NOT(ISERROR(SEARCH("A",U17)))</formula>
    </cfRule>
    <cfRule type="containsText" dxfId="2563" priority="1163" operator="containsText" text="PRESENT">
      <formula>NOT(ISERROR(SEARCH("PRESENT",U17)))</formula>
    </cfRule>
    <cfRule type="containsText" dxfId="2562" priority="1169" operator="containsText" text="P">
      <formula>NOT(ISERROR(SEARCH("P",U17)))</formula>
    </cfRule>
    <cfRule type="containsText" dxfId="2561" priority="1164" operator="containsText" text="PAID LEAVE">
      <formula>NOT(ISERROR(SEARCH("PAID LEAVE",U17)))</formula>
    </cfRule>
    <cfRule type="containsText" dxfId="2560" priority="1165" operator="containsText" text="H">
      <formula>NOT(ISERROR(SEARCH("H",U17)))</formula>
    </cfRule>
    <cfRule type="containsText" dxfId="2559" priority="1166" operator="containsText" text="Late">
      <formula>NOT(ISERROR(SEARCH("Late",U17)))</formula>
    </cfRule>
  </conditionalFormatting>
  <conditionalFormatting sqref="U27:V27">
    <cfRule type="containsText" dxfId="2558" priority="1142" operator="containsText" text="Late">
      <formula>NOT(ISERROR(SEARCH("Late",U27)))</formula>
    </cfRule>
    <cfRule type="containsText" dxfId="2557" priority="1141" operator="containsText" text="H">
      <formula>NOT(ISERROR(SEARCH("H",U27)))</formula>
    </cfRule>
    <cfRule type="containsText" dxfId="2556" priority="1140" operator="containsText" text="PAID LEAVE">
      <formula>NOT(ISERROR(SEARCH("PAID LEAVE",U27)))</formula>
    </cfRule>
    <cfRule type="containsText" dxfId="2555" priority="1139" operator="containsText" text="PRESENT">
      <formula>NOT(ISERROR(SEARCH("PRESENT",U27)))</formula>
    </cfRule>
    <cfRule type="containsText" dxfId="2554" priority="1143" operator="containsText" text="PL">
      <formula>NOT(ISERROR(SEARCH("PL",U27)))</formula>
    </cfRule>
    <cfRule type="containsText" dxfId="2553" priority="1144" operator="containsText" text="A">
      <formula>NOT(ISERROR(SEARCH("A",U27)))</formula>
    </cfRule>
    <cfRule type="containsText" dxfId="2552" priority="1145" operator="containsText" text="P">
      <formula>NOT(ISERROR(SEARCH("P",U27)))</formula>
    </cfRule>
  </conditionalFormatting>
  <conditionalFormatting sqref="U34:V34">
    <cfRule type="containsText" dxfId="2551" priority="1014" operator="containsText" text="PRESENT">
      <formula>NOT(ISERROR(SEARCH("PRESENT",U34)))</formula>
    </cfRule>
    <cfRule type="containsText" dxfId="2550" priority="1020" operator="containsText" text="P">
      <formula>NOT(ISERROR(SEARCH("P",U34)))</formula>
    </cfRule>
    <cfRule type="containsText" dxfId="2549" priority="1015" operator="containsText" text="PAID LEAVE">
      <formula>NOT(ISERROR(SEARCH("PAID LEAVE",U34)))</formula>
    </cfRule>
    <cfRule type="containsText" dxfId="2548" priority="1018" operator="containsText" text="PL">
      <formula>NOT(ISERROR(SEARCH("PL",U34)))</formula>
    </cfRule>
    <cfRule type="containsText" dxfId="2547" priority="1016" operator="containsText" text="H">
      <formula>NOT(ISERROR(SEARCH("H",U34)))</formula>
    </cfRule>
    <cfRule type="containsText" dxfId="2546" priority="1017" operator="containsText" text="Late">
      <formula>NOT(ISERROR(SEARCH("Late",U34)))</formula>
    </cfRule>
    <cfRule type="containsText" dxfId="2545" priority="1019" operator="containsText" text="A">
      <formula>NOT(ISERROR(SEARCH("A",U34)))</formula>
    </cfRule>
  </conditionalFormatting>
  <conditionalFormatting sqref="U59:V59">
    <cfRule type="containsText" dxfId="2544" priority="992" operator="containsText" text="PRESENT">
      <formula>NOT(ISERROR(SEARCH("PRESENT",U59)))</formula>
    </cfRule>
    <cfRule type="containsText" dxfId="2543" priority="996" operator="containsText" text="PL">
      <formula>NOT(ISERROR(SEARCH("PL",U59)))</formula>
    </cfRule>
    <cfRule type="containsText" dxfId="2542" priority="997" operator="containsText" text="A">
      <formula>NOT(ISERROR(SEARCH("A",U59)))</formula>
    </cfRule>
    <cfRule type="containsText" dxfId="2541" priority="995" operator="containsText" text="Late">
      <formula>NOT(ISERROR(SEARCH("Late",U59)))</formula>
    </cfRule>
    <cfRule type="containsText" dxfId="2540" priority="994" operator="containsText" text="H">
      <formula>NOT(ISERROR(SEARCH("H",U59)))</formula>
    </cfRule>
    <cfRule type="containsText" dxfId="2539" priority="993" operator="containsText" text="PAID LEAVE">
      <formula>NOT(ISERROR(SEARCH("PAID LEAVE",U59)))</formula>
    </cfRule>
    <cfRule type="containsText" dxfId="2538" priority="998" operator="containsText" text="P">
      <formula>NOT(ISERROR(SEARCH("P",U59)))</formula>
    </cfRule>
  </conditionalFormatting>
  <conditionalFormatting sqref="U27:X27">
    <cfRule type="containsText" dxfId="2537" priority="1146" operator="containsText" text="PRESENT">
      <formula>NOT(ISERROR(SEARCH("PRESENT",U27)))</formula>
    </cfRule>
  </conditionalFormatting>
  <conditionalFormatting sqref="U32:X34">
    <cfRule type="containsText" dxfId="2536" priority="942" operator="containsText" text="PRESENT">
      <formula>NOT(ISERROR(SEARCH("PRESENT",U32)))</formula>
    </cfRule>
  </conditionalFormatting>
  <conditionalFormatting sqref="U13:Z13">
    <cfRule type="containsText" dxfId="2535" priority="1178" operator="containsText" text="PRESENT">
      <formula>NOT(ISERROR(SEARCH("PRESENT",U13)))</formula>
    </cfRule>
  </conditionalFormatting>
  <conditionalFormatting sqref="U54:AJ56 L53:AJ53 F53:K55 L54:R55 F56:R56">
    <cfRule type="containsText" dxfId="2534" priority="1440" operator="containsText" text="PRESENT">
      <formula>NOT(ISERROR(SEARCH("PRESENT",F53)))</formula>
    </cfRule>
  </conditionalFormatting>
  <conditionalFormatting sqref="V14">
    <cfRule type="containsText" dxfId="2533" priority="927" operator="containsText" text="ABSENT">
      <formula>NOT(ISERROR(SEARCH("ABSENT",V14)))</formula>
    </cfRule>
    <cfRule type="containsText" dxfId="2532" priority="925" operator="containsText" text="HOLIDAY">
      <formula>NOT(ISERROR(SEARCH("HOLIDAY",V14)))</formula>
    </cfRule>
    <cfRule type="containsText" dxfId="2531" priority="926" operator="containsText" text="PRESENT">
      <formula>NOT(ISERROR(SEARCH("PRESENT",V14)))</formula>
    </cfRule>
    <cfRule type="containsText" dxfId="2530" priority="930" operator="containsText" text="ON TIME">
      <formula>NOT(ISERROR(SEARCH("ON TIME",V14)))</formula>
    </cfRule>
    <cfRule type="containsText" dxfId="2529" priority="929" operator="containsText" text="LATE">
      <formula>NOT(ISERROR(SEARCH("LATE",V14)))</formula>
    </cfRule>
    <cfRule type="containsText" dxfId="2528" priority="928" operator="containsText" text="LEAVE">
      <formula>NOT(ISERROR(SEARCH("LEAVE",V14)))</formula>
    </cfRule>
  </conditionalFormatting>
  <conditionalFormatting sqref="W16">
    <cfRule type="containsText" dxfId="2527" priority="1135" operator="containsText" text="PL">
      <formula>NOT(ISERROR(SEARCH("PL",W16)))</formula>
    </cfRule>
    <cfRule type="containsText" dxfId="2526" priority="1136" operator="containsText" text="A">
      <formula>NOT(ISERROR(SEARCH("A",W16)))</formula>
    </cfRule>
    <cfRule type="containsText" dxfId="2525" priority="1137" operator="containsText" text="P">
      <formula>NOT(ISERROR(SEARCH("P",W16)))</formula>
    </cfRule>
    <cfRule type="containsText" dxfId="2524" priority="1131" operator="containsText" text="PRESENT">
      <formula>NOT(ISERROR(SEARCH("PRESENT",W16)))</formula>
    </cfRule>
    <cfRule type="containsText" dxfId="2523" priority="1133" operator="containsText" text="H">
      <formula>NOT(ISERROR(SEARCH("H",W16)))</formula>
    </cfRule>
    <cfRule type="containsText" dxfId="2522" priority="1134" operator="containsText" text="Late">
      <formula>NOT(ISERROR(SEARCH("Late",W16)))</formula>
    </cfRule>
    <cfRule type="containsText" dxfId="2521" priority="1132" operator="containsText" text="PAID LEAVE">
      <formula>NOT(ISERROR(SEARCH("PAID LEAVE",W16)))</formula>
    </cfRule>
  </conditionalFormatting>
  <conditionalFormatting sqref="W21:W22 N26:N27 F67:AJ67">
    <cfRule type="containsText" dxfId="2520" priority="1295" operator="containsText" text="PRESENT">
      <formula>NOT(ISERROR(SEARCH("PRESENT",F21)))</formula>
    </cfRule>
  </conditionalFormatting>
  <conditionalFormatting sqref="W21:W22 N26:N27 W67">
    <cfRule type="containsText" dxfId="2519" priority="1294" operator="containsText" text="P">
      <formula>NOT(ISERROR(SEARCH("P",N21)))</formula>
    </cfRule>
    <cfRule type="containsText" dxfId="2518" priority="1293" operator="containsText" text="A">
      <formula>NOT(ISERROR(SEARCH("A",N21)))</formula>
    </cfRule>
    <cfRule type="containsText" dxfId="2517" priority="1291" operator="containsText" text="Late">
      <formula>NOT(ISERROR(SEARCH("Late",N21)))</formula>
    </cfRule>
    <cfRule type="containsText" dxfId="2516" priority="1292" operator="containsText" text="PL">
      <formula>NOT(ISERROR(SEARCH("PL",N21)))</formula>
    </cfRule>
    <cfRule type="containsText" dxfId="2515" priority="1289" operator="containsText" text="PAID LEAVE">
      <formula>NOT(ISERROR(SEARCH("PAID LEAVE",N21)))</formula>
    </cfRule>
    <cfRule type="containsText" dxfId="2514" priority="1290" operator="containsText" text="H">
      <formula>NOT(ISERROR(SEARCH("H",N21)))</formula>
    </cfRule>
  </conditionalFormatting>
  <conditionalFormatting sqref="W21:W22 N26:N27">
    <cfRule type="containsText" dxfId="2513" priority="1288" operator="containsText" text="PRESENT">
      <formula>NOT(ISERROR(SEARCH("PRESENT",N21)))</formula>
    </cfRule>
  </conditionalFormatting>
  <conditionalFormatting sqref="W30">
    <cfRule type="containsText" dxfId="2512" priority="815" operator="containsText" text="PRESENT">
      <formula>NOT(ISERROR(SEARCH("PRESENT",W30)))</formula>
    </cfRule>
  </conditionalFormatting>
  <conditionalFormatting sqref="W65">
    <cfRule type="containsText" dxfId="2511" priority="375" operator="containsText" text="PL">
      <formula>NOT(ISERROR(SEARCH("PL",W65)))</formula>
    </cfRule>
    <cfRule type="containsText" dxfId="2510" priority="373" operator="containsText" text="H">
      <formula>NOT(ISERROR(SEARCH("H",W65)))</formula>
    </cfRule>
    <cfRule type="containsText" dxfId="2509" priority="376" operator="containsText" text="A">
      <formula>NOT(ISERROR(SEARCH("A",W65)))</formula>
    </cfRule>
    <cfRule type="containsText" dxfId="2508" priority="372" operator="containsText" text="PAID LEAVE">
      <formula>NOT(ISERROR(SEARCH("PAID LEAVE",W65)))</formula>
    </cfRule>
    <cfRule type="containsText" dxfId="2507" priority="374" operator="containsText" text="Late">
      <formula>NOT(ISERROR(SEARCH("Late",W65)))</formula>
    </cfRule>
    <cfRule type="containsText" dxfId="2506" priority="377" operator="containsText" text="P">
      <formula>NOT(ISERROR(SEARCH("P",W65)))</formula>
    </cfRule>
  </conditionalFormatting>
  <conditionalFormatting sqref="W16:Z18">
    <cfRule type="containsText" dxfId="2505" priority="1138" operator="containsText" text="PRESENT">
      <formula>NOT(ISERROR(SEARCH("PRESENT",W16)))</formula>
    </cfRule>
  </conditionalFormatting>
  <conditionalFormatting sqref="X22">
    <cfRule type="containsText" dxfId="2504" priority="1115" operator="containsText" text="PRESENT">
      <formula>NOT(ISERROR(SEARCH("PRESENT",X22)))</formula>
    </cfRule>
    <cfRule type="containsText" dxfId="2503" priority="1116" operator="containsText" text="PAID LEAVE">
      <formula>NOT(ISERROR(SEARCH("PAID LEAVE",X22)))</formula>
    </cfRule>
    <cfRule type="containsText" dxfId="2502" priority="1117" operator="containsText" text="H">
      <formula>NOT(ISERROR(SEARCH("H",X22)))</formula>
    </cfRule>
    <cfRule type="containsText" dxfId="2501" priority="1118" operator="containsText" text="Late">
      <formula>NOT(ISERROR(SEARCH("Late",X22)))</formula>
    </cfRule>
    <cfRule type="containsText" dxfId="2500" priority="1119" operator="containsText" text="PL">
      <formula>NOT(ISERROR(SEARCH("PL",X22)))</formula>
    </cfRule>
    <cfRule type="containsText" dxfId="2499" priority="1120" operator="containsText" text="A">
      <formula>NOT(ISERROR(SEARCH("A",X22)))</formula>
    </cfRule>
    <cfRule type="containsText" dxfId="2498" priority="1121" operator="containsText" text="P">
      <formula>NOT(ISERROR(SEARCH("P",X22)))</formula>
    </cfRule>
  </conditionalFormatting>
  <conditionalFormatting sqref="X59">
    <cfRule type="containsText" dxfId="2497" priority="983" operator="containsText" text="PAID LEAVE">
      <formula>NOT(ISERROR(SEARCH("PAID LEAVE",X59)))</formula>
    </cfRule>
    <cfRule type="containsText" dxfId="2496" priority="982" operator="containsText" text="PRESENT">
      <formula>NOT(ISERROR(SEARCH("PRESENT",X59)))</formula>
    </cfRule>
    <cfRule type="containsText" dxfId="2495" priority="987" operator="containsText" text="A">
      <formula>NOT(ISERROR(SEARCH("A",X59)))</formula>
    </cfRule>
    <cfRule type="containsText" dxfId="2494" priority="991" operator="containsText" text="PRESENT">
      <formula>NOT(ISERROR(SEARCH("PRESENT",X59)))</formula>
    </cfRule>
    <cfRule type="containsText" dxfId="2493" priority="990" operator="containsText" text="PAID LEAVE">
      <formula>NOT(ISERROR(SEARCH("PAID LEAVE",X59)))</formula>
    </cfRule>
    <cfRule type="containsText" dxfId="2492" priority="989" operator="containsText" text="PRESENT">
      <formula>NOT(ISERROR(SEARCH("PRESENT",X59)))</formula>
    </cfRule>
    <cfRule type="containsText" dxfId="2491" priority="988" operator="containsText" text="P">
      <formula>NOT(ISERROR(SEARCH("P",X59)))</formula>
    </cfRule>
    <cfRule type="containsText" dxfId="2490" priority="986" operator="containsText" text="PL">
      <formula>NOT(ISERROR(SEARCH("PL",X59)))</formula>
    </cfRule>
    <cfRule type="containsText" dxfId="2489" priority="985" operator="containsText" text="Late">
      <formula>NOT(ISERROR(SEARCH("Late",X59)))</formula>
    </cfRule>
    <cfRule type="containsText" dxfId="2488" priority="984" operator="containsText" text="H">
      <formula>NOT(ISERROR(SEARCH("H",X59)))</formula>
    </cfRule>
  </conditionalFormatting>
  <conditionalFormatting sqref="X22:AJ22">
    <cfRule type="containsText" dxfId="2487" priority="1122" operator="containsText" text="PRESENT">
      <formula>NOT(ISERROR(SEARCH("PRESENT",X22)))</formula>
    </cfRule>
  </conditionalFormatting>
  <conditionalFormatting sqref="Y17">
    <cfRule type="containsText" dxfId="2486" priority="813" operator="containsText" text="PRESENT">
      <formula>NOT(ISERROR(SEARCH("PRESENT",Y17)))</formula>
    </cfRule>
  </conditionalFormatting>
  <conditionalFormatting sqref="Y23:Z27">
    <cfRule type="containsText" dxfId="2485" priority="1114" operator="containsText" text="PRESENT">
      <formula>NOT(ISERROR(SEARCH("PRESENT",Y23)))</formula>
    </cfRule>
  </conditionalFormatting>
  <conditionalFormatting sqref="Y27:Z27">
    <cfRule type="containsText" dxfId="2484" priority="1110" operator="containsText" text="Late">
      <formula>NOT(ISERROR(SEARCH("Late",Y27)))</formula>
    </cfRule>
    <cfRule type="containsText" dxfId="2483" priority="1112" operator="containsText" text="A">
      <formula>NOT(ISERROR(SEARCH("A",Y27)))</formula>
    </cfRule>
    <cfRule type="containsText" dxfId="2482" priority="1113" operator="containsText" text="P">
      <formula>NOT(ISERROR(SEARCH("P",Y27)))</formula>
    </cfRule>
    <cfRule type="containsText" dxfId="2481" priority="1111" operator="containsText" text="PL">
      <formula>NOT(ISERROR(SEARCH("PL",Y27)))</formula>
    </cfRule>
    <cfRule type="containsText" dxfId="2480" priority="1108" operator="containsText" text="PAID LEAVE">
      <formula>NOT(ISERROR(SEARCH("PAID LEAVE",Y27)))</formula>
    </cfRule>
    <cfRule type="containsText" dxfId="2479" priority="1109" operator="containsText" text="H">
      <formula>NOT(ISERROR(SEARCH("H",Y27)))</formula>
    </cfRule>
    <cfRule type="containsText" dxfId="2478" priority="1107" operator="containsText" text="PRESENT">
      <formula>NOT(ISERROR(SEARCH("PRESENT",Y27)))</formula>
    </cfRule>
  </conditionalFormatting>
  <conditionalFormatting sqref="Z14 AB14">
    <cfRule type="containsText" dxfId="2477" priority="1409" operator="containsText" text="H">
      <formula>NOT(ISERROR(SEARCH("H",Z14)))</formula>
    </cfRule>
    <cfRule type="containsText" dxfId="2476" priority="1410" operator="containsText" text="Late">
      <formula>NOT(ISERROR(SEARCH("Late",Z14)))</formula>
    </cfRule>
    <cfRule type="containsText" dxfId="2475" priority="1412" operator="containsText" text="A">
      <formula>NOT(ISERROR(SEARCH("A",Z14)))</formula>
    </cfRule>
    <cfRule type="containsText" dxfId="2474" priority="1413" operator="containsText" text="P">
      <formula>NOT(ISERROR(SEARCH("P",Z14)))</formula>
    </cfRule>
    <cfRule type="containsText" dxfId="2473" priority="1411" operator="containsText" text="PL">
      <formula>NOT(ISERROR(SEARCH("PL",Z14)))</formula>
    </cfRule>
    <cfRule type="containsText" dxfId="2472" priority="1408" operator="containsText" text="PRESENT">
      <formula>NOT(ISERROR(SEARCH("PRESENT",Z14)))</formula>
    </cfRule>
  </conditionalFormatting>
  <conditionalFormatting sqref="Z14">
    <cfRule type="containsText" dxfId="2471" priority="1407" operator="containsText" text="PAID LEAVE">
      <formula>NOT(ISERROR(SEARCH("PAID LEAVE",Z14)))</formula>
    </cfRule>
  </conditionalFormatting>
  <conditionalFormatting sqref="Z43">
    <cfRule type="containsText" dxfId="2470" priority="435" operator="containsText" text="PRESENT">
      <formula>NOT(ISERROR(SEARCH("PRESENT",Z43)))</formula>
    </cfRule>
    <cfRule type="containsText" dxfId="2469" priority="416" operator="containsText" text="PAID LEAVE">
      <formula>NOT(ISERROR(SEARCH("PAID LEAVE",Z43)))</formula>
    </cfRule>
  </conditionalFormatting>
  <conditionalFormatting sqref="AA13:AA18 I34:AI34">
    <cfRule type="containsText" dxfId="2468" priority="1027" operator="containsText" text="P">
      <formula>NOT(ISERROR(SEARCH("P",I13)))</formula>
    </cfRule>
    <cfRule type="containsText" dxfId="2467" priority="1022" operator="containsText" text="PAID LEAVE">
      <formula>NOT(ISERROR(SEARCH("PAID LEAVE",I13)))</formula>
    </cfRule>
    <cfRule type="containsText" dxfId="2466" priority="1023" operator="containsText" text="H">
      <formula>NOT(ISERROR(SEARCH("H",I13)))</formula>
    </cfRule>
    <cfRule type="containsText" dxfId="2465" priority="1024" operator="containsText" text="Late">
      <formula>NOT(ISERROR(SEARCH("Late",I13)))</formula>
    </cfRule>
    <cfRule type="containsText" dxfId="2464" priority="1025" operator="containsText" text="PL">
      <formula>NOT(ISERROR(SEARCH("PL",I13)))</formula>
    </cfRule>
    <cfRule type="containsText" dxfId="2463" priority="1026" operator="containsText" text="A">
      <formula>NOT(ISERROR(SEARCH("A",I13)))</formula>
    </cfRule>
  </conditionalFormatting>
  <conditionalFormatting sqref="AA23:AA27">
    <cfRule type="containsText" dxfId="2462" priority="1095" operator="containsText" text="PL">
      <formula>NOT(ISERROR(SEARCH("PL",AA23)))</formula>
    </cfRule>
    <cfRule type="containsText" dxfId="2461" priority="1096" operator="containsText" text="A">
      <formula>NOT(ISERROR(SEARCH("A",AA23)))</formula>
    </cfRule>
    <cfRule type="containsText" dxfId="2460" priority="1092" operator="containsText" text="PAID LEAVE">
      <formula>NOT(ISERROR(SEARCH("PAID LEAVE",AA23)))</formula>
    </cfRule>
    <cfRule type="containsText" dxfId="2459" priority="1094" operator="containsText" text="Late">
      <formula>NOT(ISERROR(SEARCH("Late",AA23)))</formula>
    </cfRule>
    <cfRule type="containsText" dxfId="2458" priority="1097" operator="containsText" text="P">
      <formula>NOT(ISERROR(SEARCH("P",AA23)))</formula>
    </cfRule>
    <cfRule type="containsText" dxfId="2457" priority="1093" operator="containsText" text="H">
      <formula>NOT(ISERROR(SEARCH("H",AA23)))</formula>
    </cfRule>
    <cfRule type="containsText" dxfId="2456" priority="1098" operator="containsText" text="PRESENT">
      <formula>NOT(ISERROR(SEARCH("PRESENT",AA23)))</formula>
    </cfRule>
  </conditionalFormatting>
  <conditionalFormatting sqref="AA56">
    <cfRule type="containsText" dxfId="2455" priority="1439" operator="containsText" text="P">
      <formula>NOT(ISERROR(SEARCH("P",AA56)))</formula>
    </cfRule>
    <cfRule type="containsText" dxfId="2454" priority="1438" operator="containsText" text="A">
      <formula>NOT(ISERROR(SEARCH("A",AA56)))</formula>
    </cfRule>
    <cfRule type="containsText" dxfId="2453" priority="1437" operator="containsText" text="PL">
      <formula>NOT(ISERROR(SEARCH("PL",AA56)))</formula>
    </cfRule>
    <cfRule type="containsText" dxfId="2452" priority="1436" operator="containsText" text="Late">
      <formula>NOT(ISERROR(SEARCH("Late",AA56)))</formula>
    </cfRule>
    <cfRule type="containsText" dxfId="2451" priority="1435" operator="containsText" text="H">
      <formula>NOT(ISERROR(SEARCH("H",AA56)))</formula>
    </cfRule>
  </conditionalFormatting>
  <conditionalFormatting sqref="AA23:AJ27">
    <cfRule type="containsText" dxfId="2450" priority="1075" operator="containsText" text="PRESENT">
      <formula>NOT(ISERROR(SEARCH("PRESENT",AA23)))</formula>
    </cfRule>
  </conditionalFormatting>
  <conditionalFormatting sqref="AB14:AB15">
    <cfRule type="containsText" dxfId="2449" priority="1077" operator="containsText" text="PAID LEAVE">
      <formula>NOT(ISERROR(SEARCH("PAID LEAVE",AB14)))</formula>
    </cfRule>
  </conditionalFormatting>
  <conditionalFormatting sqref="AB15">
    <cfRule type="containsText" dxfId="2448" priority="1081" operator="containsText" text="A">
      <formula>NOT(ISERROR(SEARCH("A",AB15)))</formula>
    </cfRule>
    <cfRule type="containsText" dxfId="2447" priority="1082" operator="containsText" text="P">
      <formula>NOT(ISERROR(SEARCH("P",AB15)))</formula>
    </cfRule>
    <cfRule type="containsText" dxfId="2446" priority="1076" operator="containsText" text="PRESENT">
      <formula>NOT(ISERROR(SEARCH("PRESENT",AB15)))</formula>
    </cfRule>
    <cfRule type="containsText" dxfId="2445" priority="1078" operator="containsText" text="H">
      <formula>NOT(ISERROR(SEARCH("H",AB15)))</formula>
    </cfRule>
    <cfRule type="containsText" dxfId="2444" priority="1079" operator="containsText" text="Late">
      <formula>NOT(ISERROR(SEARCH("Late",AB15)))</formula>
    </cfRule>
    <cfRule type="containsText" dxfId="2443" priority="1080" operator="containsText" text="PL">
      <formula>NOT(ISERROR(SEARCH("PL",AB15)))</formula>
    </cfRule>
  </conditionalFormatting>
  <conditionalFormatting sqref="AB19">
    <cfRule type="containsText" dxfId="2442" priority="937" operator="containsText" text="P">
      <formula>NOT(ISERROR(SEARCH("P",AB19)))</formula>
    </cfRule>
    <cfRule type="containsText" dxfId="2441" priority="936" operator="containsText" text="A">
      <formula>NOT(ISERROR(SEARCH("A",AB19)))</formula>
    </cfRule>
    <cfRule type="containsText" dxfId="2440" priority="938" operator="containsText" text="PRESENT">
      <formula>NOT(ISERROR(SEARCH("PRESENT",AB19)))</formula>
    </cfRule>
    <cfRule type="containsText" dxfId="2439" priority="932" operator="containsText" text="PAID LEAVE">
      <formula>NOT(ISERROR(SEARCH("PAID LEAVE",AB19)))</formula>
    </cfRule>
    <cfRule type="containsText" dxfId="2438" priority="933" operator="containsText" text="H">
      <formula>NOT(ISERROR(SEARCH("H",AB19)))</formula>
    </cfRule>
    <cfRule type="containsText" dxfId="2437" priority="934" operator="containsText" text="Late">
      <formula>NOT(ISERROR(SEARCH("Late",AB19)))</formula>
    </cfRule>
    <cfRule type="containsText" dxfId="2436" priority="931" operator="containsText" text="PRESENT">
      <formula>NOT(ISERROR(SEARCH("PRESENT",AB19)))</formula>
    </cfRule>
    <cfRule type="containsText" dxfId="2435" priority="935" operator="containsText" text="PL">
      <formula>NOT(ISERROR(SEARCH("PL",AB19)))</formula>
    </cfRule>
  </conditionalFormatting>
  <conditionalFormatting sqref="AB65">
    <cfRule type="containsText" dxfId="2434" priority="367" operator="containsText" text="H">
      <formula>NOT(ISERROR(SEARCH("H",AB65)))</formula>
    </cfRule>
    <cfRule type="containsText" dxfId="2433" priority="369" operator="containsText" text="PL">
      <formula>NOT(ISERROR(SEARCH("PL",AB65)))</formula>
    </cfRule>
    <cfRule type="containsText" dxfId="2432" priority="368" operator="containsText" text="Late">
      <formula>NOT(ISERROR(SEARCH("Late",AB65)))</formula>
    </cfRule>
    <cfRule type="containsText" dxfId="2431" priority="366" operator="containsText" text="PAID LEAVE">
      <formula>NOT(ISERROR(SEARCH("PAID LEAVE",AB65)))</formula>
    </cfRule>
    <cfRule type="containsText" dxfId="2430" priority="370" operator="containsText" text="A">
      <formula>NOT(ISERROR(SEARCH("A",AB65)))</formula>
    </cfRule>
    <cfRule type="containsText" dxfId="2429" priority="371" operator="containsText" text="P">
      <formula>NOT(ISERROR(SEARCH("P",AB65)))</formula>
    </cfRule>
  </conditionalFormatting>
  <conditionalFormatting sqref="AB67">
    <cfRule type="containsText" dxfId="2428" priority="1085" operator="containsText" text="PAID LEAVE">
      <formula>NOT(ISERROR(SEARCH("PAID LEAVE",AB67)))</formula>
    </cfRule>
    <cfRule type="containsText" dxfId="2427" priority="1090" operator="containsText" text="P">
      <formula>NOT(ISERROR(SEARCH("P",AB67)))</formula>
    </cfRule>
    <cfRule type="containsText" dxfId="2426" priority="1089" operator="containsText" text="A">
      <formula>NOT(ISERROR(SEARCH("A",AB67)))</formula>
    </cfRule>
    <cfRule type="containsText" dxfId="2425" priority="1088" operator="containsText" text="PL">
      <formula>NOT(ISERROR(SEARCH("PL",AB67)))</formula>
    </cfRule>
    <cfRule type="containsText" dxfId="2424" priority="1087" operator="containsText" text="Late">
      <formula>NOT(ISERROR(SEARCH("Late",AB67)))</formula>
    </cfRule>
    <cfRule type="containsText" dxfId="2423" priority="1086" operator="containsText" text="H">
      <formula>NOT(ISERROR(SEARCH("H",AB67)))</formula>
    </cfRule>
  </conditionalFormatting>
  <conditionalFormatting sqref="AB15:AJ18">
    <cfRule type="containsText" dxfId="2422" priority="1083" operator="containsText" text="PRESENT">
      <formula>NOT(ISERROR(SEARCH("PRESENT",AB15)))</formula>
    </cfRule>
  </conditionalFormatting>
  <conditionalFormatting sqref="AB65:AJ65">
    <cfRule type="containsText" dxfId="2421" priority="282" operator="containsText" text="PRESENT">
      <formula>NOT(ISERROR(SEARCH("PRESENT",AB65)))</formula>
    </cfRule>
    <cfRule type="containsText" dxfId="2420" priority="281" operator="containsText" text="P">
      <formula>NOT(ISERROR(SEARCH("P",AB65)))</formula>
    </cfRule>
    <cfRule type="containsText" dxfId="2419" priority="280" operator="containsText" text="A">
      <formula>NOT(ISERROR(SEARCH("A",AB65)))</formula>
    </cfRule>
    <cfRule type="containsText" dxfId="2418" priority="279" operator="containsText" text="PL">
      <formula>NOT(ISERROR(SEARCH("PL",AB65)))</formula>
    </cfRule>
    <cfRule type="containsText" dxfId="2417" priority="278" operator="containsText" text="Late">
      <formula>NOT(ISERROR(SEARCH("Late",AB65)))</formula>
    </cfRule>
    <cfRule type="containsText" dxfId="2416" priority="277" operator="containsText" text="H">
      <formula>NOT(ISERROR(SEARCH("H",AB65)))</formula>
    </cfRule>
    <cfRule type="containsText" dxfId="2415" priority="276" operator="containsText" text="P">
      <formula>NOT(ISERROR(SEARCH("P",AB65)))</formula>
    </cfRule>
    <cfRule type="containsText" dxfId="2414" priority="275" operator="containsText" text="A">
      <formula>NOT(ISERROR(SEARCH("A",AB65)))</formula>
    </cfRule>
    <cfRule type="containsText" dxfId="2413" priority="274" operator="containsText" text="PL">
      <formula>NOT(ISERROR(SEARCH("PL",AB65)))</formula>
    </cfRule>
    <cfRule type="containsText" dxfId="2412" priority="273" operator="containsText" text="Late">
      <formula>NOT(ISERROR(SEARCH("Late",AB65)))</formula>
    </cfRule>
    <cfRule type="containsText" dxfId="2411" priority="272" operator="containsText" text="H">
      <formula>NOT(ISERROR(SEARCH("H",AB65)))</formula>
    </cfRule>
    <cfRule type="containsText" dxfId="2410" priority="271" operator="containsText" text="PRESENT">
      <formula>NOT(ISERROR(SEARCH("PRESENT",AB65)))</formula>
    </cfRule>
    <cfRule type="containsText" dxfId="2409" priority="270" operator="containsText" text="PAID LEAVE">
      <formula>NOT(ISERROR(SEARCH("PAID LEAVE",AB65)))</formula>
    </cfRule>
    <cfRule type="containsText" dxfId="2408" priority="269" operator="containsText" text="PRESENT">
      <formula>NOT(ISERROR(SEARCH("PRESENT",AB65)))</formula>
    </cfRule>
    <cfRule type="containsText" dxfId="2407" priority="268" operator="containsText" text="P">
      <formula>NOT(ISERROR(SEARCH("P",AB65)))</formula>
    </cfRule>
    <cfRule type="containsText" dxfId="2406" priority="267" operator="containsText" text="A">
      <formula>NOT(ISERROR(SEARCH("A",AB65)))</formula>
    </cfRule>
    <cfRule type="containsText" dxfId="2405" priority="266" operator="containsText" text="PL">
      <formula>NOT(ISERROR(SEARCH("PL",AB65)))</formula>
    </cfRule>
    <cfRule type="containsText" dxfId="2404" priority="265" operator="containsText" text="Late">
      <formula>NOT(ISERROR(SEARCH("Late",AB65)))</formula>
    </cfRule>
    <cfRule type="containsText" dxfId="2403" priority="264" operator="containsText" text="H">
      <formula>NOT(ISERROR(SEARCH("H",AB65)))</formula>
    </cfRule>
    <cfRule type="containsText" dxfId="2402" priority="263" operator="containsText" text="P">
      <formula>NOT(ISERROR(SEARCH("P",AB65)))</formula>
    </cfRule>
    <cfRule type="containsText" dxfId="2401" priority="262" operator="containsText" text="A">
      <formula>NOT(ISERROR(SEARCH("A",AB65)))</formula>
    </cfRule>
    <cfRule type="containsText" dxfId="2400" priority="261" operator="containsText" text="PL">
      <formula>NOT(ISERROR(SEARCH("PL",AB65)))</formula>
    </cfRule>
    <cfRule type="containsText" dxfId="2399" priority="260" operator="containsText" text="Late">
      <formula>NOT(ISERROR(SEARCH("Late",AB65)))</formula>
    </cfRule>
    <cfRule type="containsText" dxfId="2398" priority="259" operator="containsText" text="H">
      <formula>NOT(ISERROR(SEARCH("H",AB65)))</formula>
    </cfRule>
    <cfRule type="containsText" dxfId="2397" priority="258" operator="containsText" text="PRESENT">
      <formula>NOT(ISERROR(SEARCH("PRESENT",AB65)))</formula>
    </cfRule>
    <cfRule type="containsText" dxfId="2396" priority="257" operator="containsText" text="PAID LEAVE">
      <formula>NOT(ISERROR(SEARCH("PAID LEAVE",AB65)))</formula>
    </cfRule>
    <cfRule type="containsText" dxfId="2395" priority="256" operator="containsText" text="PRESENT">
      <formula>NOT(ISERROR(SEARCH("PRESENT",AB65)))</formula>
    </cfRule>
    <cfRule type="containsText" dxfId="2394" priority="255" operator="containsText" text="P">
      <formula>NOT(ISERROR(SEARCH("P",AB65)))</formula>
    </cfRule>
    <cfRule type="containsText" dxfId="2393" priority="254" operator="containsText" text="A">
      <formula>NOT(ISERROR(SEARCH("A",AB65)))</formula>
    </cfRule>
    <cfRule type="containsText" dxfId="2392" priority="253" operator="containsText" text="PL">
      <formula>NOT(ISERROR(SEARCH("PL",AB65)))</formula>
    </cfRule>
    <cfRule type="containsText" dxfId="2391" priority="252" operator="containsText" text="Late">
      <formula>NOT(ISERROR(SEARCH("Late",AB65)))</formula>
    </cfRule>
    <cfRule type="containsText" dxfId="2390" priority="251" operator="containsText" text="H">
      <formula>NOT(ISERROR(SEARCH("H",AB65)))</formula>
    </cfRule>
    <cfRule type="containsText" dxfId="2389" priority="250" operator="containsText" text="P">
      <formula>NOT(ISERROR(SEARCH("P",AB65)))</formula>
    </cfRule>
    <cfRule type="containsText" dxfId="2388" priority="292" operator="containsText" text="PL">
      <formula>NOT(ISERROR(SEARCH("PL",AB65)))</formula>
    </cfRule>
    <cfRule type="containsText" dxfId="2387" priority="248" operator="containsText" text="PL">
      <formula>NOT(ISERROR(SEARCH("PL",AB65)))</formula>
    </cfRule>
    <cfRule type="containsText" dxfId="2386" priority="247" operator="containsText" text="Late">
      <formula>NOT(ISERROR(SEARCH("Late",AB65)))</formula>
    </cfRule>
    <cfRule type="containsText" dxfId="2385" priority="246" operator="containsText" text="H">
      <formula>NOT(ISERROR(SEARCH("H",AB65)))</formula>
    </cfRule>
    <cfRule type="containsText" dxfId="2384" priority="299" operator="containsText" text="A">
      <formula>NOT(ISERROR(SEARCH("A",AB65)))</formula>
    </cfRule>
    <cfRule type="containsText" dxfId="2383" priority="300" operator="containsText" text="P">
      <formula>NOT(ISERROR(SEARCH("P",AB65)))</formula>
    </cfRule>
    <cfRule type="containsText" dxfId="2382" priority="245" operator="containsText" text="PRESENT">
      <formula>NOT(ISERROR(SEARCH("PRESENT",AB65)))</formula>
    </cfRule>
    <cfRule type="containsText" dxfId="2381" priority="244" operator="containsText" text="PAID LEAVE">
      <formula>NOT(ISERROR(SEARCH("PAID LEAVE",AB65)))</formula>
    </cfRule>
    <cfRule type="containsText" dxfId="2380" priority="243" operator="containsText" text="PRESENT">
      <formula>NOT(ISERROR(SEARCH("PRESENT",AB65)))</formula>
    </cfRule>
    <cfRule type="containsText" dxfId="2379" priority="297" operator="containsText" text="Late">
      <formula>NOT(ISERROR(SEARCH("Late",AB65)))</formula>
    </cfRule>
    <cfRule type="containsText" dxfId="2378" priority="296" operator="containsText" text="H">
      <formula>NOT(ISERROR(SEARCH("H",AB65)))</formula>
    </cfRule>
    <cfRule type="containsText" dxfId="2377" priority="295" operator="containsText" text="PRESENT">
      <formula>NOT(ISERROR(SEARCH("PRESENT",AB65)))</formula>
    </cfRule>
    <cfRule type="containsText" dxfId="2376" priority="298" operator="containsText" text="PL">
      <formula>NOT(ISERROR(SEARCH("PL",AB65)))</formula>
    </cfRule>
    <cfRule type="containsText" dxfId="2375" priority="294" operator="containsText" text="P">
      <formula>NOT(ISERROR(SEARCH("P",AB65)))</formula>
    </cfRule>
    <cfRule type="containsText" dxfId="2374" priority="293" operator="containsText" text="A">
      <formula>NOT(ISERROR(SEARCH("A",AB65)))</formula>
    </cfRule>
    <cfRule type="containsText" dxfId="2373" priority="291" operator="containsText" text="Late">
      <formula>NOT(ISERROR(SEARCH("Late",AB65)))</formula>
    </cfRule>
    <cfRule type="containsText" dxfId="2372" priority="290" operator="containsText" text="H">
      <formula>NOT(ISERROR(SEARCH("H",AB65)))</formula>
    </cfRule>
    <cfRule type="containsText" dxfId="2371" priority="289" operator="containsText" text="P">
      <formula>NOT(ISERROR(SEARCH("P",AB65)))</formula>
    </cfRule>
    <cfRule type="containsText" dxfId="2370" priority="249" operator="containsText" text="A">
      <formula>NOT(ISERROR(SEARCH("A",AB65)))</formula>
    </cfRule>
    <cfRule type="containsText" dxfId="2369" priority="288" operator="containsText" text="A">
      <formula>NOT(ISERROR(SEARCH("A",AB65)))</formula>
    </cfRule>
    <cfRule type="containsText" dxfId="2368" priority="287" operator="containsText" text="PL">
      <formula>NOT(ISERROR(SEARCH("PL",AB65)))</formula>
    </cfRule>
    <cfRule type="containsText" dxfId="2367" priority="286" operator="containsText" text="Late">
      <formula>NOT(ISERROR(SEARCH("Late",AB65)))</formula>
    </cfRule>
    <cfRule type="containsText" dxfId="2366" priority="285" operator="containsText" text="H">
      <formula>NOT(ISERROR(SEARCH("H",AB65)))</formula>
    </cfRule>
    <cfRule type="containsText" dxfId="2365" priority="284" operator="containsText" text="PRESENT">
      <formula>NOT(ISERROR(SEARCH("PRESENT",AB65)))</formula>
    </cfRule>
    <cfRule type="containsText" dxfId="2364" priority="283" operator="containsText" text="PAID LEAVE">
      <formula>NOT(ISERROR(SEARCH("PAID LEAVE",AB65)))</formula>
    </cfRule>
  </conditionalFormatting>
  <conditionalFormatting sqref="AD14">
    <cfRule type="containsText" dxfId="2363" priority="1066" operator="containsText" text="P">
      <formula>NOT(ISERROR(SEARCH("P",AD14)))</formula>
    </cfRule>
    <cfRule type="containsText" dxfId="2362" priority="1065" operator="containsText" text="A">
      <formula>NOT(ISERROR(SEARCH("A",AD14)))</formula>
    </cfRule>
    <cfRule type="containsText" dxfId="2361" priority="1063" operator="containsText" text="Late">
      <formula>NOT(ISERROR(SEARCH("Late",AD14)))</formula>
    </cfRule>
    <cfRule type="containsText" dxfId="2360" priority="1062" operator="containsText" text="H">
      <formula>NOT(ISERROR(SEARCH("H",AD14)))</formula>
    </cfRule>
    <cfRule type="containsText" dxfId="2359" priority="1061" operator="containsText" text="PAID LEAVE">
      <formula>NOT(ISERROR(SEARCH("PAID LEAVE",AD14)))</formula>
    </cfRule>
    <cfRule type="containsText" dxfId="2358" priority="1060" operator="containsText" text="PRESENT">
      <formula>NOT(ISERROR(SEARCH("PRESENT",AD14)))</formula>
    </cfRule>
    <cfRule type="containsText" dxfId="2357" priority="1064" operator="containsText" text="PL">
      <formula>NOT(ISERROR(SEARCH("PL",AD14)))</formula>
    </cfRule>
  </conditionalFormatting>
  <conditionalFormatting sqref="AD27">
    <cfRule type="containsText" dxfId="2356" priority="1074" operator="containsText" text="P">
      <formula>NOT(ISERROR(SEARCH("P",AD27)))</formula>
    </cfRule>
    <cfRule type="containsText" dxfId="2355" priority="1073" operator="containsText" text="A">
      <formula>NOT(ISERROR(SEARCH("A",AD27)))</formula>
    </cfRule>
    <cfRule type="containsText" dxfId="2354" priority="1072" operator="containsText" text="PL">
      <formula>NOT(ISERROR(SEARCH("PL",AD27)))</formula>
    </cfRule>
    <cfRule type="containsText" dxfId="2353" priority="1069" operator="containsText" text="PAID LEAVE">
      <formula>NOT(ISERROR(SEARCH("PAID LEAVE",AD27)))</formula>
    </cfRule>
    <cfRule type="containsText" dxfId="2352" priority="1071" operator="containsText" text="Late">
      <formula>NOT(ISERROR(SEARCH("Late",AD27)))</formula>
    </cfRule>
    <cfRule type="containsText" dxfId="2351" priority="1070" operator="containsText" text="H">
      <formula>NOT(ISERROR(SEARCH("H",AD27)))</formula>
    </cfRule>
    <cfRule type="containsText" dxfId="2350" priority="1068" operator="containsText" text="PRESENT">
      <formula>NOT(ISERROR(SEARCH("PRESENT",AD27)))</formula>
    </cfRule>
  </conditionalFormatting>
  <conditionalFormatting sqref="AD40:AD44">
    <cfRule type="containsText" dxfId="2349" priority="791" operator="containsText" text="Late">
      <formula>NOT(ISERROR(SEARCH("Late",AD40)))</formula>
    </cfRule>
    <cfRule type="containsText" dxfId="2348" priority="792" operator="containsText" text="PL">
      <formula>NOT(ISERROR(SEARCH("PL",AD40)))</formula>
    </cfRule>
    <cfRule type="containsText" dxfId="2347" priority="793" operator="containsText" text="A">
      <formula>NOT(ISERROR(SEARCH("A",AD40)))</formula>
    </cfRule>
    <cfRule type="containsText" dxfId="2346" priority="789" operator="containsText" text="PRESENT">
      <formula>NOT(ISERROR(SEARCH("PRESENT",AD40)))</formula>
    </cfRule>
    <cfRule type="containsText" dxfId="2345" priority="790" operator="containsText" text="H">
      <formula>NOT(ISERROR(SEARCH("H",AD40)))</formula>
    </cfRule>
    <cfRule type="containsText" dxfId="2344" priority="794" operator="containsText" text="P">
      <formula>NOT(ISERROR(SEARCH("P",AD40)))</formula>
    </cfRule>
  </conditionalFormatting>
  <conditionalFormatting sqref="AD63 AD65 AD67">
    <cfRule type="containsText" dxfId="2343" priority="903" operator="containsText" text="Late">
      <formula>NOT(ISERROR(SEARCH("Late",AD63)))</formula>
    </cfRule>
    <cfRule type="containsText" dxfId="2342" priority="904" operator="containsText" text="PL">
      <formula>NOT(ISERROR(SEARCH("PL",AD63)))</formula>
    </cfRule>
    <cfRule type="containsText" dxfId="2341" priority="906" operator="containsText" text="P">
      <formula>NOT(ISERROR(SEARCH("P",AD63)))</formula>
    </cfRule>
    <cfRule type="containsText" dxfId="2340" priority="905" operator="containsText" text="A">
      <formula>NOT(ISERROR(SEARCH("A",AD63)))</formula>
    </cfRule>
  </conditionalFormatting>
  <conditionalFormatting sqref="AD63 AD67 AD65">
    <cfRule type="containsText" dxfId="2339" priority="902" operator="containsText" text="H">
      <formula>NOT(ISERROR(SEARCH("H",AD63)))</formula>
    </cfRule>
  </conditionalFormatting>
  <conditionalFormatting sqref="AD65">
    <cfRule type="containsText" dxfId="2338" priority="358" operator="containsText" text="A">
      <formula>NOT(ISERROR(SEARCH("A",AD65)))</formula>
    </cfRule>
    <cfRule type="containsText" dxfId="2337" priority="356" operator="containsText" text="Late">
      <formula>NOT(ISERROR(SEARCH("Late",AD65)))</formula>
    </cfRule>
    <cfRule type="containsText" dxfId="2336" priority="355" operator="containsText" text="H">
      <formula>NOT(ISERROR(SEARCH("H",AD65)))</formula>
    </cfRule>
    <cfRule type="containsText" dxfId="2335" priority="354" operator="containsText" text="PRESENT">
      <formula>NOT(ISERROR(SEARCH("PRESENT",AD65)))</formula>
    </cfRule>
    <cfRule type="containsText" dxfId="2334" priority="357" operator="containsText" text="PL">
      <formula>NOT(ISERROR(SEARCH("PL",AD65)))</formula>
    </cfRule>
    <cfRule type="containsText" dxfId="2333" priority="359" operator="containsText" text="P">
      <formula>NOT(ISERROR(SEARCH("P",AD65)))</formula>
    </cfRule>
  </conditionalFormatting>
  <conditionalFormatting sqref="AD67 AD63">
    <cfRule type="containsText" dxfId="2332" priority="901" operator="containsText" text="PRESENT">
      <formula>NOT(ISERROR(SEARCH("PRESENT",AD63)))</formula>
    </cfRule>
  </conditionalFormatting>
  <conditionalFormatting sqref="AD67">
    <cfRule type="containsText" dxfId="2331" priority="877" operator="containsText" text="PRESENT">
      <formula>NOT(ISERROR(SEARCH("PRESENT",AD67)))</formula>
    </cfRule>
    <cfRule type="containsText" dxfId="2330" priority="878" operator="containsText" text="H">
      <formula>NOT(ISERROR(SEARCH("H",AD67)))</formula>
    </cfRule>
    <cfRule type="containsText" dxfId="2329" priority="879" operator="containsText" text="Late">
      <formula>NOT(ISERROR(SEARCH("Late",AD67)))</formula>
    </cfRule>
    <cfRule type="containsText" dxfId="2328" priority="880" operator="containsText" text="PL">
      <formula>NOT(ISERROR(SEARCH("PL",AD67)))</formula>
    </cfRule>
    <cfRule type="containsText" dxfId="2327" priority="881" operator="containsText" text="A">
      <formula>NOT(ISERROR(SEARCH("A",AD67)))</formula>
    </cfRule>
    <cfRule type="containsText" dxfId="2326" priority="882" operator="containsText" text="P">
      <formula>NOT(ISERROR(SEARCH("P",AD67)))</formula>
    </cfRule>
  </conditionalFormatting>
  <conditionalFormatting sqref="AD2:AE64 AE55:AG55">
    <cfRule type="containsText" dxfId="2325" priority="24" operator="containsText" text="PRESENT">
      <formula>NOT(ISERROR(SEARCH("PRESENT",AD2)))</formula>
    </cfRule>
  </conditionalFormatting>
  <conditionalFormatting sqref="AD64:AE64">
    <cfRule type="containsText" dxfId="2324" priority="22" operator="containsText" text="A">
      <formula>NOT(ISERROR(SEARCH("A",AD64)))</formula>
    </cfRule>
    <cfRule type="containsText" dxfId="2323" priority="21" operator="containsText" text="PL">
      <formula>NOT(ISERROR(SEARCH("PL",AD64)))</formula>
    </cfRule>
    <cfRule type="containsText" dxfId="2322" priority="20" operator="containsText" text="Late">
      <formula>NOT(ISERROR(SEARCH("Late",AD64)))</formula>
    </cfRule>
    <cfRule type="containsText" dxfId="2321" priority="19" operator="containsText" text="H">
      <formula>NOT(ISERROR(SEARCH("H",AD64)))</formula>
    </cfRule>
    <cfRule type="cellIs" dxfId="2320" priority="16" operator="equal">
      <formula>"PRESENT"</formula>
    </cfRule>
    <cfRule type="containsText" dxfId="2319" priority="15" operator="containsText" text="P">
      <formula>NOT(ISERROR(SEARCH("P",AD64)))</formula>
    </cfRule>
    <cfRule type="containsText" dxfId="2318" priority="14" operator="containsText" text="A">
      <formula>NOT(ISERROR(SEARCH("A",AD64)))</formula>
    </cfRule>
    <cfRule type="containsText" dxfId="2317" priority="13" operator="containsText" text="PL">
      <formula>NOT(ISERROR(SEARCH("PL",AD64)))</formula>
    </cfRule>
    <cfRule type="containsText" dxfId="2316" priority="11" operator="containsText" text="H">
      <formula>NOT(ISERROR(SEARCH("H",AD64)))</formula>
    </cfRule>
    <cfRule type="containsText" dxfId="2315" priority="10" operator="containsText" text="PRESENT">
      <formula>NOT(ISERROR(SEARCH("PRESENT",AD64)))</formula>
    </cfRule>
    <cfRule type="containsText" dxfId="2314" priority="9" operator="containsText" text="P">
      <formula>NOT(ISERROR(SEARCH("P",AD64)))</formula>
    </cfRule>
    <cfRule type="containsText" dxfId="2313" priority="8" operator="containsText" text="A">
      <formula>NOT(ISERROR(SEARCH("A",AD64)))</formula>
    </cfRule>
    <cfRule type="containsText" dxfId="2312" priority="7" operator="containsText" text="PL">
      <formula>NOT(ISERROR(SEARCH("PL",AD64)))</formula>
    </cfRule>
    <cfRule type="containsText" dxfId="2311" priority="6" operator="containsText" text="Late">
      <formula>NOT(ISERROR(SEARCH("Late",AD64)))</formula>
    </cfRule>
    <cfRule type="containsText" dxfId="2310" priority="12" operator="containsText" text="Late">
      <formula>NOT(ISERROR(SEARCH("Late",AD64)))</formula>
    </cfRule>
    <cfRule type="containsText" dxfId="2309" priority="3" operator="containsText" text="PRESENT">
      <formula>NOT(ISERROR(SEARCH("PRESENT",AD64)))</formula>
    </cfRule>
    <cfRule type="containsText" dxfId="2308" priority="23" operator="containsText" text="P">
      <formula>NOT(ISERROR(SEARCH("P",AD64)))</formula>
    </cfRule>
    <cfRule type="containsText" dxfId="2307" priority="5" operator="containsText" text="H">
      <formula>NOT(ISERROR(SEARCH("H",AD64)))</formula>
    </cfRule>
  </conditionalFormatting>
  <conditionalFormatting sqref="AF57">
    <cfRule type="containsText" dxfId="2306" priority="1" operator="containsText" text="PRESENT">
      <formula>NOT(ISERROR(SEARCH("PRESENT",AF57)))</formula>
    </cfRule>
  </conditionalFormatting>
  <conditionalFormatting sqref="AF64:AJ64">
    <cfRule type="containsText" dxfId="2305" priority="39" operator="containsText" text="PAID LEAVE">
      <formula>NOT(ISERROR(SEARCH("PAID LEAVE",AF64)))</formula>
    </cfRule>
    <cfRule type="containsText" dxfId="2304" priority="101" operator="containsText" text="PL">
      <formula>NOT(ISERROR(SEARCH("PL",AF64)))</formula>
    </cfRule>
    <cfRule type="containsText" dxfId="2303" priority="38" operator="containsText" text="PRESENT">
      <formula>NOT(ISERROR(SEARCH("PRESENT",AF64)))</formula>
    </cfRule>
    <cfRule type="containsText" dxfId="2302" priority="37" operator="containsText" text="P">
      <formula>NOT(ISERROR(SEARCH("P",AF64)))</formula>
    </cfRule>
    <cfRule type="containsText" dxfId="2301" priority="36" operator="containsText" text="A">
      <formula>NOT(ISERROR(SEARCH("A",AF64)))</formula>
    </cfRule>
    <cfRule type="containsText" dxfId="2300" priority="35" operator="containsText" text="PL">
      <formula>NOT(ISERROR(SEARCH("PL",AF64)))</formula>
    </cfRule>
    <cfRule type="containsText" dxfId="2299" priority="34" operator="containsText" text="Late">
      <formula>NOT(ISERROR(SEARCH("Late",AF64)))</formula>
    </cfRule>
    <cfRule type="containsText" dxfId="2298" priority="33" operator="containsText" text="H">
      <formula>NOT(ISERROR(SEARCH("H",AF64)))</formula>
    </cfRule>
    <cfRule type="containsText" dxfId="2297" priority="32" operator="containsText" text="P">
      <formula>NOT(ISERROR(SEARCH("P",AF64)))</formula>
    </cfRule>
    <cfRule type="containsText" dxfId="2296" priority="31" operator="containsText" text="A">
      <formula>NOT(ISERROR(SEARCH("A",AF64)))</formula>
    </cfRule>
    <cfRule type="containsText" dxfId="2295" priority="30" operator="containsText" text="PL">
      <formula>NOT(ISERROR(SEARCH("PL",AF64)))</formula>
    </cfRule>
    <cfRule type="containsText" dxfId="2294" priority="29" operator="containsText" text="Late">
      <formula>NOT(ISERROR(SEARCH("Late",AF64)))</formula>
    </cfRule>
    <cfRule type="containsText" dxfId="2293" priority="100" operator="containsText" text="Late">
      <formula>NOT(ISERROR(SEARCH("Late",AF64)))</formula>
    </cfRule>
    <cfRule type="containsText" dxfId="2292" priority="99" operator="containsText" text="H">
      <formula>NOT(ISERROR(SEARCH("H",AF64)))</formula>
    </cfRule>
    <cfRule type="containsText" dxfId="2291" priority="98" operator="containsText" text="PAID LEAVE">
      <formula>NOT(ISERROR(SEARCH("PAID LEAVE",AF64)))</formula>
    </cfRule>
    <cfRule type="containsText" dxfId="2290" priority="97" operator="containsText" text="PRESENT">
      <formula>NOT(ISERROR(SEARCH("PRESENT",AF64)))</formula>
    </cfRule>
    <cfRule type="cellIs" dxfId="2289" priority="96" operator="equal">
      <formula>"PRESENT"</formula>
    </cfRule>
    <cfRule type="containsText" dxfId="2288" priority="95" operator="containsText" text="P">
      <formula>NOT(ISERROR(SEARCH("P",AF64)))</formula>
    </cfRule>
    <cfRule type="containsText" dxfId="2287" priority="94" operator="containsText" text="A">
      <formula>NOT(ISERROR(SEARCH("A",AF64)))</formula>
    </cfRule>
    <cfRule type="containsText" dxfId="2286" priority="93" operator="containsText" text="PL">
      <formula>NOT(ISERROR(SEARCH("PL",AF64)))</formula>
    </cfRule>
    <cfRule type="containsText" dxfId="2285" priority="92" operator="containsText" text="Late">
      <formula>NOT(ISERROR(SEARCH("Late",AF64)))</formula>
    </cfRule>
    <cfRule type="containsText" dxfId="2284" priority="91" operator="containsText" text="H">
      <formula>NOT(ISERROR(SEARCH("H",AF64)))</formula>
    </cfRule>
    <cfRule type="containsText" dxfId="2283" priority="90" operator="containsText" text="PRESENT">
      <formula>NOT(ISERROR(SEARCH("PRESENT",AF64)))</formula>
    </cfRule>
    <cfRule type="containsText" dxfId="2282" priority="89" operator="containsText" text="P">
      <formula>NOT(ISERROR(SEARCH("P",AF64)))</formula>
    </cfRule>
    <cfRule type="containsText" dxfId="2281" priority="88" operator="containsText" text="A">
      <formula>NOT(ISERROR(SEARCH("A",AF64)))</formula>
    </cfRule>
    <cfRule type="containsText" dxfId="2280" priority="87" operator="containsText" text="PL">
      <formula>NOT(ISERROR(SEARCH("PL",AF64)))</formula>
    </cfRule>
    <cfRule type="containsText" dxfId="2279" priority="86" operator="containsText" text="Late">
      <formula>NOT(ISERROR(SEARCH("Late",AF64)))</formula>
    </cfRule>
    <cfRule type="containsText" dxfId="2278" priority="85" operator="containsText" text="H">
      <formula>NOT(ISERROR(SEARCH("H",AF64)))</formula>
    </cfRule>
    <cfRule type="containsText" dxfId="2277" priority="84" operator="containsText" text="PAID LEAVE">
      <formula>NOT(ISERROR(SEARCH("PAID LEAVE",AF64)))</formula>
    </cfRule>
    <cfRule type="containsText" dxfId="2276" priority="83" operator="containsText" text="PRESENT">
      <formula>NOT(ISERROR(SEARCH("PRESENT",AF64)))</formula>
    </cfRule>
    <cfRule type="containsText" dxfId="2275" priority="82" operator="containsText" text="P">
      <formula>NOT(ISERROR(SEARCH("P",AF64)))</formula>
    </cfRule>
    <cfRule type="containsText" dxfId="2274" priority="81" operator="containsText" text="A">
      <formula>NOT(ISERROR(SEARCH("A",AF64)))</formula>
    </cfRule>
    <cfRule type="containsText" dxfId="2273" priority="80" operator="containsText" text="PL">
      <formula>NOT(ISERROR(SEARCH("PL",AF64)))</formula>
    </cfRule>
    <cfRule type="containsText" dxfId="2272" priority="79" operator="containsText" text="Late">
      <formula>NOT(ISERROR(SEARCH("Late",AF64)))</formula>
    </cfRule>
    <cfRule type="containsText" dxfId="2271" priority="78" operator="containsText" text="H">
      <formula>NOT(ISERROR(SEARCH("H",AF64)))</formula>
    </cfRule>
    <cfRule type="containsText" dxfId="2270" priority="77" operator="containsText" text="PRESENT">
      <formula>NOT(ISERROR(SEARCH("PRESENT",AF64)))</formula>
    </cfRule>
    <cfRule type="containsText" dxfId="2269" priority="76" operator="containsText" text="P">
      <formula>NOT(ISERROR(SEARCH("P",AF64)))</formula>
    </cfRule>
    <cfRule type="containsText" dxfId="2268" priority="75" operator="containsText" text="A">
      <formula>NOT(ISERROR(SEARCH("A",AF64)))</formula>
    </cfRule>
    <cfRule type="containsText" dxfId="2267" priority="74" operator="containsText" text="PL">
      <formula>NOT(ISERROR(SEARCH("PL",AF64)))</formula>
    </cfRule>
    <cfRule type="containsText" dxfId="2266" priority="73" operator="containsText" text="Late">
      <formula>NOT(ISERROR(SEARCH("Late",AF64)))</formula>
    </cfRule>
    <cfRule type="containsText" dxfId="2265" priority="72" operator="containsText" text="H">
      <formula>NOT(ISERROR(SEARCH("H",AF64)))</formula>
    </cfRule>
    <cfRule type="containsText" dxfId="2264" priority="71" operator="containsText" text="P">
      <formula>NOT(ISERROR(SEARCH("P",AF64)))</formula>
    </cfRule>
    <cfRule type="containsText" dxfId="2263" priority="70" operator="containsText" text="A">
      <formula>NOT(ISERROR(SEARCH("A",AF64)))</formula>
    </cfRule>
    <cfRule type="containsText" dxfId="2262" priority="28" operator="containsText" text="H">
      <formula>NOT(ISERROR(SEARCH("H",AF64)))</formula>
    </cfRule>
    <cfRule type="containsText" dxfId="2261" priority="27" operator="containsText" text="PRESENT">
      <formula>NOT(ISERROR(SEARCH("PRESENT",AF64)))</formula>
    </cfRule>
    <cfRule type="containsText" dxfId="2260" priority="69" operator="containsText" text="PL">
      <formula>NOT(ISERROR(SEARCH("PL",AF64)))</formula>
    </cfRule>
    <cfRule type="containsText" dxfId="2259" priority="68" operator="containsText" text="Late">
      <formula>NOT(ISERROR(SEARCH("Late",AF64)))</formula>
    </cfRule>
    <cfRule type="containsText" dxfId="2258" priority="59" operator="containsText" text="H">
      <formula>NOT(ISERROR(SEARCH("H",AF64)))</formula>
    </cfRule>
    <cfRule type="containsText" dxfId="2257" priority="67" operator="containsText" text="H">
      <formula>NOT(ISERROR(SEARCH("H",AF64)))</formula>
    </cfRule>
    <cfRule type="containsText" dxfId="2256" priority="66" operator="containsText" text="PRESENT">
      <formula>NOT(ISERROR(SEARCH("PRESENT",AF64)))</formula>
    </cfRule>
    <cfRule type="containsText" dxfId="2255" priority="65" operator="containsText" text="PAID LEAVE">
      <formula>NOT(ISERROR(SEARCH("PAID LEAVE",AF64)))</formula>
    </cfRule>
    <cfRule type="containsText" dxfId="2254" priority="64" operator="containsText" text="PRESENT">
      <formula>NOT(ISERROR(SEARCH("PRESENT",AF64)))</formula>
    </cfRule>
    <cfRule type="containsText" dxfId="2253" priority="63" operator="containsText" text="P">
      <formula>NOT(ISERROR(SEARCH("P",AF64)))</formula>
    </cfRule>
    <cfRule type="containsText" dxfId="2252" priority="62" operator="containsText" text="A">
      <formula>NOT(ISERROR(SEARCH("A",AF64)))</formula>
    </cfRule>
    <cfRule type="containsText" dxfId="2251" priority="61" operator="containsText" text="PL">
      <formula>NOT(ISERROR(SEARCH("PL",AF64)))</formula>
    </cfRule>
    <cfRule type="containsText" dxfId="2250" priority="60" operator="containsText" text="Late">
      <formula>NOT(ISERROR(SEARCH("Late",AF64)))</formula>
    </cfRule>
    <cfRule type="containsText" dxfId="2249" priority="104" operator="containsText" text="PRESENT">
      <formula>NOT(ISERROR(SEARCH("PRESENT",AF64)))</formula>
    </cfRule>
    <cfRule type="containsText" dxfId="2248" priority="103" operator="containsText" text="P">
      <formula>NOT(ISERROR(SEARCH("P",AF64)))</formula>
    </cfRule>
    <cfRule type="containsText" dxfId="2247" priority="102" operator="containsText" text="A">
      <formula>NOT(ISERROR(SEARCH("A",AF64)))</formula>
    </cfRule>
    <cfRule type="containsText" dxfId="2246" priority="58" operator="containsText" text="P">
      <formula>NOT(ISERROR(SEARCH("P",AF64)))</formula>
    </cfRule>
    <cfRule type="containsText" dxfId="2245" priority="57" operator="containsText" text="A">
      <formula>NOT(ISERROR(SEARCH("A",AF64)))</formula>
    </cfRule>
    <cfRule type="containsText" dxfId="2244" priority="56" operator="containsText" text="PL">
      <formula>NOT(ISERROR(SEARCH("PL",AF64)))</formula>
    </cfRule>
    <cfRule type="containsText" dxfId="2243" priority="55" operator="containsText" text="Late">
      <formula>NOT(ISERROR(SEARCH("Late",AF64)))</formula>
    </cfRule>
    <cfRule type="containsText" dxfId="2242" priority="54" operator="containsText" text="H">
      <formula>NOT(ISERROR(SEARCH("H",AF64)))</formula>
    </cfRule>
    <cfRule type="containsText" dxfId="2241" priority="53" operator="containsText" text="PRESENT">
      <formula>NOT(ISERROR(SEARCH("PRESENT",AF64)))</formula>
    </cfRule>
    <cfRule type="containsText" dxfId="2240" priority="52" operator="containsText" text="PAID LEAVE">
      <formula>NOT(ISERROR(SEARCH("PAID LEAVE",AF64)))</formula>
    </cfRule>
    <cfRule type="containsText" dxfId="2239" priority="51" operator="containsText" text="PRESENT">
      <formula>NOT(ISERROR(SEARCH("PRESENT",AF64)))</formula>
    </cfRule>
    <cfRule type="containsText" dxfId="2238" priority="50" operator="containsText" text="P">
      <formula>NOT(ISERROR(SEARCH("P",AF64)))</formula>
    </cfRule>
    <cfRule type="containsText" dxfId="2237" priority="49" operator="containsText" text="A">
      <formula>NOT(ISERROR(SEARCH("A",AF64)))</formula>
    </cfRule>
    <cfRule type="containsText" dxfId="2236" priority="48" operator="containsText" text="PL">
      <formula>NOT(ISERROR(SEARCH("PL",AF64)))</formula>
    </cfRule>
    <cfRule type="containsText" dxfId="2235" priority="47" operator="containsText" text="Late">
      <formula>NOT(ISERROR(SEARCH("Late",AF64)))</formula>
    </cfRule>
    <cfRule type="containsText" dxfId="2234" priority="46" operator="containsText" text="H">
      <formula>NOT(ISERROR(SEARCH("H",AF64)))</formula>
    </cfRule>
    <cfRule type="containsText" dxfId="2233" priority="45" operator="containsText" text="P">
      <formula>NOT(ISERROR(SEARCH("P",AF64)))</formula>
    </cfRule>
    <cfRule type="containsText" dxfId="2232" priority="44" operator="containsText" text="A">
      <formula>NOT(ISERROR(SEARCH("A",AF64)))</formula>
    </cfRule>
    <cfRule type="containsText" dxfId="2231" priority="43" operator="containsText" text="PL">
      <formula>NOT(ISERROR(SEARCH("PL",AF64)))</formula>
    </cfRule>
    <cfRule type="containsText" dxfId="2230" priority="42" operator="containsText" text="Late">
      <formula>NOT(ISERROR(SEARCH("Late",AF64)))</formula>
    </cfRule>
    <cfRule type="containsText" dxfId="2229" priority="41" operator="containsText" text="H">
      <formula>NOT(ISERROR(SEARCH("H",AF64)))</formula>
    </cfRule>
    <cfRule type="containsText" dxfId="2228" priority="40" operator="containsText" text="PRESENT">
      <formula>NOT(ISERROR(SEARCH("PRESENT",AF64)))</formula>
    </cfRule>
  </conditionalFormatting>
  <conditionalFormatting sqref="AG45">
    <cfRule type="containsText" dxfId="2227" priority="2" operator="containsText" text="PRESENT">
      <formula>NOT(ISERROR(SEARCH("PRESENT",AG45)))</formula>
    </cfRule>
  </conditionalFormatting>
  <conditionalFormatting sqref="AH14">
    <cfRule type="containsText" dxfId="2226" priority="1401" operator="containsText" text="PRESENT">
      <formula>NOT(ISERROR(SEARCH("PRESENT",AH14)))</formula>
    </cfRule>
    <cfRule type="containsText" dxfId="2225" priority="1402" operator="containsText" text="H">
      <formula>NOT(ISERROR(SEARCH("H",AH14)))</formula>
    </cfRule>
    <cfRule type="containsText" dxfId="2224" priority="1404" operator="containsText" text="PL">
      <formula>NOT(ISERROR(SEARCH("PL",AH14)))</formula>
    </cfRule>
    <cfRule type="containsText" dxfId="2223" priority="1405" operator="containsText" text="A">
      <formula>NOT(ISERROR(SEARCH("A",AH14)))</formula>
    </cfRule>
    <cfRule type="containsText" dxfId="2222" priority="1406" operator="containsText" text="P">
      <formula>NOT(ISERROR(SEARCH("P",AH14)))</formula>
    </cfRule>
    <cfRule type="containsText" dxfId="2221" priority="1400" operator="containsText" text="PAID LEAVE">
      <formula>NOT(ISERROR(SEARCH("PAID LEAVE",AH14)))</formula>
    </cfRule>
    <cfRule type="containsText" dxfId="2220" priority="1403" operator="containsText" text="Late">
      <formula>NOT(ISERROR(SEARCH("Late",AH14)))</formula>
    </cfRule>
  </conditionalFormatting>
  <conditionalFormatting sqref="AI24:AJ24">
    <cfRule type="containsText" dxfId="2219" priority="1393" operator="containsText" text="PAID LEAVE">
      <formula>NOT(ISERROR(SEARCH("PAID LEAVE",AI24)))</formula>
    </cfRule>
    <cfRule type="containsText" dxfId="2218" priority="1394" operator="containsText" text="PRESENT">
      <formula>NOT(ISERROR(SEARCH("PRESENT",AI24)))</formula>
    </cfRule>
    <cfRule type="containsText" dxfId="2217" priority="1395" operator="containsText" text="H">
      <formula>NOT(ISERROR(SEARCH("H",AI24)))</formula>
    </cfRule>
    <cfRule type="containsText" dxfId="2216" priority="1396" operator="containsText" text="Late">
      <formula>NOT(ISERROR(SEARCH("Late",AI24)))</formula>
    </cfRule>
    <cfRule type="containsText" dxfId="2215" priority="1397" operator="containsText" text="PL">
      <formula>NOT(ISERROR(SEARCH("PL",AI24)))</formula>
    </cfRule>
    <cfRule type="containsText" dxfId="2214" priority="1398" operator="containsText" text="A">
      <formula>NOT(ISERROR(SEARCH("A",AI24)))</formula>
    </cfRule>
    <cfRule type="containsText" dxfId="2213" priority="1399" operator="containsText" text="P">
      <formula>NOT(ISERROR(SEARCH("P",AI24)))</formula>
    </cfRule>
  </conditionalFormatting>
  <pageMargins left="0.7" right="0.7" top="0.75" bottom="0.75" header="0.3" footer="0.3"/>
  <ignoredErrors>
    <ignoredError sqref="AK1:AN1 AK67:AN67 AK56:AN63 AK22:AN5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 Attendance</vt:lpstr>
      <vt:lpstr>February Attendance</vt:lpstr>
      <vt:lpstr>March Attendance</vt:lpstr>
      <vt:lpstr>April Attendance</vt:lpstr>
      <vt:lpstr>May Attandence</vt:lpstr>
      <vt:lpstr>June Attandence</vt:lpstr>
      <vt:lpstr>July Attendence</vt:lpstr>
      <vt:lpstr>August Attendence</vt:lpstr>
      <vt:lpstr>September Attendence</vt:lpstr>
      <vt:lpstr>October Attendence</vt:lpstr>
      <vt:lpstr>November Attendence</vt:lpstr>
      <vt:lpstr>December Attendence</vt:lpstr>
      <vt:lpstr>Lates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Dinyar HR</dc:creator>
  <cp:keywords/>
  <dc:description/>
  <cp:lastModifiedBy>Syed Mustafa Shah</cp:lastModifiedBy>
  <cp:revision/>
  <dcterms:created xsi:type="dcterms:W3CDTF">2024-04-25T23:29:40Z</dcterms:created>
  <dcterms:modified xsi:type="dcterms:W3CDTF">2024-12-16T15:34:48Z</dcterms:modified>
  <cp:category/>
  <cp:contentStatus/>
</cp:coreProperties>
</file>