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kit/Desktop/Science Submission/Science Paper Revisions/Flow Data/181127_LinZEV_control/"/>
    </mc:Choice>
  </mc:AlternateContent>
  <bookViews>
    <workbookView xWindow="0" yWindow="460" windowWidth="16200" windowHeight="14300" activeTab="2"/>
  </bookViews>
  <sheets>
    <sheet name="Raw" sheetId="1" r:id="rId1"/>
    <sheet name="Analysis" sheetId="2" r:id="rId2"/>
    <sheet name="Feed into Matlab" sheetId="4" r:id="rId3"/>
    <sheet name="Plate Map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J18" i="2"/>
  <c r="K10" i="2"/>
  <c r="K14" i="2"/>
  <c r="J14" i="2"/>
  <c r="J10" i="2"/>
  <c r="K6" i="2"/>
  <c r="J6" i="2"/>
  <c r="I18" i="2"/>
  <c r="H18" i="2"/>
  <c r="I14" i="2"/>
  <c r="H14" i="2"/>
  <c r="I10" i="2"/>
  <c r="H10" i="2"/>
  <c r="I6" i="2"/>
  <c r="H6" i="2"/>
</calcChain>
</file>

<file path=xl/sharedStrings.xml><?xml version="1.0" encoding="utf-8"?>
<sst xmlns="http://schemas.openxmlformats.org/spreadsheetml/2006/main" count="96" uniqueCount="68">
  <si>
    <t>Sample:</t>
  </si>
  <si>
    <t>Yeast | Freq. of Parent</t>
  </si>
  <si>
    <t>Yeast | Geometric Mean (BL1-A)</t>
  </si>
  <si>
    <t>linZEV Control_Plate_Group_A1.fcs</t>
  </si>
  <si>
    <t>linZEV Control_Plate_Group_A2.fcs</t>
  </si>
  <si>
    <t>linZEV Control_Plate_Group_A3.fcs</t>
  </si>
  <si>
    <t>linZEV Control_Plate_Group_A4.fcs</t>
  </si>
  <si>
    <t>linZEV Control_Plate_Group_A5.fcs</t>
  </si>
  <si>
    <t>linZEV Control_Plate_Group_A6.fcs</t>
  </si>
  <si>
    <t>linZEV Control_Plate_Group_A7.fcs</t>
  </si>
  <si>
    <t>linZEV Control_Plate_Group_A8.fcs</t>
  </si>
  <si>
    <t>linZEV Control_Plate_Group_A9.fcs</t>
  </si>
  <si>
    <t>linZEV Control_Plate_Group_A10.fcs</t>
  </si>
  <si>
    <t>linZEV Control_Plate_Group_A11.fcs</t>
  </si>
  <si>
    <t>linZEV Control_Plate_Group_A12.fcs</t>
  </si>
  <si>
    <t>linZEV Control_Plate_Group_B1.fcs</t>
  </si>
  <si>
    <t>linZEV Control_Plate_Group_B2.fcs</t>
  </si>
  <si>
    <t>linZEV Control_Plate_Group_B3.fcs</t>
  </si>
  <si>
    <t>linZEV Control_Plate_Group_B4.fcs</t>
  </si>
  <si>
    <t>linZEV Control_Plate_Group_C1.fcs</t>
  </si>
  <si>
    <t>linZEV Control_Plate_Group_C2.fcs</t>
  </si>
  <si>
    <t>linZEV Control_Plate_Group_C3.fcs</t>
  </si>
  <si>
    <t>linZEV Control_Plate_Group_C4.fcs</t>
  </si>
  <si>
    <t>linZEV Control_Plate_Group_C5.fcs</t>
  </si>
  <si>
    <t>linZEV Control_Plate_Group_C6.fcs</t>
  </si>
  <si>
    <t>linZEV Control_Plate_Group_C7.fcs</t>
  </si>
  <si>
    <t>linZEV Control_Plate_Group_C8.fcs</t>
  </si>
  <si>
    <t>linZEV Control_Plate_Group_C9.fcs</t>
  </si>
  <si>
    <t>linZEV Control_Plate_Group_C10.fcs</t>
  </si>
  <si>
    <t>linZEV Control_Plate_Group_C11.fcs</t>
  </si>
  <si>
    <t>linZEV Control_Plate_Group_C12.fcs</t>
  </si>
  <si>
    <t>linZEV Control_Plate_Group_D1.fcs</t>
  </si>
  <si>
    <t>linZEV Control_Plate_Group_D2.fcs</t>
  </si>
  <si>
    <t>linZEV Control_Plate_Group_D3.fcs</t>
  </si>
  <si>
    <t>linZEV Control_Plate_Group_D4.fcs</t>
  </si>
  <si>
    <t>Mean</t>
  </si>
  <si>
    <t>SD</t>
  </si>
  <si>
    <t>(-) EST</t>
  </si>
  <si>
    <t>(+) EST</t>
  </si>
  <si>
    <t>Freq of parent</t>
  </si>
  <si>
    <t>GFP</t>
  </si>
  <si>
    <t>Strain</t>
  </si>
  <si>
    <t>Average GFP</t>
  </si>
  <si>
    <t>yKL757</t>
  </si>
  <si>
    <t>yKL701</t>
  </si>
  <si>
    <t>STDEV GFP</t>
  </si>
  <si>
    <t>A</t>
  </si>
  <si>
    <t>B</t>
  </si>
  <si>
    <t>C</t>
  </si>
  <si>
    <t>D</t>
  </si>
  <si>
    <t>E</t>
  </si>
  <si>
    <t>F</t>
  </si>
  <si>
    <t>G</t>
  </si>
  <si>
    <t>H</t>
  </si>
  <si>
    <t>NAME: linZEV control strains 11/24/18</t>
  </si>
  <si>
    <t>yN711</t>
  </si>
  <si>
    <t>yN712</t>
  </si>
  <si>
    <t>yN757</t>
  </si>
  <si>
    <t>&lt;&lt; URA/LEU</t>
  </si>
  <si>
    <t>yN701</t>
  </si>
  <si>
    <t>&lt;&lt; URA</t>
  </si>
  <si>
    <t>Induce with -/+ 25 nM EST in YEP+2%GAL</t>
  </si>
  <si>
    <t>yKL711</t>
  </si>
  <si>
    <t>yKL712</t>
  </si>
  <si>
    <t>Promoter Alone</t>
  </si>
  <si>
    <t>ZEV-Clamp</t>
  </si>
  <si>
    <t>ZEV-Alone</t>
  </si>
  <si>
    <t>ZEV-TF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</si>
</sst>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0" xfId="0" applyFill="1"/>
    <xf numFmtId="0" fontId="4" fillId="0" borderId="6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3" fillId="0" borderId="7" xfId="0" applyFont="1" applyFill="1" applyBorder="1" applyAlignment="1"/>
    <xf numFmtId="0" fontId="0" fillId="3" borderId="0" xfId="0" applyFill="1"/>
    <xf numFmtId="0" fontId="3" fillId="0" borderId="13" xfId="0" applyFont="1" applyFill="1" applyBorder="1" applyAlignment="1"/>
    <xf numFmtId="0" fontId="3" fillId="0" borderId="0" xfId="0" applyFont="1" applyFill="1" applyBorder="1" applyAlignment="1"/>
    <xf numFmtId="0" fontId="3" fillId="0" borderId="14" xfId="0" applyFont="1" applyFill="1" applyBorder="1" applyAlignment="1"/>
    <xf numFmtId="0" fontId="0" fillId="0" borderId="0" xfId="0" applyFont="1" applyFill="1" applyBorder="1"/>
    <xf numFmtId="0" fontId="3" fillId="0" borderId="8" xfId="0" applyFont="1" applyFill="1" applyBorder="1" applyAlignment="1"/>
    <xf numFmtId="0" fontId="3" fillId="0" borderId="15" xfId="0" applyFont="1" applyFill="1" applyBorder="1" applyAlignment="1"/>
    <xf numFmtId="0" fontId="3" fillId="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H30" sqref="H3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3.08</v>
      </c>
      <c r="C2">
        <v>681</v>
      </c>
    </row>
    <row r="3" spans="1:3" x14ac:dyDescent="0.2">
      <c r="A3" t="s">
        <v>4</v>
      </c>
      <c r="B3">
        <v>30.6</v>
      </c>
      <c r="C3">
        <v>573</v>
      </c>
    </row>
    <row r="4" spans="1:3" x14ac:dyDescent="0.2">
      <c r="A4" t="s">
        <v>5</v>
      </c>
      <c r="B4">
        <v>29</v>
      </c>
      <c r="C4">
        <v>572</v>
      </c>
    </row>
    <row r="5" spans="1:3" x14ac:dyDescent="0.2">
      <c r="A5" t="s">
        <v>6</v>
      </c>
      <c r="B5">
        <v>31.2</v>
      </c>
      <c r="C5">
        <v>558</v>
      </c>
    </row>
    <row r="6" spans="1:3" x14ac:dyDescent="0.2">
      <c r="A6" t="s">
        <v>7</v>
      </c>
      <c r="B6">
        <v>29.5</v>
      </c>
      <c r="C6">
        <v>546</v>
      </c>
    </row>
    <row r="7" spans="1:3" x14ac:dyDescent="0.2">
      <c r="A7" t="s">
        <v>8</v>
      </c>
      <c r="B7">
        <v>28.6</v>
      </c>
      <c r="C7">
        <v>585</v>
      </c>
    </row>
    <row r="8" spans="1:3" x14ac:dyDescent="0.2">
      <c r="A8" t="s">
        <v>9</v>
      </c>
      <c r="B8">
        <v>29.1</v>
      </c>
      <c r="C8">
        <v>585</v>
      </c>
    </row>
    <row r="9" spans="1:3" x14ac:dyDescent="0.2">
      <c r="A9" t="s">
        <v>10</v>
      </c>
      <c r="B9">
        <v>28.7</v>
      </c>
      <c r="C9">
        <v>586</v>
      </c>
    </row>
    <row r="10" spans="1:3" x14ac:dyDescent="0.2">
      <c r="A10" t="s">
        <v>11</v>
      </c>
      <c r="B10">
        <v>28</v>
      </c>
      <c r="C10">
        <v>819</v>
      </c>
    </row>
    <row r="11" spans="1:3" x14ac:dyDescent="0.2">
      <c r="A11" t="s">
        <v>12</v>
      </c>
      <c r="B11">
        <v>29.6</v>
      </c>
      <c r="C11">
        <v>806</v>
      </c>
    </row>
    <row r="12" spans="1:3" x14ac:dyDescent="0.2">
      <c r="A12" t="s">
        <v>13</v>
      </c>
      <c r="B12">
        <v>29</v>
      </c>
      <c r="C12">
        <v>850</v>
      </c>
    </row>
    <row r="13" spans="1:3" x14ac:dyDescent="0.2">
      <c r="A13" t="s">
        <v>14</v>
      </c>
      <c r="B13">
        <v>34.4</v>
      </c>
      <c r="C13">
        <v>743</v>
      </c>
    </row>
    <row r="14" spans="1:3" x14ac:dyDescent="0.2">
      <c r="A14" t="s">
        <v>15</v>
      </c>
      <c r="B14">
        <v>28.1</v>
      </c>
      <c r="C14">
        <v>662</v>
      </c>
    </row>
    <row r="15" spans="1:3" x14ac:dyDescent="0.2">
      <c r="A15" t="s">
        <v>16</v>
      </c>
      <c r="B15">
        <v>28.2</v>
      </c>
      <c r="C15">
        <v>635</v>
      </c>
    </row>
    <row r="16" spans="1:3" x14ac:dyDescent="0.2">
      <c r="A16" t="s">
        <v>17</v>
      </c>
      <c r="B16">
        <v>28</v>
      </c>
      <c r="C16">
        <v>628</v>
      </c>
    </row>
    <row r="17" spans="1:3" x14ac:dyDescent="0.2">
      <c r="A17" t="s">
        <v>18</v>
      </c>
      <c r="B17">
        <v>27.2</v>
      </c>
      <c r="C17">
        <v>634</v>
      </c>
    </row>
    <row r="18" spans="1:3" x14ac:dyDescent="0.2">
      <c r="A18" t="s">
        <v>19</v>
      </c>
      <c r="B18">
        <v>4.2699999999999996</v>
      </c>
      <c r="C18">
        <v>659</v>
      </c>
    </row>
    <row r="19" spans="1:3" x14ac:dyDescent="0.2">
      <c r="A19" t="s">
        <v>20</v>
      </c>
      <c r="B19">
        <v>28.8</v>
      </c>
      <c r="C19">
        <v>514</v>
      </c>
    </row>
    <row r="20" spans="1:3" x14ac:dyDescent="0.2">
      <c r="A20" t="s">
        <v>21</v>
      </c>
      <c r="B20">
        <v>27.2</v>
      </c>
      <c r="C20">
        <v>555</v>
      </c>
    </row>
    <row r="21" spans="1:3" x14ac:dyDescent="0.2">
      <c r="A21" t="s">
        <v>22</v>
      </c>
      <c r="B21">
        <v>25.3</v>
      </c>
      <c r="C21">
        <v>586</v>
      </c>
    </row>
    <row r="22" spans="1:3" x14ac:dyDescent="0.2">
      <c r="A22" t="s">
        <v>23</v>
      </c>
      <c r="B22">
        <v>30.2</v>
      </c>
      <c r="C22">
        <v>496</v>
      </c>
    </row>
    <row r="23" spans="1:3" x14ac:dyDescent="0.2">
      <c r="A23" t="s">
        <v>24</v>
      </c>
      <c r="B23">
        <v>27.6</v>
      </c>
      <c r="C23">
        <v>522</v>
      </c>
    </row>
    <row r="24" spans="1:3" x14ac:dyDescent="0.2">
      <c r="A24" t="s">
        <v>25</v>
      </c>
      <c r="B24">
        <v>26.9</v>
      </c>
      <c r="C24">
        <v>524</v>
      </c>
    </row>
    <row r="25" spans="1:3" x14ac:dyDescent="0.2">
      <c r="A25" t="s">
        <v>26</v>
      </c>
      <c r="B25">
        <v>27.8</v>
      </c>
      <c r="C25">
        <v>529</v>
      </c>
    </row>
    <row r="26" spans="1:3" x14ac:dyDescent="0.2">
      <c r="A26" t="s">
        <v>27</v>
      </c>
      <c r="B26">
        <v>34.700000000000003</v>
      </c>
      <c r="C26">
        <v>6510</v>
      </c>
    </row>
    <row r="27" spans="1:3" x14ac:dyDescent="0.2">
      <c r="A27" t="s">
        <v>28</v>
      </c>
      <c r="B27">
        <v>35.299999999999997</v>
      </c>
      <c r="C27">
        <v>6476</v>
      </c>
    </row>
    <row r="28" spans="1:3" x14ac:dyDescent="0.2">
      <c r="A28" t="s">
        <v>29</v>
      </c>
      <c r="B28">
        <v>34.700000000000003</v>
      </c>
      <c r="C28">
        <v>7013</v>
      </c>
    </row>
    <row r="29" spans="1:3" x14ac:dyDescent="0.2">
      <c r="A29" t="s">
        <v>30</v>
      </c>
      <c r="B29">
        <v>38.200000000000003</v>
      </c>
      <c r="C29">
        <v>5594</v>
      </c>
    </row>
    <row r="30" spans="1:3" x14ac:dyDescent="0.2">
      <c r="A30" t="s">
        <v>31</v>
      </c>
      <c r="B30">
        <v>28.1</v>
      </c>
      <c r="C30">
        <v>637</v>
      </c>
    </row>
    <row r="31" spans="1:3" x14ac:dyDescent="0.2">
      <c r="A31" t="s">
        <v>32</v>
      </c>
      <c r="B31">
        <v>29.4</v>
      </c>
      <c r="C31">
        <v>617</v>
      </c>
    </row>
    <row r="32" spans="1:3" x14ac:dyDescent="0.2">
      <c r="A32" t="s">
        <v>33</v>
      </c>
      <c r="B32">
        <v>27.5</v>
      </c>
      <c r="C32">
        <v>613</v>
      </c>
    </row>
    <row r="33" spans="1:3" x14ac:dyDescent="0.2">
      <c r="A33" t="s">
        <v>34</v>
      </c>
      <c r="B33">
        <v>26.8</v>
      </c>
      <c r="C33">
        <v>638</v>
      </c>
    </row>
    <row r="34" spans="1:3" x14ac:dyDescent="0.2">
      <c r="A34" t="s">
        <v>35</v>
      </c>
      <c r="B34">
        <v>28</v>
      </c>
      <c r="C34">
        <v>1342</v>
      </c>
    </row>
    <row r="35" spans="1:3" x14ac:dyDescent="0.2">
      <c r="A35" t="s">
        <v>36</v>
      </c>
      <c r="B35">
        <v>7</v>
      </c>
      <c r="C35">
        <v>1952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28" sqref="F27:F28"/>
    </sheetView>
  </sheetViews>
  <sheetFormatPr baseColWidth="10" defaultColWidth="8.83203125" defaultRowHeight="15" x14ac:dyDescent="0.2"/>
  <cols>
    <col min="1" max="1" width="13.83203125" customWidth="1"/>
    <col min="2" max="3" width="8.83203125" style="1"/>
    <col min="4" max="4" width="2.83203125" customWidth="1"/>
    <col min="5" max="6" width="8.83203125" style="1"/>
    <col min="7" max="7" width="2.83203125" customWidth="1"/>
    <col min="8" max="9" width="8.83203125" style="6"/>
  </cols>
  <sheetData>
    <row r="1" spans="1:11" x14ac:dyDescent="0.2">
      <c r="B1" s="10" t="s">
        <v>39</v>
      </c>
      <c r="C1" s="10"/>
      <c r="D1" s="3"/>
      <c r="E1" s="10" t="s">
        <v>40</v>
      </c>
      <c r="F1" s="10"/>
    </row>
    <row r="2" spans="1:11" x14ac:dyDescent="0.2">
      <c r="A2" s="4" t="s">
        <v>41</v>
      </c>
      <c r="B2" s="4" t="s">
        <v>37</v>
      </c>
      <c r="C2" s="4" t="s">
        <v>38</v>
      </c>
      <c r="E2" s="4" t="s">
        <v>37</v>
      </c>
      <c r="F2" s="4" t="s">
        <v>38</v>
      </c>
    </row>
    <row r="3" spans="1:11" x14ac:dyDescent="0.2">
      <c r="A3" s="12" t="s">
        <v>62</v>
      </c>
      <c r="B3" s="2">
        <v>3.08</v>
      </c>
      <c r="C3" s="2">
        <v>4.2699999999999996</v>
      </c>
      <c r="E3" s="1">
        <v>681</v>
      </c>
      <c r="F3" s="1">
        <v>659</v>
      </c>
    </row>
    <row r="4" spans="1:11" x14ac:dyDescent="0.2">
      <c r="A4" s="12"/>
      <c r="B4" s="1">
        <v>30.6</v>
      </c>
      <c r="C4" s="1">
        <v>28.8</v>
      </c>
      <c r="E4" s="1">
        <v>573</v>
      </c>
      <c r="F4" s="1">
        <v>514</v>
      </c>
      <c r="H4" s="10" t="s">
        <v>42</v>
      </c>
      <c r="I4" s="10"/>
      <c r="J4" s="10" t="s">
        <v>45</v>
      </c>
      <c r="K4" s="10"/>
    </row>
    <row r="5" spans="1:11" x14ac:dyDescent="0.2">
      <c r="A5" s="12"/>
      <c r="B5" s="1">
        <v>29</v>
      </c>
      <c r="C5" s="1">
        <v>27.2</v>
      </c>
      <c r="E5" s="1">
        <v>572</v>
      </c>
      <c r="F5" s="1">
        <v>555</v>
      </c>
      <c r="H5" s="5" t="s">
        <v>37</v>
      </c>
      <c r="I5" s="5" t="s">
        <v>38</v>
      </c>
      <c r="J5" s="7" t="s">
        <v>37</v>
      </c>
      <c r="K5" s="7" t="s">
        <v>38</v>
      </c>
    </row>
    <row r="6" spans="1:11" x14ac:dyDescent="0.2">
      <c r="A6" s="12"/>
      <c r="B6" s="1">
        <v>31.2</v>
      </c>
      <c r="C6" s="1">
        <v>25.3</v>
      </c>
      <c r="E6" s="1">
        <v>558</v>
      </c>
      <c r="F6" s="1">
        <v>586</v>
      </c>
      <c r="H6" s="6">
        <f>AVERAGE(E4:E6)</f>
        <v>567.66666666666663</v>
      </c>
      <c r="I6" s="6">
        <f>AVERAGE(F4:F6)</f>
        <v>551.66666666666663</v>
      </c>
      <c r="J6">
        <f>STDEV(E4:E6)</f>
        <v>8.3864970836060841</v>
      </c>
      <c r="K6">
        <f>STDEV(F4:F6)</f>
        <v>36.115555282084941</v>
      </c>
    </row>
    <row r="7" spans="1:11" x14ac:dyDescent="0.2">
      <c r="A7" s="12" t="s">
        <v>63</v>
      </c>
      <c r="B7" s="1">
        <v>29.5</v>
      </c>
      <c r="C7" s="1">
        <v>30.2</v>
      </c>
      <c r="E7" s="1">
        <v>546</v>
      </c>
      <c r="F7" s="1">
        <v>496</v>
      </c>
    </row>
    <row r="8" spans="1:11" x14ac:dyDescent="0.2">
      <c r="A8" s="12"/>
      <c r="B8" s="1">
        <v>28.6</v>
      </c>
      <c r="C8" s="1">
        <v>27.6</v>
      </c>
      <c r="E8" s="1">
        <v>585</v>
      </c>
      <c r="F8" s="1">
        <v>522</v>
      </c>
    </row>
    <row r="9" spans="1:11" x14ac:dyDescent="0.2">
      <c r="A9" s="12"/>
      <c r="B9" s="1">
        <v>29.1</v>
      </c>
      <c r="C9" s="1">
        <v>26.9</v>
      </c>
      <c r="E9" s="1">
        <v>585</v>
      </c>
      <c r="F9" s="1">
        <v>524</v>
      </c>
    </row>
    <row r="10" spans="1:11" x14ac:dyDescent="0.2">
      <c r="A10" s="12"/>
      <c r="B10" s="1">
        <v>28.7</v>
      </c>
      <c r="C10" s="1">
        <v>27.8</v>
      </c>
      <c r="E10" s="1">
        <v>586</v>
      </c>
      <c r="F10" s="1">
        <v>529</v>
      </c>
      <c r="H10" s="6">
        <f>AVERAGE(E7:E10)</f>
        <v>575.5</v>
      </c>
      <c r="I10" s="6">
        <f>AVERAGE(F7:F10)</f>
        <v>517.75</v>
      </c>
      <c r="J10">
        <f>STDEV(E7:E100)</f>
        <v>104.24196066669298</v>
      </c>
      <c r="K10">
        <f>STDEV(F7:F10)</f>
        <v>14.795832746644125</v>
      </c>
    </row>
    <row r="11" spans="1:11" x14ac:dyDescent="0.2">
      <c r="A11" s="12" t="s">
        <v>43</v>
      </c>
      <c r="B11" s="1">
        <v>28</v>
      </c>
      <c r="C11" s="1">
        <v>34.700000000000003</v>
      </c>
      <c r="E11" s="1">
        <v>819</v>
      </c>
      <c r="F11" s="1">
        <v>6510</v>
      </c>
    </row>
    <row r="12" spans="1:11" x14ac:dyDescent="0.2">
      <c r="A12" s="12"/>
      <c r="B12" s="1">
        <v>29.6</v>
      </c>
      <c r="C12" s="1">
        <v>35.299999999999997</v>
      </c>
      <c r="E12" s="1">
        <v>806</v>
      </c>
      <c r="F12" s="1">
        <v>6476</v>
      </c>
    </row>
    <row r="13" spans="1:11" x14ac:dyDescent="0.2">
      <c r="A13" s="12"/>
      <c r="B13" s="1">
        <v>29</v>
      </c>
      <c r="C13" s="1">
        <v>34.700000000000003</v>
      </c>
      <c r="E13" s="1">
        <v>850</v>
      </c>
      <c r="F13" s="1">
        <v>7013</v>
      </c>
    </row>
    <row r="14" spans="1:11" x14ac:dyDescent="0.2">
      <c r="A14" s="12"/>
      <c r="B14" s="1">
        <v>34.4</v>
      </c>
      <c r="C14" s="1">
        <v>38.200000000000003</v>
      </c>
      <c r="E14" s="1">
        <v>743</v>
      </c>
      <c r="F14" s="1">
        <v>5594</v>
      </c>
      <c r="H14" s="6">
        <f>AVERAGE(E11:E14)</f>
        <v>804.5</v>
      </c>
      <c r="I14" s="6">
        <f>AVERAGE(F11:F14)</f>
        <v>6398.25</v>
      </c>
      <c r="J14">
        <f>STDEV(E11:E14)</f>
        <v>44.962947708826505</v>
      </c>
      <c r="K14">
        <f>STDEV(F11:F14)</f>
        <v>589.7086144868498</v>
      </c>
    </row>
    <row r="15" spans="1:11" x14ac:dyDescent="0.2">
      <c r="A15" s="12" t="s">
        <v>44</v>
      </c>
      <c r="B15" s="1">
        <v>28.1</v>
      </c>
      <c r="C15" s="1">
        <v>28.1</v>
      </c>
      <c r="E15" s="1">
        <v>662</v>
      </c>
      <c r="F15" s="1">
        <v>637</v>
      </c>
    </row>
    <row r="16" spans="1:11" x14ac:dyDescent="0.2">
      <c r="A16" s="12"/>
      <c r="B16" s="1">
        <v>28.2</v>
      </c>
      <c r="C16" s="1">
        <v>29.4</v>
      </c>
      <c r="E16" s="1">
        <v>635</v>
      </c>
      <c r="F16" s="1">
        <v>617</v>
      </c>
    </row>
    <row r="17" spans="1:11" x14ac:dyDescent="0.2">
      <c r="A17" s="12"/>
      <c r="B17" s="1">
        <v>28</v>
      </c>
      <c r="C17" s="1">
        <v>27.5</v>
      </c>
      <c r="E17" s="1">
        <v>628</v>
      </c>
      <c r="F17" s="1">
        <v>613</v>
      </c>
    </row>
    <row r="18" spans="1:11" x14ac:dyDescent="0.2">
      <c r="A18" s="12"/>
      <c r="B18" s="1">
        <v>27.2</v>
      </c>
      <c r="C18" s="1">
        <v>26.8</v>
      </c>
      <c r="E18" s="1">
        <v>634</v>
      </c>
      <c r="F18" s="1">
        <v>638</v>
      </c>
      <c r="H18" s="6">
        <f>AVERAGE(E15:E18)</f>
        <v>639.75</v>
      </c>
      <c r="I18" s="6">
        <f>AVERAGE(F15:F18)</f>
        <v>626.25</v>
      </c>
      <c r="J18">
        <f>STDEV(E15:E18)</f>
        <v>15.152007567755943</v>
      </c>
      <c r="K18">
        <f>STDEV(F15:F18)</f>
        <v>13.098982148752373</v>
      </c>
    </row>
    <row r="23" spans="1:11" x14ac:dyDescent="0.2">
      <c r="F23" s="4"/>
      <c r="G23" s="3"/>
      <c r="H23" s="11" t="s">
        <v>42</v>
      </c>
      <c r="I23" s="11"/>
      <c r="J23" s="10" t="s">
        <v>45</v>
      </c>
      <c r="K23" s="10"/>
    </row>
    <row r="24" spans="1:11" x14ac:dyDescent="0.2">
      <c r="F24" s="4" t="s">
        <v>41</v>
      </c>
      <c r="G24" s="3"/>
      <c r="H24" s="5" t="s">
        <v>37</v>
      </c>
      <c r="I24" s="5" t="s">
        <v>38</v>
      </c>
      <c r="J24" s="7" t="s">
        <v>37</v>
      </c>
      <c r="K24" s="7" t="s">
        <v>38</v>
      </c>
    </row>
    <row r="25" spans="1:11" x14ac:dyDescent="0.2">
      <c r="F25" s="1" t="s">
        <v>62</v>
      </c>
      <c r="H25" s="6">
        <v>567.66666666666663</v>
      </c>
      <c r="I25" s="6">
        <v>551.66666666666663</v>
      </c>
      <c r="J25">
        <v>8.3864970836060841</v>
      </c>
      <c r="K25">
        <v>36.115555282084941</v>
      </c>
    </row>
    <row r="26" spans="1:11" x14ac:dyDescent="0.2">
      <c r="F26" s="1" t="s">
        <v>63</v>
      </c>
      <c r="H26" s="6">
        <v>575.5</v>
      </c>
      <c r="I26" s="6">
        <v>517.75</v>
      </c>
      <c r="J26">
        <v>104.24196066669298</v>
      </c>
      <c r="K26">
        <v>14.795832746644125</v>
      </c>
    </row>
    <row r="27" spans="1:11" x14ac:dyDescent="0.2">
      <c r="F27" s="1" t="s">
        <v>43</v>
      </c>
      <c r="H27" s="6">
        <v>804.5</v>
      </c>
      <c r="I27" s="6">
        <v>6398.25</v>
      </c>
      <c r="J27">
        <v>44.962947708826505</v>
      </c>
      <c r="K27">
        <v>589.7086144868498</v>
      </c>
    </row>
    <row r="28" spans="1:11" x14ac:dyDescent="0.2">
      <c r="F28" s="1" t="s">
        <v>44</v>
      </c>
      <c r="H28" s="6">
        <v>639.75</v>
      </c>
      <c r="I28" s="6">
        <v>626.25</v>
      </c>
      <c r="J28">
        <v>15.152007567755943</v>
      </c>
      <c r="K28">
        <v>13.098982148752373</v>
      </c>
    </row>
  </sheetData>
  <mergeCells count="10">
    <mergeCell ref="A3:A6"/>
    <mergeCell ref="A7:A10"/>
    <mergeCell ref="A11:A14"/>
    <mergeCell ref="A15:A18"/>
    <mergeCell ref="E1:F1"/>
    <mergeCell ref="B1:C1"/>
    <mergeCell ref="J23:K23"/>
    <mergeCell ref="J4:K4"/>
    <mergeCell ref="H4:I4"/>
    <mergeCell ref="H23:I23"/>
  </mergeCells>
  <conditionalFormatting sqref="E3:F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I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9" sqref="H9"/>
    </sheetView>
  </sheetViews>
  <sheetFormatPr baseColWidth="10" defaultRowHeight="15" x14ac:dyDescent="0.2"/>
  <sheetData>
    <row r="1" spans="1:7" x14ac:dyDescent="0.2">
      <c r="A1" s="8"/>
      <c r="B1" s="11" t="s">
        <v>42</v>
      </c>
      <c r="C1" s="11"/>
      <c r="D1" s="10" t="s">
        <v>45</v>
      </c>
      <c r="E1" s="10"/>
    </row>
    <row r="2" spans="1:7" x14ac:dyDescent="0.2">
      <c r="A2" s="8" t="s">
        <v>41</v>
      </c>
      <c r="B2" s="9" t="s">
        <v>37</v>
      </c>
      <c r="C2" s="9" t="s">
        <v>38</v>
      </c>
      <c r="D2" s="9" t="s">
        <v>37</v>
      </c>
      <c r="E2" s="9" t="s">
        <v>38</v>
      </c>
    </row>
    <row r="3" spans="1:7" x14ac:dyDescent="0.2">
      <c r="A3" s="1" t="s">
        <v>44</v>
      </c>
      <c r="B3" s="6">
        <v>639.75</v>
      </c>
      <c r="C3" s="6">
        <v>626.25</v>
      </c>
      <c r="D3">
        <v>15.152007567755943</v>
      </c>
      <c r="E3">
        <v>13.098982148752373</v>
      </c>
      <c r="G3" t="s">
        <v>64</v>
      </c>
    </row>
    <row r="4" spans="1:7" x14ac:dyDescent="0.2">
      <c r="A4" s="1" t="s">
        <v>63</v>
      </c>
      <c r="B4" s="6">
        <v>575.5</v>
      </c>
      <c r="C4" s="6">
        <v>517.75</v>
      </c>
      <c r="D4">
        <v>104.24196066669298</v>
      </c>
      <c r="E4">
        <v>14.795832746644125</v>
      </c>
      <c r="G4" t="s">
        <v>66</v>
      </c>
    </row>
    <row r="5" spans="1:7" x14ac:dyDescent="0.2">
      <c r="A5" s="1" t="s">
        <v>62</v>
      </c>
      <c r="B5" s="6">
        <v>567.66666666666663</v>
      </c>
      <c r="C5" s="6">
        <v>551.66666666666663</v>
      </c>
      <c r="D5">
        <v>8.3864970836060841</v>
      </c>
      <c r="E5">
        <v>36.115555282084941</v>
      </c>
      <c r="G5" t="s">
        <v>65</v>
      </c>
    </row>
    <row r="6" spans="1:7" x14ac:dyDescent="0.2">
      <c r="A6" s="1" t="s">
        <v>43</v>
      </c>
      <c r="B6" s="6">
        <v>804.5</v>
      </c>
      <c r="C6" s="6">
        <v>6398.25</v>
      </c>
      <c r="D6">
        <v>44.962947708826505</v>
      </c>
      <c r="E6">
        <v>589.7086144868498</v>
      </c>
      <c r="G6" t="s">
        <v>67</v>
      </c>
    </row>
  </sheetData>
  <mergeCells count="2">
    <mergeCell ref="B1:C1"/>
    <mergeCell ref="D1:E1"/>
  </mergeCells>
  <conditionalFormatting sqref="B3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2" sqref="I12"/>
    </sheetView>
  </sheetViews>
  <sheetFormatPr baseColWidth="10" defaultRowHeight="15" x14ac:dyDescent="0.2"/>
  <cols>
    <col min="1" max="13" width="5.33203125" customWidth="1"/>
    <col min="14" max="14" width="14.1640625" customWidth="1"/>
  </cols>
  <sheetData>
    <row r="1" spans="1:14" ht="16" thickBot="1" x14ac:dyDescent="0.25">
      <c r="A1" s="13"/>
      <c r="B1" s="14" t="s">
        <v>54</v>
      </c>
      <c r="C1" s="14"/>
      <c r="D1" s="14"/>
      <c r="E1" s="14"/>
      <c r="F1" s="14"/>
      <c r="G1" s="14"/>
      <c r="H1" s="14"/>
      <c r="J1" s="14"/>
      <c r="K1" s="15"/>
      <c r="L1" s="15"/>
      <c r="M1" s="15"/>
    </row>
    <row r="2" spans="1:14" ht="16" thickBot="1" x14ac:dyDescent="0.25">
      <c r="A2" s="16"/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8">
        <v>12</v>
      </c>
    </row>
    <row r="3" spans="1:14" x14ac:dyDescent="0.2">
      <c r="A3" s="19" t="s">
        <v>46</v>
      </c>
      <c r="B3" s="22" t="s">
        <v>55</v>
      </c>
      <c r="C3" s="23"/>
      <c r="D3" s="23"/>
      <c r="E3" s="24"/>
      <c r="F3" s="22" t="s">
        <v>56</v>
      </c>
      <c r="G3" s="23"/>
      <c r="H3" s="23"/>
      <c r="I3" s="24"/>
      <c r="J3" s="22" t="s">
        <v>57</v>
      </c>
      <c r="K3" s="23"/>
      <c r="L3" s="23"/>
      <c r="M3" s="24"/>
      <c r="N3" s="20" t="s">
        <v>58</v>
      </c>
    </row>
    <row r="4" spans="1:14" x14ac:dyDescent="0.2">
      <c r="A4" s="19" t="s">
        <v>47</v>
      </c>
      <c r="B4" s="22" t="s">
        <v>59</v>
      </c>
      <c r="C4" s="23"/>
      <c r="D4" s="23"/>
      <c r="E4" s="24"/>
      <c r="F4" s="25"/>
      <c r="G4" s="25"/>
      <c r="H4" s="25"/>
      <c r="I4" s="25"/>
      <c r="J4" s="25"/>
      <c r="K4" s="25"/>
      <c r="L4" s="25"/>
      <c r="M4" s="26"/>
      <c r="N4" s="27" t="s">
        <v>60</v>
      </c>
    </row>
    <row r="5" spans="1:14" x14ac:dyDescent="0.2">
      <c r="A5" s="19" t="s">
        <v>48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4" x14ac:dyDescent="0.2">
      <c r="A6" s="19" t="s">
        <v>49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  <c r="N6" s="31"/>
    </row>
    <row r="7" spans="1:14" x14ac:dyDescent="0.2">
      <c r="A7" s="19" t="s">
        <v>50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  <c r="N7" t="s">
        <v>61</v>
      </c>
    </row>
    <row r="8" spans="1:14" x14ac:dyDescent="0.2">
      <c r="A8" s="19" t="s">
        <v>51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4" x14ac:dyDescent="0.2">
      <c r="A9" s="19" t="s">
        <v>52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</row>
    <row r="10" spans="1:14" ht="16" thickBot="1" x14ac:dyDescent="0.25">
      <c r="A10" s="21" t="s">
        <v>53</v>
      </c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</row>
  </sheetData>
  <mergeCells count="4">
    <mergeCell ref="B3:E3"/>
    <mergeCell ref="F3:I3"/>
    <mergeCell ref="J3:M3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Analysis</vt:lpstr>
      <vt:lpstr>Feed into Matlab</vt:lpstr>
      <vt:lpstr>Plate Map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lab</dc:creator>
  <cp:lastModifiedBy>Nikit Patel</cp:lastModifiedBy>
  <dcterms:created xsi:type="dcterms:W3CDTF">2018-11-27T19:41:32Z</dcterms:created>
  <dcterms:modified xsi:type="dcterms:W3CDTF">2018-11-27T20:39:47Z</dcterms:modified>
</cp:coreProperties>
</file>