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05" yWindow="375" windowWidth="18780" windowHeight="7020" tabRatio="339"/>
  </bookViews>
  <sheets>
    <sheet name="Summary" sheetId="7" r:id="rId1"/>
    <sheet name="Savings" sheetId="5" r:id="rId2"/>
    <sheet name="Expense" sheetId="4" r:id="rId3"/>
    <sheet name="Income" sheetId="1" r:id="rId4"/>
  </sheets>
  <calcPr calcId="144525"/>
</workbook>
</file>

<file path=xl/calcChain.xml><?xml version="1.0" encoding="utf-8"?>
<calcChain xmlns="http://schemas.openxmlformats.org/spreadsheetml/2006/main">
  <c r="F13" i="7" l="1"/>
  <c r="F10" i="7"/>
  <c r="F7" i="7"/>
  <c r="R9" i="7" l="1"/>
  <c r="R8" i="7" s="1"/>
  <c r="F16" i="7"/>
</calcChain>
</file>

<file path=xl/sharedStrings.xml><?xml version="1.0" encoding="utf-8"?>
<sst xmlns="http://schemas.openxmlformats.org/spreadsheetml/2006/main" count="41" uniqueCount="29">
  <si>
    <t>Personal Budget Tracker</t>
  </si>
  <si>
    <t>Monthly Income:</t>
  </si>
  <si>
    <t>Sr No.</t>
  </si>
  <si>
    <t>Income Source</t>
  </si>
  <si>
    <t>Date</t>
  </si>
  <si>
    <t>Amount</t>
  </si>
  <si>
    <t>Expense Source</t>
  </si>
  <si>
    <t>Monthly Expense:</t>
  </si>
  <si>
    <t>Income from Stocks</t>
  </si>
  <si>
    <t>Income from Rent</t>
  </si>
  <si>
    <t>Salary</t>
  </si>
  <si>
    <t>Income from Interest</t>
  </si>
  <si>
    <t>Income from Youtube</t>
  </si>
  <si>
    <t>Car emi</t>
  </si>
  <si>
    <t>Laptop emi</t>
  </si>
  <si>
    <t>Mobile Bill</t>
  </si>
  <si>
    <t>Electricity Bill</t>
  </si>
  <si>
    <t>Shoping</t>
  </si>
  <si>
    <t>School Fee</t>
  </si>
  <si>
    <t>Grocery</t>
  </si>
  <si>
    <t>Credit cards</t>
  </si>
  <si>
    <t>Stocks</t>
  </si>
  <si>
    <t>Bank Deposits</t>
  </si>
  <si>
    <t>Sip</t>
  </si>
  <si>
    <t>SUMMARY:</t>
  </si>
  <si>
    <t>Percantage of income spent:</t>
  </si>
  <si>
    <t>Monthly income:</t>
  </si>
  <si>
    <t>Monthly saving:</t>
  </si>
  <si>
    <t>Cash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</si>
</sst>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0" fillId="0" borderId="1" xfId="0" applyBorder="1"/>
    <xf numFmtId="164" fontId="7" fillId="0" borderId="0" xfId="0" applyNumberFormat="1" applyFont="1"/>
    <xf numFmtId="44" fontId="7" fillId="0" borderId="0" xfId="0" applyNumberFormat="1" applyFont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9" fontId="0" fillId="0" borderId="0" xfId="1" applyFont="1"/>
    <xf numFmtId="9" fontId="0" fillId="0" borderId="0" xfId="0" applyNumberFormat="1"/>
    <xf numFmtId="0" fontId="5" fillId="2" borderId="0" xfId="0" applyFont="1" applyFill="1"/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6" fillId="8" borderId="1" xfId="0" applyFont="1" applyFill="1" applyBorder="1"/>
    <xf numFmtId="0" fontId="8" fillId="8" borderId="1" xfId="0" applyFont="1" applyFill="1" applyBorder="1"/>
  </cellXfs>
  <cellStyles count="2">
    <cellStyle name="Normal" xfId="0" builtinId="0"/>
    <cellStyle name="Percent" xfId="1" builtinId="5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rgbClr val="FFC000"/>
            </a:solidFill>
          </c:spPr>
          <c:invertIfNegative val="0"/>
          <c:val>
            <c:numRef>
              <c:f>Summary!$F$7</c:f>
              <c:numCache>
                <c:formatCode>"$"#,##0.00</c:formatCode>
                <c:ptCount val="1"/>
                <c:pt idx="0">
                  <c:v>115000</c:v>
                </c:pt>
              </c:numCache>
            </c:numRef>
          </c:val>
        </c:ser>
        <c:ser>
          <c:idx val="1"/>
          <c:order val="1"/>
          <c:tx>
            <c:v>Expense</c:v>
          </c:tx>
          <c:spPr>
            <a:solidFill>
              <a:schemeClr val="accent5"/>
            </a:solidFill>
          </c:spPr>
          <c:invertIfNegative val="0"/>
          <c:val>
            <c:numRef>
              <c:f>Summary!$F$10</c:f>
              <c:numCache>
                <c:formatCode>"$"#,##0.00</c:formatCode>
                <c:ptCount val="1"/>
                <c:pt idx="0">
                  <c:v>62000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439936"/>
        <c:axId val="166681344"/>
      </c:barChart>
      <c:catAx>
        <c:axId val="166439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6681344"/>
        <c:crosses val="autoZero"/>
        <c:auto val="1"/>
        <c:lblAlgn val="ctr"/>
        <c:lblOffset val="100"/>
        <c:noMultiLvlLbl val="0"/>
      </c:catAx>
      <c:valAx>
        <c:axId val="166681344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crossAx val="16643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55508610204211"/>
          <c:y val="0.87609067275141672"/>
          <c:w val="0.41853178413673903"/>
          <c:h val="8.590457665475900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35646325459314E-2"/>
          <c:y val="4.7674936859307682E-2"/>
          <c:w val="0.86462882096069871"/>
          <c:h val="0.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val>
            <c:numRef>
              <c:f>Summary!$R$8:$R$9</c:f>
              <c:numCache>
                <c:formatCode>0%</c:formatCode>
                <c:ptCount val="2"/>
                <c:pt idx="0">
                  <c:v>0.46086956521739131</c:v>
                </c:pt>
                <c:pt idx="1">
                  <c:v>0.53913043478260869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Expens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Saving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</xdr:row>
      <xdr:rowOff>107950</xdr:rowOff>
    </xdr:from>
    <xdr:to>
      <xdr:col>15</xdr:col>
      <xdr:colOff>19050</xdr:colOff>
      <xdr:row>1</xdr:row>
      <xdr:rowOff>438150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255250" y="29210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6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SAVINGS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139700</xdr:colOff>
      <xdr:row>1</xdr:row>
      <xdr:rowOff>88900</xdr:rowOff>
    </xdr:from>
    <xdr:to>
      <xdr:col>13</xdr:col>
      <xdr:colOff>311150</xdr:colOff>
      <xdr:row>1</xdr:row>
      <xdr:rowOff>419100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9328150" y="273050"/>
          <a:ext cx="781050" cy="330200"/>
        </a:xfrm>
        <a:prstGeom prst="roundRect">
          <a:avLst>
            <a:gd name="adj" fmla="val 30953"/>
          </a:avLst>
        </a:prstGeom>
        <a:solidFill>
          <a:schemeClr val="accent6">
            <a:lumMod val="60000"/>
            <a:lumOff val="4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EXPENSE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450850</xdr:colOff>
      <xdr:row>1</xdr:row>
      <xdr:rowOff>95250</xdr:rowOff>
    </xdr:from>
    <xdr:to>
      <xdr:col>12</xdr:col>
      <xdr:colOff>12700</xdr:colOff>
      <xdr:row>1</xdr:row>
      <xdr:rowOff>425450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8420100" y="279400"/>
          <a:ext cx="781050" cy="330200"/>
        </a:xfrm>
        <a:prstGeom prst="roundRect">
          <a:avLst>
            <a:gd name="adj" fmla="val 30953"/>
          </a:avLst>
        </a:prstGeom>
        <a:solidFill>
          <a:srgbClr val="92D05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INCOME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133350</xdr:colOff>
      <xdr:row>1</xdr:row>
      <xdr:rowOff>82550</xdr:rowOff>
    </xdr:from>
    <xdr:to>
      <xdr:col>10</xdr:col>
      <xdr:colOff>304800</xdr:colOff>
      <xdr:row>1</xdr:row>
      <xdr:rowOff>412750</xdr:rowOff>
    </xdr:to>
    <xdr:sp macro="" textlink="">
      <xdr:nvSpPr>
        <xdr:cNvPr id="5" name="Rounded Rectangle 4"/>
        <xdr:cNvSpPr/>
      </xdr:nvSpPr>
      <xdr:spPr>
        <a:xfrm>
          <a:off x="7493000" y="266700"/>
          <a:ext cx="781050" cy="330200"/>
        </a:xfrm>
        <a:prstGeom prst="roundRect">
          <a:avLst>
            <a:gd name="adj" fmla="val 30953"/>
          </a:avLst>
        </a:prstGeom>
        <a:solidFill>
          <a:schemeClr val="accent5">
            <a:lumMod val="60000"/>
            <a:lumOff val="4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900" b="1">
              <a:solidFill>
                <a:schemeClr val="tx1">
                  <a:lumMod val="75000"/>
                  <a:lumOff val="25000"/>
                </a:schemeClr>
              </a:solidFill>
            </a:rPr>
            <a:t>SUMMARY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381000</xdr:colOff>
      <xdr:row>5</xdr:row>
      <xdr:rowOff>12700</xdr:rowOff>
    </xdr:from>
    <xdr:to>
      <xdr:col>14</xdr:col>
      <xdr:colOff>457200</xdr:colOff>
      <xdr:row>16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5</xdr:row>
      <xdr:rowOff>19050</xdr:rowOff>
    </xdr:from>
    <xdr:to>
      <xdr:col>2</xdr:col>
      <xdr:colOff>2184400</xdr:colOff>
      <xdr:row>15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361950</xdr:colOff>
      <xdr:row>8</xdr:row>
      <xdr:rowOff>107950</xdr:rowOff>
    </xdr:from>
    <xdr:to>
      <xdr:col>2</xdr:col>
      <xdr:colOff>1282700</xdr:colOff>
      <xdr:row>11</xdr:row>
      <xdr:rowOff>158750</xdr:rowOff>
    </xdr:to>
    <xdr:sp macro="" textlink="$R$8">
      <xdr:nvSpPr>
        <xdr:cNvPr id="12" name="Rectangle 11"/>
        <xdr:cNvSpPr/>
      </xdr:nvSpPr>
      <xdr:spPr>
        <a:xfrm>
          <a:off x="1422400" y="2139950"/>
          <a:ext cx="920750" cy="742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A34FC2B1-56C7-48E2-A438-F6E47ADB771C}" type="TxLink">
            <a:rPr lang="en-US" sz="2400" b="1">
              <a:solidFill>
                <a:schemeClr val="tx1"/>
              </a:solidFill>
            </a:rPr>
            <a:pPr algn="ctr"/>
            <a:t>46%</a:t>
          </a:fld>
          <a:endParaRPr lang="en-US" sz="24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</xdr:row>
      <xdr:rowOff>107950</xdr:rowOff>
    </xdr:from>
    <xdr:to>
      <xdr:col>15</xdr:col>
      <xdr:colOff>19050</xdr:colOff>
      <xdr:row>1</xdr:row>
      <xdr:rowOff>438150</xdr:rowOff>
    </xdr:to>
    <xdr:sp macro="" textlink="">
      <xdr:nvSpPr>
        <xdr:cNvPr id="2" name="Rounded Rectangle 1"/>
        <xdr:cNvSpPr/>
      </xdr:nvSpPr>
      <xdr:spPr>
        <a:xfrm>
          <a:off x="10255250" y="292100"/>
          <a:ext cx="781050" cy="330200"/>
        </a:xfrm>
        <a:prstGeom prst="roundRect">
          <a:avLst>
            <a:gd name="adj" fmla="val 30953"/>
          </a:avLst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SAVINGS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139700</xdr:colOff>
      <xdr:row>1</xdr:row>
      <xdr:rowOff>88900</xdr:rowOff>
    </xdr:from>
    <xdr:to>
      <xdr:col>13</xdr:col>
      <xdr:colOff>311150</xdr:colOff>
      <xdr:row>1</xdr:row>
      <xdr:rowOff>419100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9328150" y="27305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EXPENSE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450850</xdr:colOff>
      <xdr:row>1</xdr:row>
      <xdr:rowOff>95250</xdr:rowOff>
    </xdr:from>
    <xdr:to>
      <xdr:col>12</xdr:col>
      <xdr:colOff>12700</xdr:colOff>
      <xdr:row>1</xdr:row>
      <xdr:rowOff>425450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8420100" y="27940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INCOME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133350</xdr:colOff>
      <xdr:row>1</xdr:row>
      <xdr:rowOff>82550</xdr:rowOff>
    </xdr:from>
    <xdr:to>
      <xdr:col>10</xdr:col>
      <xdr:colOff>304800</xdr:colOff>
      <xdr:row>1</xdr:row>
      <xdr:rowOff>412750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7493000" y="26670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900" b="1">
              <a:solidFill>
                <a:schemeClr val="tx1">
                  <a:lumMod val="75000"/>
                  <a:lumOff val="25000"/>
                </a:schemeClr>
              </a:solidFill>
            </a:rPr>
            <a:t>SUMMARY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</xdr:row>
      <xdr:rowOff>107950</xdr:rowOff>
    </xdr:from>
    <xdr:to>
      <xdr:col>15</xdr:col>
      <xdr:colOff>19050</xdr:colOff>
      <xdr:row>1</xdr:row>
      <xdr:rowOff>438150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255250" y="29210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SAVINGS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139700</xdr:colOff>
      <xdr:row>1</xdr:row>
      <xdr:rowOff>88900</xdr:rowOff>
    </xdr:from>
    <xdr:to>
      <xdr:col>13</xdr:col>
      <xdr:colOff>311150</xdr:colOff>
      <xdr:row>1</xdr:row>
      <xdr:rowOff>419100</xdr:rowOff>
    </xdr:to>
    <xdr:sp macro="" textlink="">
      <xdr:nvSpPr>
        <xdr:cNvPr id="3" name="Rounded Rectangle 2"/>
        <xdr:cNvSpPr/>
      </xdr:nvSpPr>
      <xdr:spPr>
        <a:xfrm>
          <a:off x="9328150" y="273050"/>
          <a:ext cx="781050" cy="330200"/>
        </a:xfrm>
        <a:prstGeom prst="roundRect">
          <a:avLst>
            <a:gd name="adj" fmla="val 30953"/>
          </a:avLst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EXPENSE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450850</xdr:colOff>
      <xdr:row>1</xdr:row>
      <xdr:rowOff>95250</xdr:rowOff>
    </xdr:from>
    <xdr:to>
      <xdr:col>12</xdr:col>
      <xdr:colOff>12700</xdr:colOff>
      <xdr:row>1</xdr:row>
      <xdr:rowOff>425450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8420100" y="27940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INCOME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133350</xdr:colOff>
      <xdr:row>1</xdr:row>
      <xdr:rowOff>82550</xdr:rowOff>
    </xdr:from>
    <xdr:to>
      <xdr:col>10</xdr:col>
      <xdr:colOff>304800</xdr:colOff>
      <xdr:row>1</xdr:row>
      <xdr:rowOff>412750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7493000" y="26670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900" b="1">
              <a:solidFill>
                <a:schemeClr val="tx1">
                  <a:lumMod val="75000"/>
                  <a:lumOff val="25000"/>
                </a:schemeClr>
              </a:solidFill>
            </a:rPr>
            <a:t>SUMMARY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</xdr:row>
      <xdr:rowOff>107950</xdr:rowOff>
    </xdr:from>
    <xdr:to>
      <xdr:col>15</xdr:col>
      <xdr:colOff>19050</xdr:colOff>
      <xdr:row>1</xdr:row>
      <xdr:rowOff>438150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661650" y="29210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SAVINGS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139700</xdr:colOff>
      <xdr:row>1</xdr:row>
      <xdr:rowOff>88900</xdr:rowOff>
    </xdr:from>
    <xdr:to>
      <xdr:col>13</xdr:col>
      <xdr:colOff>311150</xdr:colOff>
      <xdr:row>1</xdr:row>
      <xdr:rowOff>419100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9734550" y="27305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EXPENSE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450850</xdr:colOff>
      <xdr:row>1</xdr:row>
      <xdr:rowOff>95250</xdr:rowOff>
    </xdr:from>
    <xdr:to>
      <xdr:col>12</xdr:col>
      <xdr:colOff>12700</xdr:colOff>
      <xdr:row>1</xdr:row>
      <xdr:rowOff>425450</xdr:rowOff>
    </xdr:to>
    <xdr:sp macro="" textlink="">
      <xdr:nvSpPr>
        <xdr:cNvPr id="4" name="Rounded Rectangle 3"/>
        <xdr:cNvSpPr/>
      </xdr:nvSpPr>
      <xdr:spPr>
        <a:xfrm>
          <a:off x="8826500" y="279400"/>
          <a:ext cx="781050" cy="330200"/>
        </a:xfrm>
        <a:prstGeom prst="roundRect">
          <a:avLst>
            <a:gd name="adj" fmla="val 30953"/>
          </a:avLst>
        </a:prstGeom>
        <a:solidFill>
          <a:srgbClr val="FFFF0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INCOME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133350</xdr:colOff>
      <xdr:row>1</xdr:row>
      <xdr:rowOff>82550</xdr:rowOff>
    </xdr:from>
    <xdr:to>
      <xdr:col>10</xdr:col>
      <xdr:colOff>304800</xdr:colOff>
      <xdr:row>1</xdr:row>
      <xdr:rowOff>412750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7899400" y="266700"/>
          <a:ext cx="781050" cy="330200"/>
        </a:xfrm>
        <a:prstGeom prst="roundRect">
          <a:avLst>
            <a:gd name="adj" fmla="val 309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900" b="1">
              <a:solidFill>
                <a:schemeClr val="tx1">
                  <a:lumMod val="75000"/>
                  <a:lumOff val="25000"/>
                </a:schemeClr>
              </a:solidFill>
            </a:rPr>
            <a:t>SUMMARY</a:t>
          </a:r>
          <a:endParaRPr lang="en-US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B6:E9" totalsRowShown="0" headerRowDxfId="17" dataDxfId="16">
  <autoFilter ref="B6:E9"/>
  <tableColumns count="4">
    <tableColumn id="1" name="Sr No." dataDxfId="15"/>
    <tableColumn id="2" name="Income Source" dataDxfId="14"/>
    <tableColumn id="3" name="Date" dataDxfId="13"/>
    <tableColumn id="4" name="Amount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6:E14" totalsRowShown="0" headerRowDxfId="11" dataDxfId="10">
  <autoFilter ref="B6:E14"/>
  <tableColumns count="4">
    <tableColumn id="1" name="Sr No." dataDxfId="9"/>
    <tableColumn id="2" name="Expense Source" dataDxfId="8"/>
    <tableColumn id="3" name="Date" dataDxfId="7"/>
    <tableColumn id="4" name="Amount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6:E11" totalsRowShown="0" headerRowDxfId="5" dataDxfId="4">
  <autoFilter ref="B6:E11"/>
  <tableColumns count="4">
    <tableColumn id="1" name="Sr No." dataDxfId="3"/>
    <tableColumn id="2" name="Income Source" dataDxfId="2"/>
    <tableColumn id="3" name="Date" dataDxfId="1"/>
    <tableColumn id="4" name="Amou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showGridLines="0" tabSelected="1" workbookViewId="0">
      <selection activeCell="R21" sqref="R21"/>
    </sheetView>
  </sheetViews>
  <sheetFormatPr defaultRowHeight="15" x14ac:dyDescent="0.25"/>
  <cols>
    <col min="1" max="1" width="6.42578125" customWidth="1"/>
    <col min="3" max="3" width="32.5703125" customWidth="1"/>
    <col min="4" max="4" width="11.7109375" customWidth="1"/>
    <col min="5" max="5" width="4.42578125" customWidth="1"/>
    <col min="6" max="6" width="16.140625" customWidth="1"/>
  </cols>
  <sheetData>
    <row r="2" spans="1:22" s="12" customFormat="1" ht="41.1" customHeight="1" x14ac:dyDescent="0.25">
      <c r="A2" s="20"/>
      <c r="B2" s="21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4" spans="1:22" ht="21" x14ac:dyDescent="0.35">
      <c r="B4" s="15" t="s">
        <v>25</v>
      </c>
      <c r="C4" s="15"/>
      <c r="F4" s="7" t="s">
        <v>24</v>
      </c>
      <c r="G4" s="6"/>
    </row>
    <row r="6" spans="1:22" ht="19.5" thickBot="1" x14ac:dyDescent="0.35">
      <c r="F6" s="22" t="s">
        <v>26</v>
      </c>
      <c r="G6" s="22"/>
      <c r="H6" s="8"/>
    </row>
    <row r="7" spans="1:22" ht="21" x14ac:dyDescent="0.35">
      <c r="F7" s="9">
        <f>SUM(Table1[Amount])</f>
        <v>115000</v>
      </c>
    </row>
    <row r="8" spans="1:22" x14ac:dyDescent="0.25">
      <c r="R8" s="14">
        <f>1-R9</f>
        <v>0.46086956521739131</v>
      </c>
    </row>
    <row r="9" spans="1:22" ht="19.5" thickBot="1" x14ac:dyDescent="0.35">
      <c r="F9" s="22" t="s">
        <v>7</v>
      </c>
      <c r="G9" s="22"/>
      <c r="H9" s="8"/>
      <c r="R9" s="13">
        <f>F10/F7</f>
        <v>0.53913043478260869</v>
      </c>
    </row>
    <row r="10" spans="1:22" ht="21" x14ac:dyDescent="0.35">
      <c r="F10" s="9">
        <f>SUM(Table13[Amount])</f>
        <v>62000</v>
      </c>
    </row>
    <row r="12" spans="1:22" ht="19.5" thickBot="1" x14ac:dyDescent="0.35">
      <c r="F12" s="22" t="s">
        <v>27</v>
      </c>
      <c r="G12" s="22"/>
      <c r="H12" s="8"/>
    </row>
    <row r="13" spans="1:22" ht="21" x14ac:dyDescent="0.35">
      <c r="F13" s="10">
        <f>SUM(Table134[Amount])</f>
        <v>39500</v>
      </c>
    </row>
    <row r="15" spans="1:22" ht="19.5" thickBot="1" x14ac:dyDescent="0.35">
      <c r="F15" s="23" t="s">
        <v>28</v>
      </c>
      <c r="G15" s="22"/>
      <c r="H15" s="8"/>
    </row>
    <row r="16" spans="1:22" ht="21" x14ac:dyDescent="0.35">
      <c r="F16" s="9">
        <f>F7-F10-F13</f>
        <v>13500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/>
  </sheetViews>
  <sheetFormatPr defaultRowHeight="15" x14ac:dyDescent="0.25"/>
  <cols>
    <col min="1" max="1" width="6.42578125" customWidth="1"/>
    <col min="3" max="3" width="27.28515625" customWidth="1"/>
    <col min="4" max="4" width="16.7109375" customWidth="1"/>
    <col min="5" max="5" width="11.28515625" customWidth="1"/>
  </cols>
  <sheetData>
    <row r="2" spans="2:5" s="12" customFormat="1" ht="41.1" customHeight="1" x14ac:dyDescent="0.25">
      <c r="B2" s="11" t="s">
        <v>0</v>
      </c>
    </row>
    <row r="4" spans="2:5" ht="15.75" x14ac:dyDescent="0.25">
      <c r="B4" s="16" t="s">
        <v>1</v>
      </c>
      <c r="C4" s="17"/>
    </row>
    <row r="6" spans="2:5" x14ac:dyDescent="0.25">
      <c r="B6" s="5" t="s">
        <v>2</v>
      </c>
      <c r="C6" s="5" t="s">
        <v>3</v>
      </c>
      <c r="D6" s="5" t="s">
        <v>4</v>
      </c>
      <c r="E6" s="5" t="s">
        <v>5</v>
      </c>
    </row>
    <row r="7" spans="2:5" x14ac:dyDescent="0.25">
      <c r="B7" s="1">
        <v>1</v>
      </c>
      <c r="C7" s="1" t="s">
        <v>21</v>
      </c>
      <c r="D7" s="2">
        <v>45634</v>
      </c>
      <c r="E7" s="1">
        <v>7500</v>
      </c>
    </row>
    <row r="8" spans="2:5" x14ac:dyDescent="0.25">
      <c r="B8" s="3">
        <v>2</v>
      </c>
      <c r="C8" s="3" t="s">
        <v>23</v>
      </c>
      <c r="D8" s="2">
        <v>45635</v>
      </c>
      <c r="E8" s="3">
        <v>10000</v>
      </c>
    </row>
    <row r="9" spans="2:5" x14ac:dyDescent="0.25">
      <c r="B9" s="3">
        <v>3</v>
      </c>
      <c r="C9" s="3" t="s">
        <v>22</v>
      </c>
      <c r="D9" s="2">
        <v>45636</v>
      </c>
      <c r="E9" s="3">
        <v>22000</v>
      </c>
    </row>
  </sheetData>
  <mergeCells count="1">
    <mergeCell ref="B4:C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10" sqref="E10"/>
    </sheetView>
  </sheetViews>
  <sheetFormatPr defaultRowHeight="15" x14ac:dyDescent="0.25"/>
  <cols>
    <col min="1" max="1" width="6.42578125" customWidth="1"/>
    <col min="3" max="3" width="27.28515625" customWidth="1"/>
    <col min="4" max="4" width="16.7109375" customWidth="1"/>
    <col min="5" max="5" width="11.28515625" customWidth="1"/>
  </cols>
  <sheetData>
    <row r="2" spans="2:5" s="12" customFormat="1" ht="41.1" customHeight="1" x14ac:dyDescent="0.25">
      <c r="B2" s="11" t="s">
        <v>0</v>
      </c>
    </row>
    <row r="4" spans="2:5" ht="15.75" x14ac:dyDescent="0.25">
      <c r="B4" s="16" t="s">
        <v>7</v>
      </c>
      <c r="C4" s="17"/>
    </row>
    <row r="6" spans="2:5" x14ac:dyDescent="0.25">
      <c r="B6" s="5" t="s">
        <v>2</v>
      </c>
      <c r="C6" s="5" t="s">
        <v>6</v>
      </c>
      <c r="D6" s="5" t="s">
        <v>4</v>
      </c>
      <c r="E6" s="5" t="s">
        <v>5</v>
      </c>
    </row>
    <row r="7" spans="2:5" x14ac:dyDescent="0.25">
      <c r="B7" s="1">
        <v>1</v>
      </c>
      <c r="C7" s="1" t="s">
        <v>13</v>
      </c>
      <c r="D7" s="2">
        <v>45631</v>
      </c>
      <c r="E7" s="1">
        <v>10000</v>
      </c>
    </row>
    <row r="8" spans="2:5" x14ac:dyDescent="0.25">
      <c r="B8" s="3">
        <v>2</v>
      </c>
      <c r="C8" s="3" t="s">
        <v>14</v>
      </c>
      <c r="D8" s="4">
        <v>45631</v>
      </c>
      <c r="E8" s="3">
        <v>6000</v>
      </c>
    </row>
    <row r="9" spans="2:5" x14ac:dyDescent="0.25">
      <c r="B9" s="3">
        <v>3</v>
      </c>
      <c r="C9" s="3" t="s">
        <v>15</v>
      </c>
      <c r="D9" s="4">
        <v>45632</v>
      </c>
      <c r="E9" s="3">
        <v>3500</v>
      </c>
    </row>
    <row r="10" spans="2:5" x14ac:dyDescent="0.25">
      <c r="B10" s="3">
        <v>4</v>
      </c>
      <c r="C10" s="3" t="s">
        <v>16</v>
      </c>
      <c r="D10" s="4">
        <v>45633</v>
      </c>
      <c r="E10" s="3">
        <v>7000</v>
      </c>
    </row>
    <row r="11" spans="2:5" x14ac:dyDescent="0.25">
      <c r="B11" s="3">
        <v>5</v>
      </c>
      <c r="C11" s="3" t="s">
        <v>17</v>
      </c>
      <c r="D11" s="4">
        <v>45634</v>
      </c>
      <c r="E11" s="3">
        <v>7500</v>
      </c>
    </row>
    <row r="12" spans="2:5" x14ac:dyDescent="0.25">
      <c r="B12" s="3">
        <v>6</v>
      </c>
      <c r="C12" s="3" t="s">
        <v>18</v>
      </c>
      <c r="D12" s="4">
        <v>45635</v>
      </c>
      <c r="E12" s="3">
        <v>4000</v>
      </c>
    </row>
    <row r="13" spans="2:5" x14ac:dyDescent="0.25">
      <c r="B13" s="3">
        <v>7</v>
      </c>
      <c r="C13" s="3" t="s">
        <v>19</v>
      </c>
      <c r="D13" s="4">
        <v>45636</v>
      </c>
      <c r="E13" s="3">
        <v>9000</v>
      </c>
    </row>
    <row r="14" spans="2:5" x14ac:dyDescent="0.25">
      <c r="B14" s="3">
        <v>8</v>
      </c>
      <c r="C14" s="3" t="s">
        <v>20</v>
      </c>
      <c r="D14" s="4">
        <v>45637</v>
      </c>
      <c r="E14" s="3">
        <v>15000</v>
      </c>
    </row>
  </sheetData>
  <mergeCells count="1">
    <mergeCell ref="B4:C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/>
  </sheetViews>
  <sheetFormatPr defaultRowHeight="15" x14ac:dyDescent="0.25"/>
  <cols>
    <col min="1" max="1" width="6.42578125" customWidth="1"/>
    <col min="3" max="3" width="27.28515625" customWidth="1"/>
    <col min="4" max="4" width="16.7109375" customWidth="1"/>
    <col min="5" max="5" width="11.28515625" customWidth="1"/>
  </cols>
  <sheetData>
    <row r="2" spans="2:5" s="12" customFormat="1" ht="41.1" customHeight="1" x14ac:dyDescent="0.25">
      <c r="B2" s="11" t="s">
        <v>0</v>
      </c>
    </row>
    <row r="4" spans="2:5" ht="15.75" x14ac:dyDescent="0.25">
      <c r="B4" s="18" t="s">
        <v>1</v>
      </c>
      <c r="C4" s="19"/>
    </row>
    <row r="6" spans="2:5" x14ac:dyDescent="0.25">
      <c r="B6" s="5" t="s">
        <v>2</v>
      </c>
      <c r="C6" s="5" t="s">
        <v>3</v>
      </c>
      <c r="D6" s="5" t="s">
        <v>4</v>
      </c>
      <c r="E6" s="5" t="s">
        <v>5</v>
      </c>
    </row>
    <row r="7" spans="2:5" x14ac:dyDescent="0.25">
      <c r="B7" s="1">
        <v>1</v>
      </c>
      <c r="C7" s="1" t="s">
        <v>8</v>
      </c>
      <c r="D7" s="2">
        <v>45631</v>
      </c>
      <c r="E7" s="1">
        <v>10000</v>
      </c>
    </row>
    <row r="8" spans="2:5" x14ac:dyDescent="0.25">
      <c r="B8" s="3">
        <v>2</v>
      </c>
      <c r="C8" s="3" t="s">
        <v>9</v>
      </c>
      <c r="D8" s="4">
        <v>45631</v>
      </c>
      <c r="E8" s="3">
        <v>50000</v>
      </c>
    </row>
    <row r="9" spans="2:5" x14ac:dyDescent="0.25">
      <c r="B9" s="3">
        <v>3</v>
      </c>
      <c r="C9" s="3" t="s">
        <v>10</v>
      </c>
      <c r="D9" s="4">
        <v>45632</v>
      </c>
      <c r="E9" s="3">
        <v>25000</v>
      </c>
    </row>
    <row r="10" spans="2:5" x14ac:dyDescent="0.25">
      <c r="B10" s="3">
        <v>4</v>
      </c>
      <c r="C10" s="3" t="s">
        <v>11</v>
      </c>
      <c r="D10" s="4">
        <v>45633</v>
      </c>
      <c r="E10" s="3">
        <v>12000</v>
      </c>
    </row>
    <row r="11" spans="2:5" x14ac:dyDescent="0.25">
      <c r="B11" s="3">
        <v>5</v>
      </c>
      <c r="C11" s="3" t="s">
        <v>12</v>
      </c>
      <c r="D11" s="4">
        <v>45634</v>
      </c>
      <c r="E11" s="3">
        <v>18000</v>
      </c>
    </row>
  </sheetData>
  <mergeCells count="1">
    <mergeCell ref="B4:C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</vt:lpstr>
      <vt:lpstr>Income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KHALIL ARAIN</cp:lastModifiedBy>
  <cp:lastPrinted>2024-12-21T07:59:35Z</cp:lastPrinted>
  <dcterms:created xsi:type="dcterms:W3CDTF">2024-12-21T06:40:00Z</dcterms:created>
  <dcterms:modified xsi:type="dcterms:W3CDTF">2024-12-22T09:45:51Z</dcterms:modified>
</cp:coreProperties>
</file>