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<sst xmlns="http://schemas.openxmlformats.org/spreadsheetml/2006/main" count="881" uniqueCount="195">
  <si>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</si>
  <si>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</si>
  <si>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</si>
  <si>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</si>
  <si>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</si>
  <si>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</si>
  <si>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</si>
  <si>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</si>
  <si>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</si>
  <si>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</si>
  <si>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</si>
  <si>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</si>
  <si>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</si>
  <si>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</si>
  <si>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</si>
  <si>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</si>
  <si>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</si>
  <si>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</si>
  <si>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</si>
  <si>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</si>
  <si>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</si>
  <si>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</si>
  <si>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</si>
  <si>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</si>
  <si>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</si>
  <si>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</si>
  <si>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</si>
  <si>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</si>
  <si>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</si>
  <si>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</si>
  <si>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</si>
  <si>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</si>
  <si>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</si>
  <si>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</si>
  <si>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</si>
  <si>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</si>
  <si>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</si>
  <si>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</si>
  <si>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</si>
  <si>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</si>
  <si>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</si>
  <si>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</si>
  <si>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</si>
  <si>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</si>
  <si>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</si>
  <si>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</si>
  <si>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</si>
  <si>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</si>
  <si>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</si>
  <si>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</si>
  <si>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</si>
  <si>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</si>
  <si>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</si>
  <si>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</si>
  <si>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</si>
  <si>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</si>
  <si>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</si>
  <si>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</si>
  <si>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</si>
  <si>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</si>
  <si>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</si>
  <si>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</si>
  <si>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</si>
  <si>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</si>
  <si>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</si>
  <si>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</si>
  <si>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</si>
  <si>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</si>
  <si>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</si>
  <si>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</si>
  <si>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</si>
  <si>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</si>
  <si>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</si>
  <si>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</si>
  <si>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</si>
  <si>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</si>
  <si>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</si>
  <si>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</si>
  <si>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</si>
  <si>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</si>
  <si>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</si>
  <si>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</si>
  <si>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</si>
  <si>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</si>
  <si>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</si>
  <si>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</si>
  <si>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</si>
  <si>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</si>
  <si>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</si>
  <si>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</si>
  <si>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</si>
  <si>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</si>
  <si>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</si>
  <si>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</si>
  <si>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</si>
  <si>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</si>
  <si>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</si>
  <si>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</si>
  <si>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</si>
  <si>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</si>
  <si>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</si>
  <si>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</si>
  <si>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</si>
  <si>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</si>
  <si>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</si>
  <si>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</si>
  <si>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</si>
  <si>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</si>
  <si>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</si>
  <si>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</si>
  <si>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</si>
  <si>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</si>
  <si>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</si>
  <si>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</si>
  <si>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</si>
  <si>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</si>
  <si>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</si>
  <si>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</si>
  <si>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</si>
  <si>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</si>
  <si>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</si>
  <si>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</si>
  <si>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</si>
  <si>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</si>
  <si>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</si>
  <si>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</si>
  <si>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</si>
  <si>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</si>
  <si>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</si>
  <si>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</si>
  <si>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</si>
  <si>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</si>
  <si>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</si>
  <si>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</si>
  <si>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</si>
  <si>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</si>
  <si>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</si>
  <si>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</si>
  <si>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</si>
  <si>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</si>
  <si>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</si>
  <si>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</si>
  <si>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</si>
  <si>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</si>
  <si>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</si>
  <si>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</si>
  <si>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</si>
  <si>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</si>
  <si>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</si>
  <si>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</si>
  <si>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</si>
  <si>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</si>
  <si>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</si>
  <si>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</si>
  <si>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</si>
  <si>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</si>
  <si>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</si>
  <si>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</si>
  <si>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</si>
  <si>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</si>
  <si>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</si>
  <si>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</si>
  <si>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</si>
  <si>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</si>
  <si>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</si>
  <si>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</si>
  <si>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</si>
  <si>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</si>
  <si>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</si>
  <si>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</si>
  <si>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</si>
  <si>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</si>
  <si>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</si>
  <si>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</si>
  <si>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</si>
  <si>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</si>
  <si>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</si>
  <si>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</si>
  <si>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</si>
  <si>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</si>
  <si>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</si>
  <si>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</si>
  <si>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</si>
  <si>
    <t xml:space="preserve">nimbu</t>
  </si>
  <si>
    <t xml:space="preserve">dhania</t>
  </si>
  <si>
    <t xml:space="preserve">alu piyaz</t>
  </si>
  <si>
    <t xml:space="preserve">angur tarbuz</t>
  </si>
  <si>
    <t xml:space="preserve">scrub</t>
  </si>
  <si>
    <t xml:space="preserve">milk lassi</t>
  </si>
  <si>
    <t xml:space="preserve">milk tarbuz</t>
  </si>
  <si>
    <t xml:space="preserve">glucon d + tang</t>
  </si>
  <si>
    <t xml:space="preserve">dettol</t>
  </si>
  <si>
    <t xml:space="preserve">last due</t>
  </si>
  <si>
    <t xml:space="preserve">pizza</t>
  </si>
  <si>
    <t xml:space="preserve">tarbuz milk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</si>
</sst>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9843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9843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7" min="7" style="0" width="10.65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9843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9843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9843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O13" colorId="64" zoomScale="95" zoomScaleNormal="95" zoomScalePageLayoutView="100" workbookViewId="0">
      <selection pane="topLeft" activeCell="M26" activeCellId="0" sqref="M26"/>
    </sheetView>
  </sheetViews>
  <sheetFormatPr defaultColWidth="11.957031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C46" colorId="64" zoomScale="95" zoomScaleNormal="95" zoomScalePageLayoutView="100" workbookViewId="0">
      <selection pane="topLeft" activeCell="Q55" activeCellId="0" sqref="Q55"/>
    </sheetView>
  </sheetViews>
  <sheetFormatPr defaultColWidth="11.839843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v>25</v>
      </c>
      <c r="C32" s="0" t="n">
        <v>0</v>
      </c>
      <c r="D32" s="0" t="n">
        <v>25</v>
      </c>
      <c r="E32" s="0" t="n">
        <v>50</v>
      </c>
      <c r="F32" s="0" t="s">
        <v>62</v>
      </c>
      <c r="I32" s="0" t="n">
        <v>50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 t="n">
        <v>43960</v>
      </c>
      <c r="B33" s="0" t="n">
        <f aca="false">130/3</f>
        <v>43.3333333333333</v>
      </c>
      <c r="C33" s="0" t="n">
        <f aca="false">130/3</f>
        <v>43.3333333333333</v>
      </c>
      <c r="D33" s="0" t="n">
        <f aca="false">130/3</f>
        <v>43.3333333333333</v>
      </c>
      <c r="E33" s="0" t="n">
        <v>130</v>
      </c>
      <c r="F33" s="0" t="s">
        <v>182</v>
      </c>
      <c r="I33" s="0" t="n">
        <v>130</v>
      </c>
      <c r="J33" s="0" t="n">
        <v>0</v>
      </c>
      <c r="K33" s="0" t="n">
        <v>0</v>
      </c>
      <c r="L33" s="0" t="s">
        <v>24</v>
      </c>
    </row>
    <row r="34" customFormat="false" ht="13.8" hidden="false" customHeight="false" outlineLevel="0" collapsed="false">
      <c r="A34" s="19" t="n">
        <v>43961</v>
      </c>
      <c r="B34" s="0" t="n">
        <f aca="false">220/3</f>
        <v>73.3333333333333</v>
      </c>
      <c r="C34" s="0" t="n">
        <f aca="false">220/3</f>
        <v>73.3333333333333</v>
      </c>
      <c r="D34" s="0" t="n">
        <f aca="false">220/3</f>
        <v>73.3333333333333</v>
      </c>
      <c r="E34" s="0" t="n">
        <v>220</v>
      </c>
      <c r="F34" s="0" t="s">
        <v>17</v>
      </c>
      <c r="I34" s="0" t="n">
        <v>220</v>
      </c>
      <c r="J34" s="0" t="n">
        <v>0</v>
      </c>
      <c r="K34" s="0" t="n">
        <v>0</v>
      </c>
      <c r="L34" s="0" t="s">
        <v>24</v>
      </c>
    </row>
    <row r="35" customFormat="false" ht="13.8" hidden="false" customHeight="false" outlineLevel="0" collapsed="false">
      <c r="A35" s="19" t="n">
        <v>43961</v>
      </c>
      <c r="B35" s="0" t="n">
        <f aca="false">461/3</f>
        <v>153.666666666667</v>
      </c>
      <c r="C35" s="0" t="n">
        <f aca="false">461/3</f>
        <v>153.666666666667</v>
      </c>
      <c r="D35" s="0" t="n">
        <f aca="false">461/3</f>
        <v>153.666666666667</v>
      </c>
      <c r="E35" s="0" t="n">
        <v>461</v>
      </c>
      <c r="F35" s="0" t="s">
        <v>37</v>
      </c>
      <c r="I35" s="0" t="n">
        <v>461</v>
      </c>
      <c r="J35" s="0" t="n">
        <v>0</v>
      </c>
      <c r="K35" s="0" t="n">
        <v>0</v>
      </c>
      <c r="L35" s="0" t="s">
        <v>24</v>
      </c>
    </row>
    <row r="36" customFormat="false" ht="13.8" hidden="false" customHeight="false" outlineLevel="0" collapsed="false">
      <c r="A36" s="19" t="n">
        <v>43961</v>
      </c>
      <c r="B36" s="0" t="n">
        <v>10</v>
      </c>
      <c r="C36" s="0" t="n">
        <v>10</v>
      </c>
      <c r="D36" s="0" t="n">
        <v>10</v>
      </c>
      <c r="E36" s="0" t="n">
        <v>30</v>
      </c>
      <c r="F36" s="0" t="s">
        <v>183</v>
      </c>
      <c r="I36" s="0" t="n">
        <v>30</v>
      </c>
      <c r="J36" s="0" t="n">
        <v>0</v>
      </c>
      <c r="K36" s="0" t="n">
        <v>0</v>
      </c>
      <c r="L36" s="0" t="s">
        <v>24</v>
      </c>
    </row>
    <row r="37" customFormat="false" ht="13.8" hidden="false" customHeight="false" outlineLevel="0" collapsed="false">
      <c r="A37" s="19" t="n">
        <v>43961</v>
      </c>
      <c r="B37" s="0" t="n">
        <f aca="false">20/3</f>
        <v>6.66666666666667</v>
      </c>
      <c r="C37" s="0" t="n">
        <f aca="false">20/3</f>
        <v>6.66666666666667</v>
      </c>
      <c r="D37" s="0" t="n">
        <f aca="false">20/3</f>
        <v>6.66666666666667</v>
      </c>
      <c r="E37" s="0" t="n">
        <v>20</v>
      </c>
      <c r="F37" s="0" t="s">
        <v>184</v>
      </c>
      <c r="I37" s="0" t="n">
        <v>20</v>
      </c>
      <c r="J37" s="0" t="n">
        <v>0</v>
      </c>
      <c r="K37" s="0" t="n">
        <v>0</v>
      </c>
      <c r="L37" s="0" t="s">
        <v>24</v>
      </c>
    </row>
    <row r="38" customFormat="false" ht="13.8" hidden="false" customHeight="false" outlineLevel="0" collapsed="false">
      <c r="A38" s="19" t="n">
        <v>43961</v>
      </c>
      <c r="B38" s="0" t="n">
        <f aca="false">135/3</f>
        <v>45</v>
      </c>
      <c r="C38" s="0" t="n">
        <f aca="false">135/3</f>
        <v>45</v>
      </c>
      <c r="D38" s="0" t="n">
        <f aca="false">135/3</f>
        <v>45</v>
      </c>
      <c r="E38" s="0" t="n">
        <v>135</v>
      </c>
      <c r="F38" s="0" t="s">
        <v>185</v>
      </c>
      <c r="I38" s="0" t="n">
        <v>135</v>
      </c>
      <c r="J38" s="0" t="n">
        <v>0</v>
      </c>
      <c r="K38" s="0" t="n">
        <v>0</v>
      </c>
      <c r="L38" s="0" t="s">
        <v>24</v>
      </c>
    </row>
    <row r="39" customFormat="false" ht="13.8" hidden="false" customHeight="false" outlineLevel="0" collapsed="false">
      <c r="A39" s="19" t="n">
        <v>43961</v>
      </c>
      <c r="B39" s="0" t="n">
        <f aca="false">70/3</f>
        <v>23.3333333333333</v>
      </c>
      <c r="C39" s="0" t="n">
        <f aca="false">70/3</f>
        <v>23.3333333333333</v>
      </c>
      <c r="D39" s="0" t="n">
        <f aca="false">70/3</f>
        <v>23.3333333333333</v>
      </c>
      <c r="E39" s="0" t="n">
        <v>70</v>
      </c>
      <c r="F39" s="0" t="s">
        <v>186</v>
      </c>
      <c r="I39" s="0" t="n">
        <v>70</v>
      </c>
      <c r="J39" s="0" t="n">
        <v>0</v>
      </c>
      <c r="K39" s="0" t="n">
        <v>0</v>
      </c>
      <c r="L39" s="0" t="s">
        <v>24</v>
      </c>
    </row>
    <row r="40" customFormat="false" ht="13.8" hidden="false" customHeight="false" outlineLevel="0" collapsed="false">
      <c r="A40" s="19" t="n">
        <v>43961</v>
      </c>
      <c r="B40" s="0" t="n">
        <f aca="false">75/3</f>
        <v>25</v>
      </c>
      <c r="C40" s="0" t="n">
        <f aca="false">75/3</f>
        <v>25</v>
      </c>
      <c r="D40" s="0" t="n">
        <f aca="false">75/3</f>
        <v>25</v>
      </c>
      <c r="E40" s="0" t="n">
        <v>75</v>
      </c>
      <c r="F40" s="0" t="s">
        <v>187</v>
      </c>
      <c r="I40" s="0" t="n">
        <v>75</v>
      </c>
      <c r="J40" s="0" t="n">
        <v>0</v>
      </c>
      <c r="K40" s="0" t="n">
        <v>0</v>
      </c>
      <c r="L40" s="0" t="s">
        <v>24</v>
      </c>
    </row>
    <row r="41" customFormat="false" ht="13.8" hidden="false" customHeight="false" outlineLevel="0" collapsed="false">
      <c r="A41" s="19" t="n">
        <v>43961</v>
      </c>
      <c r="B41" s="0" t="n">
        <f aca="false">440/3</f>
        <v>146.666666666667</v>
      </c>
      <c r="C41" s="0" t="n">
        <f aca="false">440/3</f>
        <v>146.666666666667</v>
      </c>
      <c r="D41" s="0" t="n">
        <f aca="false">440/3</f>
        <v>146.666666666667</v>
      </c>
      <c r="E41" s="0" t="n">
        <v>440</v>
      </c>
      <c r="F41" s="0" t="s">
        <v>12</v>
      </c>
      <c r="I41" s="0" t="n">
        <v>440</v>
      </c>
      <c r="J41" s="0" t="n">
        <v>0</v>
      </c>
      <c r="K41" s="0" t="n">
        <v>0</v>
      </c>
      <c r="L41" s="0" t="s">
        <v>24</v>
      </c>
    </row>
    <row r="42" customFormat="false" ht="13.8" hidden="false" customHeight="false" outlineLevel="0" collapsed="false">
      <c r="A42" s="19" t="n">
        <v>43961</v>
      </c>
      <c r="B42" s="0" t="n">
        <f aca="false">50/3</f>
        <v>16.6666666666667</v>
      </c>
      <c r="C42" s="0" t="n">
        <f aca="false">50/3</f>
        <v>16.6666666666667</v>
      </c>
      <c r="D42" s="0" t="n">
        <f aca="false">50/3</f>
        <v>16.6666666666667</v>
      </c>
      <c r="E42" s="0" t="n">
        <v>50</v>
      </c>
      <c r="F42" s="0" t="s">
        <v>77</v>
      </c>
      <c r="I42" s="0" t="n">
        <v>50</v>
      </c>
      <c r="J42" s="0" t="n">
        <v>0</v>
      </c>
      <c r="K42" s="0" t="n">
        <v>0</v>
      </c>
      <c r="L42" s="0" t="s">
        <v>24</v>
      </c>
    </row>
    <row r="43" customFormat="false" ht="13.8" hidden="false" customHeight="false" outlineLevel="0" collapsed="false">
      <c r="A43" s="19" t="n">
        <v>43961</v>
      </c>
      <c r="B43" s="0" t="n">
        <v>10</v>
      </c>
      <c r="C43" s="0" t="n">
        <v>10</v>
      </c>
      <c r="D43" s="0" t="n">
        <v>10</v>
      </c>
      <c r="E43" s="0" t="n">
        <v>30</v>
      </c>
      <c r="F43" s="0" t="s">
        <v>80</v>
      </c>
      <c r="I43" s="0" t="n">
        <v>30</v>
      </c>
      <c r="J43" s="0" t="n">
        <v>0</v>
      </c>
      <c r="K43" s="0" t="n">
        <v>0</v>
      </c>
      <c r="L43" s="0" t="s">
        <v>24</v>
      </c>
    </row>
    <row r="44" customFormat="false" ht="13.8" hidden="false" customHeight="false" outlineLevel="0" collapsed="false">
      <c r="A44" s="19" t="n">
        <v>43962</v>
      </c>
      <c r="B44" s="0" t="n">
        <v>8</v>
      </c>
      <c r="C44" s="0" t="n">
        <v>8</v>
      </c>
      <c r="D44" s="0" t="n">
        <v>8</v>
      </c>
      <c r="E44" s="0" t="n">
        <v>24</v>
      </c>
      <c r="F44" s="0" t="s">
        <v>63</v>
      </c>
      <c r="I44" s="0" t="n">
        <v>24</v>
      </c>
      <c r="J44" s="0" t="n">
        <v>0</v>
      </c>
      <c r="K44" s="0" t="n">
        <v>0</v>
      </c>
      <c r="L44" s="0" t="s">
        <v>24</v>
      </c>
    </row>
    <row r="45" customFormat="false" ht="13.8" hidden="false" customHeight="false" outlineLevel="0" collapsed="false">
      <c r="A45" s="19" t="n">
        <v>43963</v>
      </c>
      <c r="B45" s="0" t="n">
        <f aca="false">8+15</f>
        <v>23</v>
      </c>
      <c r="C45" s="0" t="n">
        <v>8</v>
      </c>
      <c r="D45" s="0" t="n">
        <v>23</v>
      </c>
      <c r="E45" s="0" t="n">
        <f aca="false">30+24</f>
        <v>54</v>
      </c>
      <c r="F45" s="0" t="s">
        <v>188</v>
      </c>
      <c r="I45" s="0" t="n">
        <v>54</v>
      </c>
      <c r="J45" s="0" t="n">
        <v>0</v>
      </c>
      <c r="K45" s="0" t="n">
        <v>0</v>
      </c>
      <c r="L45" s="0" t="s">
        <v>24</v>
      </c>
    </row>
    <row r="46" customFormat="false" ht="13.8" hidden="false" customHeight="false" outlineLevel="0" collapsed="false">
      <c r="A46" s="19" t="n">
        <v>43964</v>
      </c>
      <c r="B46" s="0" t="n">
        <f aca="false">89/3</f>
        <v>29.6666666666667</v>
      </c>
      <c r="C46" s="0" t="n">
        <f aca="false">89/3</f>
        <v>29.6666666666667</v>
      </c>
      <c r="D46" s="0" t="n">
        <f aca="false">89/3</f>
        <v>29.6666666666667</v>
      </c>
      <c r="E46" s="0" t="n">
        <f aca="false">24+65</f>
        <v>89</v>
      </c>
      <c r="F46" s="0" t="s">
        <v>189</v>
      </c>
      <c r="I46" s="0" t="n">
        <v>0</v>
      </c>
      <c r="J46" s="0" t="n">
        <v>0</v>
      </c>
      <c r="K46" s="0" t="n">
        <v>89</v>
      </c>
      <c r="L46" s="0" t="s">
        <v>24</v>
      </c>
    </row>
    <row r="47" customFormat="false" ht="13.8" hidden="false" customHeight="false" outlineLevel="0" collapsed="false">
      <c r="A47" s="19" t="n">
        <v>43965</v>
      </c>
      <c r="B47" s="0" t="n">
        <f aca="false">104/3</f>
        <v>34.6666666666667</v>
      </c>
      <c r="C47" s="0" t="n">
        <f aca="false">104/3</f>
        <v>34.6666666666667</v>
      </c>
      <c r="D47" s="0" t="n">
        <f aca="false">104/3</f>
        <v>34.6666666666667</v>
      </c>
      <c r="E47" s="0" t="n">
        <f aca="false">24+80</f>
        <v>104</v>
      </c>
      <c r="F47" s="0" t="s">
        <v>176</v>
      </c>
      <c r="I47" s="0" t="n">
        <v>0</v>
      </c>
      <c r="J47" s="0" t="n">
        <v>0</v>
      </c>
      <c r="K47" s="0" t="n">
        <v>104</v>
      </c>
      <c r="L47" s="0" t="s">
        <v>24</v>
      </c>
    </row>
    <row r="48" customFormat="false" ht="13.8" hidden="false" customHeight="false" outlineLevel="0" collapsed="false">
      <c r="A48" s="19" t="n">
        <v>43966</v>
      </c>
      <c r="B48" s="0" t="n">
        <f aca="false">1212/3</f>
        <v>404</v>
      </c>
      <c r="C48" s="0" t="n">
        <f aca="false">1212/3</f>
        <v>404</v>
      </c>
      <c r="D48" s="0" t="n">
        <f aca="false">1212/3</f>
        <v>404</v>
      </c>
      <c r="E48" s="0" t="n">
        <f aca="false">434+172+406+240-40</f>
        <v>1212</v>
      </c>
      <c r="F48" s="0" t="s">
        <v>37</v>
      </c>
      <c r="I48" s="0" t="n">
        <v>0</v>
      </c>
      <c r="J48" s="0" t="n">
        <v>1212</v>
      </c>
      <c r="K48" s="0" t="n">
        <v>0</v>
      </c>
      <c r="L48" s="0" t="s">
        <v>24</v>
      </c>
    </row>
    <row r="49" customFormat="false" ht="13.8" hidden="false" customHeight="false" outlineLevel="0" collapsed="false">
      <c r="A49" s="19" t="n">
        <v>43966</v>
      </c>
      <c r="B49" s="0" t="n">
        <v>12</v>
      </c>
      <c r="C49" s="0" t="n">
        <v>0</v>
      </c>
      <c r="D49" s="0" t="n">
        <v>12</v>
      </c>
      <c r="E49" s="0" t="n">
        <v>24</v>
      </c>
      <c r="F49" s="0" t="s">
        <v>63</v>
      </c>
      <c r="I49" s="0" t="n">
        <v>0</v>
      </c>
      <c r="J49" s="0" t="n">
        <v>0</v>
      </c>
      <c r="K49" s="0" t="n">
        <v>24</v>
      </c>
      <c r="L49" s="0" t="s">
        <v>24</v>
      </c>
    </row>
    <row r="50" customFormat="false" ht="13.8" hidden="false" customHeight="false" outlineLevel="0" collapsed="false">
      <c r="A50" s="19" t="n">
        <v>43967</v>
      </c>
      <c r="B50" s="0" t="n">
        <f aca="false">70/3</f>
        <v>23.3333333333333</v>
      </c>
      <c r="C50" s="0" t="n">
        <f aca="false">70/3</f>
        <v>23.3333333333333</v>
      </c>
      <c r="D50" s="0" t="n">
        <f aca="false">70/3</f>
        <v>23.3333333333333</v>
      </c>
      <c r="E50" s="0" t="n">
        <v>70</v>
      </c>
      <c r="F50" s="0" t="s">
        <v>33</v>
      </c>
      <c r="I50" s="0" t="n">
        <v>70</v>
      </c>
      <c r="J50" s="0" t="n">
        <v>0</v>
      </c>
      <c r="K50" s="0" t="n">
        <v>0</v>
      </c>
      <c r="L50" s="0" t="s">
        <v>24</v>
      </c>
    </row>
    <row r="51" customFormat="false" ht="13.8" hidden="false" customHeight="false" outlineLevel="0" collapsed="false">
      <c r="A51" s="19" t="n">
        <v>43967</v>
      </c>
      <c r="B51" s="0" t="n">
        <f aca="false">220/3</f>
        <v>73.3333333333333</v>
      </c>
      <c r="C51" s="0" t="n">
        <f aca="false">220/3</f>
        <v>73.3333333333333</v>
      </c>
      <c r="D51" s="0" t="n">
        <f aca="false">220/3</f>
        <v>73.3333333333333</v>
      </c>
      <c r="E51" s="0" t="n">
        <f aca="false">44*5</f>
        <v>220</v>
      </c>
      <c r="F51" s="0" t="s">
        <v>12</v>
      </c>
      <c r="I51" s="0" t="n">
        <v>220</v>
      </c>
      <c r="J51" s="0" t="n">
        <v>0</v>
      </c>
      <c r="K51" s="0" t="n">
        <v>0</v>
      </c>
      <c r="L51" s="0" t="s">
        <v>24</v>
      </c>
    </row>
    <row r="52" customFormat="false" ht="13.8" hidden="false" customHeight="false" outlineLevel="0" collapsed="false">
      <c r="A52" s="19" t="n">
        <v>43967</v>
      </c>
      <c r="B52" s="0" t="n">
        <v>45</v>
      </c>
      <c r="C52" s="0" t="n">
        <v>0</v>
      </c>
      <c r="D52" s="0" t="n">
        <v>45</v>
      </c>
      <c r="E52" s="0" t="n">
        <v>90</v>
      </c>
      <c r="F52" s="0" t="s">
        <v>62</v>
      </c>
      <c r="I52" s="0" t="n">
        <v>90</v>
      </c>
      <c r="J52" s="0" t="n">
        <v>0</v>
      </c>
      <c r="K52" s="0" t="n">
        <v>0</v>
      </c>
      <c r="L52" s="0" t="s">
        <v>24</v>
      </c>
    </row>
    <row r="53" customFormat="false" ht="17.35" hidden="false" customHeight="false" outlineLevel="0" collapsed="false">
      <c r="A53" s="19" t="n">
        <v>43968</v>
      </c>
      <c r="B53" s="0" t="n">
        <f aca="false">105/3</f>
        <v>35</v>
      </c>
      <c r="C53" s="0" t="n">
        <f aca="false">105/3</f>
        <v>35</v>
      </c>
      <c r="D53" s="0" t="n">
        <f aca="false">105/3</f>
        <v>35</v>
      </c>
      <c r="E53" s="0" t="n">
        <v>105</v>
      </c>
      <c r="F53" s="0" t="s">
        <v>33</v>
      </c>
      <c r="I53" s="0" t="n">
        <v>0</v>
      </c>
      <c r="J53" s="0" t="n">
        <v>0</v>
      </c>
      <c r="K53" s="0" t="n">
        <v>105</v>
      </c>
      <c r="L53" s="0" t="s">
        <v>24</v>
      </c>
      <c r="N53" s="17" t="s">
        <v>26</v>
      </c>
      <c r="O53" s="17" t="s">
        <v>27</v>
      </c>
      <c r="P53" s="17" t="s">
        <v>28</v>
      </c>
      <c r="Q53" s="17" t="s">
        <v>29</v>
      </c>
    </row>
    <row r="54" customFormat="false" ht="17.35" hidden="false" customHeight="false" outlineLevel="0" collapsed="false">
      <c r="A54" s="19" t="n">
        <v>43968</v>
      </c>
      <c r="B54" s="0" t="n">
        <v>8</v>
      </c>
      <c r="C54" s="0" t="n">
        <v>8</v>
      </c>
      <c r="D54" s="0" t="n">
        <v>8</v>
      </c>
      <c r="E54" s="0" t="n">
        <v>24</v>
      </c>
      <c r="F54" s="0" t="s">
        <v>63</v>
      </c>
      <c r="I54" s="0" t="n">
        <v>0</v>
      </c>
      <c r="J54" s="0" t="n">
        <v>0</v>
      </c>
      <c r="K54" s="0" t="n">
        <v>24</v>
      </c>
      <c r="L54" s="0" t="s">
        <v>24</v>
      </c>
      <c r="N54" s="17" t="s">
        <v>3</v>
      </c>
      <c r="O54" s="17" t="n">
        <f aca="false">B64</f>
        <v>3588</v>
      </c>
      <c r="P54" s="17" t="n">
        <f aca="false">I64</f>
        <v>8249.33</v>
      </c>
      <c r="Q54" s="17" t="n">
        <f aca="false">O54-P54</f>
        <v>-4661.33</v>
      </c>
    </row>
    <row r="55" customFormat="false" ht="17.35" hidden="false" customHeight="false" outlineLevel="0" collapsed="false">
      <c r="A55" s="19" t="n">
        <v>43969</v>
      </c>
      <c r="B55" s="0" t="n">
        <v>8</v>
      </c>
      <c r="C55" s="0" t="n">
        <v>8</v>
      </c>
      <c r="D55" s="0" t="n">
        <v>8</v>
      </c>
      <c r="E55" s="0" t="n">
        <v>24</v>
      </c>
      <c r="F55" s="0" t="s">
        <v>63</v>
      </c>
      <c r="I55" s="0" t="n">
        <v>0</v>
      </c>
      <c r="J55" s="0" t="n">
        <v>0</v>
      </c>
      <c r="K55" s="0" t="n">
        <v>24</v>
      </c>
      <c r="L55" s="0" t="s">
        <v>24</v>
      </c>
      <c r="N55" s="17" t="s">
        <v>4</v>
      </c>
      <c r="O55" s="17" t="n">
        <f aca="false">C64</f>
        <v>3650.33</v>
      </c>
      <c r="P55" s="17" t="n">
        <f aca="false">J64</f>
        <v>1772</v>
      </c>
      <c r="Q55" s="17" t="n">
        <f aca="false">O55-P55</f>
        <v>1878.33</v>
      </c>
    </row>
    <row r="56" customFormat="false" ht="17.35" hidden="false" customHeight="false" outlineLevel="0" collapsed="false">
      <c r="A56" s="19" t="n">
        <v>43970</v>
      </c>
      <c r="B56" s="0" t="n">
        <v>8</v>
      </c>
      <c r="C56" s="0" t="n">
        <v>0</v>
      </c>
      <c r="D56" s="0" t="n">
        <v>16</v>
      </c>
      <c r="E56" s="0" t="n">
        <v>24</v>
      </c>
      <c r="F56" s="0" t="s">
        <v>63</v>
      </c>
      <c r="I56" s="0" t="n">
        <v>0</v>
      </c>
      <c r="J56" s="0" t="n">
        <v>0</v>
      </c>
      <c r="K56" s="0" t="n">
        <v>24</v>
      </c>
      <c r="L56" s="0" t="s">
        <v>24</v>
      </c>
      <c r="N56" s="17" t="s">
        <v>5</v>
      </c>
      <c r="O56" s="17" t="n">
        <f aca="false">D64</f>
        <v>3501</v>
      </c>
      <c r="P56" s="17" t="n">
        <f aca="false">K64</f>
        <v>718</v>
      </c>
      <c r="Q56" s="17" t="n">
        <f aca="false">O56-P56</f>
        <v>2783</v>
      </c>
    </row>
    <row r="57" customFormat="false" ht="13.8" hidden="false" customHeight="false" outlineLevel="0" collapsed="false">
      <c r="A57" s="19" t="n">
        <v>43969</v>
      </c>
      <c r="B57" s="0" t="n">
        <f aca="false">101+199/2+135</f>
        <v>335.5</v>
      </c>
      <c r="C57" s="0" t="n">
        <v>101</v>
      </c>
      <c r="D57" s="0" t="n">
        <f aca="false">101+199/2</f>
        <v>200.5</v>
      </c>
      <c r="E57" s="0" t="n">
        <f aca="false">SUM(B57:D57)</f>
        <v>637</v>
      </c>
      <c r="F57" s="0" t="s">
        <v>190</v>
      </c>
      <c r="I57" s="0" t="n">
        <v>637</v>
      </c>
      <c r="J57" s="0" t="n">
        <v>0</v>
      </c>
      <c r="K57" s="0" t="n">
        <v>0</v>
      </c>
      <c r="L57" s="0" t="s">
        <v>24</v>
      </c>
    </row>
    <row r="58" customFormat="false" ht="13.8" hidden="false" customHeight="false" outlineLevel="0" collapsed="false">
      <c r="A58" s="19" t="n">
        <v>43971</v>
      </c>
      <c r="B58" s="0" t="n">
        <v>8</v>
      </c>
      <c r="C58" s="0" t="n">
        <v>8</v>
      </c>
      <c r="D58" s="0" t="n">
        <v>8</v>
      </c>
      <c r="E58" s="0" t="n">
        <v>24</v>
      </c>
      <c r="F58" s="0" t="s">
        <v>63</v>
      </c>
      <c r="I58" s="0" t="n">
        <v>0</v>
      </c>
      <c r="J58" s="0" t="n">
        <v>0</v>
      </c>
      <c r="K58" s="0" t="n">
        <v>24</v>
      </c>
      <c r="L58" s="0" t="s">
        <v>24</v>
      </c>
    </row>
    <row r="59" customFormat="false" ht="13.8" hidden="false" customHeight="false" outlineLevel="0" collapsed="false">
      <c r="A59" s="19" t="n">
        <v>43971</v>
      </c>
      <c r="B59" s="0" t="n">
        <f aca="false">105/3</f>
        <v>35</v>
      </c>
      <c r="C59" s="0" t="n">
        <f aca="false">105/3</f>
        <v>35</v>
      </c>
      <c r="D59" s="0" t="n">
        <f aca="false">105/3</f>
        <v>35</v>
      </c>
      <c r="E59" s="0" t="n">
        <v>105</v>
      </c>
      <c r="F59" s="0" t="s">
        <v>104</v>
      </c>
      <c r="I59" s="0" t="n">
        <v>0</v>
      </c>
      <c r="J59" s="0" t="n">
        <v>0</v>
      </c>
      <c r="K59" s="0" t="n">
        <v>105</v>
      </c>
      <c r="L59" s="0" t="s">
        <v>24</v>
      </c>
    </row>
    <row r="60" customFormat="false" ht="13.8" hidden="false" customHeight="false" outlineLevel="0" collapsed="false">
      <c r="A60" s="19" t="n">
        <v>43971</v>
      </c>
      <c r="B60" s="0" t="n">
        <v>20</v>
      </c>
      <c r="C60" s="0" t="n">
        <v>20</v>
      </c>
      <c r="D60" s="0" t="n">
        <v>20</v>
      </c>
      <c r="E60" s="0" t="n">
        <v>60</v>
      </c>
      <c r="F60" s="0" t="s">
        <v>15</v>
      </c>
      <c r="I60" s="0" t="n">
        <v>60</v>
      </c>
      <c r="J60" s="0" t="n">
        <v>0</v>
      </c>
      <c r="K60" s="0" t="n">
        <v>0</v>
      </c>
      <c r="L60" s="0" t="s">
        <v>24</v>
      </c>
    </row>
    <row r="61" customFormat="false" ht="13.8" hidden="false" customHeight="false" outlineLevel="0" collapsed="false">
      <c r="A61" s="19" t="n">
        <v>43972</v>
      </c>
      <c r="B61" s="0" t="n">
        <v>0</v>
      </c>
      <c r="C61" s="0" t="n">
        <v>0</v>
      </c>
      <c r="D61" s="0" t="n">
        <v>40</v>
      </c>
      <c r="E61" s="0" t="n">
        <v>40</v>
      </c>
      <c r="F61" s="0" t="s">
        <v>191</v>
      </c>
      <c r="I61" s="0" t="n">
        <v>0</v>
      </c>
      <c r="J61" s="0" t="n">
        <v>40</v>
      </c>
      <c r="K61" s="0" t="n">
        <v>0</v>
      </c>
      <c r="L61" s="0" t="s">
        <v>24</v>
      </c>
    </row>
    <row r="62" customFormat="false" ht="13.8" hidden="false" customHeight="false" outlineLevel="0" collapsed="false">
      <c r="A62" s="19"/>
    </row>
    <row r="63" customFormat="false" ht="13.8" hidden="false" customHeight="false" outlineLevel="0" collapsed="false">
      <c r="A63" s="19"/>
    </row>
    <row r="64" customFormat="false" ht="13.8" hidden="false" customHeight="false" outlineLevel="0" collapsed="false">
      <c r="B64" s="0" t="n">
        <f aca="false">SUM(B2:B61)</f>
        <v>3588</v>
      </c>
      <c r="C64" s="0" t="n">
        <f aca="false">SUM(C2:C61)</f>
        <v>3650.33</v>
      </c>
      <c r="D64" s="0" t="n">
        <f aca="false">SUM(D2:D61)</f>
        <v>3501</v>
      </c>
      <c r="E64" s="0" t="n">
        <f aca="false">SUM(E2:E61)</f>
        <v>10739.33</v>
      </c>
      <c r="F64" s="0" t="n">
        <f aca="false">SUM(F2:F61)</f>
        <v>0</v>
      </c>
      <c r="G64" s="0" t="n">
        <f aca="false">SUM(G2:G61)</f>
        <v>0</v>
      </c>
      <c r="H64" s="0" t="n">
        <f aca="false">SUM(H2:H61)</f>
        <v>0</v>
      </c>
      <c r="I64" s="0" t="n">
        <f aca="false">SUM(I2:I61)</f>
        <v>8249.33</v>
      </c>
      <c r="J64" s="0" t="n">
        <f aca="false">SUM(J2:J61)</f>
        <v>1772</v>
      </c>
      <c r="K64" s="0" t="n">
        <f aca="false">SUM(K2:K61)</f>
        <v>718</v>
      </c>
    </row>
    <row r="68" customFormat="false" ht="12.8" hidden="false" customHeight="false" outlineLevel="0" collapsed="false">
      <c r="M68" s="0" t="n">
        <f aca="false">I64-B64</f>
        <v>4661.33</v>
      </c>
    </row>
    <row r="69" customFormat="false" ht="12.8" hidden="false" customHeight="false" outlineLevel="0" collapsed="false">
      <c r="J69" s="0" t="n">
        <f aca="false">SUM(I64:K64)</f>
        <v>10739.33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21" t="n">
        <v>43973</v>
      </c>
      <c r="B2" s="0" t="n">
        <v>0</v>
      </c>
      <c r="C2" s="0" t="n">
        <v>1878.33</v>
      </c>
      <c r="D2" s="0" t="n">
        <v>0</v>
      </c>
      <c r="E2" s="0" t="n">
        <v>1878.33</v>
      </c>
      <c r="F2" s="0" t="s">
        <v>192</v>
      </c>
      <c r="I2" s="0" t="n">
        <v>1878.33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21" t="n">
        <v>43974</v>
      </c>
      <c r="B3" s="0" t="n">
        <f aca="false">70/3</f>
        <v>23.3333333333333</v>
      </c>
      <c r="C3" s="0" t="n">
        <f aca="false">70/3</f>
        <v>23.3333333333333</v>
      </c>
      <c r="D3" s="0" t="n">
        <f aca="false">70/3</f>
        <v>23.3333333333333</v>
      </c>
      <c r="E3" s="0" t="n">
        <v>70</v>
      </c>
      <c r="F3" s="0" t="s">
        <v>33</v>
      </c>
      <c r="I3" s="0" t="n">
        <v>70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21" t="n">
        <v>43974</v>
      </c>
      <c r="B4" s="0" t="n">
        <f aca="false">80/3</f>
        <v>26.6666666666667</v>
      </c>
      <c r="C4" s="0" t="n">
        <f aca="false">80/3</f>
        <v>26.6666666666667</v>
      </c>
      <c r="D4" s="0" t="n">
        <f aca="false">80/3</f>
        <v>26.6666666666667</v>
      </c>
      <c r="E4" s="0" t="n">
        <v>80</v>
      </c>
      <c r="F4" s="0" t="s">
        <v>70</v>
      </c>
      <c r="I4" s="0" t="n">
        <v>80</v>
      </c>
      <c r="J4" s="0" t="n">
        <v>0</v>
      </c>
      <c r="K4" s="0" t="n">
        <v>0</v>
      </c>
      <c r="L4" s="0" t="s">
        <v>24</v>
      </c>
    </row>
    <row r="5" customFormat="false" ht="12.8" hidden="false" customHeight="false" outlineLevel="0" collapsed="false">
      <c r="A5" s="21" t="n">
        <v>43973</v>
      </c>
      <c r="B5" s="0" t="n">
        <v>153.5</v>
      </c>
      <c r="C5" s="0" t="n">
        <v>0</v>
      </c>
      <c r="D5" s="0" t="n">
        <v>153.5</v>
      </c>
      <c r="E5" s="0" t="n">
        <f aca="false">SUM(B5:D5)</f>
        <v>307</v>
      </c>
      <c r="F5" s="0" t="s">
        <v>193</v>
      </c>
      <c r="I5" s="0" t="n">
        <v>0</v>
      </c>
      <c r="J5" s="0" t="n">
        <v>307</v>
      </c>
      <c r="K5" s="0" t="n">
        <v>0</v>
      </c>
      <c r="L5" s="0" t="s">
        <v>24</v>
      </c>
    </row>
    <row r="6" customFormat="false" ht="13.8" hidden="false" customHeight="false" outlineLevel="0" collapsed="false">
      <c r="A6" s="21" t="n">
        <v>43974</v>
      </c>
      <c r="B6" s="0" t="n">
        <f aca="false">74/3</f>
        <v>24.6666666666667</v>
      </c>
      <c r="C6" s="0" t="n">
        <f aca="false">74/3</f>
        <v>24.6666666666667</v>
      </c>
      <c r="D6" s="0" t="n">
        <f aca="false">74/3</f>
        <v>24.6666666666667</v>
      </c>
      <c r="E6" s="0" t="n">
        <v>74</v>
      </c>
      <c r="F6" s="0" t="s">
        <v>194</v>
      </c>
      <c r="I6" s="0" t="n">
        <v>0</v>
      </c>
      <c r="J6" s="0" t="n">
        <v>0</v>
      </c>
      <c r="K6" s="0" t="n">
        <v>74</v>
      </c>
      <c r="L6" s="0" t="s">
        <v>24</v>
      </c>
    </row>
    <row r="7" customFormat="false" ht="13.8" hidden="false" customHeight="false" outlineLevel="0" collapsed="false">
      <c r="A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5199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2020-05-24T00:15:24Z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