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81365770-3EE0-416E-99D6-67779B0C8B93}" xr6:coauthVersionLast="46" xr6:coauthVersionMax="46" xr10:uidLastSave="{00000000-0000-0000-0000-000000000000}"/>
  <bookViews>
    <workbookView xWindow="-108" yWindow="-108" windowWidth="23256" windowHeight="12576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Pollaxes" sheetId="12" r:id="rId8"/>
    <sheet name="Bows &amp; Crossbows" sheetId="6" r:id="rId9"/>
    <sheet name="Horses" sheetId="7" r:id="rId10"/>
    <sheet name="Arrows &amp; Bolts" sheetId="10" r:id="rId11"/>
    <sheet name="Shield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<sst xmlns="http://schemas.openxmlformats.org/spreadsheetml/2006/main" count="504" uniqueCount="388">
  <si>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</si>
  <si>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</si>
  <si>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</si>
  <si>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</si>
  <si>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</si>
  <si>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</si>
  <si>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</si>
  <si>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</si>
  <si>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</si>
  <si>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</si>
  <si>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</si>
  <si>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</si>
  <si>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</si>
  <si>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</si>
  <si>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</si>
  <si>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</si>
  <si>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</si>
  <si>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</si>
  <si>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</si>
  <si>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</si>
  <si>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</si>
  <si>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</si>
  <si>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</si>
  <si>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</si>
  <si>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</si>
  <si>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</si>
  <si>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</si>
  <si>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</si>
  <si>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</si>
  <si>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</si>
  <si>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</si>
  <si>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</si>
  <si>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</si>
  <si>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</si>
  <si>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</si>
  <si>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</si>
  <si>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</si>
  <si>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</si>
  <si>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</si>
  <si>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</si>
  <si>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</si>
  <si>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</si>
  <si>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</si>
  <si>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</si>
  <si>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</si>
  <si>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</si>
  <si>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</si>
  <si>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</si>
  <si>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</si>
  <si>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</si>
  <si>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</si>
  <si>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</si>
  <si>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</si>
  <si>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</si>
  <si>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</si>
  <si>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</si>
  <si>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</si>
  <si>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</si>
  <si>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</si>
  <si>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</si>
  <si>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</si>
  <si>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</si>
  <si>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</si>
  <si>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</si>
  <si>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</si>
  <si>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</si>
  <si>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</si>
  <si>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</si>
  <si>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</si>
  <si>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</si>
  <si>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</si>
  <si>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</si>
  <si>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</si>
  <si>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</si>
  <si>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</si>
  <si>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</si>
  <si>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</si>
  <si>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</si>
  <si>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</si>
  <si>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</si>
  <si>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</si>
  <si>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</si>
  <si>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</si>
  <si>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</si>
  <si>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</si>
  <si>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</si>
  <si>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</si>
  <si>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</si>
  <si>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</si>
  <si>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</si>
  <si>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</si>
  <si>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</si>
  <si>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</si>
  <si>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</si>
  <si>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</si>
  <si>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</si>
  <si>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</si>
  <si>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</si>
  <si>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</si>
  <si>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</si>
  <si>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</si>
  <si>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</si>
  <si>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</si>
  <si>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</si>
  <si>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</si>
  <si>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</si>
  <si>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</si>
  <si>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</si>
  <si>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</si>
  <si>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</si>
  <si>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</si>
  <si>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</si>
  <si>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</si>
  <si>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</si>
  <si>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</si>
  <si>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</si>
  <si>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</si>
  <si>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</si>
  <si>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</si>
  <si>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</si>
  <si>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</si>
  <si>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</si>
  <si>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</si>
  <si>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</si>
  <si>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</si>
  <si>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</si>
  <si>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</si>
  <si>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</si>
  <si>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</si>
  <si>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</si>
  <si>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</si>
  <si>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</si>
  <si>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</si>
  <si>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</si>
  <si>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</si>
  <si>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</si>
  <si>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</si>
  <si>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</si>
  <si>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</si>
  <si>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</si>
  <si>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</si>
  <si>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</si>
  <si>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</si>
  <si>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</si>
  <si>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</si>
  <si>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</si>
  <si>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</si>
  <si>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</si>
  <si>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</si>
  <si>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</si>
  <si>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</si>
  <si>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</si>
  <si>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</si>
  <si>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</si>
  <si>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</si>
  <si>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</si>
  <si>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</si>
  <si>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</si>
  <si>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</si>
  <si>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</si>
  <si>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</si>
  <si>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</si>
  <si>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</si>
  <si>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</si>
  <si>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</si>
  <si>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</si>
  <si>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</si>
  <si>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</si>
  <si>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</si>
  <si>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</si>
  <si>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</si>
  <si>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</si>
  <si>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</si>
  <si>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</si>
  <si>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</si>
  <si>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</si>
  <si>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</si>
  <si>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</si>
  <si>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</si>
  <si>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</si>
  <si>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</si>
  <si>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</si>
  <si>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</si>
  <si>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</si>
  <si>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</si>
  <si>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</si>
  <si>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</si>
  <si>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</si>
  <si>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</si>
  <si>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</si>
  <si>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</si>
  <si>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</si>
  <si>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</si>
  <si>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</si>
  <si>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</si>
  <si>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</si>
  <si>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</si>
  <si>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</si>
  <si>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</si>
  <si>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</si>
  <si>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</si>
  <si>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</si>
  <si>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</si>
  <si>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</si>
  <si>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</si>
  <si>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</si>
  <si>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</si>
  <si>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</si>
  <si>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</si>
  <si>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</si>
  <si>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</si>
  <si>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</si>
  <si>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</si>
  <si>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</si>
  <si>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</si>
  <si>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</si>
  <si>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</si>
  <si>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</si>
  <si>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</si>
  <si>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</si>
  <si>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</si>
  <si>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</si>
  <si>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</si>
  <si>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</si>
  <si>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</si>
  <si>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</si>
  <si>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</si>
  <si>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</si>
  <si>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</si>
  <si>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</si>
  <si>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</si>
  <si>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</si>
  <si>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</si>
  <si>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</si>
  <si>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</si>
  <si>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</si>
  <si>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</si>
  <si>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</si>
  <si>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</si>
  <si>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</si>
  <si>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</si>
  <si>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</si>
  <si>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</si>
  <si>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</si>
  <si>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</si>
  <si>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</si>
  <si>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</si>
  <si>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</si>
  <si>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</si>
  <si>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</si>
  <si>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</si>
  <si>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</si>
  <si>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</si>
  <si>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</si>
  <si>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</si>
  <si>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</si>
  <si>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</si>
  <si>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</si>
  <si>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</si>
  <si>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</si>
  <si>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</si>
  <si>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</si>
  <si>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</si>
  <si>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</si>
  <si>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</si>
  <si>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</si>
  <si>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</si>
  <si>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</si>
  <si>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</si>
  <si>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</si>
  <si>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</si>
  <si>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</si>
  <si>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</si>
  <si>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</si>
  <si>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</si>
  <si>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</si>
  <si>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</si>
  <si>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</si>
  <si>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</si>
  <si>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</si>
  <si>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</si>
  <si>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</si>
  <si>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</si>
  <si>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</si>
  <si>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</si>
  <si>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</si>
  <si>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</si>
  <si>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</si>
  <si>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</si>
  <si>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</si>
  <si>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</si>
  <si>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</si>
  <si>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</si>
  <si>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</si>
  <si>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</si>
  <si>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</si>
  <si>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</si>
  <si>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</si>
  <si>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</si>
  <si>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</si>
  <si>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</si>
  <si>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</si>
  <si>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</si>
  <si>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</si>
  <si>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</si>
  <si>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</si>
  <si>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</si>
  <si>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</si>
  <si>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</si>
  <si>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</si>
  <si>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</si>
  <si>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</si>
  <si>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</si>
  <si>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</si>
  <si>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</si>
  <si>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</si>
  <si>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</si>
  <si>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</si>
  <si>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</si>
  <si>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</si>
  <si>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</si>
  <si>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</si>
  <si>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</si>
  <si>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</si>
  <si>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</si>
  <si>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</si>
  <si>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</si>
  <si>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</si>
  <si>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</si>
  <si>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</si>
  <si>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</si>
  <si>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</si>
  <si>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</si>
  <si>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</si>
  <si>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</si>
  <si>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</si>
  <si>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</si>
  <si>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</si>
  <si>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</si>
  <si>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</si>
  <si>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</si>
  <si>
    <t>Colonne1</t>
  </si>
  <si>
    <t>w_pollaxe_blunt_1_french</t>
  </si>
  <si>
    <t>w_pollaxe_blunt_2_french</t>
  </si>
  <si>
    <t>w_pollaxe_blunt_3</t>
  </si>
  <si>
    <t>w_pollaxe_blunt_4_english</t>
  </si>
  <si>
    <t>w_pollaxe_blunt_5</t>
  </si>
  <si>
    <t>w_pollaxe_blunt_6_italian</t>
  </si>
  <si>
    <t>w_pollaxe_blunt_7</t>
  </si>
  <si>
    <t>w_pollaxe_blunt_8</t>
  </si>
  <si>
    <t>w_pollaxe_blunt_9</t>
  </si>
  <si>
    <t>w_pollaxe_blunt_10</t>
  </si>
  <si>
    <t>w_pollaxe_blunt_11</t>
  </si>
  <si>
    <t>w_pollaxe_blunt_12</t>
  </si>
  <si>
    <t>w_pollaxe_cut_1_burgundian</t>
  </si>
  <si>
    <t>w_pollaxe_cut_2_french</t>
  </si>
  <si>
    <t>w_pollaxe_cut_3</t>
  </si>
  <si>
    <t>w_pollaxe_cut_4_english</t>
  </si>
  <si>
    <t>w_pollaxe_cut_5</t>
  </si>
  <si>
    <t>w_pollaxe_cut_6</t>
  </si>
  <si>
    <t>w_pollaxe_cut_7</t>
  </si>
  <si>
    <t>w_pollaxe_cut_8_burgundian</t>
  </si>
  <si>
    <t>w_pollaxe_cut_9</t>
  </si>
  <si>
    <t>Alternative</t>
  </si>
  <si>
    <t>p</t>
  </si>
  <si>
    <t>bl</t>
  </si>
  <si>
    <t>w_onehanded_war_axe_01</t>
  </si>
  <si>
    <t>w_onehanded_war_axe_02</t>
  </si>
  <si>
    <t>w_onehanded_war_axe_03</t>
  </si>
  <si>
    <t>w_onehanded_war_axe_04</t>
  </si>
  <si>
    <t>w_onehanded_horseman_axe_01</t>
  </si>
  <si>
    <t>w_onehanded_horseman_axe_02</t>
  </si>
  <si>
    <t>w_onehanded_horseman_axe_03</t>
  </si>
  <si>
    <t>w_onehanded_knight_axe_german_01</t>
  </si>
  <si>
    <t>w_onehanded_knight_axe_german_02</t>
  </si>
  <si>
    <t>w_twohanded_knight_battle_axe_01</t>
  </si>
  <si>
    <t>w_onehanded_knight_axe_01</t>
  </si>
  <si>
    <t>Knight Axe</t>
  </si>
  <si>
    <t>w_onehanded_knight_axe_02</t>
  </si>
  <si>
    <t>w_twohanded_knight_battle_axe_02</t>
  </si>
  <si>
    <t>w_twohanded_knight_battle_axe_03</t>
  </si>
  <si>
    <t>w_mace_german</t>
  </si>
  <si>
    <t>German Mace</t>
  </si>
  <si>
    <t>w_knight_warhammer_3</t>
  </si>
  <si>
    <t>w_knight_flanged_mace</t>
  </si>
  <si>
    <t>Knight Flanged Mace</t>
  </si>
  <si>
    <t>w_kriegshammer</t>
  </si>
  <si>
    <t>Kriegshammer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</si>
</sst>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  <xf numFmtId="0" fontId="1" fillId="14" borderId="3" xfId="0" applyFont="1" applyFill="1" applyBorder="1" applyAlignment="1">
      <alignment wrapText="1"/>
    </xf>
    <xf numFmtId="0" fontId="1" fillId="14" borderId="4" xfId="0" applyFont="1" applyFill="1" applyBorder="1" applyAlignment="1">
      <alignment wrapText="1"/>
    </xf>
    <xf numFmtId="0" fontId="1" fillId="14" borderId="3" xfId="0" applyNumberFormat="1" applyFont="1" applyFill="1" applyBorder="1" applyAlignment="1">
      <alignment wrapText="1"/>
    </xf>
    <xf numFmtId="0" fontId="0" fillId="15" borderId="1" xfId="0" applyFill="1" applyBorder="1"/>
  </cellXfs>
  <cellStyles count="1">
    <cellStyle name="Normal" xfId="0" builtinId="0"/>
  </cellStyles>
  <dxfs count="12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I9" totalsRowShown="0" headerRowDxfId="11" headerRowBorderDxfId="10" tableBorderDxfId="9">
  <autoFilter ref="A1:I9" xr:uid="{C03180B4-6AED-435F-B389-4A4563BC2CC7}"/>
  <tableColumns count="9">
    <tableColumn id="1" xr3:uid="{C9803FB6-EDE5-4D36-AE31-771E624ABD45}" name="Native" dataDxfId="8"/>
    <tableColumn id="2" xr3:uid="{5FC1EA44-BFAD-4BBC-B86E-2A3CF8B5EE66}" name="Price" dataDxfId="7"/>
    <tableColumn id="3" xr3:uid="{01474069-2C07-4B0D-BCD4-BCBEA8815443}" name="Weight" dataDxfId="6"/>
    <tableColumn id="4" xr3:uid="{90286B08-5EC7-4290-B829-6A962FFA020D}" name="Hitpoints" dataDxfId="5"/>
    <tableColumn id="5" xr3:uid="{BEB87F5A-2E44-49CC-B818-CB41CAE1540E}" name="Armor" dataDxfId="4"/>
    <tableColumn id="6" xr3:uid="{1FC9649F-49E2-4557-9365-90302BBA23F5}" name="Speed" dataDxfId="3"/>
    <tableColumn id="7" xr3:uid="{9DBEE228-7BC6-4A16-9AEA-276D82F520AF}" name="Width " dataDxfId="2"/>
    <tableColumn id="8" xr3:uid="{F49F7FEF-63B8-416A-B721-00BC45756836}" name="Height" dataDxfId="1"/>
    <tableColumn id="9" xr3:uid="{2B135CC7-F1ED-468C-AA68-F96B873B45CB}" name="Colonne1" dataDxfId="0">
      <calculatedColumnFormula>((Tableau1[[#This Row],[Hitpoints]]*Tableau1[[#This Row],[Armor]]*2)+(Tableau1[[#This Row],[Width ]]*Tableau1[[#This Row],[Height]]*2)-(Tableau1[[#This Row],[Speed]]*Tableau1[[#This Row],[Weight]]))/100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25"/>
  <sheetViews>
    <sheetView tabSelected="1" workbookViewId="0">
      <pane ySplit="1" topLeftCell="A2" activePane="bottomLeft" state="frozen"/>
      <selection pane="bottomLeft" activeCell="D26" sqref="D2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/>
      <c r="B4" s="2"/>
      <c r="C4" s="9"/>
      <c r="D4" s="10"/>
      <c r="E4" s="11"/>
      <c r="F4" s="12"/>
      <c r="G4" s="13"/>
      <c r="H4" s="14"/>
      <c r="I4" s="14"/>
    </row>
    <row r="5" spans="1:9" x14ac:dyDescent="0.3">
      <c r="A5" s="2" t="s">
        <v>10</v>
      </c>
      <c r="B5" s="2" t="s">
        <v>23</v>
      </c>
      <c r="C5" s="9">
        <v>293</v>
      </c>
      <c r="D5" s="10">
        <v>2</v>
      </c>
      <c r="E5" s="11"/>
      <c r="F5" s="12">
        <v>95</v>
      </c>
      <c r="G5" s="13">
        <v>70</v>
      </c>
      <c r="H5" s="14">
        <v>30</v>
      </c>
      <c r="I5" s="14">
        <v>0</v>
      </c>
    </row>
    <row r="6" spans="1:9" x14ac:dyDescent="0.3">
      <c r="A6" s="2" t="s">
        <v>11</v>
      </c>
      <c r="B6" s="2" t="s">
        <v>24</v>
      </c>
      <c r="C6" s="9">
        <v>317</v>
      </c>
      <c r="D6" s="10">
        <v>2</v>
      </c>
      <c r="E6" s="11"/>
      <c r="F6" s="12">
        <v>95</v>
      </c>
      <c r="G6" s="13">
        <v>70</v>
      </c>
      <c r="H6" s="14">
        <v>31</v>
      </c>
      <c r="I6" s="14">
        <v>0</v>
      </c>
    </row>
    <row r="7" spans="1:9" x14ac:dyDescent="0.3">
      <c r="A7" s="2"/>
      <c r="B7" s="2"/>
      <c r="C7" s="9"/>
      <c r="D7" s="10"/>
      <c r="E7" s="11"/>
      <c r="F7" s="12"/>
      <c r="G7" s="13"/>
      <c r="H7" s="14"/>
      <c r="I7" s="14"/>
    </row>
    <row r="8" spans="1:9" x14ac:dyDescent="0.3">
      <c r="A8" s="2" t="s">
        <v>12</v>
      </c>
      <c r="B8" s="2" t="s">
        <v>32</v>
      </c>
      <c r="C8" s="9">
        <v>372</v>
      </c>
      <c r="D8" s="10">
        <v>2.5</v>
      </c>
      <c r="E8" s="11"/>
      <c r="F8" s="12">
        <v>93</v>
      </c>
      <c r="G8" s="13">
        <v>76</v>
      </c>
      <c r="H8" s="14">
        <v>33</v>
      </c>
      <c r="I8" s="14">
        <v>19</v>
      </c>
    </row>
    <row r="9" spans="1:9" x14ac:dyDescent="0.3">
      <c r="A9" s="2" t="s">
        <v>13</v>
      </c>
      <c r="B9" s="2" t="s">
        <v>31</v>
      </c>
      <c r="C9" s="9">
        <v>334</v>
      </c>
      <c r="D9" s="10">
        <v>2</v>
      </c>
      <c r="E9" s="11"/>
      <c r="F9" s="12">
        <v>95</v>
      </c>
      <c r="G9" s="13">
        <v>63</v>
      </c>
      <c r="H9" s="14">
        <v>32</v>
      </c>
      <c r="I9" s="14">
        <v>0</v>
      </c>
    </row>
    <row r="10" spans="1:9" x14ac:dyDescent="0.3">
      <c r="A10" s="2" t="s">
        <v>383</v>
      </c>
      <c r="B10" s="2" t="s">
        <v>31</v>
      </c>
      <c r="C10" s="9">
        <v>365</v>
      </c>
      <c r="D10" s="10">
        <v>2.2000000000000002</v>
      </c>
      <c r="E10" s="11"/>
      <c r="F10" s="12">
        <v>94</v>
      </c>
      <c r="G10" s="13">
        <v>70</v>
      </c>
      <c r="H10" s="14">
        <v>34</v>
      </c>
      <c r="I10" s="14">
        <v>0</v>
      </c>
    </row>
    <row r="11" spans="1:9" x14ac:dyDescent="0.3">
      <c r="A11" s="2"/>
      <c r="B11" s="2"/>
      <c r="C11" s="9"/>
      <c r="D11" s="10"/>
      <c r="E11" s="11"/>
      <c r="F11" s="12"/>
      <c r="G11" s="13"/>
      <c r="H11" s="14"/>
      <c r="I11" s="14"/>
    </row>
    <row r="12" spans="1:9" x14ac:dyDescent="0.3">
      <c r="A12" s="2" t="s">
        <v>14</v>
      </c>
      <c r="B12" s="2" t="s">
        <v>25</v>
      </c>
      <c r="C12" s="9">
        <v>422</v>
      </c>
      <c r="D12" s="10">
        <v>9</v>
      </c>
      <c r="E12" s="11">
        <v>14</v>
      </c>
      <c r="F12" s="12">
        <v>79</v>
      </c>
      <c r="G12" s="13">
        <v>75</v>
      </c>
      <c r="H12" s="14">
        <v>45</v>
      </c>
      <c r="I12" s="14">
        <v>0</v>
      </c>
    </row>
    <row r="13" spans="1:9" x14ac:dyDescent="0.3">
      <c r="A13" s="2"/>
      <c r="B13" s="2"/>
      <c r="C13" s="9"/>
      <c r="D13" s="10"/>
      <c r="E13" s="11"/>
      <c r="F13" s="12"/>
      <c r="G13" s="13"/>
      <c r="H13" s="14"/>
      <c r="I13" s="14"/>
    </row>
    <row r="14" spans="1:9" x14ac:dyDescent="0.3">
      <c r="A14" s="2" t="s">
        <v>15</v>
      </c>
      <c r="B14" s="2" t="s">
        <v>30</v>
      </c>
      <c r="C14" s="9">
        <v>336</v>
      </c>
      <c r="D14" s="10">
        <v>4</v>
      </c>
      <c r="E14" s="11"/>
      <c r="F14" s="12">
        <v>96</v>
      </c>
      <c r="G14" s="13">
        <v>69</v>
      </c>
      <c r="H14" s="14">
        <v>28</v>
      </c>
      <c r="I14" s="14">
        <v>0</v>
      </c>
    </row>
    <row r="15" spans="1:9" x14ac:dyDescent="0.3">
      <c r="A15" s="2" t="s">
        <v>384</v>
      </c>
      <c r="B15" s="2" t="s">
        <v>385</v>
      </c>
      <c r="C15" s="9">
        <v>344</v>
      </c>
      <c r="D15" s="10">
        <v>4.2</v>
      </c>
      <c r="E15" s="11"/>
      <c r="F15" s="12">
        <v>95</v>
      </c>
      <c r="G15" s="13">
        <v>72</v>
      </c>
      <c r="H15" s="14">
        <v>29</v>
      </c>
      <c r="I15" s="14">
        <v>0</v>
      </c>
    </row>
    <row r="16" spans="1:9" x14ac:dyDescent="0.3">
      <c r="A16" s="2"/>
      <c r="B16" s="2"/>
      <c r="C16" s="9"/>
      <c r="D16" s="10"/>
      <c r="E16" s="11"/>
      <c r="F16" s="12"/>
      <c r="G16" s="13"/>
      <c r="H16" s="14"/>
      <c r="I16" s="14"/>
    </row>
    <row r="17" spans="1:9" x14ac:dyDescent="0.3">
      <c r="A17" s="2" t="s">
        <v>16</v>
      </c>
      <c r="B17" s="2" t="s">
        <v>33</v>
      </c>
      <c r="C17" s="9">
        <v>262</v>
      </c>
      <c r="D17" s="10">
        <v>3.25</v>
      </c>
      <c r="E17" s="11"/>
      <c r="F17" s="12">
        <v>97</v>
      </c>
      <c r="G17" s="13">
        <v>72</v>
      </c>
      <c r="H17" s="14">
        <v>26</v>
      </c>
      <c r="I17" s="14">
        <v>0</v>
      </c>
    </row>
    <row r="18" spans="1:9" x14ac:dyDescent="0.3">
      <c r="A18" s="2" t="s">
        <v>381</v>
      </c>
      <c r="B18" s="2" t="s">
        <v>382</v>
      </c>
      <c r="C18" s="9">
        <v>278</v>
      </c>
      <c r="D18" s="10">
        <v>3.4</v>
      </c>
      <c r="E18" s="11"/>
      <c r="F18" s="12">
        <v>97</v>
      </c>
      <c r="G18" s="13">
        <v>72</v>
      </c>
      <c r="H18" s="14">
        <v>27</v>
      </c>
      <c r="I18" s="14">
        <v>0</v>
      </c>
    </row>
    <row r="19" spans="1:9" x14ac:dyDescent="0.3">
      <c r="A19" s="2"/>
      <c r="B19" s="2"/>
      <c r="C19" s="9"/>
      <c r="D19" s="10"/>
      <c r="E19" s="11"/>
      <c r="F19" s="12"/>
      <c r="G19" s="13"/>
      <c r="H19" s="14"/>
      <c r="I19" s="14"/>
    </row>
    <row r="20" spans="1:9" x14ac:dyDescent="0.3">
      <c r="A20" s="2" t="s">
        <v>17</v>
      </c>
      <c r="B20" s="2" t="s">
        <v>26</v>
      </c>
      <c r="C20" s="9">
        <v>83</v>
      </c>
      <c r="D20" s="10">
        <v>3.25</v>
      </c>
      <c r="E20" s="11"/>
      <c r="F20" s="12">
        <v>96</v>
      </c>
      <c r="G20" s="13">
        <v>75</v>
      </c>
      <c r="H20" s="14">
        <v>21</v>
      </c>
      <c r="I20" s="14">
        <v>0</v>
      </c>
    </row>
    <row r="21" spans="1:9" x14ac:dyDescent="0.3">
      <c r="A21" s="2" t="s">
        <v>18</v>
      </c>
      <c r="B21" s="2" t="s">
        <v>29</v>
      </c>
      <c r="C21" s="9">
        <v>98</v>
      </c>
      <c r="D21" s="10">
        <v>2.5</v>
      </c>
      <c r="E21" s="11"/>
      <c r="F21" s="12">
        <v>98</v>
      </c>
      <c r="G21" s="13">
        <v>70</v>
      </c>
      <c r="H21" s="14">
        <v>21</v>
      </c>
      <c r="I21" s="14">
        <v>0</v>
      </c>
    </row>
    <row r="22" spans="1:9" x14ac:dyDescent="0.3">
      <c r="A22" s="2" t="s">
        <v>19</v>
      </c>
      <c r="B22" s="2" t="s">
        <v>28</v>
      </c>
      <c r="C22" s="9">
        <v>152</v>
      </c>
      <c r="D22" s="10">
        <v>2.75</v>
      </c>
      <c r="E22" s="11"/>
      <c r="F22" s="12">
        <v>98</v>
      </c>
      <c r="G22" s="13">
        <v>71</v>
      </c>
      <c r="H22" s="14">
        <v>23</v>
      </c>
      <c r="I22" s="14">
        <v>0</v>
      </c>
    </row>
    <row r="23" spans="1:9" x14ac:dyDescent="0.3">
      <c r="A23" s="2" t="s">
        <v>20</v>
      </c>
      <c r="B23" s="2" t="s">
        <v>27</v>
      </c>
      <c r="C23" s="9">
        <v>212</v>
      </c>
      <c r="D23" s="10">
        <v>3</v>
      </c>
      <c r="E23" s="11"/>
      <c r="F23" s="12">
        <v>97</v>
      </c>
      <c r="G23" s="13">
        <v>71</v>
      </c>
      <c r="H23" s="14">
        <v>24</v>
      </c>
      <c r="I23" s="14">
        <v>0</v>
      </c>
    </row>
    <row r="24" spans="1:9" x14ac:dyDescent="0.3">
      <c r="A24" s="2"/>
      <c r="B24" s="2"/>
      <c r="C24" s="9"/>
      <c r="D24" s="10"/>
      <c r="E24" s="11"/>
      <c r="F24" s="12"/>
      <c r="G24" s="13"/>
      <c r="H24" s="14"/>
      <c r="I24" s="14"/>
    </row>
    <row r="25" spans="1:9" x14ac:dyDescent="0.3">
      <c r="A25" s="2" t="s">
        <v>386</v>
      </c>
      <c r="B25" s="2" t="s">
        <v>387</v>
      </c>
      <c r="C25" s="9">
        <v>512</v>
      </c>
      <c r="D25" s="10">
        <v>4.5</v>
      </c>
      <c r="E25" s="11">
        <v>12</v>
      </c>
      <c r="F25" s="12">
        <v>82</v>
      </c>
      <c r="G25" s="13">
        <v>83</v>
      </c>
      <c r="H25" s="14">
        <v>42</v>
      </c>
      <c r="I25" s="14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213</v>
      </c>
      <c r="D1" s="8" t="s">
        <v>214</v>
      </c>
      <c r="E1" s="8" t="s">
        <v>215</v>
      </c>
      <c r="F1" s="8" t="s">
        <v>34</v>
      </c>
      <c r="G1" s="8" t="s">
        <v>4</v>
      </c>
      <c r="H1" s="8" t="s">
        <v>216</v>
      </c>
      <c r="I1" s="8" t="s">
        <v>217</v>
      </c>
    </row>
    <row r="2" spans="1:10" x14ac:dyDescent="0.3">
      <c r="A2" s="2" t="s">
        <v>218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219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220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221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222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223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225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224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178</v>
      </c>
      <c r="F1" s="8" t="s">
        <v>304</v>
      </c>
    </row>
    <row r="2" spans="1:6" x14ac:dyDescent="0.3">
      <c r="A2" s="16" t="s">
        <v>305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306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307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308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309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310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311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312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313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314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315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I9"/>
  <sheetViews>
    <sheetView workbookViewId="0">
      <selection activeCell="B8" sqref="B8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9" x14ac:dyDescent="0.3">
      <c r="A1" s="24" t="s">
        <v>332</v>
      </c>
      <c r="B1" s="24" t="s">
        <v>2</v>
      </c>
      <c r="C1" s="24" t="s">
        <v>3</v>
      </c>
      <c r="D1" s="24" t="s">
        <v>214</v>
      </c>
      <c r="E1" s="24" t="s">
        <v>215</v>
      </c>
      <c r="F1" s="24" t="s">
        <v>4</v>
      </c>
      <c r="G1" s="24" t="s">
        <v>330</v>
      </c>
      <c r="H1" s="24" t="s">
        <v>331</v>
      </c>
      <c r="I1" s="24" t="s">
        <v>341</v>
      </c>
    </row>
    <row r="2" spans="1:9" x14ac:dyDescent="0.3">
      <c r="A2" s="17" t="s">
        <v>333</v>
      </c>
      <c r="B2" s="18">
        <v>550</v>
      </c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  <c r="I2">
        <f>((Tableau1[[#This Row],[Hitpoints]]*Tableau1[[#This Row],[Armor]]*2)+(Tableau1[[#This Row],[Width ]]*Tableau1[[#This Row],[Height]]*2)-(Tableau1[[#This Row],[Speed]]*Tableau1[[#This Row],[Weight]]))/100</f>
        <v>550.71</v>
      </c>
    </row>
    <row r="3" spans="1:9" x14ac:dyDescent="0.3">
      <c r="A3" s="17" t="s">
        <v>334</v>
      </c>
      <c r="B3" s="18">
        <v>420</v>
      </c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  <c r="I3">
        <f>((Tableau1[[#This Row],[Hitpoints]]*Tableau1[[#This Row],[Armor]])+(Tableau1[[#This Row],[Width ]]*Tableau1[[#This Row],[Height]]*2)-(Tableau1[[#This Row],[Speed]]*Tableau1[[#This Row],[Weight]]))/100</f>
        <v>187.49</v>
      </c>
    </row>
    <row r="4" spans="1:9" x14ac:dyDescent="0.3">
      <c r="A4" s="17" t="s">
        <v>335</v>
      </c>
      <c r="B4" s="18">
        <v>340</v>
      </c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  <c r="I4">
        <f>((Tableau1[[#This Row],[Hitpoints]]*Tableau1[[#This Row],[Armor]]*2)+(Tableau1[[#This Row],[Width ]]*Tableau1[[#This Row],[Height]]*2)-(Tableau1[[#This Row],[Speed]]*Tableau1[[#This Row],[Weight]]))/100</f>
        <v>242.976</v>
      </c>
    </row>
    <row r="5" spans="1:9" x14ac:dyDescent="0.3">
      <c r="A5" s="17" t="s">
        <v>336</v>
      </c>
      <c r="B5" s="18">
        <v>220</v>
      </c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  <c r="I5">
        <f>((Tableau1[[#This Row],[Hitpoints]]*Tableau1[[#This Row],[Armor]]*2)+(Tableau1[[#This Row],[Width ]]*Tableau1[[#This Row],[Height]]*2)-(Tableau1[[#This Row],[Speed]]*Tableau1[[#This Row],[Weight]]))/100</f>
        <v>256.096</v>
      </c>
    </row>
    <row r="6" spans="1:9" x14ac:dyDescent="0.3">
      <c r="A6" s="17" t="s">
        <v>337</v>
      </c>
      <c r="B6" s="18">
        <v>380</v>
      </c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  <c r="I6">
        <f>((Tableau1[[#This Row],[Hitpoints]]*Tableau1[[#This Row],[Armor]]*2)+(Tableau1[[#This Row],[Width ]]*Tableau1[[#This Row],[Height]]*2)-(Tableau1[[#This Row],[Speed]]*Tableau1[[#This Row],[Weight]]))/100</f>
        <v>263.81599999999997</v>
      </c>
    </row>
    <row r="7" spans="1:9" x14ac:dyDescent="0.3">
      <c r="A7" s="17" t="s">
        <v>338</v>
      </c>
      <c r="B7" s="18">
        <v>400</v>
      </c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  <c r="I7">
        <f>((Tableau1[[#This Row],[Hitpoints]]*Tableau1[[#This Row],[Armor]]*2)+(Tableau1[[#This Row],[Width ]]*Tableau1[[#This Row],[Height]]*2)-(Tableau1[[#This Row],[Speed]]*Tableau1[[#This Row],[Weight]]))/100</f>
        <v>185.4</v>
      </c>
    </row>
    <row r="8" spans="1:9" x14ac:dyDescent="0.3">
      <c r="A8" s="17" t="s">
        <v>339</v>
      </c>
      <c r="B8" s="18">
        <v>1500</v>
      </c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  <c r="I8">
        <f>((Tableau1[[#This Row],[Hitpoints]]*Tableau1[[#This Row],[Armor]]*2)+(Tableau1[[#This Row],[Width ]]*Tableau1[[#This Row],[Height]]*2)-(Tableau1[[#This Row],[Speed]]*Tableau1[[#This Row],[Weight]]))/100</f>
        <v>79.28</v>
      </c>
    </row>
    <row r="9" spans="1:9" x14ac:dyDescent="0.3">
      <c r="A9" s="17" t="s">
        <v>340</v>
      </c>
      <c r="B9" s="18">
        <v>180</v>
      </c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  <c r="I9">
        <f>((Tableau1[[#This Row],[Hitpoints]]*Tableau1[[#This Row],[Armor]]*2)+(Tableau1[[#This Row],[Width ]]*Tableau1[[#This Row],[Height]]*2)-(Tableau1[[#This Row],[Speed]]*Tableau1[[#This Row],[Weight]]))/100</f>
        <v>114.02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35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35.2187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50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25</v>
      </c>
      <c r="I2" s="14">
        <v>0</v>
      </c>
    </row>
    <row r="3" spans="1:9" x14ac:dyDescent="0.3">
      <c r="A3" s="2" t="s">
        <v>366</v>
      </c>
      <c r="B3" s="2" t="s">
        <v>49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367</v>
      </c>
      <c r="B4" s="2" t="s">
        <v>49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368</v>
      </c>
      <c r="B5" s="2" t="s">
        <v>49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369</v>
      </c>
      <c r="B6" s="2" t="s">
        <v>49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370</v>
      </c>
      <c r="B8" s="2" t="s">
        <v>51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371</v>
      </c>
      <c r="B9" s="2" t="s">
        <v>51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372</v>
      </c>
      <c r="B10" s="2" t="s">
        <v>51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/>
      <c r="B11" s="2"/>
      <c r="C11" s="15"/>
      <c r="D11" s="10"/>
      <c r="E11" s="11"/>
      <c r="F11" s="12"/>
      <c r="G11" s="13"/>
      <c r="H11" s="14"/>
      <c r="I11" s="14"/>
    </row>
    <row r="12" spans="1:9" x14ac:dyDescent="0.3">
      <c r="A12" s="2" t="s">
        <v>373</v>
      </c>
      <c r="B12" s="2" t="s">
        <v>52</v>
      </c>
      <c r="C12" s="15">
        <v>354</v>
      </c>
      <c r="D12" s="10">
        <v>3</v>
      </c>
      <c r="E12" s="11"/>
      <c r="F12" s="12">
        <v>94</v>
      </c>
      <c r="G12" s="13">
        <v>94</v>
      </c>
      <c r="H12" s="14">
        <v>35</v>
      </c>
      <c r="I12" s="14">
        <v>25</v>
      </c>
    </row>
    <row r="13" spans="1:9" x14ac:dyDescent="0.3">
      <c r="A13" s="2" t="s">
        <v>374</v>
      </c>
      <c r="B13" s="2" t="s">
        <v>52</v>
      </c>
      <c r="C13" s="15">
        <v>246</v>
      </c>
      <c r="D13" s="10">
        <v>2</v>
      </c>
      <c r="E13" s="11"/>
      <c r="F13" s="12">
        <v>96</v>
      </c>
      <c r="G13" s="13">
        <v>79</v>
      </c>
      <c r="H13" s="14">
        <v>34</v>
      </c>
      <c r="I13" s="14">
        <v>0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376</v>
      </c>
      <c r="B15" s="2" t="s">
        <v>377</v>
      </c>
      <c r="C15" s="15">
        <v>337</v>
      </c>
      <c r="D15" s="10">
        <v>3</v>
      </c>
      <c r="E15" s="11"/>
      <c r="F15" s="12">
        <v>96</v>
      </c>
      <c r="G15" s="13">
        <v>80</v>
      </c>
      <c r="H15" s="14">
        <v>33</v>
      </c>
      <c r="I15" s="14">
        <v>26</v>
      </c>
    </row>
    <row r="16" spans="1:9" x14ac:dyDescent="0.3">
      <c r="A16" s="2" t="s">
        <v>378</v>
      </c>
      <c r="B16" s="2" t="s">
        <v>377</v>
      </c>
      <c r="C16" s="15">
        <v>314</v>
      </c>
      <c r="D16" s="10">
        <v>3.2</v>
      </c>
      <c r="E16" s="11"/>
      <c r="F16" s="12">
        <v>95</v>
      </c>
      <c r="G16" s="13">
        <v>89</v>
      </c>
      <c r="H16" s="14">
        <v>34</v>
      </c>
      <c r="I16" s="14">
        <v>28</v>
      </c>
    </row>
    <row r="17" spans="1:9" x14ac:dyDescent="0.3">
      <c r="A17" s="2"/>
      <c r="B17" s="2"/>
      <c r="C17" s="15"/>
      <c r="D17" s="10"/>
      <c r="E17" s="11"/>
      <c r="F17" s="12"/>
      <c r="G17" s="13"/>
      <c r="H17" s="14"/>
      <c r="I17" s="14"/>
    </row>
    <row r="18" spans="1:9" x14ac:dyDescent="0.3">
      <c r="A18" s="2" t="s">
        <v>375</v>
      </c>
      <c r="B18" s="2" t="s">
        <v>53</v>
      </c>
      <c r="C18" s="15">
        <v>371</v>
      </c>
      <c r="D18" s="10">
        <v>3</v>
      </c>
      <c r="E18" s="11"/>
      <c r="F18" s="12">
        <v>94</v>
      </c>
      <c r="G18" s="13">
        <v>97</v>
      </c>
      <c r="H18" s="14">
        <v>40</v>
      </c>
      <c r="I18" s="14">
        <v>24</v>
      </c>
    </row>
    <row r="19" spans="1:9" x14ac:dyDescent="0.3">
      <c r="A19" s="2" t="s">
        <v>379</v>
      </c>
      <c r="B19" s="2" t="s">
        <v>53</v>
      </c>
      <c r="C19" s="15">
        <v>428</v>
      </c>
      <c r="D19" s="10">
        <v>3.4</v>
      </c>
      <c r="E19" s="11"/>
      <c r="F19" s="12">
        <v>92</v>
      </c>
      <c r="G19" s="13">
        <v>106</v>
      </c>
      <c r="H19" s="14">
        <v>38</v>
      </c>
      <c r="I19" s="14">
        <v>33</v>
      </c>
    </row>
    <row r="20" spans="1:9" x14ac:dyDescent="0.3">
      <c r="A20" s="2" t="s">
        <v>380</v>
      </c>
      <c r="B20" s="2" t="s">
        <v>53</v>
      </c>
      <c r="C20" s="15">
        <v>399</v>
      </c>
      <c r="D20" s="10">
        <v>3.3</v>
      </c>
      <c r="E20" s="11"/>
      <c r="F20" s="12">
        <v>94</v>
      </c>
      <c r="G20" s="13">
        <v>97</v>
      </c>
      <c r="H20" s="14">
        <v>39</v>
      </c>
      <c r="I20" s="14">
        <v>29</v>
      </c>
    </row>
    <row r="21" spans="1:9" x14ac:dyDescent="0.3">
      <c r="A21" s="2"/>
      <c r="B21" s="2"/>
      <c r="C21" s="15"/>
      <c r="D21" s="10"/>
      <c r="E21" s="11"/>
      <c r="F21" s="12"/>
      <c r="G21" s="13"/>
      <c r="H21" s="14"/>
      <c r="I21" s="14"/>
    </row>
    <row r="22" spans="1:9" x14ac:dyDescent="0.3">
      <c r="A22" s="2" t="s">
        <v>36</v>
      </c>
      <c r="B22" s="2" t="s">
        <v>54</v>
      </c>
      <c r="C22" s="15">
        <v>236</v>
      </c>
      <c r="D22" s="10">
        <v>3.5</v>
      </c>
      <c r="E22" s="11"/>
      <c r="F22" s="12">
        <v>95</v>
      </c>
      <c r="G22" s="13">
        <v>99</v>
      </c>
      <c r="H22" s="14">
        <v>41</v>
      </c>
      <c r="I22" s="14">
        <v>0</v>
      </c>
    </row>
    <row r="23" spans="1:9" x14ac:dyDescent="0.3">
      <c r="A23" s="2" t="s">
        <v>37</v>
      </c>
      <c r="B23" s="2" t="s">
        <v>54</v>
      </c>
      <c r="C23" s="15">
        <v>287</v>
      </c>
      <c r="D23" s="10">
        <v>4</v>
      </c>
      <c r="E23" s="11"/>
      <c r="F23" s="12">
        <v>94</v>
      </c>
      <c r="G23" s="13">
        <v>98</v>
      </c>
      <c r="H23" s="14">
        <v>43</v>
      </c>
      <c r="I23" s="14">
        <v>0</v>
      </c>
    </row>
    <row r="24" spans="1:9" x14ac:dyDescent="0.3">
      <c r="A24" s="2" t="s">
        <v>38</v>
      </c>
      <c r="B24" s="2" t="s">
        <v>54</v>
      </c>
      <c r="C24" s="15">
        <v>321</v>
      </c>
      <c r="D24" s="10">
        <v>4</v>
      </c>
      <c r="E24" s="11"/>
      <c r="F24" s="12">
        <v>94</v>
      </c>
      <c r="G24" s="13">
        <v>99</v>
      </c>
      <c r="H24" s="14">
        <v>44</v>
      </c>
      <c r="I24" s="14">
        <v>0</v>
      </c>
    </row>
    <row r="25" spans="1:9" x14ac:dyDescent="0.3">
      <c r="A25" s="2" t="s">
        <v>39</v>
      </c>
      <c r="B25" s="2" t="s">
        <v>55</v>
      </c>
      <c r="C25" s="15">
        <v>304</v>
      </c>
      <c r="D25" s="10">
        <v>4</v>
      </c>
      <c r="E25" s="11"/>
      <c r="F25" s="12">
        <v>90</v>
      </c>
      <c r="G25" s="13">
        <v>156</v>
      </c>
      <c r="H25" s="14">
        <v>39</v>
      </c>
      <c r="I25" s="14">
        <v>0</v>
      </c>
    </row>
    <row r="26" spans="1:9" x14ac:dyDescent="0.3">
      <c r="A26" s="2"/>
      <c r="B26" s="2"/>
      <c r="C26" s="15"/>
      <c r="D26" s="10"/>
      <c r="E26" s="11"/>
      <c r="F26" s="12"/>
      <c r="G26" s="13"/>
      <c r="H26" s="14"/>
      <c r="I26" s="14"/>
    </row>
    <row r="27" spans="1:9" x14ac:dyDescent="0.3">
      <c r="A27" s="2" t="s">
        <v>40</v>
      </c>
      <c r="B27" s="2" t="s">
        <v>56</v>
      </c>
      <c r="C27" s="15">
        <v>539</v>
      </c>
      <c r="D27" s="10">
        <v>5.75</v>
      </c>
      <c r="E27" s="11"/>
      <c r="F27" s="12">
        <v>86</v>
      </c>
      <c r="G27" s="13">
        <v>140</v>
      </c>
      <c r="H27" s="14">
        <v>51</v>
      </c>
      <c r="I27" s="14">
        <v>0</v>
      </c>
    </row>
    <row r="28" spans="1:9" x14ac:dyDescent="0.3">
      <c r="A28" s="2" t="s">
        <v>41</v>
      </c>
      <c r="B28" s="2" t="s">
        <v>56</v>
      </c>
      <c r="C28" s="15">
        <v>628</v>
      </c>
      <c r="D28" s="10">
        <v>6</v>
      </c>
      <c r="E28" s="11"/>
      <c r="F28" s="12">
        <v>85</v>
      </c>
      <c r="G28" s="13">
        <v>155</v>
      </c>
      <c r="H28" s="14">
        <v>52</v>
      </c>
      <c r="I28" s="14">
        <v>0</v>
      </c>
    </row>
    <row r="29" spans="1:9" x14ac:dyDescent="0.3">
      <c r="A29" s="2" t="s">
        <v>42</v>
      </c>
      <c r="B29" s="2" t="s">
        <v>56</v>
      </c>
      <c r="C29" s="15">
        <v>334</v>
      </c>
      <c r="D29" s="10">
        <v>5</v>
      </c>
      <c r="E29" s="11"/>
      <c r="F29" s="12">
        <v>89</v>
      </c>
      <c r="G29" s="13">
        <v>107</v>
      </c>
      <c r="H29" s="14">
        <v>45</v>
      </c>
      <c r="I29" s="14">
        <v>0</v>
      </c>
    </row>
    <row r="30" spans="1:9" x14ac:dyDescent="0.3">
      <c r="A30" s="2" t="s">
        <v>43</v>
      </c>
      <c r="B30" s="2" t="s">
        <v>56</v>
      </c>
      <c r="C30" s="15">
        <v>306</v>
      </c>
      <c r="D30" s="10">
        <v>5</v>
      </c>
      <c r="E30" s="11"/>
      <c r="F30" s="12">
        <v>91</v>
      </c>
      <c r="G30" s="13">
        <v>103</v>
      </c>
      <c r="H30" s="14">
        <v>44</v>
      </c>
      <c r="I30" s="14">
        <v>0</v>
      </c>
    </row>
    <row r="31" spans="1:9" x14ac:dyDescent="0.3">
      <c r="A31" s="2" t="s">
        <v>44</v>
      </c>
      <c r="B31" s="2" t="s">
        <v>56</v>
      </c>
      <c r="C31" s="15">
        <v>368</v>
      </c>
      <c r="D31" s="10">
        <v>5.25</v>
      </c>
      <c r="E31" s="11"/>
      <c r="F31" s="12">
        <v>90</v>
      </c>
      <c r="G31" s="13">
        <v>106</v>
      </c>
      <c r="H31" s="14">
        <v>46</v>
      </c>
      <c r="I31" s="14">
        <v>0</v>
      </c>
    </row>
    <row r="32" spans="1:9" x14ac:dyDescent="0.3">
      <c r="A32" s="2" t="s">
        <v>45</v>
      </c>
      <c r="B32" s="2" t="s">
        <v>56</v>
      </c>
      <c r="C32" s="15">
        <v>399</v>
      </c>
      <c r="D32" s="10">
        <v>5.25</v>
      </c>
      <c r="E32" s="11"/>
      <c r="F32" s="12">
        <v>89</v>
      </c>
      <c r="G32" s="13">
        <v>110</v>
      </c>
      <c r="H32" s="14">
        <v>47</v>
      </c>
      <c r="I32" s="14">
        <v>0</v>
      </c>
    </row>
    <row r="33" spans="1:9" x14ac:dyDescent="0.3">
      <c r="A33" s="2" t="s">
        <v>46</v>
      </c>
      <c r="B33" s="2" t="s">
        <v>56</v>
      </c>
      <c r="C33" s="15">
        <v>291</v>
      </c>
      <c r="D33" s="10">
        <v>5</v>
      </c>
      <c r="E33" s="11"/>
      <c r="F33" s="12">
        <v>91</v>
      </c>
      <c r="G33" s="13">
        <v>106</v>
      </c>
      <c r="H33" s="14">
        <v>43</v>
      </c>
      <c r="I33" s="14">
        <v>0</v>
      </c>
    </row>
    <row r="34" spans="1:9" x14ac:dyDescent="0.3">
      <c r="A34" s="2" t="s">
        <v>47</v>
      </c>
      <c r="B34" s="2" t="s">
        <v>56</v>
      </c>
      <c r="C34" s="15">
        <v>498</v>
      </c>
      <c r="D34" s="10">
        <v>5.5</v>
      </c>
      <c r="E34" s="11"/>
      <c r="F34" s="12">
        <v>88</v>
      </c>
      <c r="G34" s="13">
        <v>105</v>
      </c>
      <c r="H34" s="14">
        <v>49</v>
      </c>
      <c r="I34" s="14">
        <v>0</v>
      </c>
    </row>
    <row r="35" spans="1:9" x14ac:dyDescent="0.3">
      <c r="A35" s="2" t="s">
        <v>48</v>
      </c>
      <c r="B35" s="2" t="s">
        <v>56</v>
      </c>
      <c r="C35" s="15">
        <v>464</v>
      </c>
      <c r="D35" s="10">
        <v>5.5</v>
      </c>
      <c r="E35" s="11"/>
      <c r="F35" s="12">
        <v>89</v>
      </c>
      <c r="G35" s="13">
        <v>101</v>
      </c>
      <c r="H35" s="14">
        <v>48</v>
      </c>
      <c r="I3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57</v>
      </c>
      <c r="B2" s="2" t="s">
        <v>130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58</v>
      </c>
      <c r="B3" s="2" t="s">
        <v>131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59</v>
      </c>
      <c r="B4" s="2" t="s">
        <v>132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60</v>
      </c>
      <c r="B6" s="2" t="s">
        <v>133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61</v>
      </c>
      <c r="B7" s="2" t="s">
        <v>134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62</v>
      </c>
      <c r="B8" s="2" t="s">
        <v>135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63</v>
      </c>
      <c r="B9" s="2" t="s">
        <v>134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64</v>
      </c>
      <c r="B10" s="2" t="s">
        <v>135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65</v>
      </c>
      <c r="B11" s="2" t="s">
        <v>136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66</v>
      </c>
      <c r="B12" s="2" t="s">
        <v>134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67</v>
      </c>
      <c r="B13" s="2" t="s">
        <v>135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68</v>
      </c>
      <c r="B14" s="2" t="s">
        <v>137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69</v>
      </c>
      <c r="B15" s="2" t="s">
        <v>138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70</v>
      </c>
      <c r="B16" s="2" t="s">
        <v>139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71</v>
      </c>
      <c r="B18" s="2" t="s">
        <v>140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72</v>
      </c>
      <c r="B19" s="2" t="s">
        <v>141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73</v>
      </c>
      <c r="B20" s="2" t="s">
        <v>152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74</v>
      </c>
      <c r="B21" s="2" t="s">
        <v>142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75</v>
      </c>
      <c r="B22" s="2" t="s">
        <v>143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76</v>
      </c>
      <c r="B23" s="2" t="s">
        <v>144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77</v>
      </c>
      <c r="B24" s="2" t="s">
        <v>145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78</v>
      </c>
      <c r="B25" s="2" t="s">
        <v>153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79</v>
      </c>
      <c r="B26" s="2" t="s">
        <v>146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80</v>
      </c>
      <c r="B27" s="2" t="s">
        <v>147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81</v>
      </c>
      <c r="B28" s="2" t="s">
        <v>148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82</v>
      </c>
      <c r="B29" s="2" t="s">
        <v>149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83</v>
      </c>
      <c r="B30" s="2" t="s">
        <v>150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84</v>
      </c>
      <c r="B31" s="2" t="s">
        <v>154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85</v>
      </c>
      <c r="B32" s="2" t="s">
        <v>155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86</v>
      </c>
      <c r="B33" s="2" t="s">
        <v>151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87</v>
      </c>
      <c r="B34" s="2" t="s">
        <v>156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322</v>
      </c>
      <c r="B36" s="2" t="s">
        <v>323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327</v>
      </c>
      <c r="B37" s="2" t="s">
        <v>324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328</v>
      </c>
      <c r="B38" s="2" t="s">
        <v>324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88</v>
      </c>
      <c r="B2" s="2" t="s">
        <v>157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89</v>
      </c>
      <c r="B3" s="2" t="s">
        <v>157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90</v>
      </c>
      <c r="B4" s="2" t="s">
        <v>157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91</v>
      </c>
      <c r="B5" s="2" t="s">
        <v>158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92</v>
      </c>
      <c r="B6" s="2" t="s">
        <v>159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93</v>
      </c>
      <c r="B7" s="2" t="s">
        <v>160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94</v>
      </c>
      <c r="B9" s="2" t="s">
        <v>157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95</v>
      </c>
      <c r="B10" s="2" t="s">
        <v>161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96</v>
      </c>
      <c r="B11" s="2" t="s">
        <v>162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202</v>
      </c>
    </row>
    <row r="12" spans="1:13" x14ac:dyDescent="0.3">
      <c r="A12" s="2" t="s">
        <v>97</v>
      </c>
      <c r="B12" s="2" t="s">
        <v>163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98</v>
      </c>
      <c r="B13" s="2" t="s">
        <v>164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99</v>
      </c>
      <c r="B14" s="2" t="s">
        <v>165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100</v>
      </c>
      <c r="B15" s="2" t="s">
        <v>166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101</v>
      </c>
      <c r="B16" s="2" t="s">
        <v>167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102</v>
      </c>
      <c r="B17" s="2" t="s">
        <v>168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103</v>
      </c>
      <c r="B18" s="2" t="s">
        <v>169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325</v>
      </c>
      <c r="B19" s="2" t="s">
        <v>326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316</v>
      </c>
      <c r="B21" s="2" t="s">
        <v>170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329</v>
      </c>
      <c r="B22" s="2" t="s">
        <v>170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104</v>
      </c>
      <c r="B23" s="2" t="s">
        <v>171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105</v>
      </c>
      <c r="B24" s="2" t="s">
        <v>172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106</v>
      </c>
      <c r="B25" s="2" t="s">
        <v>173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317</v>
      </c>
      <c r="B26" s="2" t="s">
        <v>174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318</v>
      </c>
      <c r="B27" s="2" t="s">
        <v>319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320</v>
      </c>
      <c r="B28" s="2" t="s">
        <v>321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J65" sqref="J65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107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108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109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110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111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112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113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114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115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116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117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118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119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120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121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122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123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124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125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126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127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128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129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203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204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205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206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207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208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209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210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211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212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245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246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247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248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249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250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251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252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261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262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263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264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120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265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266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267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268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269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270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271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272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273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277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278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279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280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281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282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283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284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285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286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287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I2" sqref="I2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226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227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228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229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230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231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232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233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234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244</v>
      </c>
    </row>
    <row r="13" spans="1:9" x14ac:dyDescent="0.3">
      <c r="A13" s="2" t="s">
        <v>235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236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237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238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239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240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241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242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243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288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sqref="A1:H1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253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254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255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256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257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258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259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260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274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275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276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289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290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291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292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293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294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295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296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297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298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299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300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301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302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303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65D9-5E60-43F7-8EAE-7692D37C4247}">
  <dimension ref="A1:J23"/>
  <sheetViews>
    <sheetView workbookViewId="0">
      <selection activeCell="I22" sqref="I22"/>
    </sheetView>
  </sheetViews>
  <sheetFormatPr baseColWidth="10" defaultRowHeight="14.4" x14ac:dyDescent="0.3"/>
  <cols>
    <col min="1" max="1" width="25.33203125" customWidth="1"/>
  </cols>
  <sheetData>
    <row r="1" spans="1:10" ht="15" thickBot="1" x14ac:dyDescent="0.35">
      <c r="A1" s="8" t="s">
        <v>0</v>
      </c>
      <c r="B1" s="8" t="s">
        <v>2</v>
      </c>
      <c r="C1" s="8" t="s">
        <v>3</v>
      </c>
      <c r="D1" s="8" t="s">
        <v>34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363</v>
      </c>
    </row>
    <row r="2" spans="1:10" ht="15" thickBot="1" x14ac:dyDescent="0.35">
      <c r="A2" s="2" t="s">
        <v>342</v>
      </c>
      <c r="B2" s="27">
        <v>1047</v>
      </c>
      <c r="C2" s="4">
        <v>2.2999999999999998</v>
      </c>
      <c r="D2" s="7">
        <v>12</v>
      </c>
      <c r="E2" s="5">
        <v>90</v>
      </c>
      <c r="F2" s="3">
        <v>148</v>
      </c>
      <c r="G2" s="1">
        <v>33</v>
      </c>
      <c r="H2" s="1">
        <v>33</v>
      </c>
      <c r="I2" s="28">
        <v>35</v>
      </c>
    </row>
    <row r="3" spans="1:10" ht="15" thickBot="1" x14ac:dyDescent="0.35">
      <c r="A3" s="2" t="s">
        <v>343</v>
      </c>
      <c r="B3" s="26">
        <v>1142</v>
      </c>
      <c r="C3" s="4">
        <v>2.2999999999999998</v>
      </c>
      <c r="D3" s="7">
        <v>12</v>
      </c>
      <c r="E3" s="5">
        <v>90</v>
      </c>
      <c r="F3" s="3">
        <v>148</v>
      </c>
      <c r="G3" s="1">
        <v>36</v>
      </c>
      <c r="H3" s="1">
        <v>33</v>
      </c>
      <c r="I3" s="28">
        <v>35</v>
      </c>
    </row>
    <row r="4" spans="1:10" ht="15" thickBot="1" x14ac:dyDescent="0.35">
      <c r="A4" s="2" t="s">
        <v>344</v>
      </c>
      <c r="B4" s="26">
        <v>1070</v>
      </c>
      <c r="C4" s="4">
        <v>2.2000000000000002</v>
      </c>
      <c r="D4" s="7">
        <v>12</v>
      </c>
      <c r="E4" s="5">
        <v>91</v>
      </c>
      <c r="F4" s="3">
        <v>141</v>
      </c>
      <c r="G4" s="1">
        <v>34</v>
      </c>
      <c r="H4" s="1">
        <v>34</v>
      </c>
      <c r="I4" s="28">
        <v>34</v>
      </c>
    </row>
    <row r="5" spans="1:10" ht="15" thickBot="1" x14ac:dyDescent="0.35">
      <c r="A5" s="2" t="s">
        <v>345</v>
      </c>
      <c r="B5" s="26">
        <v>990</v>
      </c>
      <c r="C5" s="4">
        <v>2</v>
      </c>
      <c r="D5" s="7">
        <v>12</v>
      </c>
      <c r="E5" s="5">
        <v>93</v>
      </c>
      <c r="F5" s="3">
        <v>124</v>
      </c>
      <c r="G5" s="1">
        <v>35</v>
      </c>
      <c r="H5" s="1">
        <v>34</v>
      </c>
      <c r="I5" s="28">
        <v>34</v>
      </c>
    </row>
    <row r="6" spans="1:10" ht="15" thickBot="1" x14ac:dyDescent="0.35">
      <c r="A6" s="2" t="s">
        <v>346</v>
      </c>
      <c r="B6" s="26">
        <v>1343</v>
      </c>
      <c r="C6" s="4">
        <v>2.4</v>
      </c>
      <c r="D6" s="7">
        <v>12</v>
      </c>
      <c r="E6" s="5">
        <v>88</v>
      </c>
      <c r="F6" s="3">
        <v>159</v>
      </c>
      <c r="G6" s="1">
        <v>38</v>
      </c>
      <c r="H6" s="1">
        <v>35</v>
      </c>
      <c r="I6" s="28">
        <v>38</v>
      </c>
    </row>
    <row r="7" spans="1:10" ht="15" thickBot="1" x14ac:dyDescent="0.35">
      <c r="A7" s="2" t="s">
        <v>347</v>
      </c>
      <c r="B7" s="26">
        <v>1052</v>
      </c>
      <c r="C7" s="4">
        <v>2.2999999999999998</v>
      </c>
      <c r="D7" s="7">
        <v>12</v>
      </c>
      <c r="E7" s="5">
        <v>91</v>
      </c>
      <c r="F7" s="3">
        <v>143</v>
      </c>
      <c r="G7" s="1">
        <v>32</v>
      </c>
      <c r="H7" s="1">
        <v>35</v>
      </c>
      <c r="I7" s="28">
        <v>39</v>
      </c>
    </row>
    <row r="8" spans="1:10" ht="15" thickBot="1" x14ac:dyDescent="0.35">
      <c r="A8" s="2" t="s">
        <v>348</v>
      </c>
      <c r="B8" s="26">
        <v>1125</v>
      </c>
      <c r="C8" s="4">
        <v>2.2999999999999998</v>
      </c>
      <c r="D8" s="7">
        <v>12</v>
      </c>
      <c r="E8" s="5">
        <v>91</v>
      </c>
      <c r="F8" s="3">
        <v>144</v>
      </c>
      <c r="G8" s="1">
        <v>35</v>
      </c>
      <c r="H8" s="1">
        <v>34</v>
      </c>
      <c r="I8" s="28">
        <v>38</v>
      </c>
    </row>
    <row r="9" spans="1:10" ht="15" thickBot="1" x14ac:dyDescent="0.35">
      <c r="A9" s="2" t="s">
        <v>349</v>
      </c>
      <c r="B9" s="26">
        <v>1333</v>
      </c>
      <c r="C9" s="4">
        <v>2.5</v>
      </c>
      <c r="D9" s="7">
        <v>12</v>
      </c>
      <c r="E9" s="5">
        <v>86</v>
      </c>
      <c r="F9" s="3">
        <v>157</v>
      </c>
      <c r="G9" s="1">
        <v>38</v>
      </c>
      <c r="H9" s="1">
        <v>36</v>
      </c>
      <c r="I9" s="28">
        <v>38</v>
      </c>
    </row>
    <row r="10" spans="1:10" ht="15" thickBot="1" x14ac:dyDescent="0.35">
      <c r="A10" s="2" t="s">
        <v>350</v>
      </c>
      <c r="B10" s="26">
        <v>1253</v>
      </c>
      <c r="C10" s="4">
        <v>2.6</v>
      </c>
      <c r="D10" s="7">
        <v>12</v>
      </c>
      <c r="E10" s="5">
        <v>84</v>
      </c>
      <c r="F10" s="3">
        <v>164</v>
      </c>
      <c r="G10" s="1">
        <v>35</v>
      </c>
      <c r="H10" s="1">
        <v>36</v>
      </c>
      <c r="I10" s="28">
        <v>39</v>
      </c>
    </row>
    <row r="11" spans="1:10" ht="15" thickBot="1" x14ac:dyDescent="0.35">
      <c r="A11" s="2" t="s">
        <v>351</v>
      </c>
      <c r="B11" s="26">
        <v>1138</v>
      </c>
      <c r="C11" s="4">
        <v>2.4</v>
      </c>
      <c r="D11" s="7">
        <v>12</v>
      </c>
      <c r="E11" s="5">
        <v>88</v>
      </c>
      <c r="F11" s="3">
        <v>155</v>
      </c>
      <c r="G11" s="1">
        <v>34</v>
      </c>
      <c r="H11" s="1">
        <v>34</v>
      </c>
      <c r="I11" s="28">
        <v>34</v>
      </c>
    </row>
    <row r="12" spans="1:10" ht="15" thickBot="1" x14ac:dyDescent="0.35">
      <c r="A12" s="2" t="s">
        <v>352</v>
      </c>
      <c r="B12" s="26">
        <v>1227</v>
      </c>
      <c r="C12" s="4">
        <v>2.4</v>
      </c>
      <c r="D12" s="7">
        <v>12</v>
      </c>
      <c r="E12" s="5">
        <v>88</v>
      </c>
      <c r="F12" s="3">
        <v>154</v>
      </c>
      <c r="G12" s="1">
        <v>38</v>
      </c>
      <c r="H12" s="1">
        <v>33</v>
      </c>
      <c r="I12" s="28">
        <v>37</v>
      </c>
    </row>
    <row r="13" spans="1:10" ht="15" thickBot="1" x14ac:dyDescent="0.35">
      <c r="A13" s="2" t="s">
        <v>353</v>
      </c>
      <c r="B13" s="26">
        <v>1313</v>
      </c>
      <c r="C13" s="4">
        <v>2.4</v>
      </c>
      <c r="D13" s="7">
        <v>12</v>
      </c>
      <c r="E13" s="5">
        <v>88</v>
      </c>
      <c r="F13" s="3">
        <v>151</v>
      </c>
      <c r="G13" s="1">
        <v>37</v>
      </c>
      <c r="H13" s="1">
        <v>37</v>
      </c>
      <c r="I13" s="28">
        <v>35</v>
      </c>
    </row>
    <row r="14" spans="1:10" ht="15" thickBot="1" x14ac:dyDescent="0.35"/>
    <row r="15" spans="1:10" ht="15" thickBot="1" x14ac:dyDescent="0.35">
      <c r="A15" s="2" t="s">
        <v>354</v>
      </c>
      <c r="B15" s="25">
        <v>1332</v>
      </c>
      <c r="C15" s="4">
        <v>2.2999999999999998</v>
      </c>
      <c r="D15" s="7">
        <v>12</v>
      </c>
      <c r="E15" s="5">
        <v>91</v>
      </c>
      <c r="F15" s="3">
        <v>142</v>
      </c>
      <c r="G15" s="1">
        <v>42</v>
      </c>
      <c r="H15" s="1">
        <v>34</v>
      </c>
      <c r="I15" s="28">
        <v>34</v>
      </c>
      <c r="J15" t="s">
        <v>365</v>
      </c>
    </row>
    <row r="16" spans="1:10" ht="15" thickBot="1" x14ac:dyDescent="0.35">
      <c r="A16" s="2" t="s">
        <v>355</v>
      </c>
      <c r="B16" s="26">
        <v>1288</v>
      </c>
      <c r="C16" s="4">
        <v>2.4</v>
      </c>
      <c r="D16" s="7">
        <v>12</v>
      </c>
      <c r="E16" s="5">
        <v>90</v>
      </c>
      <c r="F16" s="3">
        <v>145</v>
      </c>
      <c r="G16" s="1">
        <v>38</v>
      </c>
      <c r="H16" s="1">
        <v>36</v>
      </c>
      <c r="I16" s="28">
        <v>35</v>
      </c>
      <c r="J16" t="s">
        <v>365</v>
      </c>
    </row>
    <row r="17" spans="1:10" ht="15" thickBot="1" x14ac:dyDescent="0.35">
      <c r="A17" s="2" t="s">
        <v>356</v>
      </c>
      <c r="B17" s="26">
        <v>1207</v>
      </c>
      <c r="C17" s="4">
        <v>2.2999999999999998</v>
      </c>
      <c r="D17" s="7">
        <v>12</v>
      </c>
      <c r="E17" s="5">
        <v>93</v>
      </c>
      <c r="F17" s="3">
        <v>129</v>
      </c>
      <c r="G17" s="1">
        <v>41</v>
      </c>
      <c r="H17" s="1">
        <v>34</v>
      </c>
      <c r="I17" s="28">
        <v>35</v>
      </c>
      <c r="J17" t="s">
        <v>364</v>
      </c>
    </row>
    <row r="18" spans="1:10" ht="15" thickBot="1" x14ac:dyDescent="0.35">
      <c r="A18" s="2" t="s">
        <v>357</v>
      </c>
      <c r="B18" s="26">
        <v>1648</v>
      </c>
      <c r="C18" s="4">
        <v>2.6</v>
      </c>
      <c r="D18" s="7">
        <v>12</v>
      </c>
      <c r="E18" s="5">
        <v>82</v>
      </c>
      <c r="F18" s="3">
        <v>173</v>
      </c>
      <c r="G18" s="1">
        <v>46</v>
      </c>
      <c r="H18" s="1">
        <v>35</v>
      </c>
      <c r="I18" s="28">
        <v>36</v>
      </c>
      <c r="J18" t="s">
        <v>365</v>
      </c>
    </row>
    <row r="19" spans="1:10" ht="15" thickBot="1" x14ac:dyDescent="0.35">
      <c r="A19" s="2" t="s">
        <v>358</v>
      </c>
      <c r="B19" s="26">
        <v>1403</v>
      </c>
      <c r="C19" s="4">
        <v>2.5</v>
      </c>
      <c r="D19" s="7">
        <v>12</v>
      </c>
      <c r="E19" s="5">
        <v>86</v>
      </c>
      <c r="F19" s="3">
        <v>157</v>
      </c>
      <c r="G19" s="1">
        <v>40</v>
      </c>
      <c r="H19" s="1">
        <v>36</v>
      </c>
      <c r="I19" s="28">
        <v>36</v>
      </c>
      <c r="J19" t="s">
        <v>364</v>
      </c>
    </row>
    <row r="20" spans="1:10" ht="15" thickBot="1" x14ac:dyDescent="0.35">
      <c r="A20" s="2" t="s">
        <v>359</v>
      </c>
      <c r="B20" s="26">
        <v>1594</v>
      </c>
      <c r="C20" s="4">
        <v>2.7</v>
      </c>
      <c r="D20" s="7">
        <v>12</v>
      </c>
      <c r="E20" s="5">
        <v>84</v>
      </c>
      <c r="F20" s="3">
        <v>166</v>
      </c>
      <c r="G20" s="1">
        <v>44</v>
      </c>
      <c r="H20" s="1">
        <v>36</v>
      </c>
      <c r="I20" s="28">
        <v>38</v>
      </c>
      <c r="J20" t="s">
        <v>365</v>
      </c>
    </row>
    <row r="21" spans="1:10" ht="15" thickBot="1" x14ac:dyDescent="0.35">
      <c r="A21" s="2" t="s">
        <v>360</v>
      </c>
      <c r="B21" s="26">
        <v>1558</v>
      </c>
      <c r="C21" s="4">
        <v>2.7</v>
      </c>
      <c r="D21" s="7">
        <v>12</v>
      </c>
      <c r="E21" s="5">
        <v>84</v>
      </c>
      <c r="F21" s="3">
        <v>166</v>
      </c>
      <c r="G21" s="1">
        <v>43</v>
      </c>
      <c r="H21" s="1">
        <v>36</v>
      </c>
      <c r="I21" s="28">
        <v>38</v>
      </c>
      <c r="J21" t="s">
        <v>365</v>
      </c>
    </row>
    <row r="22" spans="1:10" ht="15" thickBot="1" x14ac:dyDescent="0.35">
      <c r="A22" s="2" t="s">
        <v>361</v>
      </c>
      <c r="B22" s="26">
        <v>1657</v>
      </c>
      <c r="C22" s="4">
        <v>2.8</v>
      </c>
      <c r="D22" s="7">
        <v>12</v>
      </c>
      <c r="E22" s="5">
        <v>82</v>
      </c>
      <c r="F22" s="3">
        <v>172</v>
      </c>
      <c r="G22" s="1">
        <v>44</v>
      </c>
      <c r="H22" s="1">
        <v>37</v>
      </c>
      <c r="I22" s="28">
        <v>38</v>
      </c>
      <c r="J22" t="s">
        <v>365</v>
      </c>
    </row>
    <row r="23" spans="1:10" ht="15" thickBot="1" x14ac:dyDescent="0.35">
      <c r="A23" s="2" t="s">
        <v>362</v>
      </c>
      <c r="B23" s="26">
        <v>1620</v>
      </c>
      <c r="C23" s="4">
        <v>2.7</v>
      </c>
      <c r="D23" s="7">
        <v>12</v>
      </c>
      <c r="E23" s="5">
        <v>84</v>
      </c>
      <c r="F23" s="3">
        <v>165</v>
      </c>
      <c r="G23" s="1">
        <v>45</v>
      </c>
      <c r="H23" s="1">
        <v>36</v>
      </c>
      <c r="I23" s="28">
        <v>37</v>
      </c>
      <c r="J23" t="s">
        <v>365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175</v>
      </c>
      <c r="G1" s="8" t="s">
        <v>176</v>
      </c>
      <c r="H1" s="8" t="s">
        <v>177</v>
      </c>
      <c r="I1" s="8" t="s">
        <v>178</v>
      </c>
    </row>
    <row r="2" spans="1:9" x14ac:dyDescent="0.3">
      <c r="A2" s="2" t="s">
        <v>183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184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185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186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179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180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181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182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191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192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193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194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187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188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189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190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195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196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197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198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199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200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201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Pollaxes</vt:lpstr>
      <vt:lpstr>Bows &amp; Crossbows</vt:lpstr>
      <vt:lpstr>Horses</vt:lpstr>
      <vt:lpstr>Arrows &amp; Bolts</vt:lpstr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yoann F.</cp:lastModifiedBy>
  <dcterms:created xsi:type="dcterms:W3CDTF">2018-06-01T21:24:21Z</dcterms:created>
  <dcterms:modified xsi:type="dcterms:W3CDTF">2021-01-21T22:24:27Z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