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a95683456153b82/Desktop/"/>
    </mc:Choice>
  </mc:AlternateContent>
  <xr:revisionPtr revIDLastSave="6" documentId="11_FFC65FC01F692D60854B6F44D7AAB69A4B1D6230" xr6:coauthVersionLast="47" xr6:coauthVersionMax="47" xr10:uidLastSave="{69FA33F2-0D59-4225-9E20-7B6684F2E4EA}"/>
  <bookViews>
    <workbookView xWindow="1820" yWindow="1820" windowWidth="14400" windowHeight="7360" activeTab="2" xr2:uid="{00000000-000D-0000-FFFF-FFFF00000000}"/>
  </bookViews>
  <sheets>
    <sheet name="Dataset" sheetId="1" r:id="rId1"/>
    <sheet name="KPI" sheetId="3" r:id="rId2"/>
    <sheet name="Dashbord" sheetId="2" r:id="rId3"/>
  </sheets>
  <definedNames>
    <definedName name="_xlnm._FilterDatabase" localSheetId="0" hidden="1">Dataset!$A$1:$O$501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3" l="1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64" i="3"/>
  <c r="E64" i="3"/>
  <c r="D65" i="3"/>
  <c r="E65" i="3"/>
  <c r="D66" i="3"/>
  <c r="E66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33" i="3"/>
  <c r="E33" i="3"/>
  <c r="D34" i="3"/>
  <c r="E34" i="3"/>
  <c r="D35" i="3"/>
  <c r="E35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B12" i="3"/>
  <c r="B8" i="3"/>
  <c r="B4" i="3"/>
</calcChain>
</file>

<file path=xl/sharedStrings.xml><?xml version="1.0" encoding="utf-8"?>
<sst xmlns="http://schemas.openxmlformats.org/spreadsheetml/2006/main" count="4076" uniqueCount="60">
  <si>
    <t>Date</t>
  </si>
  <si>
    <t>Product</t>
  </si>
  <si>
    <t>Category</t>
  </si>
  <si>
    <t>Region</t>
  </si>
  <si>
    <t>City</t>
  </si>
  <si>
    <t>Country</t>
  </si>
  <si>
    <t>Sales ($)</t>
  </si>
  <si>
    <t>Expenses ($)</t>
  </si>
  <si>
    <t>Discount (%)</t>
  </si>
  <si>
    <t>Net Sales ($)</t>
  </si>
  <si>
    <t>Profit ($)</t>
  </si>
  <si>
    <t>Customer Type</t>
  </si>
  <si>
    <t>Payment Method</t>
  </si>
  <si>
    <t>Sales Channel</t>
  </si>
  <si>
    <t>Units Sold</t>
  </si>
  <si>
    <t>Wardrobe</t>
  </si>
  <si>
    <t>TV</t>
  </si>
  <si>
    <t>Chair</t>
  </si>
  <si>
    <t>Washing Machine</t>
  </si>
  <si>
    <t>Sofa</t>
  </si>
  <si>
    <t>Table</t>
  </si>
  <si>
    <t>Phone</t>
  </si>
  <si>
    <t>Laptop</t>
  </si>
  <si>
    <t>Tablet</t>
  </si>
  <si>
    <t>Fridge</t>
  </si>
  <si>
    <t>Electronics</t>
  </si>
  <si>
    <t>Furniture</t>
  </si>
  <si>
    <t>Appliances</t>
  </si>
  <si>
    <t>South</t>
  </si>
  <si>
    <t>East</t>
  </si>
  <si>
    <t>West</t>
  </si>
  <si>
    <t>North</t>
  </si>
  <si>
    <t>Miami</t>
  </si>
  <si>
    <t>Phoenix</t>
  </si>
  <si>
    <t>New York</t>
  </si>
  <si>
    <t>Los Angeles</t>
  </si>
  <si>
    <t>Chicago</t>
  </si>
  <si>
    <t>San Francisco</t>
  </si>
  <si>
    <t>Houston</t>
  </si>
  <si>
    <t>Dallas</t>
  </si>
  <si>
    <t>Canada</t>
  </si>
  <si>
    <t>USA</t>
  </si>
  <si>
    <t>Australia</t>
  </si>
  <si>
    <t>UK</t>
  </si>
  <si>
    <t>Returning Customer</t>
  </si>
  <si>
    <t>New Customer</t>
  </si>
  <si>
    <t>Online Transfer</t>
  </si>
  <si>
    <t>UPI</t>
  </si>
  <si>
    <t>Credit Card</t>
  </si>
  <si>
    <t>Debit Card</t>
  </si>
  <si>
    <t>Cash</t>
  </si>
  <si>
    <t>Retail Store</t>
  </si>
  <si>
    <t>Wholesale</t>
  </si>
  <si>
    <t>Online</t>
  </si>
  <si>
    <t>Row Labels</t>
  </si>
  <si>
    <t>(blank)</t>
  </si>
  <si>
    <t>Grand Total</t>
  </si>
  <si>
    <t>Sum of Profit ($)</t>
  </si>
  <si>
    <t>Sum of Units Sold</t>
  </si>
  <si>
    <t>Sum of Net Sales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</si>
</sst>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-mm\-dd\ hh:mm:ss"/>
    <numFmt numFmtId="165" formatCode="_(* #,##0_);_(* \(#,##0\);_(* &quot;-&quot;??_);_(@_)"/>
    <numFmt numFmtId="166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0" fontId="1" fillId="2" borderId="0" xfId="0" applyFont="1" applyFill="1" applyAlignment="1">
      <alignment horizontal="center"/>
    </xf>
    <xf numFmtId="165" fontId="0" fillId="0" borderId="0" xfId="1" applyNumberFormat="1" applyFont="1"/>
    <xf numFmtId="166" fontId="0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11"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3253BC"/>
      <color rgb="FF30BE7E"/>
      <color rgb="FF39B57A"/>
      <color rgb="FF8502AE"/>
      <color rgb="FF000000"/>
      <color rgb="FF33CC33"/>
      <color rgb="FF99FF99"/>
      <color rgb="FF273928"/>
      <color rgb="FF114F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Total</a:t>
            </a:r>
            <a:r>
              <a:rPr lang="en-US" sz="1500" b="1" baseline="0"/>
              <a:t> Net Sale By Product</a:t>
            </a:r>
            <a:endParaRPr lang="en-US" sz="15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KPI!$E$16:$E$25</c:f>
              <c:strCache>
                <c:ptCount val="10"/>
                <c:pt idx="0">
                  <c:v>Phone</c:v>
                </c:pt>
                <c:pt idx="1">
                  <c:v>Sofa</c:v>
                </c:pt>
                <c:pt idx="2">
                  <c:v>Tablet</c:v>
                </c:pt>
                <c:pt idx="3">
                  <c:v>Washing Machine</c:v>
                </c:pt>
                <c:pt idx="4">
                  <c:v>TV</c:v>
                </c:pt>
                <c:pt idx="5">
                  <c:v>Table</c:v>
                </c:pt>
                <c:pt idx="6">
                  <c:v>Fridge</c:v>
                </c:pt>
                <c:pt idx="7">
                  <c:v>Wardrobe</c:v>
                </c:pt>
                <c:pt idx="8">
                  <c:v>Laptop</c:v>
                </c:pt>
                <c:pt idx="9">
                  <c:v>Chair</c:v>
                </c:pt>
              </c:strCache>
            </c:strRef>
          </c:cat>
          <c:val>
            <c:numRef>
              <c:f>KPI!$F$16:$F$25</c:f>
              <c:numCache>
                <c:formatCode>0</c:formatCode>
                <c:ptCount val="10"/>
                <c:pt idx="0">
                  <c:v>274789.25000000006</c:v>
                </c:pt>
                <c:pt idx="1">
                  <c:v>263216.40000000002</c:v>
                </c:pt>
                <c:pt idx="2">
                  <c:v>249288.85</c:v>
                </c:pt>
                <c:pt idx="3">
                  <c:v>246397.20000000007</c:v>
                </c:pt>
                <c:pt idx="4">
                  <c:v>243376.95</c:v>
                </c:pt>
                <c:pt idx="5">
                  <c:v>205736.45</c:v>
                </c:pt>
                <c:pt idx="6">
                  <c:v>205382.55000000005</c:v>
                </c:pt>
                <c:pt idx="7">
                  <c:v>198612.25</c:v>
                </c:pt>
                <c:pt idx="8">
                  <c:v>167188.75</c:v>
                </c:pt>
                <c:pt idx="9">
                  <c:v>155523.15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9-4F63-B2EA-C13BAC4B0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9901360"/>
        <c:axId val="1689898864"/>
      </c:barChart>
      <c:valAx>
        <c:axId val="168989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901360"/>
        <c:crosses val="autoZero"/>
        <c:crossBetween val="between"/>
      </c:valAx>
      <c:catAx>
        <c:axId val="1689901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898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KPI!$D$49:$D$58</c:f>
              <c:strCache>
                <c:ptCount val="10"/>
                <c:pt idx="0">
                  <c:v>Sofa</c:v>
                </c:pt>
                <c:pt idx="1">
                  <c:v>Phone</c:v>
                </c:pt>
                <c:pt idx="2">
                  <c:v>Washing Machine</c:v>
                </c:pt>
                <c:pt idx="3">
                  <c:v>Tablet</c:v>
                </c:pt>
                <c:pt idx="4">
                  <c:v>Fridge</c:v>
                </c:pt>
                <c:pt idx="5">
                  <c:v>Wardrobe</c:v>
                </c:pt>
                <c:pt idx="6">
                  <c:v>Table</c:v>
                </c:pt>
                <c:pt idx="7">
                  <c:v>TV</c:v>
                </c:pt>
                <c:pt idx="8">
                  <c:v>Laptop</c:v>
                </c:pt>
                <c:pt idx="9">
                  <c:v>Chair</c:v>
                </c:pt>
              </c:strCache>
            </c:strRef>
          </c:cat>
          <c:val>
            <c:numRef>
              <c:f>KPI!$E$49:$E$58</c:f>
              <c:numCache>
                <c:formatCode>General</c:formatCode>
                <c:ptCount val="10"/>
                <c:pt idx="0">
                  <c:v>1635</c:v>
                </c:pt>
                <c:pt idx="1">
                  <c:v>1404</c:v>
                </c:pt>
                <c:pt idx="2">
                  <c:v>1307</c:v>
                </c:pt>
                <c:pt idx="3">
                  <c:v>1305</c:v>
                </c:pt>
                <c:pt idx="4">
                  <c:v>1283</c:v>
                </c:pt>
                <c:pt idx="5">
                  <c:v>1275</c:v>
                </c:pt>
                <c:pt idx="6">
                  <c:v>1220</c:v>
                </c:pt>
                <c:pt idx="7">
                  <c:v>1173</c:v>
                </c:pt>
                <c:pt idx="8">
                  <c:v>1065</c:v>
                </c:pt>
                <c:pt idx="9">
                  <c:v>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D-4A81-9FC3-9B40078F1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9224448"/>
        <c:axId val="369224032"/>
      </c:barChart>
      <c:valAx>
        <c:axId val="36922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24448"/>
        <c:crosses val="autoZero"/>
        <c:crossBetween val="between"/>
      </c:valAx>
      <c:catAx>
        <c:axId val="369224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24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KPI!$D$64:$D$66</c:f>
              <c:strCache>
                <c:ptCount val="3"/>
                <c:pt idx="0">
                  <c:v>Furniture</c:v>
                </c:pt>
                <c:pt idx="1">
                  <c:v>Appliances</c:v>
                </c:pt>
                <c:pt idx="2">
                  <c:v>Electronics</c:v>
                </c:pt>
              </c:strCache>
            </c:strRef>
          </c:cat>
          <c:val>
            <c:numRef>
              <c:f>KPI!$E$64:$E$66</c:f>
              <c:numCache>
                <c:formatCode>General</c:formatCode>
                <c:ptCount val="3"/>
                <c:pt idx="0">
                  <c:v>4607</c:v>
                </c:pt>
                <c:pt idx="1">
                  <c:v>4064</c:v>
                </c:pt>
                <c:pt idx="2">
                  <c:v>3924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1-462C-AEE3-0B67DF293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9223616"/>
        <c:axId val="1683956112"/>
      </c:barChart>
      <c:catAx>
        <c:axId val="36922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956112"/>
        <c:crosses val="autoZero"/>
        <c:auto val="1"/>
        <c:lblAlgn val="ctr"/>
        <c:lblOffset val="100"/>
        <c:noMultiLvlLbl val="0"/>
      </c:catAx>
      <c:valAx>
        <c:axId val="16839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2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KPI!$D$72:$D$79</c:f>
              <c:strCache>
                <c:ptCount val="8"/>
                <c:pt idx="0">
                  <c:v>Dallas</c:v>
                </c:pt>
                <c:pt idx="1">
                  <c:v>Chicago</c:v>
                </c:pt>
                <c:pt idx="2">
                  <c:v>Los Angeles</c:v>
                </c:pt>
                <c:pt idx="3">
                  <c:v>Miami</c:v>
                </c:pt>
                <c:pt idx="4">
                  <c:v>San Francisco</c:v>
                </c:pt>
                <c:pt idx="5">
                  <c:v>Phoenix</c:v>
                </c:pt>
                <c:pt idx="6">
                  <c:v>Houston</c:v>
                </c:pt>
                <c:pt idx="7">
                  <c:v>New York</c:v>
                </c:pt>
              </c:strCache>
            </c:strRef>
          </c:cat>
          <c:val>
            <c:numRef>
              <c:f>KPI!$E$72:$E$79</c:f>
              <c:numCache>
                <c:formatCode>0</c:formatCode>
                <c:ptCount val="8"/>
                <c:pt idx="0">
                  <c:v>351716.95</c:v>
                </c:pt>
                <c:pt idx="1">
                  <c:v>310477.90000000002</c:v>
                </c:pt>
                <c:pt idx="2">
                  <c:v>309883</c:v>
                </c:pt>
                <c:pt idx="3">
                  <c:v>272955.40000000008</c:v>
                </c:pt>
                <c:pt idx="4">
                  <c:v>272450.7</c:v>
                </c:pt>
                <c:pt idx="5">
                  <c:v>266538.89999999997</c:v>
                </c:pt>
                <c:pt idx="6">
                  <c:v>247115.95000000007</c:v>
                </c:pt>
                <c:pt idx="7">
                  <c:v>178373.00000000003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D-48E1-B0FF-8C1B7F3BF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894048"/>
        <c:axId val="1786897792"/>
      </c:barChart>
      <c:catAx>
        <c:axId val="178689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897792"/>
        <c:crosses val="autoZero"/>
        <c:auto val="1"/>
        <c:lblAlgn val="ctr"/>
        <c:lblOffset val="100"/>
        <c:noMultiLvlLbl val="0"/>
      </c:catAx>
      <c:valAx>
        <c:axId val="17868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89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sng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700" b="1" u="sng"/>
              <a:t>Total Net Sale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sng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483267716535433"/>
          <c:y val="0.1841826923076923"/>
          <c:w val="0.74496324120199264"/>
          <c:h val="0.7042871744397335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5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KPI!$E$16:$E$25</c:f>
              <c:strCache>
                <c:ptCount val="10"/>
                <c:pt idx="0">
                  <c:v>Phone</c:v>
                </c:pt>
                <c:pt idx="1">
                  <c:v>Sofa</c:v>
                </c:pt>
                <c:pt idx="2">
                  <c:v>Tablet</c:v>
                </c:pt>
                <c:pt idx="3">
                  <c:v>Washing Machine</c:v>
                </c:pt>
                <c:pt idx="4">
                  <c:v>TV</c:v>
                </c:pt>
                <c:pt idx="5">
                  <c:v>Table</c:v>
                </c:pt>
                <c:pt idx="6">
                  <c:v>Fridge</c:v>
                </c:pt>
                <c:pt idx="7">
                  <c:v>Wardrobe</c:v>
                </c:pt>
                <c:pt idx="8">
                  <c:v>Laptop</c:v>
                </c:pt>
                <c:pt idx="9">
                  <c:v>Chair</c:v>
                </c:pt>
              </c:strCache>
            </c:strRef>
          </c:cat>
          <c:val>
            <c:numRef>
              <c:f>KPI!$F$16:$F$25</c:f>
              <c:numCache>
                <c:formatCode>0</c:formatCode>
                <c:ptCount val="10"/>
                <c:pt idx="0">
                  <c:v>274789.25000000006</c:v>
                </c:pt>
                <c:pt idx="1">
                  <c:v>263216.40000000002</c:v>
                </c:pt>
                <c:pt idx="2">
                  <c:v>249288.85</c:v>
                </c:pt>
                <c:pt idx="3">
                  <c:v>246397.20000000007</c:v>
                </c:pt>
                <c:pt idx="4">
                  <c:v>243376.95</c:v>
                </c:pt>
                <c:pt idx="5">
                  <c:v>205736.45</c:v>
                </c:pt>
                <c:pt idx="6">
                  <c:v>205382.55000000005</c:v>
                </c:pt>
                <c:pt idx="7">
                  <c:v>198612.25</c:v>
                </c:pt>
                <c:pt idx="8">
                  <c:v>167188.75</c:v>
                </c:pt>
                <c:pt idx="9">
                  <c:v>155523.15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F-4383-BD73-209DD7817F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axId val="1689901360"/>
        <c:axId val="1689898864"/>
      </c:barChart>
      <c:valAx>
        <c:axId val="168989886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crossAx val="1689901360"/>
        <c:crosses val="autoZero"/>
        <c:crossBetween val="between"/>
      </c:valAx>
      <c:catAx>
        <c:axId val="1689901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effectLst>
                  <a:glow rad="12700">
                    <a:schemeClr val="accent1"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898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4">
            <a:lumMod val="5000"/>
            <a:lumOff val="95000"/>
          </a:schemeClr>
        </a:gs>
        <a:gs pos="74000">
          <a:schemeClr val="accent4">
            <a:lumMod val="45000"/>
            <a:lumOff val="55000"/>
          </a:schemeClr>
        </a:gs>
        <a:gs pos="83000">
          <a:schemeClr val="accent4">
            <a:lumMod val="45000"/>
            <a:lumOff val="55000"/>
          </a:schemeClr>
        </a:gs>
        <a:gs pos="100000">
          <a:schemeClr val="accent4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u="sng"/>
              <a:t>Unit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8502AE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KPI!$D$49:$D$58</c:f>
              <c:strCache>
                <c:ptCount val="10"/>
                <c:pt idx="0">
                  <c:v>Sofa</c:v>
                </c:pt>
                <c:pt idx="1">
                  <c:v>Phone</c:v>
                </c:pt>
                <c:pt idx="2">
                  <c:v>Washing Machine</c:v>
                </c:pt>
                <c:pt idx="3">
                  <c:v>Tablet</c:v>
                </c:pt>
                <c:pt idx="4">
                  <c:v>Fridge</c:v>
                </c:pt>
                <c:pt idx="5">
                  <c:v>Wardrobe</c:v>
                </c:pt>
                <c:pt idx="6">
                  <c:v>Table</c:v>
                </c:pt>
                <c:pt idx="7">
                  <c:v>TV</c:v>
                </c:pt>
                <c:pt idx="8">
                  <c:v>Laptop</c:v>
                </c:pt>
                <c:pt idx="9">
                  <c:v>Chair</c:v>
                </c:pt>
              </c:strCache>
            </c:strRef>
          </c:cat>
          <c:val>
            <c:numRef>
              <c:f>KPI!$E$49:$E$58</c:f>
              <c:numCache>
                <c:formatCode>General</c:formatCode>
                <c:ptCount val="10"/>
                <c:pt idx="0">
                  <c:v>1635</c:v>
                </c:pt>
                <c:pt idx="1">
                  <c:v>1404</c:v>
                </c:pt>
                <c:pt idx="2">
                  <c:v>1307</c:v>
                </c:pt>
                <c:pt idx="3">
                  <c:v>1305</c:v>
                </c:pt>
                <c:pt idx="4">
                  <c:v>1283</c:v>
                </c:pt>
                <c:pt idx="5">
                  <c:v>1275</c:v>
                </c:pt>
                <c:pt idx="6">
                  <c:v>1220</c:v>
                </c:pt>
                <c:pt idx="7">
                  <c:v>1173</c:v>
                </c:pt>
                <c:pt idx="8">
                  <c:v>1065</c:v>
                </c:pt>
                <c:pt idx="9">
                  <c:v>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E-4784-8973-028E329A1B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369224448"/>
        <c:axId val="369224032"/>
      </c:barChart>
      <c:valAx>
        <c:axId val="369224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224448"/>
        <c:crosses val="autoZero"/>
        <c:crossBetween val="between"/>
      </c:valAx>
      <c:catAx>
        <c:axId val="369224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24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  <a:alpha val="68000"/>
      </a:schemeClr>
    </a:solidFill>
    <a:ln w="9525" cap="flat" cmpd="sng" algn="ctr">
      <a:solidFill>
        <a:schemeClr val="accent1">
          <a:alpha val="41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sng" strike="noStrike" baseline="0">
                <a:effectLst/>
              </a:rPr>
              <a:t>Unit Sold By Category</a:t>
            </a:r>
            <a:r>
              <a:rPr lang="en-US" sz="1400" b="0" i="0" u="sng" strike="noStrike" baseline="0"/>
              <a:t> </a:t>
            </a:r>
            <a:endParaRPr lang="en-US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002060"/>
            </a:solidFill>
          </c:spPr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44-4861-9D1F-2D3C48F55653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544-4861-9D1F-2D3C48F55653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544-4861-9D1F-2D3C48F556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KPI!$D$64:$D$66</c:f>
              <c:strCache>
                <c:ptCount val="3"/>
                <c:pt idx="0">
                  <c:v>Furniture</c:v>
                </c:pt>
                <c:pt idx="1">
                  <c:v>Appliances</c:v>
                </c:pt>
                <c:pt idx="2">
                  <c:v>Electronics</c:v>
                </c:pt>
              </c:strCache>
            </c:strRef>
          </c:cat>
          <c:val>
            <c:numRef>
              <c:f>KPI!$E$64:$E$66</c:f>
              <c:numCache>
                <c:formatCode>General</c:formatCode>
                <c:ptCount val="3"/>
                <c:pt idx="0">
                  <c:v>4607</c:v>
                </c:pt>
                <c:pt idx="1">
                  <c:v>4064</c:v>
                </c:pt>
                <c:pt idx="2">
                  <c:v>3924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4-4861-9D1F-2D3C48F55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5">
            <a:lumMod val="0"/>
            <a:lumOff val="100000"/>
            <a:alpha val="35000"/>
          </a:schemeClr>
        </a:gs>
        <a:gs pos="39000">
          <a:schemeClr val="accent5">
            <a:lumMod val="0"/>
            <a:lumOff val="100000"/>
            <a:alpha val="50000"/>
          </a:schemeClr>
        </a:gs>
        <a:gs pos="99000">
          <a:schemeClr val="accent5">
            <a:lumMod val="100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u="sng"/>
              <a:t>Net Sale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KPI!$D$72:$D$79</c:f>
              <c:strCache>
                <c:ptCount val="8"/>
                <c:pt idx="0">
                  <c:v>Dallas</c:v>
                </c:pt>
                <c:pt idx="1">
                  <c:v>Chicago</c:v>
                </c:pt>
                <c:pt idx="2">
                  <c:v>Los Angeles</c:v>
                </c:pt>
                <c:pt idx="3">
                  <c:v>Miami</c:v>
                </c:pt>
                <c:pt idx="4">
                  <c:v>San Francisco</c:v>
                </c:pt>
                <c:pt idx="5">
                  <c:v>Phoenix</c:v>
                </c:pt>
                <c:pt idx="6">
                  <c:v>Houston</c:v>
                </c:pt>
                <c:pt idx="7">
                  <c:v>New York</c:v>
                </c:pt>
              </c:strCache>
            </c:strRef>
          </c:cat>
          <c:val>
            <c:numRef>
              <c:f>KPI!$E$72:$E$79</c:f>
              <c:numCache>
                <c:formatCode>0</c:formatCode>
                <c:ptCount val="8"/>
                <c:pt idx="0">
                  <c:v>351716.95</c:v>
                </c:pt>
                <c:pt idx="1">
                  <c:v>310477.90000000002</c:v>
                </c:pt>
                <c:pt idx="2">
                  <c:v>309883</c:v>
                </c:pt>
                <c:pt idx="3">
                  <c:v>272955.40000000008</c:v>
                </c:pt>
                <c:pt idx="4">
                  <c:v>272450.7</c:v>
                </c:pt>
                <c:pt idx="5">
                  <c:v>266538.89999999997</c:v>
                </c:pt>
                <c:pt idx="6">
                  <c:v>247115.95000000007</c:v>
                </c:pt>
                <c:pt idx="7">
                  <c:v>178373.00000000003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5F-4910-83A0-8BC8E72C38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axId val="1786894048"/>
        <c:axId val="1786897792"/>
      </c:barChart>
      <c:catAx>
        <c:axId val="178689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897792"/>
        <c:crosses val="autoZero"/>
        <c:auto val="1"/>
        <c:lblAlgn val="ctr"/>
        <c:lblOffset val="100"/>
        <c:noMultiLvlLbl val="0"/>
      </c:catAx>
      <c:valAx>
        <c:axId val="17868977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crossAx val="178689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5">
            <a:lumMod val="0"/>
            <a:lumOff val="100000"/>
            <a:alpha val="35000"/>
          </a:schemeClr>
        </a:gs>
        <a:gs pos="39000">
          <a:schemeClr val="accent5">
            <a:lumMod val="0"/>
            <a:lumOff val="100000"/>
            <a:alpha val="50000"/>
          </a:schemeClr>
        </a:gs>
        <a:gs pos="99000">
          <a:schemeClr val="accent5">
            <a:lumMod val="100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accent1">
          <a:alpha val="92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image" Target="../media/image3.svg"/><Relationship Id="rId7" Type="http://schemas.openxmlformats.org/officeDocument/2006/relationships/chart" Target="../charts/chart7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6.xml"/><Relationship Id="rId5" Type="http://schemas.openxmlformats.org/officeDocument/2006/relationships/image" Target="../media/image4.emf"/><Relationship Id="rId4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358774</xdr:colOff>
      <xdr:row>13</xdr:row>
      <xdr:rowOff>101600</xdr:rowOff>
    </xdr:from>
    <xdr:to>
      <xdr:col>14</xdr:col>
      <xdr:colOff>190499</xdr:colOff>
      <xdr:row>26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E0F011-6DBC-44CE-94FD-1736EB06D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371475</xdr:colOff>
      <xdr:row>47</xdr:row>
      <xdr:rowOff>88900</xdr:rowOff>
    </xdr:from>
    <xdr:to>
      <xdr:col>10</xdr:col>
      <xdr:colOff>908050</xdr:colOff>
      <xdr:row>59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733F10E-4680-49D2-8450-311D5E30C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142875</xdr:colOff>
      <xdr:row>60</xdr:row>
      <xdr:rowOff>120650</xdr:rowOff>
    </xdr:from>
    <xdr:to>
      <xdr:col>10</xdr:col>
      <xdr:colOff>742950</xdr:colOff>
      <xdr:row>70</xdr:row>
      <xdr:rowOff>25400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2D78E67-AD6F-4524-801E-0EA913337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136525</xdr:colOff>
      <xdr:row>70</xdr:row>
      <xdr:rowOff>165100</xdr:rowOff>
    </xdr:from>
    <xdr:to>
      <xdr:col>11</xdr:col>
      <xdr:colOff>269875</xdr:colOff>
      <xdr:row>81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4755E66-F306-47EA-9DDE-2ADA166A1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474014</xdr:colOff>
      <xdr:row>0</xdr:row>
      <xdr:rowOff>1</xdr:rowOff>
    </xdr:from>
    <xdr:to>
      <xdr:col>23</xdr:col>
      <xdr:colOff>599226</xdr:colOff>
      <xdr:row>46</xdr:row>
      <xdr:rowOff>17639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6B60E6F2-BB8B-464A-9089-E5C10E328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9639" y="1"/>
          <a:ext cx="12296045" cy="8537221"/>
        </a:xfrm>
        <a:prstGeom prst="rect">
          <a:avLst/>
        </a:prstGeom>
      </xdr:spPr>
    </xdr:pic>
    <xdr:clientData/>
  </xdr:twoCellAnchor>
  <xdr:twoCellAnchor>
    <xdr:from>
      <xdr:col>4</xdr:col>
      <xdr:colOff>63500</xdr:colOff>
      <xdr:row>0</xdr:row>
      <xdr:rowOff>69850</xdr:rowOff>
    </xdr:from>
    <xdr:to>
      <xdr:col>12</xdr:col>
      <xdr:colOff>203200</xdr:colOff>
      <xdr:row>8</xdr:row>
      <xdr:rowOff>171450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35689C98-C799-40CB-81CD-57F6758F3627}"/>
            </a:ext>
          </a:extLst>
        </xdr:cNvPr>
        <xdr:cNvGrpSpPr/>
      </xdr:nvGrpSpPr>
      <xdr:grpSpPr>
        <a:xfrm>
          <a:off x="2489769" y="69850"/>
          <a:ext cx="4992237" cy="1542197"/>
          <a:chOff x="2496176" y="69850"/>
          <a:chExt cx="5005052" cy="1604135"/>
        </a:xfrm>
      </xdr:grpSpPr>
      <xdr:grpSp>
        <xdr:nvGrpSpPr>
          <xdr:cNvPr id="27" name="Group 26">
            <a:extLst>
              <a:ext uri="{FF2B5EF4-FFF2-40B4-BE49-F238E27FC236}">
                <a16:creationId xmlns:a16="http://schemas.microsoft.com/office/drawing/2014/main" id="{4B761998-EE06-4FC8-AACA-76FEBA7EC1F1}"/>
              </a:ext>
            </a:extLst>
          </xdr:cNvPr>
          <xdr:cNvGrpSpPr/>
        </xdr:nvGrpSpPr>
        <xdr:grpSpPr>
          <a:xfrm>
            <a:off x="2496176" y="69850"/>
            <a:ext cx="5005052" cy="1604135"/>
            <a:chOff x="2496176" y="69850"/>
            <a:chExt cx="5005052" cy="1604135"/>
          </a:xfrm>
        </xdr:grpSpPr>
        <xdr:sp macro="" textlink="">
          <xdr:nvSpPr>
            <xdr:cNvPr id="2" name="Rectangle: Rounded Corners 1">
              <a:extLst>
                <a:ext uri="{FF2B5EF4-FFF2-40B4-BE49-F238E27FC236}">
                  <a16:creationId xmlns:a16="http://schemas.microsoft.com/office/drawing/2014/main" id="{E2C966AA-EC04-4140-90C1-8A4F5DA7E8D2}"/>
                </a:ext>
              </a:extLst>
            </xdr:cNvPr>
            <xdr:cNvSpPr/>
          </xdr:nvSpPr>
          <xdr:spPr>
            <a:xfrm>
              <a:off x="2496176" y="69850"/>
              <a:ext cx="4574683" cy="1604135"/>
            </a:xfrm>
            <a:prstGeom prst="roundRect">
              <a:avLst/>
            </a:prstGeom>
            <a:solidFill>
              <a:schemeClr val="accent1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225145E-2851-4D7E-ACD9-F178EFB94F33}"/>
                </a:ext>
              </a:extLst>
            </xdr:cNvPr>
            <xdr:cNvSpPr txBox="1"/>
          </xdr:nvSpPr>
          <xdr:spPr>
            <a:xfrm>
              <a:off x="2508876" y="219567"/>
              <a:ext cx="4992352" cy="95178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2600">
                  <a:solidFill>
                    <a:schemeClr val="accent1">
                      <a:lumMod val="75000"/>
                    </a:schemeClr>
                  </a:solidFill>
                  <a:latin typeface="Arial Black" panose="020B0A04020102020204" pitchFamily="34" charset="0"/>
                </a:rPr>
                <a:t>Sales &amp; Profit Analytics</a:t>
              </a:r>
            </a:p>
          </xdr:txBody>
        </xdr:sp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0BFD985-F7F2-476D-9B60-7280A54AD245}"/>
                </a:ext>
              </a:extLst>
            </xdr:cNvPr>
            <xdr:cNvSpPr txBox="1"/>
          </xdr:nvSpPr>
          <xdr:spPr>
            <a:xfrm>
              <a:off x="2800976" y="795718"/>
              <a:ext cx="4422283" cy="6333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3000">
                  <a:solidFill>
                    <a:schemeClr val="accent1">
                      <a:lumMod val="50000"/>
                    </a:schemeClr>
                  </a:solidFill>
                  <a:latin typeface="Arial Black" panose="020B0A04020102020204" pitchFamily="34" charset="0"/>
                </a:rPr>
                <a:t>Dashboard</a:t>
              </a:r>
            </a:p>
          </xdr:txBody>
        </xdr:sp>
      </xdr:grpSp>
      <xdr:pic>
        <xdr:nvPicPr>
          <xdr:cNvPr id="11" name="Graphic 10" descr="Money with solid fill">
            <a:extLst>
              <a:ext uri="{FF2B5EF4-FFF2-40B4-BE49-F238E27FC236}">
                <a16:creationId xmlns:a16="http://schemas.microsoft.com/office/drawing/2014/main" id="{C8686B6B-C9F1-4699-A2F2-2E139113006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5379702" y="620601"/>
            <a:ext cx="911538" cy="932734"/>
          </a:xfrm>
          <a:prstGeom prst="rect">
            <a:avLst/>
          </a:prstGeom>
        </xdr:spPr>
      </xdr:pic>
    </xdr:grpSp>
    <xdr:clientData/>
  </xdr:twoCellAnchor>
  <xdr:twoCellAnchor>
    <xdr:from>
      <xdr:col>19</xdr:col>
      <xdr:colOff>504825</xdr:colOff>
      <xdr:row>0</xdr:row>
      <xdr:rowOff>69850</xdr:rowOff>
    </xdr:from>
    <xdr:to>
      <xdr:col>23</xdr:col>
      <xdr:colOff>409575</xdr:colOff>
      <xdr:row>8</xdr:row>
      <xdr:rowOff>171450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4C5E3159-FE4E-4049-BB04-381BE81153B8}"/>
            </a:ext>
          </a:extLst>
        </xdr:cNvPr>
        <xdr:cNvGrpSpPr/>
      </xdr:nvGrpSpPr>
      <xdr:grpSpPr>
        <a:xfrm>
          <a:off x="12029601" y="69850"/>
          <a:ext cx="2331019" cy="1542197"/>
          <a:chOff x="12060036" y="69850"/>
          <a:chExt cx="2337426" cy="1604135"/>
        </a:xfrm>
        <a:solidFill>
          <a:schemeClr val="accent5">
            <a:lumMod val="40000"/>
            <a:lumOff val="60000"/>
          </a:schemeClr>
        </a:solidFill>
      </xdr:grpSpPr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87192F1B-F5EF-48F6-8F35-1C1D2568F37A}"/>
              </a:ext>
            </a:extLst>
          </xdr:cNvPr>
          <xdr:cNvSpPr/>
        </xdr:nvSpPr>
        <xdr:spPr>
          <a:xfrm>
            <a:off x="12060036" y="69850"/>
            <a:ext cx="2337426" cy="1604135"/>
          </a:xfrm>
          <a:prstGeom prst="round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2AD6BBC7-AC00-44B7-9CD8-DF26E71DEBDD}"/>
              </a:ext>
            </a:extLst>
          </xdr:cNvPr>
          <xdr:cNvSpPr txBox="1"/>
        </xdr:nvSpPr>
        <xdr:spPr>
          <a:xfrm>
            <a:off x="12127606" y="178873"/>
            <a:ext cx="2244859" cy="64224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500" b="1">
                <a:solidFill>
                  <a:srgbClr val="7030A0"/>
                </a:solidFill>
                <a:latin typeface="+mn-lt"/>
                <a:ea typeface="+mn-ea"/>
                <a:cs typeface="+mn-cs"/>
              </a:rPr>
              <a:t>Total</a:t>
            </a:r>
            <a:r>
              <a:rPr lang="en-US" sz="2200" b="1" baseline="0"/>
              <a:t> </a:t>
            </a:r>
            <a:r>
              <a:rPr lang="en-US" sz="2500" b="1">
                <a:solidFill>
                  <a:srgbClr val="7030A0"/>
                </a:solidFill>
                <a:latin typeface="+mn-lt"/>
                <a:ea typeface="+mn-ea"/>
                <a:cs typeface="+mn-cs"/>
              </a:rPr>
              <a:t>Profit</a:t>
            </a:r>
          </a:p>
        </xdr:txBody>
      </xdr:sp>
      <xdr:sp macro="" textlink="KPI!B4">
        <xdr:nvSpPr>
          <xdr:cNvPr id="15" name="TextBox 14">
            <a:extLst>
              <a:ext uri="{FF2B5EF4-FFF2-40B4-BE49-F238E27FC236}">
                <a16:creationId xmlns:a16="http://schemas.microsoft.com/office/drawing/2014/main" id="{F4FA87D0-BE78-4AB5-84A6-9B8E19AF68B7}"/>
              </a:ext>
            </a:extLst>
          </xdr:cNvPr>
          <xdr:cNvSpPr txBox="1"/>
        </xdr:nvSpPr>
        <xdr:spPr>
          <a:xfrm>
            <a:off x="12195130" y="763968"/>
            <a:ext cx="2072157" cy="5571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B6F1B503-88D9-41F0-AFB8-E3A698CAE192}" type="TxLink">
              <a:rPr lang="en-US" sz="2800" b="1" i="0" u="none" strike="noStrike" cap="none" spc="50">
                <a:ln w="9525" cmpd="sng">
                  <a:solidFill>
                    <a:schemeClr val="accent1"/>
                  </a:solidFill>
                  <a:prstDash val="solid"/>
                </a:ln>
                <a:solidFill>
                  <a:srgbClr val="3253BC"/>
                </a:solidFill>
                <a:effectLst>
                  <a:glow rad="38100">
                    <a:schemeClr val="accent1">
                      <a:alpha val="40000"/>
                    </a:schemeClr>
                  </a:glow>
                </a:effectLst>
                <a:latin typeface="Calibri"/>
                <a:ea typeface="Calibri"/>
                <a:cs typeface="Calibri"/>
              </a:rPr>
              <a:pPr algn="ctr"/>
              <a:t> $90,936 </a:t>
            </a:fld>
            <a:endParaRPr lang="en-US" sz="28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3253BC"/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endParaRPr>
          </a:p>
        </xdr:txBody>
      </xdr:sp>
    </xdr:grpSp>
    <xdr:clientData/>
  </xdr:twoCellAnchor>
  <xdr:twoCellAnchor>
    <xdr:from>
      <xdr:col>15</xdr:col>
      <xdr:colOff>493184</xdr:colOff>
      <xdr:row>0</xdr:row>
      <xdr:rowOff>69850</xdr:rowOff>
    </xdr:from>
    <xdr:to>
      <xdr:col>19</xdr:col>
      <xdr:colOff>397934</xdr:colOff>
      <xdr:row>8</xdr:row>
      <xdr:rowOff>171450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C26A2490-AFC7-4FFD-AD2E-1F618C3ECDB1}"/>
            </a:ext>
          </a:extLst>
        </xdr:cNvPr>
        <xdr:cNvGrpSpPr/>
      </xdr:nvGrpSpPr>
      <xdr:grpSpPr>
        <a:xfrm>
          <a:off x="9591691" y="69850"/>
          <a:ext cx="2331019" cy="1542197"/>
          <a:chOff x="9615719" y="69850"/>
          <a:chExt cx="2337426" cy="1604135"/>
        </a:xfrm>
        <a:solidFill>
          <a:schemeClr val="accent5">
            <a:lumMod val="40000"/>
            <a:lumOff val="60000"/>
          </a:schemeClr>
        </a:solidFill>
      </xdr:grpSpPr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0C750A69-5230-4BA7-80E9-E21E72FC5883}"/>
              </a:ext>
            </a:extLst>
          </xdr:cNvPr>
          <xdr:cNvSpPr/>
        </xdr:nvSpPr>
        <xdr:spPr>
          <a:xfrm>
            <a:off x="9615719" y="69850"/>
            <a:ext cx="2337426" cy="1604135"/>
          </a:xfrm>
          <a:prstGeom prst="round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E96A48B4-36EB-4A43-B1F6-FC736422E5AF}"/>
              </a:ext>
            </a:extLst>
          </xdr:cNvPr>
          <xdr:cNvSpPr txBox="1"/>
        </xdr:nvSpPr>
        <xdr:spPr>
          <a:xfrm>
            <a:off x="9721761" y="178873"/>
            <a:ext cx="2128591" cy="616845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500" b="1">
                <a:solidFill>
                  <a:srgbClr val="7030A0"/>
                </a:solidFill>
                <a:latin typeface="+mn-lt"/>
                <a:ea typeface="+mn-ea"/>
                <a:cs typeface="+mn-cs"/>
              </a:rPr>
              <a:t>Total</a:t>
            </a:r>
            <a:r>
              <a:rPr lang="en-US" sz="2200" b="1" baseline="0"/>
              <a:t> </a:t>
            </a:r>
            <a:r>
              <a:rPr lang="en-US" sz="2500" b="1">
                <a:solidFill>
                  <a:srgbClr val="7030A0"/>
                </a:solidFill>
                <a:latin typeface="+mn-lt"/>
                <a:ea typeface="+mn-ea"/>
                <a:cs typeface="+mn-cs"/>
              </a:rPr>
              <a:t>Unit</a:t>
            </a:r>
            <a:r>
              <a:rPr lang="en-US" sz="2200" b="1" baseline="0"/>
              <a:t> </a:t>
            </a:r>
            <a:r>
              <a:rPr lang="en-US" sz="2500" b="1">
                <a:solidFill>
                  <a:srgbClr val="7030A0"/>
                </a:solidFill>
                <a:latin typeface="+mn-lt"/>
                <a:ea typeface="+mn-ea"/>
                <a:cs typeface="+mn-cs"/>
              </a:rPr>
              <a:t>Sold</a:t>
            </a:r>
          </a:p>
        </xdr:txBody>
      </xdr:sp>
      <xdr:sp macro="" textlink="KPI!B8">
        <xdr:nvSpPr>
          <xdr:cNvPr id="16" name="TextBox 15">
            <a:extLst>
              <a:ext uri="{FF2B5EF4-FFF2-40B4-BE49-F238E27FC236}">
                <a16:creationId xmlns:a16="http://schemas.microsoft.com/office/drawing/2014/main" id="{C5F12C35-E651-4E8E-A84D-BFF4CABAD1A1}"/>
              </a:ext>
            </a:extLst>
          </xdr:cNvPr>
          <xdr:cNvSpPr txBox="1"/>
        </xdr:nvSpPr>
        <xdr:spPr>
          <a:xfrm>
            <a:off x="9713085" y="763968"/>
            <a:ext cx="2070726" cy="557100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0DF0B137-7400-440F-8C20-E5FF17429280}" type="TxLink">
              <a:rPr lang="en-US" sz="2800" b="1" i="0" u="none" strike="noStrike" cap="none" spc="50">
                <a:ln w="9525" cmpd="sng">
                  <a:solidFill>
                    <a:schemeClr val="accent1"/>
                  </a:solidFill>
                  <a:prstDash val="solid"/>
                </a:ln>
                <a:solidFill>
                  <a:srgbClr val="3253BC"/>
                </a:solidFill>
                <a:effectLst>
                  <a:glow rad="38100">
                    <a:schemeClr val="accent1">
                      <a:alpha val="40000"/>
                    </a:schemeClr>
                  </a:glow>
                </a:effectLst>
                <a:latin typeface="Calibri"/>
                <a:ea typeface="Calibri"/>
                <a:cs typeface="Calibri"/>
              </a:rPr>
              <a:pPr marL="0" indent="0" algn="ctr"/>
              <a:t> 12,595 </a:t>
            </a:fld>
            <a:endParaRPr lang="en-US" sz="2800" b="1" i="0" u="none" strike="noStrike">
              <a:solidFill>
                <a:srgbClr val="3253BC"/>
              </a:solidFill>
              <a:latin typeface="Calibri"/>
              <a:ea typeface="Calibri"/>
              <a:cs typeface="Calibri"/>
            </a:endParaRPr>
          </a:p>
        </xdr:txBody>
      </xdr:sp>
    </xdr:grpSp>
    <xdr:clientData/>
  </xdr:twoCellAnchor>
  <xdr:twoCellAnchor>
    <xdr:from>
      <xdr:col>11</xdr:col>
      <xdr:colOff>484717</xdr:colOff>
      <xdr:row>0</xdr:row>
      <xdr:rowOff>69850</xdr:rowOff>
    </xdr:from>
    <xdr:to>
      <xdr:col>15</xdr:col>
      <xdr:colOff>389467</xdr:colOff>
      <xdr:row>8</xdr:row>
      <xdr:rowOff>171450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13DCB3A2-9479-4261-A873-EDE279AAFAEA}"/>
            </a:ext>
          </a:extLst>
        </xdr:cNvPr>
        <xdr:cNvGrpSpPr/>
      </xdr:nvGrpSpPr>
      <xdr:grpSpPr>
        <a:xfrm>
          <a:off x="7156956" y="69850"/>
          <a:ext cx="2331018" cy="1542197"/>
          <a:chOff x="7174576" y="69850"/>
          <a:chExt cx="2337426" cy="1604135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8FC3F02C-07B3-4054-9EED-6000AD2B1FE1}"/>
              </a:ext>
            </a:extLst>
          </xdr:cNvPr>
          <xdr:cNvSpPr/>
        </xdr:nvSpPr>
        <xdr:spPr>
          <a:xfrm>
            <a:off x="7174576" y="69850"/>
            <a:ext cx="2337426" cy="1604135"/>
          </a:xfrm>
          <a:prstGeom prst="roundRect">
            <a:avLst/>
          </a:prstGeom>
          <a:solidFill>
            <a:schemeClr val="accent5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  <a:p>
            <a:pPr algn="l"/>
            <a:endParaRPr lang="en-US" sz="1100"/>
          </a:p>
          <a:p>
            <a:pPr algn="l"/>
            <a:endParaRPr lang="en-US" sz="1100"/>
          </a:p>
          <a:p>
            <a:pPr algn="l"/>
            <a:endParaRPr lang="en-US" sz="1100"/>
          </a:p>
          <a:p>
            <a:pPr algn="l"/>
            <a:endParaRPr lang="en-US" sz="1100"/>
          </a:p>
          <a:p>
            <a:pPr algn="l"/>
            <a:endParaRPr lang="en-US" sz="1100"/>
          </a:p>
          <a:p>
            <a:pPr algn="l"/>
            <a:endParaRPr lang="en-US" sz="1100"/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E5852C83-E145-4144-808A-3B110AC5F30F}"/>
              </a:ext>
            </a:extLst>
          </xdr:cNvPr>
          <xdr:cNvSpPr txBox="1"/>
        </xdr:nvSpPr>
        <xdr:spPr>
          <a:xfrm>
            <a:off x="7253310" y="169930"/>
            <a:ext cx="2182253" cy="7333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500" b="1">
                <a:solidFill>
                  <a:srgbClr val="7030A0"/>
                </a:solidFill>
              </a:rPr>
              <a:t>Total Net</a:t>
            </a:r>
            <a:r>
              <a:rPr lang="en-US" sz="2500" b="1" baseline="0">
                <a:solidFill>
                  <a:srgbClr val="7030A0"/>
                </a:solidFill>
              </a:rPr>
              <a:t> Sales</a:t>
            </a:r>
            <a:endParaRPr lang="en-US" sz="2500" b="1">
              <a:solidFill>
                <a:srgbClr val="7030A0"/>
              </a:solidFill>
            </a:endParaRPr>
          </a:p>
        </xdr:txBody>
      </xdr:sp>
      <xdr:sp macro="" textlink="KPI!B12">
        <xdr:nvSpPr>
          <xdr:cNvPr id="17" name="TextBox 16">
            <a:extLst>
              <a:ext uri="{FF2B5EF4-FFF2-40B4-BE49-F238E27FC236}">
                <a16:creationId xmlns:a16="http://schemas.microsoft.com/office/drawing/2014/main" id="{63A88B60-B4D5-4C60-94A7-77C372CC5552}"/>
              </a:ext>
            </a:extLst>
          </xdr:cNvPr>
          <xdr:cNvSpPr txBox="1"/>
        </xdr:nvSpPr>
        <xdr:spPr>
          <a:xfrm>
            <a:off x="7187214" y="656643"/>
            <a:ext cx="2293067" cy="8011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70C40C5A-95AB-4648-A156-179A14D87C63}" type="TxLink">
              <a:rPr lang="en-US" sz="2800" b="1" i="0" u="none" strike="noStrike" cap="none" spc="50">
                <a:ln w="9525" cmpd="sng">
                  <a:solidFill>
                    <a:schemeClr val="accent1"/>
                  </a:solidFill>
                  <a:prstDash val="solid"/>
                </a:ln>
                <a:solidFill>
                  <a:srgbClr val="3253BC"/>
                </a:solidFill>
                <a:effectLst>
                  <a:glow rad="38100">
                    <a:schemeClr val="accent1">
                      <a:alpha val="40000"/>
                    </a:schemeClr>
                  </a:glow>
                </a:effectLst>
                <a:latin typeface="Calibri"/>
                <a:ea typeface="Calibri"/>
                <a:cs typeface="Calibri"/>
              </a:rPr>
              <a:pPr marL="0" indent="0" algn="ctr"/>
              <a:t> $2,209,512 </a:t>
            </a:fld>
            <a:endParaRPr lang="en-US" sz="2800" b="1" i="0" u="none" strike="noStrike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3253BC"/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  <a:latin typeface="Calibri"/>
              <a:ea typeface="Calibri"/>
              <a:cs typeface="Calibri"/>
            </a:endParaRPr>
          </a:p>
        </xdr:txBody>
      </xdr:sp>
    </xdr:grpSp>
    <xdr:clientData/>
  </xdr:twoCellAnchor>
  <xdr:twoCellAnchor>
    <xdr:from>
      <xdr:col>4</xdr:col>
      <xdr:colOff>63500</xdr:colOff>
      <xdr:row>9</xdr:row>
      <xdr:rowOff>38099</xdr:rowOff>
    </xdr:from>
    <xdr:to>
      <xdr:col>11</xdr:col>
      <xdr:colOff>463549</xdr:colOff>
      <xdr:row>25</xdr:row>
      <xdr:rowOff>123209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73FE6DA-96D5-47D6-B500-8470A0A91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454924</xdr:colOff>
      <xdr:row>26</xdr:row>
      <xdr:rowOff>809</xdr:rowOff>
    </xdr:from>
    <xdr:to>
      <xdr:col>23</xdr:col>
      <xdr:colOff>465070</xdr:colOff>
      <xdr:row>45</xdr:row>
      <xdr:rowOff>17639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CD177421-ACE6-4BE2-AE85-625B7BFC8E31}"/>
            </a:ext>
          </a:extLst>
        </xdr:cNvPr>
        <xdr:cNvGrpSpPr/>
      </xdr:nvGrpSpPr>
      <xdr:grpSpPr>
        <a:xfrm>
          <a:off x="10159999" y="4682749"/>
          <a:ext cx="4256116" cy="3438248"/>
          <a:chOff x="7607300" y="1834075"/>
          <a:chExt cx="2698750" cy="2509325"/>
        </a:xfrm>
      </xdr:grpSpPr>
      <mc:AlternateContent xmlns:mc="http://schemas.openxmlformats.org/markup-compatibility/2006" xmlns:a14="http://schemas.microsoft.com/office/drawing/2010/main">
        <mc:Choice Requires="a14">
          <xdr:pic>
            <xdr:nvPicPr>
              <xdr:cNvPr id="21" name="Picture 20">
                <a:extLst>
                  <a:ext uri="{FF2B5EF4-FFF2-40B4-BE49-F238E27FC236}">
                    <a16:creationId xmlns:a16="http://schemas.microsoft.com/office/drawing/2014/main" id="{43BDBE25-27FC-442C-A489-30BFE45C90CB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KPI!$D$33:$E$42" spid="_x0000_s3091"/>
                  </a:ext>
                </a:extLst>
              </xdr:cNvPicPr>
            </xdr:nvPicPr>
            <xdr:blipFill>
              <a:blip xmlns:r="http://schemas.openxmlformats.org/officeDocument/2006/relationships" r:embed="rId5"/>
              <a:srcRect/>
              <a:stretch>
                <a:fillRect/>
              </a:stretch>
            </xdr:blipFill>
            <xdr:spPr bwMode="auto">
              <a:xfrm>
                <a:off x="7607300" y="2216150"/>
                <a:ext cx="2698750" cy="2127250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</mc:Choice>
        <mc:Fallback xmlns=""/>
      </mc:AlternateContent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145D85C7-F173-48FA-8470-54DF0690B863}"/>
              </a:ext>
            </a:extLst>
          </xdr:cNvPr>
          <xdr:cNvSpPr txBox="1"/>
        </xdr:nvSpPr>
        <xdr:spPr>
          <a:xfrm>
            <a:off x="7617453" y="1834075"/>
            <a:ext cx="2687637" cy="387350"/>
          </a:xfrm>
          <a:prstGeom prst="rect">
            <a:avLst/>
          </a:prstGeom>
          <a:solidFill>
            <a:schemeClr val="tx2">
              <a:lumMod val="60000"/>
              <a:lumOff val="4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2000" u="sng"/>
              <a:t>Profit By</a:t>
            </a:r>
            <a:r>
              <a:rPr lang="en-US" sz="2000" u="sng" baseline="0"/>
              <a:t> product</a:t>
            </a:r>
            <a:endParaRPr lang="en-US" sz="2000" u="sng"/>
          </a:p>
        </xdr:txBody>
      </xdr:sp>
    </xdr:grpSp>
    <xdr:clientData/>
  </xdr:twoCellAnchor>
  <xdr:twoCellAnchor>
    <xdr:from>
      <xdr:col>16</xdr:col>
      <xdr:colOff>398060</xdr:colOff>
      <xdr:row>9</xdr:row>
      <xdr:rowOff>19049</xdr:rowOff>
    </xdr:from>
    <xdr:to>
      <xdr:col>23</xdr:col>
      <xdr:colOff>409576</xdr:colOff>
      <xdr:row>25</xdr:row>
      <xdr:rowOff>113730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C24D8EC-B8DE-48BB-B64A-3C6BCF121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549703</xdr:colOff>
      <xdr:row>9</xdr:row>
      <xdr:rowOff>44096</xdr:rowOff>
    </xdr:from>
    <xdr:to>
      <xdr:col>16</xdr:col>
      <xdr:colOff>352777</xdr:colOff>
      <xdr:row>25</xdr:row>
      <xdr:rowOff>151641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212D1E8-7197-4359-8391-1A4E9CE4B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170597</xdr:colOff>
      <xdr:row>26</xdr:row>
      <xdr:rowOff>9478</xdr:rowOff>
    </xdr:from>
    <xdr:to>
      <xdr:col>16</xdr:col>
      <xdr:colOff>265373</xdr:colOff>
      <xdr:row>45</xdr:row>
      <xdr:rowOff>17638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7C1CD55-A1CC-456E-BE31-1B7E0081D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anmohammad khan" refreshedDate="45693.477618750003" createdVersion="7" refreshedVersion="7" minRefreshableVersion="3" recordCount="501" xr:uid="{C664E5A6-860E-420B-816D-FE80199CE523}">
  <cacheSource type="worksheet">
    <worksheetSource ref="A1:O1048576" sheet="Dataset"/>
  </cacheSource>
  <cacheFields count="15">
    <cacheField name="Date" numFmtId="0">
      <sharedItems containsNonDate="0" containsDate="1" containsString="0" containsBlank="1" minDate="2023-01-01T00:00:00" maxDate="2024-01-01T00:00:00"/>
    </cacheField>
    <cacheField name="Product" numFmtId="0">
      <sharedItems containsBlank="1" count="11">
        <s v="Wardrobe"/>
        <s v="TV"/>
        <s v="Chair"/>
        <s v="Washing Machine"/>
        <s v="Sofa"/>
        <s v="Table"/>
        <s v="Phone"/>
        <s v="Laptop"/>
        <s v="Tablet"/>
        <s v="Fridge"/>
        <m/>
      </sharedItems>
    </cacheField>
    <cacheField name="Category" numFmtId="0">
      <sharedItems containsBlank="1" count="4">
        <s v="Electronics"/>
        <s v="Furniture"/>
        <s v="Appliances"/>
        <m/>
      </sharedItems>
    </cacheField>
    <cacheField name="Region" numFmtId="0">
      <sharedItems containsBlank="1"/>
    </cacheField>
    <cacheField name="City" numFmtId="0">
      <sharedItems containsBlank="1" count="9">
        <s v="Miami"/>
        <s v="Phoenix"/>
        <s v="New York"/>
        <s v="Los Angeles"/>
        <s v="Chicago"/>
        <s v="San Francisco"/>
        <s v="Houston"/>
        <s v="Dallas"/>
        <m/>
      </sharedItems>
    </cacheField>
    <cacheField name="Country" numFmtId="0">
      <sharedItems containsBlank="1"/>
    </cacheField>
    <cacheField name="Sales ($)" numFmtId="0">
      <sharedItems containsString="0" containsBlank="1" containsNumber="1" containsInteger="1" minValue="502" maxValue="9979"/>
    </cacheField>
    <cacheField name="Expenses ($)" numFmtId="0">
      <sharedItems containsString="0" containsBlank="1" containsNumber="1" containsInteger="1" minValue="339" maxValue="7998"/>
    </cacheField>
    <cacheField name="Discount (%)" numFmtId="0">
      <sharedItems containsString="0" containsBlank="1" containsNumber="1" containsInteger="1" minValue="5" maxValue="25"/>
    </cacheField>
    <cacheField name="Net Sales ($)" numFmtId="0">
      <sharedItems containsString="0" containsBlank="1" containsNumber="1" minValue="376.5" maxValue="9393.6"/>
    </cacheField>
    <cacheField name="Profit ($)" numFmtId="0">
      <sharedItems containsString="0" containsBlank="1" containsNumber="1" minValue="-7155.25" maxValue="8173.5499999999993" count="500">
        <n v="-1255.7"/>
        <n v="2368"/>
        <n v="-6374.5"/>
        <n v="-2944.8"/>
        <n v="4416.75"/>
        <n v="-2552.3000000000002"/>
        <n v="1187.45"/>
        <n v="4571.75"/>
        <n v="3190.7"/>
        <n v="225.5"/>
        <n v="-4922"/>
        <n v="1636.6"/>
        <n v="-146.40000000000009"/>
        <n v="-4780.25"/>
        <n v="3232.6"/>
        <n v="1390.7"/>
        <n v="2146.75"/>
        <n v="-2592.3000000000002"/>
        <n v="3945.1"/>
        <n v="2779.6"/>
        <n v="-4243.5"/>
        <n v="-3255.5"/>
        <n v="-2641.9"/>
        <n v="-688.59999999999991"/>
        <n v="-4595.6000000000004"/>
        <n v="-2985.75"/>
        <n v="-6633.05"/>
        <n v="-11.80000000000018"/>
        <n v="-3677"/>
        <n v="3121.6"/>
        <n v="-4666.5"/>
        <n v="-2751.8"/>
        <n v="1468"/>
        <n v="373.5"/>
        <n v="7493.5"/>
        <n v="670.25"/>
        <n v="724.75"/>
        <n v="393"/>
        <n v="150.40000000000009"/>
        <n v="4121.7"/>
        <n v="7348.5999999999995"/>
        <n v="1237.2"/>
        <n v="1964.2"/>
        <n v="5510.5"/>
        <n v="6569.35"/>
        <n v="-1149.5"/>
        <n v="-1516"/>
        <n v="1243.0999999999999"/>
        <n v="1853.15"/>
        <n v="-4116"/>
        <n v="1525.5"/>
        <n v="-692.35"/>
        <n v="-1709.599999999999"/>
        <n v="242.40000000000009"/>
        <n v="-3421.8"/>
        <n v="2656.25"/>
        <n v="1093.45"/>
        <n v="1536.1"/>
        <n v="-2494.4"/>
        <n v="-1817.75"/>
        <n v="3607.8"/>
        <n v="2889.65"/>
        <n v="-286.25"/>
        <n v="-3386"/>
        <n v="-655.25"/>
        <n v="2093.3000000000002"/>
        <n v="-5276.4"/>
        <n v="-3163.4"/>
        <n v="-5814.7"/>
        <n v="-1777.5"/>
        <n v="-2980.75"/>
        <n v="1991"/>
        <n v="-2121.650000000001"/>
        <n v="353.40000000000049"/>
        <n v="1104.2"/>
        <n v="1174.75"/>
        <n v="4170"/>
        <n v="-551.20000000000027"/>
        <n v="-3261.25"/>
        <n v="-310.19999999999982"/>
        <n v="-2483"/>
        <n v="770.5"/>
        <n v="3999.7"/>
        <n v="-4344"/>
        <n v="-5185"/>
        <n v="6420"/>
        <n v="-1921.099999999999"/>
        <n v="5303.2000000000007"/>
        <n v="1400.45"/>
        <n v="330.5"/>
        <n v="-4825.6499999999996"/>
        <n v="1640.8"/>
        <n v="-1470.5"/>
        <n v="585.10000000000036"/>
        <n v="3786.1"/>
        <n v="4546.95"/>
        <n v="-2615"/>
        <n v="2181.099999999999"/>
        <n v="2892.5"/>
        <n v="-2514.1999999999998"/>
        <n v="-4904.3999999999996"/>
        <n v="1829.25"/>
        <n v="-3798.4"/>
        <n v="-6284"/>
        <n v="1767"/>
        <n v="-1936.599999999999"/>
        <n v="-53"/>
        <n v="-6940.7"/>
        <n v="1427.400000000001"/>
        <n v="-996.15000000000055"/>
        <n v="-1837"/>
        <n v="1384.15"/>
        <n v="3103.2"/>
        <n v="-1339.25"/>
        <n v="-4311.5"/>
        <n v="4107.8000000000011"/>
        <n v="-3099.1"/>
        <n v="-650.5"/>
        <n v="2026.85"/>
        <n v="286.25"/>
        <n v="1226.5999999999999"/>
        <n v="4169.3499999999995"/>
        <n v="5220.9000000000005"/>
        <n v="629.30000000000018"/>
        <n v="1203.5"/>
        <n v="1342.5"/>
        <n v="1863.6"/>
        <n v="2153.75"/>
        <n v="-148.75"/>
        <n v="1481.349999999999"/>
        <n v="-2302.4"/>
        <n v="3223.15"/>
        <n v="5303.1"/>
        <n v="2167.1999999999998"/>
        <n v="689.25"/>
        <n v="-1015.6"/>
        <n v="-1546.2"/>
        <n v="3224"/>
        <n v="2378.1"/>
        <n v="2806.8"/>
        <n v="457.75"/>
        <n v="-1894.8"/>
        <n v="2552.75"/>
        <n v="3946.1"/>
        <n v="980.75"/>
        <n v="1953.5"/>
        <n v="-4048.35"/>
        <n v="-590.89999999999964"/>
        <n v="-395.85000000000008"/>
        <n v="705.80000000000018"/>
        <n v="4618"/>
        <n v="-5141.75"/>
        <n v="5322.0499999999993"/>
        <n v="-2972.3"/>
        <n v="4686.4000000000005"/>
        <n v="707"/>
        <n v="-3088.8"/>
        <n v="1481.599999999999"/>
        <n v="-4027.25"/>
        <n v="-4534"/>
        <n v="-3659.5"/>
        <n v="68.75"/>
        <n v="573.19999999999982"/>
        <n v="-286.39999999999958"/>
        <n v="2380.75"/>
        <n v="2790.2"/>
        <n v="-671.59999999999991"/>
        <n v="3649.400000000001"/>
        <n v="-4131.5"/>
        <n v="-4729"/>
        <n v="5160.5999999999995"/>
        <n v="-142.25"/>
        <n v="446.75"/>
        <n v="3546.3"/>
        <n v="-3186.5"/>
        <n v="-396.4"/>
        <n v="374.40000000000049"/>
        <n v="-702.25"/>
        <n v="-608.10000000000036"/>
        <n v="3204.8"/>
        <n v="-2377.75"/>
        <n v="3212.8"/>
        <n v="597.70000000000005"/>
        <n v="-673"/>
        <n v="3591.75"/>
        <n v="-1508"/>
        <n v="4351.1000000000004"/>
        <n v="289.20000000000073"/>
        <n v="3638.8"/>
        <n v="2751"/>
        <n v="-2823"/>
        <n v="-1865.5"/>
        <n v="6693.75"/>
        <n v="-3451.4"/>
        <n v="586.80000000000018"/>
        <n v="-4024.5"/>
        <n v="433.19999999999982"/>
        <n v="3382"/>
        <n v="-3606.1"/>
        <n v="-5786.95"/>
        <n v="-5193.75"/>
        <n v="3060"/>
        <n v="2126.6"/>
        <n v="-559.15000000000055"/>
        <n v="1917.7"/>
        <n v="-1468.6"/>
        <n v="-195.09999999999991"/>
        <n v="-2621"/>
        <n v="998.5"/>
        <n v="-87.75"/>
        <n v="-5398"/>
        <n v="-3897.45"/>
        <n v="-1297.8"/>
        <n v="4220.5"/>
        <n v="-1416.6"/>
        <n v="-1179.799999999999"/>
        <n v="4741.3999999999996"/>
        <n v="5208.6499999999996"/>
        <n v="-2371.5"/>
        <n v="-738"/>
        <n v="791"/>
        <n v="1736.75"/>
        <n v="4850.3499999999995"/>
        <n v="63.75"/>
        <n v="-3360.4"/>
        <n v="-215.25"/>
        <n v="5540.65"/>
        <n v="-7155.25"/>
        <n v="-928.30000000000018"/>
        <n v="-3694"/>
        <n v="-4226.8999999999996"/>
        <n v="-203"/>
        <n v="-3868.75"/>
        <n v="-300.75"/>
        <n v="-1852.6"/>
        <n v="-1684.7"/>
        <n v="1243.099999999999"/>
        <n v="175"/>
        <n v="2257.25"/>
        <n v="-3906"/>
        <n v="2234.849999999999"/>
        <n v="-775.40000000000009"/>
        <n v="-1960.25"/>
        <n v="-2578.65"/>
        <n v="-315.59999999999991"/>
        <n v="75"/>
        <n v="606.15000000000009"/>
        <n v="-39.800000000000182"/>
        <n v="1516.200000000001"/>
        <n v="1389"/>
        <n v="2037.8"/>
        <n v="3084.4"/>
        <n v="2644"/>
        <n v="4591.6000000000004"/>
        <n v="-3234.2"/>
        <n v="-2556.5"/>
        <n v="-6148"/>
        <n v="3115.349999999999"/>
        <n v="-729.5"/>
        <n v="-4190.8"/>
        <n v="4797.7999999999993"/>
        <n v="-2468.150000000001"/>
        <n v="1321.3"/>
        <n v="3905.6"/>
        <n v="-3041.5"/>
        <n v="15.80000000000018"/>
        <n v="-3749.4"/>
        <n v="-2622.55"/>
        <n v="-4361.05"/>
        <n v="-4633.1000000000004"/>
        <n v="3490.9"/>
        <n v="-2029.7"/>
        <n v="-4161"/>
        <n v="-3430.400000000001"/>
        <n v="6366.8"/>
        <n v="-3374.8"/>
        <n v="-1147"/>
        <n v="3850.75"/>
        <n v="4044.15"/>
        <n v="-1715.75"/>
        <n v="-5084.25"/>
        <n v="5515"/>
        <n v="6295.6"/>
        <n v="2105.6"/>
        <n v="7056.25"/>
        <n v="4580.4000000000005"/>
        <n v="1498.5"/>
        <n v="-6343.6"/>
        <n v="-1725.8"/>
        <n v="-3010.9"/>
        <n v="854.75"/>
        <n v="2419.5"/>
        <n v="-583.75"/>
        <n v="484.70000000000027"/>
        <n v="-6280.75"/>
        <n v="5576.7"/>
        <n v="-1996.45"/>
        <n v="-1642.85"/>
        <n v="227.80000000000021"/>
        <n v="-1389.35"/>
        <n v="3571.7"/>
        <n v="1235.5"/>
        <n v="1211.95"/>
        <n v="6046.8"/>
        <n v="-2368"/>
        <n v="-4107"/>
        <n v="1420.6"/>
        <n v="-3821.5"/>
        <n v="4386"/>
        <n v="-753.25"/>
        <n v="-858.15000000000055"/>
        <n v="1740.049999999999"/>
        <n v="1460.1"/>
        <n v="-4950"/>
        <n v="-5346.65"/>
        <n v="-4603.5"/>
        <n v="1403.25"/>
        <n v="-3241.95"/>
        <n v="-2246.6"/>
        <n v="4509.45"/>
        <n v="3673.900000000001"/>
        <n v="-4230.75"/>
        <n v="-2599.1999999999998"/>
        <n v="4115"/>
        <n v="2218"/>
        <n v="-4124"/>
        <n v="-3671.25"/>
        <n v="3238.099999999999"/>
        <n v="1083.3"/>
        <n v="5375.2000000000007"/>
        <n v="1108.75"/>
        <n v="-90.950000000000728"/>
        <n v="-1639.75"/>
        <n v="3153.5499999999988"/>
        <n v="-1000"/>
        <n v="-1536.8"/>
        <n v="-4763.6499999999996"/>
        <n v="-4325"/>
        <n v="1781.25"/>
        <n v="-2312.85"/>
        <n v="3907"/>
        <n v="1636"/>
        <n v="6246.85"/>
        <n v="4725.4000000000005"/>
        <n v="-3641.8"/>
        <n v="1537.75"/>
        <n v="-1727"/>
        <n v="-5957.2"/>
        <n v="-5014"/>
        <n v="1961.200000000001"/>
        <n v="4081.6"/>
        <n v="-3731.5"/>
        <n v="5396.0999999999995"/>
        <n v="3435"/>
        <n v="-4657.6499999999996"/>
        <n v="-6259.55"/>
        <n v="-3241.3"/>
        <n v="-2293.599999999999"/>
        <n v="-6771.2"/>
        <n v="1914.2"/>
        <n v="2847.9499999999989"/>
        <n v="4449.6000000000004"/>
        <n v="3152.65"/>
        <n v="-302.5"/>
        <n v="-713"/>
        <n v="3769.5"/>
        <n v="293"/>
        <n v="5522.9000000000005"/>
        <n v="3244.2"/>
        <n v="7634.25"/>
        <n v="-59.799999999999272"/>
        <n v="597.25"/>
        <n v="-739.75"/>
        <n v="2535.25"/>
        <n v="-3530.4"/>
        <n v="-445"/>
        <n v="-185.65000000000009"/>
        <n v="5445.55"/>
        <n v="939.19999999999982"/>
        <n v="94.25"/>
        <n v="-4973.3500000000004"/>
        <n v="-4692.6000000000004"/>
        <n v="4583.5"/>
        <n v="2568.400000000001"/>
        <n v="321.40000000000009"/>
        <n v="-2389.099999999999"/>
        <n v="-1039.7"/>
        <n v="-6149.6"/>
        <n v="3426.5"/>
        <n v="2267.1999999999998"/>
        <n v="6949.1"/>
        <n v="4225.7"/>
        <n v="3222.25"/>
        <n v="-1655.5"/>
        <n v="-5526.1"/>
        <n v="5249.95"/>
        <n v="5497.15"/>
        <n v="8155.6"/>
        <n v="4487.8"/>
        <n v="-4339.5"/>
        <n v="1382.6999999999989"/>
        <n v="921"/>
        <n v="-1886.900000000001"/>
        <n v="1210.2"/>
        <n v="76.800000000000182"/>
        <n v="-5858.75"/>
        <n v="-6083.15"/>
        <n v="891.20000000000073"/>
        <n v="1363.25"/>
        <n v="-4657.05"/>
        <n v="2900.400000000001"/>
        <n v="7647.4"/>
        <n v="-2304.5"/>
        <n v="-4111.3500000000004"/>
        <n v="3541"/>
        <n v="5592.2"/>
        <n v="6180.75"/>
        <n v="1583.1"/>
        <n v="1331.299999999999"/>
        <n v="-493"/>
        <n v="871.40000000000055"/>
        <n v="-1898.8"/>
        <n v="-111"/>
        <n v="6197.75"/>
        <n v="-1344.75"/>
        <n v="2556.4499999999989"/>
        <n v="4379.8"/>
        <n v="4687.8"/>
        <n v="3696.2000000000012"/>
        <n v="-3125.4"/>
        <n v="701"/>
        <n v="-4366.6000000000004"/>
        <n v="-1430.25"/>
        <n v="2884.4"/>
        <n v="1722.099999999999"/>
        <n v="763.69999999999982"/>
        <n v="4589.4000000000005"/>
        <n v="1440"/>
        <n v="592.75"/>
        <n v="-899.15000000000009"/>
        <n v="-4917.5"/>
        <n v="-2693.25"/>
        <n v="5733.95"/>
        <n v="-2412.1"/>
        <n v="460"/>
        <n v="-1370.8"/>
        <n v="-2716.599999999999"/>
        <n v="261.65000000000009"/>
        <n v="-950.39999999999964"/>
        <n v="177.5"/>
        <n v="5557.45"/>
        <n v="562.19999999999982"/>
        <n v="4873.2"/>
        <n v="-3838.4"/>
        <n v="2714.8"/>
        <n v="-4095.5"/>
        <n v="-528"/>
        <n v="-4477.1499999999996"/>
        <n v="-1731.7"/>
        <n v="3738.8"/>
        <n v="-387.94999999999982"/>
        <n v="3764"/>
        <n v="1034.5"/>
        <n v="637"/>
        <n v="-5790.1"/>
        <n v="3875.75"/>
        <n v="-6325.5"/>
        <n v="4854.7999999999993"/>
        <n v="2361.349999999999"/>
        <n v="3622.8"/>
        <n v="3383"/>
        <n v="-3923.6"/>
        <n v="5181.2000000000007"/>
        <n v="-1278.5"/>
        <n v="-2476.3000000000002"/>
        <n v="785.40000000000009"/>
        <n v="3738.6"/>
        <n v="-103.6500000000005"/>
        <n v="2614.1"/>
        <n v="4470.6000000000004"/>
        <n v="-1307.799999999999"/>
        <n v="1512.3"/>
        <n v="-3597.5"/>
        <n v="-1806.5"/>
        <n v="3753.45"/>
        <n v="-3345.8"/>
        <n v="2019.15"/>
        <n v="373.25"/>
        <n v="-383.75"/>
        <n v="-862.5"/>
        <n v="888.35000000000036"/>
        <n v="-1115.4000000000001"/>
        <n v="8075.25"/>
        <n v="-1180.3"/>
        <n v="8173.5499999999993"/>
        <n v="-3954"/>
        <n v="2770.35"/>
        <n v="-4111"/>
        <n v="543"/>
        <m/>
      </sharedItems>
    </cacheField>
    <cacheField name="Customer Type" numFmtId="0">
      <sharedItems containsBlank="1"/>
    </cacheField>
    <cacheField name="Payment Method" numFmtId="0">
      <sharedItems containsBlank="1"/>
    </cacheField>
    <cacheField name="Sales Channel" numFmtId="0">
      <sharedItems containsBlank="1"/>
    </cacheField>
    <cacheField name="Units Sold" numFmtId="0">
      <sharedItems containsString="0" containsBlank="1" containsNumber="1" containsInteger="1" minValue="1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d v="2023-01-01T00:00:00"/>
    <x v="0"/>
    <x v="0"/>
    <s v="South"/>
    <x v="0"/>
    <s v="Canada"/>
    <n v="4914"/>
    <n v="5924"/>
    <n v="5"/>
    <n v="4668.3"/>
    <x v="0"/>
    <s v="Returning Customer"/>
    <s v="Online Transfer"/>
    <s v="Retail Store"/>
    <n v="13"/>
  </r>
  <r>
    <d v="2023-01-02T00:00:00"/>
    <x v="1"/>
    <x v="0"/>
    <s v="South"/>
    <x v="1"/>
    <s v="USA"/>
    <n v="7328"/>
    <n v="3128"/>
    <n v="25"/>
    <n v="5496"/>
    <x v="1"/>
    <s v="Returning Customer"/>
    <s v="UPI"/>
    <s v="Wholesale"/>
    <n v="40"/>
  </r>
  <r>
    <d v="2023-01-02T00:00:00"/>
    <x v="2"/>
    <x v="0"/>
    <s v="East"/>
    <x v="2"/>
    <s v="Canada"/>
    <n v="1962"/>
    <n v="7846"/>
    <n v="25"/>
    <n v="1471.5"/>
    <x v="2"/>
    <s v="Returning Customer"/>
    <s v="UPI"/>
    <s v="Online"/>
    <n v="26"/>
  </r>
  <r>
    <d v="2023-01-05T00:00:00"/>
    <x v="3"/>
    <x v="0"/>
    <s v="East"/>
    <x v="3"/>
    <s v="USA"/>
    <n v="3579"/>
    <n v="5808"/>
    <n v="20"/>
    <n v="2863.2"/>
    <x v="3"/>
    <s v="Returning Customer"/>
    <s v="Credit Card"/>
    <s v="Online"/>
    <n v="12"/>
  </r>
  <r>
    <d v="2023-01-05T00:00:00"/>
    <x v="4"/>
    <x v="0"/>
    <s v="South"/>
    <x v="1"/>
    <s v="Australia"/>
    <n v="7737"/>
    <n v="1386"/>
    <n v="25"/>
    <n v="5802.75"/>
    <x v="4"/>
    <s v="Returning Customer"/>
    <s v="Debit Card"/>
    <s v="Retail Store"/>
    <n v="42"/>
  </r>
  <r>
    <d v="2023-01-06T00:00:00"/>
    <x v="2"/>
    <x v="1"/>
    <s v="South"/>
    <x v="2"/>
    <s v="USA"/>
    <n v="3963"/>
    <n v="6119"/>
    <n v="10"/>
    <n v="3566.7"/>
    <x v="5"/>
    <s v="Returning Customer"/>
    <s v="Debit Card"/>
    <s v="Online"/>
    <n v="32"/>
  </r>
  <r>
    <d v="2023-01-07T00:00:00"/>
    <x v="2"/>
    <x v="0"/>
    <s v="West"/>
    <x v="4"/>
    <s v="Australia"/>
    <n v="7171"/>
    <n v="5625"/>
    <n v="5"/>
    <n v="6812.45"/>
    <x v="6"/>
    <s v="Returning Customer"/>
    <s v="UPI"/>
    <s v="Online"/>
    <n v="7"/>
  </r>
  <r>
    <d v="2023-01-08T00:00:00"/>
    <x v="3"/>
    <x v="2"/>
    <s v="West"/>
    <x v="5"/>
    <s v="USA"/>
    <n v="8437"/>
    <n v="1756"/>
    <n v="25"/>
    <n v="6327.75"/>
    <x v="7"/>
    <s v="New Customer"/>
    <s v="Online Transfer"/>
    <s v="Retail Store"/>
    <n v="10"/>
  </r>
  <r>
    <d v="2023-01-08T00:00:00"/>
    <x v="1"/>
    <x v="2"/>
    <s v="West"/>
    <x v="2"/>
    <s v="UK"/>
    <n v="8962"/>
    <n v="4427"/>
    <n v="15"/>
    <n v="7617.7"/>
    <x v="8"/>
    <s v="Returning Customer"/>
    <s v="UPI"/>
    <s v="Retail Store"/>
    <n v="35"/>
  </r>
  <r>
    <d v="2023-01-08T00:00:00"/>
    <x v="5"/>
    <x v="2"/>
    <s v="East"/>
    <x v="6"/>
    <s v="Canada"/>
    <n v="6626"/>
    <n v="4744"/>
    <n v="25"/>
    <n v="4969.5"/>
    <x v="9"/>
    <s v="New Customer"/>
    <s v="Credit Card"/>
    <s v="Online"/>
    <n v="50"/>
  </r>
  <r>
    <d v="2023-01-09T00:00:00"/>
    <x v="6"/>
    <x v="2"/>
    <s v="West"/>
    <x v="4"/>
    <s v="USA"/>
    <n v="1420"/>
    <n v="5987"/>
    <n v="25"/>
    <n v="1065"/>
    <x v="10"/>
    <s v="Returning Customer"/>
    <s v="Credit Card"/>
    <s v="Wholesale"/>
    <n v="28"/>
  </r>
  <r>
    <d v="2023-01-11T00:00:00"/>
    <x v="7"/>
    <x v="0"/>
    <s v="North"/>
    <x v="7"/>
    <s v="USA"/>
    <n v="8942"/>
    <n v="5517"/>
    <n v="20"/>
    <n v="7153.6"/>
    <x v="11"/>
    <s v="New Customer"/>
    <s v="Debit Card"/>
    <s v="Wholesale"/>
    <n v="14"/>
  </r>
  <r>
    <d v="2023-01-12T00:00:00"/>
    <x v="1"/>
    <x v="2"/>
    <s v="North"/>
    <x v="3"/>
    <s v="Canada"/>
    <n v="3104"/>
    <n v="2940"/>
    <n v="10"/>
    <n v="2793.6"/>
    <x v="12"/>
    <s v="New Customer"/>
    <s v="UPI"/>
    <s v="Wholesale"/>
    <n v="40"/>
  </r>
  <r>
    <d v="2023-01-14T00:00:00"/>
    <x v="0"/>
    <x v="1"/>
    <s v="West"/>
    <x v="1"/>
    <s v="USA"/>
    <n v="1575"/>
    <n v="6119"/>
    <n v="15"/>
    <n v="1338.75"/>
    <x v="13"/>
    <s v="Returning Customer"/>
    <s v="Cash"/>
    <s v="Wholesale"/>
    <n v="42"/>
  </r>
  <r>
    <d v="2023-01-15T00:00:00"/>
    <x v="7"/>
    <x v="2"/>
    <s v="West"/>
    <x v="4"/>
    <s v="Canada"/>
    <n v="5597"/>
    <n v="1245"/>
    <n v="20"/>
    <n v="4477.6000000000004"/>
    <x v="14"/>
    <s v="Returning Customer"/>
    <s v="Cash"/>
    <s v="Wholesale"/>
    <n v="7"/>
  </r>
  <r>
    <d v="2023-01-15T00:00:00"/>
    <x v="3"/>
    <x v="0"/>
    <s v="South"/>
    <x v="6"/>
    <s v="Australia"/>
    <n v="8803"/>
    <n v="6532"/>
    <n v="10"/>
    <n v="7922.7"/>
    <x v="15"/>
    <s v="Returning Customer"/>
    <s v="Online Transfer"/>
    <s v="Wholesale"/>
    <n v="29"/>
  </r>
  <r>
    <d v="2023-01-15T00:00:00"/>
    <x v="4"/>
    <x v="2"/>
    <s v="South"/>
    <x v="7"/>
    <s v="UK"/>
    <n v="7109"/>
    <n v="3185"/>
    <n v="25"/>
    <n v="5331.75"/>
    <x v="16"/>
    <s v="Returning Customer"/>
    <s v="Online Transfer"/>
    <s v="Retail Store"/>
    <n v="46"/>
  </r>
  <r>
    <d v="2023-01-17T00:00:00"/>
    <x v="5"/>
    <x v="1"/>
    <s v="East"/>
    <x v="5"/>
    <s v="UK"/>
    <n v="2722"/>
    <n v="4906"/>
    <n v="15"/>
    <n v="2313.6999999999998"/>
    <x v="17"/>
    <s v="Returning Customer"/>
    <s v="Debit Card"/>
    <s v="Wholesale"/>
    <n v="17"/>
  </r>
  <r>
    <d v="2023-01-19T00:00:00"/>
    <x v="6"/>
    <x v="0"/>
    <s v="North"/>
    <x v="7"/>
    <s v="Canada"/>
    <n v="9089"/>
    <n v="4235"/>
    <n v="10"/>
    <n v="8180.1"/>
    <x v="18"/>
    <s v="New Customer"/>
    <s v="Credit Card"/>
    <s v="Retail Store"/>
    <n v="7"/>
  </r>
  <r>
    <d v="2023-01-19T00:00:00"/>
    <x v="1"/>
    <x v="0"/>
    <s v="North"/>
    <x v="4"/>
    <s v="UK"/>
    <n v="9817"/>
    <n v="5074"/>
    <n v="20"/>
    <n v="7853.6"/>
    <x v="19"/>
    <s v="Returning Customer"/>
    <s v="Cash"/>
    <s v="Retail Store"/>
    <n v="3"/>
  </r>
  <r>
    <d v="2023-01-19T00:00:00"/>
    <x v="4"/>
    <x v="0"/>
    <s v="East"/>
    <x v="3"/>
    <s v="Canada"/>
    <n v="974"/>
    <n v="4974"/>
    <n v="25"/>
    <n v="730.5"/>
    <x v="20"/>
    <s v="Returning Customer"/>
    <s v="Cash"/>
    <s v="Retail Store"/>
    <n v="5"/>
  </r>
  <r>
    <d v="2023-01-21T00:00:00"/>
    <x v="8"/>
    <x v="2"/>
    <s v="West"/>
    <x v="5"/>
    <s v="UK"/>
    <n v="3346"/>
    <n v="5765"/>
    <n v="25"/>
    <n v="2509.5"/>
    <x v="21"/>
    <s v="Returning Customer"/>
    <s v="Cash"/>
    <s v="Online"/>
    <n v="5"/>
  </r>
  <r>
    <d v="2023-01-21T00:00:00"/>
    <x v="5"/>
    <x v="2"/>
    <s v="West"/>
    <x v="2"/>
    <s v="USA"/>
    <n v="3658"/>
    <n v="6117"/>
    <n v="5"/>
    <n v="3475.1"/>
    <x v="22"/>
    <s v="New Customer"/>
    <s v="Cash"/>
    <s v="Wholesale"/>
    <n v="37"/>
  </r>
  <r>
    <d v="2023-01-23T00:00:00"/>
    <x v="2"/>
    <x v="0"/>
    <s v="East"/>
    <x v="3"/>
    <s v="USA"/>
    <n v="3788"/>
    <n v="3719"/>
    <n v="20"/>
    <n v="3030.4"/>
    <x v="23"/>
    <s v="New Customer"/>
    <s v="Debit Card"/>
    <s v="Wholesale"/>
    <n v="47"/>
  </r>
  <r>
    <d v="2023-01-24T00:00:00"/>
    <x v="5"/>
    <x v="2"/>
    <s v="North"/>
    <x v="7"/>
    <s v="UK"/>
    <n v="1444"/>
    <n v="5823"/>
    <n v="15"/>
    <n v="1227.4000000000001"/>
    <x v="24"/>
    <s v="Returning Customer"/>
    <s v="UPI"/>
    <s v="Wholesale"/>
    <n v="17"/>
  </r>
  <r>
    <d v="2023-01-24T00:00:00"/>
    <x v="9"/>
    <x v="1"/>
    <s v="North"/>
    <x v="6"/>
    <s v="Australia"/>
    <n v="4587"/>
    <n v="6426"/>
    <n v="25"/>
    <n v="3440.25"/>
    <x v="25"/>
    <s v="Returning Customer"/>
    <s v="Cash"/>
    <s v="Online"/>
    <n v="50"/>
  </r>
  <r>
    <d v="2023-01-26T00:00:00"/>
    <x v="4"/>
    <x v="0"/>
    <s v="West"/>
    <x v="3"/>
    <s v="UK"/>
    <n v="1041"/>
    <n v="7622"/>
    <n v="5"/>
    <n v="988.94999999999993"/>
    <x v="26"/>
    <s v="Returning Customer"/>
    <s v="Credit Card"/>
    <s v="Retail Store"/>
    <n v="29"/>
  </r>
  <r>
    <d v="2023-01-27T00:00:00"/>
    <x v="9"/>
    <x v="1"/>
    <s v="South"/>
    <x v="5"/>
    <s v="USA"/>
    <n v="7978"/>
    <n v="7192"/>
    <n v="10"/>
    <n v="7180.2"/>
    <x v="27"/>
    <s v="New Customer"/>
    <s v="Cash"/>
    <s v="Wholesale"/>
    <n v="2"/>
  </r>
  <r>
    <d v="2023-01-27T00:00:00"/>
    <x v="9"/>
    <x v="1"/>
    <s v="East"/>
    <x v="7"/>
    <s v="UK"/>
    <n v="1328"/>
    <n v="4673"/>
    <n v="25"/>
    <n v="996"/>
    <x v="28"/>
    <s v="New Customer"/>
    <s v="Online Transfer"/>
    <s v="Online"/>
    <n v="32"/>
  </r>
  <r>
    <d v="2023-01-28T00:00:00"/>
    <x v="1"/>
    <x v="2"/>
    <s v="East"/>
    <x v="5"/>
    <s v="USA"/>
    <n v="6404"/>
    <n v="2642"/>
    <n v="10"/>
    <n v="5763.6"/>
    <x v="29"/>
    <s v="New Customer"/>
    <s v="Credit Card"/>
    <s v="Online"/>
    <n v="10"/>
  </r>
  <r>
    <d v="2023-01-28T00:00:00"/>
    <x v="5"/>
    <x v="2"/>
    <s v="West"/>
    <x v="2"/>
    <s v="Australia"/>
    <n v="3762"/>
    <n v="7488"/>
    <n v="25"/>
    <n v="2821.5"/>
    <x v="30"/>
    <s v="Returning Customer"/>
    <s v="UPI"/>
    <s v="Wholesale"/>
    <n v="42"/>
  </r>
  <r>
    <d v="2023-01-28T00:00:00"/>
    <x v="1"/>
    <x v="0"/>
    <s v="East"/>
    <x v="1"/>
    <s v="Australia"/>
    <n v="4988"/>
    <n v="7241"/>
    <n v="10"/>
    <n v="4489.2"/>
    <x v="31"/>
    <s v="New Customer"/>
    <s v="Cash"/>
    <s v="Retail Store"/>
    <n v="41"/>
  </r>
  <r>
    <d v="2023-01-29T00:00:00"/>
    <x v="0"/>
    <x v="1"/>
    <s v="North"/>
    <x v="0"/>
    <s v="UK"/>
    <n v="6535"/>
    <n v="3760"/>
    <n v="20"/>
    <n v="5228"/>
    <x v="32"/>
    <s v="Returning Customer"/>
    <s v="Debit Card"/>
    <s v="Online"/>
    <n v="1"/>
  </r>
  <r>
    <d v="2023-01-31T00:00:00"/>
    <x v="1"/>
    <x v="2"/>
    <s v="West"/>
    <x v="0"/>
    <s v="USA"/>
    <n v="8105"/>
    <n v="6921"/>
    <n v="10"/>
    <n v="7294.5"/>
    <x v="33"/>
    <s v="Returning Customer"/>
    <s v="Debit Card"/>
    <s v="Retail Store"/>
    <n v="3"/>
  </r>
  <r>
    <d v="2023-01-31T00:00:00"/>
    <x v="4"/>
    <x v="1"/>
    <s v="North"/>
    <x v="6"/>
    <s v="Australia"/>
    <n v="8775"/>
    <n v="404"/>
    <n v="10"/>
    <n v="7897.5"/>
    <x v="34"/>
    <s v="Returning Customer"/>
    <s v="Cash"/>
    <s v="Retail Store"/>
    <n v="43"/>
  </r>
  <r>
    <d v="2023-02-03T00:00:00"/>
    <x v="6"/>
    <x v="2"/>
    <s v="South"/>
    <x v="5"/>
    <s v="Canada"/>
    <n v="7003"/>
    <n v="4582"/>
    <n v="25"/>
    <n v="5252.25"/>
    <x v="35"/>
    <s v="Returning Customer"/>
    <s v="Online Transfer"/>
    <s v="Wholesale"/>
    <n v="25"/>
  </r>
  <r>
    <d v="2023-02-05T00:00:00"/>
    <x v="0"/>
    <x v="1"/>
    <s v="East"/>
    <x v="7"/>
    <s v="UK"/>
    <n v="2529"/>
    <n v="1172"/>
    <n v="25"/>
    <n v="1896.75"/>
    <x v="36"/>
    <s v="Returning Customer"/>
    <s v="Debit Card"/>
    <s v="Wholesale"/>
    <n v="18"/>
  </r>
  <r>
    <d v="2023-02-05T00:00:00"/>
    <x v="6"/>
    <x v="0"/>
    <s v="East"/>
    <x v="7"/>
    <s v="Canada"/>
    <n v="1000"/>
    <n v="507"/>
    <n v="10"/>
    <n v="900"/>
    <x v="37"/>
    <s v="Returning Customer"/>
    <s v="Credit Card"/>
    <s v="Wholesale"/>
    <n v="10"/>
  </r>
  <r>
    <d v="2023-02-06T00:00:00"/>
    <x v="5"/>
    <x v="2"/>
    <s v="North"/>
    <x v="4"/>
    <s v="UK"/>
    <n v="4463"/>
    <n v="3420"/>
    <n v="20"/>
    <n v="3570.4"/>
    <x v="38"/>
    <s v="Returning Customer"/>
    <s v="Online Transfer"/>
    <s v="Retail Store"/>
    <n v="45"/>
  </r>
  <r>
    <d v="2023-02-06T00:00:00"/>
    <x v="2"/>
    <x v="0"/>
    <s v="West"/>
    <x v="7"/>
    <s v="USA"/>
    <n v="6602"/>
    <n v="1490"/>
    <n v="15"/>
    <n v="5611.7"/>
    <x v="39"/>
    <s v="Returning Customer"/>
    <s v="UPI"/>
    <s v="Retail Store"/>
    <n v="22"/>
  </r>
  <r>
    <d v="2023-02-07T00:00:00"/>
    <x v="8"/>
    <x v="1"/>
    <s v="West"/>
    <x v="3"/>
    <s v="USA"/>
    <n v="8508"/>
    <n v="734"/>
    <n v="5"/>
    <n v="8082.5999999999995"/>
    <x v="40"/>
    <s v="Returning Customer"/>
    <s v="UPI"/>
    <s v="Online"/>
    <n v="26"/>
  </r>
  <r>
    <d v="2023-02-07T00:00:00"/>
    <x v="9"/>
    <x v="1"/>
    <s v="East"/>
    <x v="1"/>
    <s v="Canada"/>
    <n v="7808"/>
    <n v="5790"/>
    <n v="10"/>
    <n v="7027.2"/>
    <x v="41"/>
    <s v="Returning Customer"/>
    <s v="Debit Card"/>
    <s v="Online"/>
    <n v="37"/>
  </r>
  <r>
    <d v="2023-02-08T00:00:00"/>
    <x v="4"/>
    <x v="0"/>
    <s v="North"/>
    <x v="6"/>
    <s v="USA"/>
    <n v="3409"/>
    <n v="763"/>
    <n v="20"/>
    <n v="2727.2"/>
    <x v="42"/>
    <s v="New Customer"/>
    <s v="Online Transfer"/>
    <s v="Online"/>
    <n v="1"/>
  </r>
  <r>
    <d v="2023-02-08T00:00:00"/>
    <x v="6"/>
    <x v="1"/>
    <s v="South"/>
    <x v="3"/>
    <s v="USA"/>
    <n v="8275"/>
    <n v="1937"/>
    <n v="10"/>
    <n v="7447.5"/>
    <x v="43"/>
    <s v="New Customer"/>
    <s v="Debit Card"/>
    <s v="Wholesale"/>
    <n v="33"/>
  </r>
  <r>
    <d v="2023-02-10T00:00:00"/>
    <x v="8"/>
    <x v="2"/>
    <s v="North"/>
    <x v="3"/>
    <s v="USA"/>
    <n v="9533"/>
    <n v="2487"/>
    <n v="5"/>
    <n v="9056.35"/>
    <x v="44"/>
    <s v="New Customer"/>
    <s v="UPI"/>
    <s v="Retail Store"/>
    <n v="46"/>
  </r>
  <r>
    <d v="2023-02-11T00:00:00"/>
    <x v="7"/>
    <x v="2"/>
    <s v="West"/>
    <x v="1"/>
    <s v="Canada"/>
    <n v="6230"/>
    <n v="6445"/>
    <n v="15"/>
    <n v="5295.5"/>
    <x v="45"/>
    <s v="New Customer"/>
    <s v="Debit Card"/>
    <s v="Retail Store"/>
    <n v="50"/>
  </r>
  <r>
    <d v="2023-02-11T00:00:00"/>
    <x v="1"/>
    <x v="1"/>
    <s v="East"/>
    <x v="4"/>
    <s v="USA"/>
    <n v="6140"/>
    <n v="6735"/>
    <n v="15"/>
    <n v="5219"/>
    <x v="46"/>
    <s v="New Customer"/>
    <s v="Online Transfer"/>
    <s v="Retail Store"/>
    <n v="32"/>
  </r>
  <r>
    <d v="2023-02-11T00:00:00"/>
    <x v="9"/>
    <x v="1"/>
    <s v="East"/>
    <x v="7"/>
    <s v="Australia"/>
    <n v="3179"/>
    <n v="1618"/>
    <n v="10"/>
    <n v="2861.1"/>
    <x v="47"/>
    <s v="Returning Customer"/>
    <s v="Cash"/>
    <s v="Online"/>
    <n v="31"/>
  </r>
  <r>
    <d v="2023-02-13T00:00:00"/>
    <x v="6"/>
    <x v="1"/>
    <s v="East"/>
    <x v="4"/>
    <s v="UK"/>
    <n v="4737"/>
    <n v="2647"/>
    <n v="5"/>
    <n v="4500.1499999999996"/>
    <x v="48"/>
    <s v="New Customer"/>
    <s v="UPI"/>
    <s v="Wholesale"/>
    <n v="28"/>
  </r>
  <r>
    <d v="2023-02-13T00:00:00"/>
    <x v="0"/>
    <x v="1"/>
    <s v="South"/>
    <x v="7"/>
    <s v="Australia"/>
    <n v="1980"/>
    <n v="5898"/>
    <n v="10"/>
    <n v="1782"/>
    <x v="49"/>
    <s v="New Customer"/>
    <s v="Cash"/>
    <s v="Wholesale"/>
    <n v="26"/>
  </r>
  <r>
    <d v="2023-02-14T00:00:00"/>
    <x v="4"/>
    <x v="2"/>
    <s v="South"/>
    <x v="5"/>
    <s v="Canada"/>
    <n v="5170"/>
    <n v="2352"/>
    <n v="25"/>
    <n v="3877.5"/>
    <x v="50"/>
    <s v="New Customer"/>
    <s v="Online Transfer"/>
    <s v="Retail Store"/>
    <n v="47"/>
  </r>
  <r>
    <d v="2023-02-15T00:00:00"/>
    <x v="1"/>
    <x v="2"/>
    <s v="West"/>
    <x v="5"/>
    <s v="Canada"/>
    <n v="949"/>
    <n v="1499"/>
    <n v="15"/>
    <n v="806.65"/>
    <x v="51"/>
    <s v="Returning Customer"/>
    <s v="UPI"/>
    <s v="Retail Store"/>
    <n v="50"/>
  </r>
  <r>
    <d v="2023-02-16T00:00:00"/>
    <x v="3"/>
    <x v="1"/>
    <s v="North"/>
    <x v="3"/>
    <s v="USA"/>
    <n v="6833"/>
    <n v="7176"/>
    <n v="20"/>
    <n v="5466.4000000000005"/>
    <x v="52"/>
    <s v="New Customer"/>
    <s v="Debit Card"/>
    <s v="Retail Store"/>
    <n v="5"/>
  </r>
  <r>
    <d v="2023-02-16T00:00:00"/>
    <x v="8"/>
    <x v="0"/>
    <s v="North"/>
    <x v="3"/>
    <s v="Australia"/>
    <n v="1313"/>
    <n v="808"/>
    <n v="20"/>
    <n v="1050.4000000000001"/>
    <x v="53"/>
    <s v="New Customer"/>
    <s v="Debit Card"/>
    <s v="Retail Store"/>
    <n v="35"/>
  </r>
  <r>
    <d v="2023-02-16T00:00:00"/>
    <x v="4"/>
    <x v="0"/>
    <s v="North"/>
    <x v="2"/>
    <s v="Canada"/>
    <n v="3169"/>
    <n v="5957"/>
    <n v="20"/>
    <n v="2535.1999999999998"/>
    <x v="54"/>
    <s v="New Customer"/>
    <s v="Debit Card"/>
    <s v="Online"/>
    <n v="15"/>
  </r>
  <r>
    <d v="2023-02-17T00:00:00"/>
    <x v="6"/>
    <x v="2"/>
    <s v="South"/>
    <x v="1"/>
    <s v="UK"/>
    <n v="9875"/>
    <n v="6725"/>
    <n v="5"/>
    <n v="9381.25"/>
    <x v="55"/>
    <s v="Returning Customer"/>
    <s v="UPI"/>
    <s v="Online"/>
    <n v="1"/>
  </r>
  <r>
    <d v="2023-02-17T00:00:00"/>
    <x v="2"/>
    <x v="0"/>
    <s v="East"/>
    <x v="0"/>
    <s v="Canada"/>
    <n v="4011"/>
    <n v="2717"/>
    <n v="5"/>
    <n v="3810.45"/>
    <x v="56"/>
    <s v="New Customer"/>
    <s v="UPI"/>
    <s v="Retail Store"/>
    <n v="25"/>
  </r>
  <r>
    <d v="2023-02-20T00:00:00"/>
    <x v="0"/>
    <x v="1"/>
    <s v="West"/>
    <x v="5"/>
    <s v="Australia"/>
    <n v="4126"/>
    <n v="1971"/>
    <n v="15"/>
    <n v="3507.1"/>
    <x v="57"/>
    <s v="New Customer"/>
    <s v="Debit Card"/>
    <s v="Online"/>
    <n v="45"/>
  </r>
  <r>
    <d v="2023-02-20T00:00:00"/>
    <x v="7"/>
    <x v="0"/>
    <s v="West"/>
    <x v="1"/>
    <s v="UK"/>
    <n v="4188"/>
    <n v="6473"/>
    <n v="5"/>
    <n v="3978.6"/>
    <x v="58"/>
    <s v="Returning Customer"/>
    <s v="Debit Card"/>
    <s v="Retail Store"/>
    <n v="50"/>
  </r>
  <r>
    <d v="2023-02-21T00:00:00"/>
    <x v="3"/>
    <x v="2"/>
    <s v="South"/>
    <x v="3"/>
    <s v="UK"/>
    <n v="3887"/>
    <n v="4733"/>
    <n v="25"/>
    <n v="2915.25"/>
    <x v="59"/>
    <s v="New Customer"/>
    <s v="Cash"/>
    <s v="Retail Store"/>
    <n v="31"/>
  </r>
  <r>
    <d v="2023-02-21T00:00:00"/>
    <x v="9"/>
    <x v="1"/>
    <s v="South"/>
    <x v="4"/>
    <s v="USA"/>
    <n v="4908"/>
    <n v="564"/>
    <n v="15"/>
    <n v="4171.8"/>
    <x v="60"/>
    <s v="New Customer"/>
    <s v="UPI"/>
    <s v="Retail Store"/>
    <n v="8"/>
  </r>
  <r>
    <d v="2023-02-21T00:00:00"/>
    <x v="4"/>
    <x v="1"/>
    <s v="East"/>
    <x v="3"/>
    <s v="UK"/>
    <n v="7209"/>
    <n v="3238"/>
    <n v="15"/>
    <n v="6127.65"/>
    <x v="61"/>
    <s v="Returning Customer"/>
    <s v="Debit Card"/>
    <s v="Online"/>
    <n v="37"/>
  </r>
  <r>
    <d v="2023-02-21T00:00:00"/>
    <x v="3"/>
    <x v="2"/>
    <s v="East"/>
    <x v="4"/>
    <s v="USA"/>
    <n v="8909"/>
    <n v="6968"/>
    <n v="25"/>
    <n v="6681.75"/>
    <x v="62"/>
    <s v="New Customer"/>
    <s v="Online Transfer"/>
    <s v="Retail Store"/>
    <n v="35"/>
  </r>
  <r>
    <d v="2023-02-22T00:00:00"/>
    <x v="2"/>
    <x v="0"/>
    <s v="South"/>
    <x v="7"/>
    <s v="USA"/>
    <n v="828"/>
    <n v="4007"/>
    <n v="25"/>
    <n v="621"/>
    <x v="63"/>
    <s v="New Customer"/>
    <s v="Debit Card"/>
    <s v="Retail Store"/>
    <n v="23"/>
  </r>
  <r>
    <d v="2023-02-23T00:00:00"/>
    <x v="6"/>
    <x v="2"/>
    <s v="West"/>
    <x v="0"/>
    <s v="Canada"/>
    <n v="645"/>
    <n v="1139"/>
    <n v="25"/>
    <n v="483.75"/>
    <x v="64"/>
    <s v="Returning Customer"/>
    <s v="UPI"/>
    <s v="Wholesale"/>
    <n v="22"/>
  </r>
  <r>
    <d v="2023-02-24T00:00:00"/>
    <x v="0"/>
    <x v="2"/>
    <s v="East"/>
    <x v="7"/>
    <s v="Canada"/>
    <n v="8267"/>
    <n v="5347"/>
    <n v="10"/>
    <n v="7440.3"/>
    <x v="65"/>
    <s v="Returning Customer"/>
    <s v="Debit Card"/>
    <s v="Wholesale"/>
    <n v="44"/>
  </r>
  <r>
    <d v="2023-02-28T00:00:00"/>
    <x v="1"/>
    <x v="0"/>
    <s v="East"/>
    <x v="3"/>
    <s v="USA"/>
    <n v="2667"/>
    <n v="7410"/>
    <n v="20"/>
    <n v="2133.6"/>
    <x v="66"/>
    <s v="New Customer"/>
    <s v="Cash"/>
    <s v="Online"/>
    <n v="20"/>
  </r>
  <r>
    <d v="2023-02-28T00:00:00"/>
    <x v="8"/>
    <x v="1"/>
    <s v="West"/>
    <x v="2"/>
    <s v="Australia"/>
    <n v="3337"/>
    <n v="5833"/>
    <n v="20"/>
    <n v="2669.6"/>
    <x v="67"/>
    <s v="New Customer"/>
    <s v="Credit Card"/>
    <s v="Wholesale"/>
    <n v="26"/>
  </r>
  <r>
    <d v="2023-02-28T00:00:00"/>
    <x v="6"/>
    <x v="0"/>
    <s v="East"/>
    <x v="3"/>
    <s v="USA"/>
    <n v="638"/>
    <n v="6357"/>
    <n v="15"/>
    <n v="542.29999999999995"/>
    <x v="68"/>
    <s v="Returning Customer"/>
    <s v="UPI"/>
    <s v="Online"/>
    <n v="4"/>
  </r>
  <r>
    <d v="2023-03-01T00:00:00"/>
    <x v="5"/>
    <x v="0"/>
    <s v="West"/>
    <x v="5"/>
    <s v="Australia"/>
    <n v="4166"/>
    <n v="4902"/>
    <n v="25"/>
    <n v="3124.5"/>
    <x v="69"/>
    <s v="Returning Customer"/>
    <s v="UPI"/>
    <s v="Retail Store"/>
    <n v="41"/>
  </r>
  <r>
    <d v="2023-03-02T00:00:00"/>
    <x v="7"/>
    <x v="1"/>
    <s v="North"/>
    <x v="3"/>
    <s v="UK"/>
    <n v="4635"/>
    <n v="7384"/>
    <n v="5"/>
    <n v="4403.25"/>
    <x v="70"/>
    <s v="New Customer"/>
    <s v="Credit Card"/>
    <s v="Wholesale"/>
    <n v="42"/>
  </r>
  <r>
    <d v="2023-03-02T00:00:00"/>
    <x v="7"/>
    <x v="1"/>
    <s v="East"/>
    <x v="5"/>
    <s v="UK"/>
    <n v="5504"/>
    <n v="2137"/>
    <n v="25"/>
    <n v="4128"/>
    <x v="71"/>
    <s v="New Customer"/>
    <s v="Debit Card"/>
    <s v="Online"/>
    <n v="6"/>
  </r>
  <r>
    <d v="2023-03-03T00:00:00"/>
    <x v="1"/>
    <x v="2"/>
    <s v="East"/>
    <x v="7"/>
    <s v="UK"/>
    <n v="5011"/>
    <n v="6381"/>
    <n v="15"/>
    <n v="4259.3499999999995"/>
    <x v="72"/>
    <s v="New Customer"/>
    <s v="Cash"/>
    <s v="Retail Store"/>
    <n v="24"/>
  </r>
  <r>
    <d v="2023-03-03T00:00:00"/>
    <x v="0"/>
    <x v="0"/>
    <s v="North"/>
    <x v="2"/>
    <s v="USA"/>
    <n v="7443"/>
    <n v="5601"/>
    <n v="20"/>
    <n v="5954.4000000000005"/>
    <x v="73"/>
    <s v="New Customer"/>
    <s v="Debit Card"/>
    <s v="Wholesale"/>
    <n v="35"/>
  </r>
  <r>
    <d v="2023-03-04T00:00:00"/>
    <x v="6"/>
    <x v="1"/>
    <s v="West"/>
    <x v="1"/>
    <s v="Australia"/>
    <n v="6668"/>
    <n v="4897"/>
    <n v="10"/>
    <n v="6001.2"/>
    <x v="74"/>
    <s v="New Customer"/>
    <s v="Credit Card"/>
    <s v="Wholesale"/>
    <n v="22"/>
  </r>
  <r>
    <d v="2023-03-05T00:00:00"/>
    <x v="6"/>
    <x v="0"/>
    <s v="East"/>
    <x v="7"/>
    <s v="USA"/>
    <n v="6213"/>
    <n v="3485"/>
    <n v="25"/>
    <n v="4659.75"/>
    <x v="75"/>
    <s v="Returning Customer"/>
    <s v="Cash"/>
    <s v="Online"/>
    <n v="6"/>
  </r>
  <r>
    <d v="2023-03-06T00:00:00"/>
    <x v="2"/>
    <x v="0"/>
    <s v="North"/>
    <x v="7"/>
    <s v="UK"/>
    <n v="8020"/>
    <n v="2246"/>
    <n v="20"/>
    <n v="6416"/>
    <x v="76"/>
    <s v="Returning Customer"/>
    <s v="Online Transfer"/>
    <s v="Retail Store"/>
    <n v="30"/>
  </r>
  <r>
    <d v="2023-03-06T00:00:00"/>
    <x v="9"/>
    <x v="1"/>
    <s v="West"/>
    <x v="3"/>
    <s v="Canada"/>
    <n v="4628"/>
    <n v="4485"/>
    <n v="15"/>
    <n v="3933.8"/>
    <x v="77"/>
    <s v="Returning Customer"/>
    <s v="Online Transfer"/>
    <s v="Wholesale"/>
    <n v="49"/>
  </r>
  <r>
    <d v="2023-03-06T00:00:00"/>
    <x v="5"/>
    <x v="1"/>
    <s v="East"/>
    <x v="6"/>
    <s v="UK"/>
    <n v="4075"/>
    <n v="6725"/>
    <n v="15"/>
    <n v="3463.75"/>
    <x v="78"/>
    <s v="Returning Customer"/>
    <s v="Cash"/>
    <s v="Retail Store"/>
    <n v="50"/>
  </r>
  <r>
    <d v="2023-03-09T00:00:00"/>
    <x v="8"/>
    <x v="0"/>
    <s v="South"/>
    <x v="4"/>
    <s v="UK"/>
    <n v="8146"/>
    <n v="6827"/>
    <n v="20"/>
    <n v="6516.8"/>
    <x v="79"/>
    <s v="Returning Customer"/>
    <s v="Online Transfer"/>
    <s v="Retail Store"/>
    <n v="19"/>
  </r>
  <r>
    <d v="2023-03-11T00:00:00"/>
    <x v="0"/>
    <x v="1"/>
    <s v="North"/>
    <x v="7"/>
    <s v="Canada"/>
    <n v="5450"/>
    <n v="6843"/>
    <n v="20"/>
    <n v="4360"/>
    <x v="80"/>
    <s v="Returning Customer"/>
    <s v="Cash"/>
    <s v="Wholesale"/>
    <n v="42"/>
  </r>
  <r>
    <d v="2023-03-14T00:00:00"/>
    <x v="4"/>
    <x v="0"/>
    <s v="West"/>
    <x v="4"/>
    <s v="Australia"/>
    <n v="9030"/>
    <n v="6002"/>
    <n v="25"/>
    <n v="6772.5"/>
    <x v="81"/>
    <s v="New Customer"/>
    <s v="Debit Card"/>
    <s v="Retail Store"/>
    <n v="13"/>
  </r>
  <r>
    <d v="2023-03-15T00:00:00"/>
    <x v="9"/>
    <x v="1"/>
    <s v="South"/>
    <x v="4"/>
    <s v="UK"/>
    <n v="7006"/>
    <n v="2656"/>
    <n v="5"/>
    <n v="6655.7"/>
    <x v="82"/>
    <s v="New Customer"/>
    <s v="Debit Card"/>
    <s v="Online"/>
    <n v="12"/>
  </r>
  <r>
    <d v="2023-03-15T00:00:00"/>
    <x v="8"/>
    <x v="2"/>
    <s v="West"/>
    <x v="1"/>
    <s v="Australia"/>
    <n v="2176"/>
    <n v="5976"/>
    <n v="25"/>
    <n v="1632"/>
    <x v="83"/>
    <s v="Returning Customer"/>
    <s v="Credit Card"/>
    <s v="Wholesale"/>
    <n v="36"/>
  </r>
  <r>
    <d v="2023-03-16T00:00:00"/>
    <x v="3"/>
    <x v="1"/>
    <s v="South"/>
    <x v="1"/>
    <s v="Canada"/>
    <n v="620"/>
    <n v="5743"/>
    <n v="10"/>
    <n v="558"/>
    <x v="84"/>
    <s v="Returning Customer"/>
    <s v="Debit Card"/>
    <s v="Online"/>
    <n v="3"/>
  </r>
  <r>
    <d v="2023-03-16T00:00:00"/>
    <x v="5"/>
    <x v="0"/>
    <s v="South"/>
    <x v="1"/>
    <s v="Canada"/>
    <n v="8880"/>
    <n v="684"/>
    <n v="20"/>
    <n v="7104"/>
    <x v="85"/>
    <s v="Returning Customer"/>
    <s v="Debit Card"/>
    <s v="Wholesale"/>
    <n v="25"/>
  </r>
  <r>
    <d v="2023-03-18T00:00:00"/>
    <x v="8"/>
    <x v="1"/>
    <s v="North"/>
    <x v="0"/>
    <s v="Canada"/>
    <n v="6631"/>
    <n v="7889"/>
    <n v="10"/>
    <n v="5967.9000000000005"/>
    <x v="86"/>
    <s v="Returning Customer"/>
    <s v="Credit Card"/>
    <s v="Online"/>
    <n v="43"/>
  </r>
  <r>
    <d v="2023-03-18T00:00:00"/>
    <x v="6"/>
    <x v="0"/>
    <s v="North"/>
    <x v="4"/>
    <s v="USA"/>
    <n v="9698"/>
    <n v="3425"/>
    <n v="10"/>
    <n v="8728.2000000000007"/>
    <x v="87"/>
    <s v="Returning Customer"/>
    <s v="UPI"/>
    <s v="Retail Store"/>
    <n v="13"/>
  </r>
  <r>
    <d v="2023-03-18T00:00:00"/>
    <x v="0"/>
    <x v="1"/>
    <s v="South"/>
    <x v="3"/>
    <s v="Australia"/>
    <n v="5131"/>
    <n v="3474"/>
    <n v="5"/>
    <n v="4874.45"/>
    <x v="88"/>
    <s v="New Customer"/>
    <s v="UPI"/>
    <s v="Retail Store"/>
    <n v="20"/>
  </r>
  <r>
    <d v="2023-03-19T00:00:00"/>
    <x v="3"/>
    <x v="0"/>
    <s v="North"/>
    <x v="4"/>
    <s v="USA"/>
    <n v="5390"/>
    <n v="3712"/>
    <n v="25"/>
    <n v="4042.5"/>
    <x v="89"/>
    <s v="New Customer"/>
    <s v="Cash"/>
    <s v="Online"/>
    <n v="45"/>
  </r>
  <r>
    <d v="2023-03-19T00:00:00"/>
    <x v="8"/>
    <x v="0"/>
    <s v="West"/>
    <x v="7"/>
    <s v="Canada"/>
    <n v="2271"/>
    <n v="6756"/>
    <n v="15"/>
    <n v="1930.35"/>
    <x v="90"/>
    <s v="Returning Customer"/>
    <s v="UPI"/>
    <s v="Retail Store"/>
    <n v="25"/>
  </r>
  <r>
    <d v="2023-03-20T00:00:00"/>
    <x v="1"/>
    <x v="1"/>
    <s v="East"/>
    <x v="1"/>
    <s v="UK"/>
    <n v="8392"/>
    <n v="5912"/>
    <n v="10"/>
    <n v="7552.8"/>
    <x v="91"/>
    <s v="Returning Customer"/>
    <s v="UPI"/>
    <s v="Online"/>
    <n v="7"/>
  </r>
  <r>
    <d v="2023-03-20T00:00:00"/>
    <x v="7"/>
    <x v="0"/>
    <s v="West"/>
    <x v="7"/>
    <s v="USA"/>
    <n v="1545"/>
    <n v="2861"/>
    <n v="10"/>
    <n v="1390.5"/>
    <x v="92"/>
    <s v="Returning Customer"/>
    <s v="UPI"/>
    <s v="Wholesale"/>
    <n v="41"/>
  </r>
  <r>
    <d v="2023-03-21T00:00:00"/>
    <x v="4"/>
    <x v="2"/>
    <s v="South"/>
    <x v="1"/>
    <s v="UK"/>
    <n v="6009"/>
    <n v="4823"/>
    <n v="10"/>
    <n v="5408.1"/>
    <x v="93"/>
    <s v="Returning Customer"/>
    <s v="Debit Card"/>
    <s v="Wholesale"/>
    <n v="45"/>
  </r>
  <r>
    <d v="2023-03-22T00:00:00"/>
    <x v="2"/>
    <x v="2"/>
    <s v="West"/>
    <x v="0"/>
    <s v="USA"/>
    <n v="5029"/>
    <n v="740"/>
    <n v="10"/>
    <n v="4526.1000000000004"/>
    <x v="94"/>
    <s v="Returning Customer"/>
    <s v="UPI"/>
    <s v="Retail Store"/>
    <n v="23"/>
  </r>
  <r>
    <d v="2023-03-22T00:00:00"/>
    <x v="0"/>
    <x v="1"/>
    <s v="South"/>
    <x v="3"/>
    <s v="Australia"/>
    <n v="5827"/>
    <n v="406"/>
    <n v="15"/>
    <n v="4952.95"/>
    <x v="95"/>
    <s v="New Customer"/>
    <s v="Debit Card"/>
    <s v="Retail Store"/>
    <n v="32"/>
  </r>
  <r>
    <d v="2023-03-22T00:00:00"/>
    <x v="0"/>
    <x v="0"/>
    <s v="West"/>
    <x v="5"/>
    <s v="UK"/>
    <n v="5036"/>
    <n v="6392"/>
    <n v="25"/>
    <n v="3777"/>
    <x v="96"/>
    <s v="Returning Customer"/>
    <s v="Debit Card"/>
    <s v="Wholesale"/>
    <n v="6"/>
  </r>
  <r>
    <d v="2023-03-23T00:00:00"/>
    <x v="2"/>
    <x v="0"/>
    <s v="West"/>
    <x v="1"/>
    <s v="USA"/>
    <n v="4778"/>
    <n v="2358"/>
    <n v="5"/>
    <n v="4539.0999999999995"/>
    <x v="97"/>
    <s v="New Customer"/>
    <s v="Credit Card"/>
    <s v="Retail Store"/>
    <n v="41"/>
  </r>
  <r>
    <d v="2023-03-24T00:00:00"/>
    <x v="4"/>
    <x v="0"/>
    <s v="North"/>
    <x v="6"/>
    <s v="Canada"/>
    <n v="5395"/>
    <n v="1963"/>
    <n v="10"/>
    <n v="4855.5"/>
    <x v="98"/>
    <s v="New Customer"/>
    <s v="Cash"/>
    <s v="Wholesale"/>
    <n v="29"/>
  </r>
  <r>
    <d v="2023-03-26T00:00:00"/>
    <x v="6"/>
    <x v="1"/>
    <s v="South"/>
    <x v="0"/>
    <s v="Canada"/>
    <n v="3586"/>
    <n v="5383"/>
    <n v="20"/>
    <n v="2868.8"/>
    <x v="99"/>
    <s v="New Customer"/>
    <s v="Credit Card"/>
    <s v="Wholesale"/>
    <n v="48"/>
  </r>
  <r>
    <d v="2023-03-27T00:00:00"/>
    <x v="4"/>
    <x v="1"/>
    <s v="South"/>
    <x v="6"/>
    <s v="Australia"/>
    <n v="2956"/>
    <n v="7417"/>
    <n v="15"/>
    <n v="2512.6"/>
    <x v="100"/>
    <s v="Returning Customer"/>
    <s v="Online Transfer"/>
    <s v="Online"/>
    <n v="13"/>
  </r>
  <r>
    <d v="2023-03-29T00:00:00"/>
    <x v="9"/>
    <x v="2"/>
    <s v="East"/>
    <x v="0"/>
    <s v="Australia"/>
    <n v="8975"/>
    <n v="6697"/>
    <n v="5"/>
    <n v="8526.25"/>
    <x v="101"/>
    <s v="Returning Customer"/>
    <s v="Debit Card"/>
    <s v="Online"/>
    <n v="9"/>
  </r>
  <r>
    <d v="2023-03-30T00:00:00"/>
    <x v="4"/>
    <x v="0"/>
    <s v="West"/>
    <x v="3"/>
    <s v="USA"/>
    <n v="4437"/>
    <n v="7348"/>
    <n v="20"/>
    <n v="3549.6"/>
    <x v="102"/>
    <s v="Returning Customer"/>
    <s v="UPI"/>
    <s v="Wholesale"/>
    <n v="3"/>
  </r>
  <r>
    <d v="2023-03-31T00:00:00"/>
    <x v="7"/>
    <x v="2"/>
    <s v="West"/>
    <x v="4"/>
    <s v="Canada"/>
    <n v="1430"/>
    <n v="7428"/>
    <n v="20"/>
    <n v="1144"/>
    <x v="103"/>
    <s v="New Customer"/>
    <s v="UPI"/>
    <s v="Wholesale"/>
    <n v="13"/>
  </r>
  <r>
    <d v="2023-03-31T00:00:00"/>
    <x v="8"/>
    <x v="1"/>
    <s v="East"/>
    <x v="1"/>
    <s v="UK"/>
    <n v="7120"/>
    <n v="3929"/>
    <n v="20"/>
    <n v="5696"/>
    <x v="104"/>
    <s v="Returning Customer"/>
    <s v="Online Transfer"/>
    <s v="Online"/>
    <n v="2"/>
  </r>
  <r>
    <d v="2023-04-01T00:00:00"/>
    <x v="1"/>
    <x v="1"/>
    <s v="South"/>
    <x v="2"/>
    <s v="USA"/>
    <n v="5736"/>
    <n v="7099"/>
    <n v="10"/>
    <n v="5162.4000000000005"/>
    <x v="105"/>
    <s v="Returning Customer"/>
    <s v="Cash"/>
    <s v="Wholesale"/>
    <n v="47"/>
  </r>
  <r>
    <d v="2023-04-02T00:00:00"/>
    <x v="2"/>
    <x v="2"/>
    <s v="West"/>
    <x v="7"/>
    <s v="USA"/>
    <n v="2792"/>
    <n v="2147"/>
    <n v="25"/>
    <n v="2094"/>
    <x v="106"/>
    <s v="Returning Customer"/>
    <s v="Debit Card"/>
    <s v="Wholesale"/>
    <n v="38"/>
  </r>
  <r>
    <d v="2023-04-03T00:00:00"/>
    <x v="6"/>
    <x v="0"/>
    <s v="East"/>
    <x v="5"/>
    <s v="Canada"/>
    <n v="917"/>
    <n v="7766"/>
    <n v="10"/>
    <n v="825.30000000000007"/>
    <x v="107"/>
    <s v="New Customer"/>
    <s v="Online Transfer"/>
    <s v="Wholesale"/>
    <n v="16"/>
  </r>
  <r>
    <d v="2023-04-03T00:00:00"/>
    <x v="0"/>
    <x v="0"/>
    <s v="East"/>
    <x v="7"/>
    <s v="Australia"/>
    <n v="8648"/>
    <n v="5491"/>
    <n v="20"/>
    <n v="6918.4000000000005"/>
    <x v="108"/>
    <s v="Returning Customer"/>
    <s v="Online Transfer"/>
    <s v="Retail Store"/>
    <n v="32"/>
  </r>
  <r>
    <d v="2023-04-04T00:00:00"/>
    <x v="6"/>
    <x v="0"/>
    <s v="East"/>
    <x v="5"/>
    <s v="UK"/>
    <n v="5343"/>
    <n v="6072"/>
    <n v="5"/>
    <n v="5075.8499999999995"/>
    <x v="109"/>
    <s v="Returning Customer"/>
    <s v="Online Transfer"/>
    <s v="Online"/>
    <n v="25"/>
  </r>
  <r>
    <d v="2023-04-05T00:00:00"/>
    <x v="2"/>
    <x v="1"/>
    <s v="West"/>
    <x v="0"/>
    <s v="Australia"/>
    <n v="4750"/>
    <n v="6112"/>
    <n v="10"/>
    <n v="4275"/>
    <x v="110"/>
    <s v="New Customer"/>
    <s v="Debit Card"/>
    <s v="Wholesale"/>
    <n v="5"/>
  </r>
  <r>
    <d v="2023-04-05T00:00:00"/>
    <x v="3"/>
    <x v="0"/>
    <s v="South"/>
    <x v="5"/>
    <s v="USA"/>
    <n v="7357"/>
    <n v="5605"/>
    <n v="5"/>
    <n v="6989.15"/>
    <x v="111"/>
    <s v="New Customer"/>
    <s v="Debit Card"/>
    <s v="Wholesale"/>
    <n v="35"/>
  </r>
  <r>
    <d v="2023-04-07T00:00:00"/>
    <x v="7"/>
    <x v="0"/>
    <s v="South"/>
    <x v="7"/>
    <s v="USA"/>
    <n v="7128"/>
    <n v="3312"/>
    <n v="10"/>
    <n v="6415.2"/>
    <x v="112"/>
    <s v="Returning Customer"/>
    <s v="Debit Card"/>
    <s v="Retail Store"/>
    <n v="42"/>
  </r>
  <r>
    <d v="2023-04-07T00:00:00"/>
    <x v="7"/>
    <x v="2"/>
    <s v="East"/>
    <x v="4"/>
    <s v="Canada"/>
    <n v="6861"/>
    <n v="6485"/>
    <n v="25"/>
    <n v="5145.75"/>
    <x v="113"/>
    <s v="New Customer"/>
    <s v="Debit Card"/>
    <s v="Retail Store"/>
    <n v="20"/>
  </r>
  <r>
    <d v="2023-04-08T00:00:00"/>
    <x v="4"/>
    <x v="2"/>
    <s v="East"/>
    <x v="1"/>
    <s v="Australia"/>
    <n v="1078"/>
    <n v="5120"/>
    <n v="25"/>
    <n v="808.5"/>
    <x v="114"/>
    <s v="Returning Customer"/>
    <s v="Credit Card"/>
    <s v="Wholesale"/>
    <n v="32"/>
  </r>
  <r>
    <d v="2023-04-08T00:00:00"/>
    <x v="2"/>
    <x v="2"/>
    <s v="South"/>
    <x v="5"/>
    <s v="USA"/>
    <n v="9872"/>
    <n v="4777"/>
    <n v="10"/>
    <n v="8884.8000000000011"/>
    <x v="115"/>
    <s v="Returning Customer"/>
    <s v="Online Transfer"/>
    <s v="Online"/>
    <n v="35"/>
  </r>
  <r>
    <d v="2023-04-09T00:00:00"/>
    <x v="5"/>
    <x v="2"/>
    <s v="East"/>
    <x v="6"/>
    <s v="USA"/>
    <n v="3611"/>
    <n v="6349"/>
    <n v="10"/>
    <n v="3249.9"/>
    <x v="116"/>
    <s v="Returning Customer"/>
    <s v="Credit Card"/>
    <s v="Retail Store"/>
    <n v="29"/>
  </r>
  <r>
    <d v="2023-04-09T00:00:00"/>
    <x v="3"/>
    <x v="1"/>
    <s v="East"/>
    <x v="0"/>
    <s v="Australia"/>
    <n v="6122"/>
    <n v="5242"/>
    <n v="25"/>
    <n v="4591.5"/>
    <x v="117"/>
    <s v="New Customer"/>
    <s v="Cash"/>
    <s v="Online"/>
    <n v="2"/>
  </r>
  <r>
    <d v="2023-04-10T00:00:00"/>
    <x v="2"/>
    <x v="0"/>
    <s v="South"/>
    <x v="5"/>
    <s v="Canada"/>
    <n v="4143"/>
    <n v="1909"/>
    <n v="5"/>
    <n v="3935.85"/>
    <x v="118"/>
    <s v="New Customer"/>
    <s v="Online Transfer"/>
    <s v="Retail Store"/>
    <n v="3"/>
  </r>
  <r>
    <d v="2023-04-12T00:00:00"/>
    <x v="6"/>
    <x v="1"/>
    <s v="West"/>
    <x v="4"/>
    <s v="Canada"/>
    <n v="9259"/>
    <n v="6658"/>
    <n v="25"/>
    <n v="6944.25"/>
    <x v="119"/>
    <s v="Returning Customer"/>
    <s v="Debit Card"/>
    <s v="Retail Store"/>
    <n v="22"/>
  </r>
  <r>
    <d v="2023-04-12T00:00:00"/>
    <x v="9"/>
    <x v="0"/>
    <s v="East"/>
    <x v="7"/>
    <s v="UK"/>
    <n v="8294"/>
    <n v="6238"/>
    <n v="10"/>
    <n v="7464.6"/>
    <x v="120"/>
    <s v="Returning Customer"/>
    <s v="Debit Card"/>
    <s v="Online"/>
    <n v="4"/>
  </r>
  <r>
    <d v="2023-04-15T00:00:00"/>
    <x v="2"/>
    <x v="1"/>
    <s v="West"/>
    <x v="5"/>
    <s v="UK"/>
    <n v="6373"/>
    <n v="1885"/>
    <n v="5"/>
    <n v="6054.3499999999995"/>
    <x v="121"/>
    <s v="New Customer"/>
    <s v="Debit Card"/>
    <s v="Wholesale"/>
    <n v="22"/>
  </r>
  <r>
    <d v="2023-04-17T00:00:00"/>
    <x v="3"/>
    <x v="0"/>
    <s v="East"/>
    <x v="1"/>
    <s v="UK"/>
    <n v="8811"/>
    <n v="2709"/>
    <n v="10"/>
    <n v="7929.9000000000005"/>
    <x v="122"/>
    <s v="Returning Customer"/>
    <s v="Credit Card"/>
    <s v="Online"/>
    <n v="47"/>
  </r>
  <r>
    <d v="2023-04-19T00:00:00"/>
    <x v="2"/>
    <x v="0"/>
    <s v="East"/>
    <x v="0"/>
    <s v="Australia"/>
    <n v="5418"/>
    <n v="3976"/>
    <n v="15"/>
    <n v="4605.3"/>
    <x v="123"/>
    <s v="New Customer"/>
    <s v="Debit Card"/>
    <s v="Wholesale"/>
    <n v="3"/>
  </r>
  <r>
    <d v="2023-04-19T00:00:00"/>
    <x v="2"/>
    <x v="0"/>
    <s v="East"/>
    <x v="6"/>
    <s v="UK"/>
    <n v="3285"/>
    <n v="1753"/>
    <n v="10"/>
    <n v="2956.5"/>
    <x v="124"/>
    <s v="Returning Customer"/>
    <s v="Online Transfer"/>
    <s v="Wholesale"/>
    <n v="26"/>
  </r>
  <r>
    <d v="2023-04-21T00:00:00"/>
    <x v="4"/>
    <x v="1"/>
    <s v="North"/>
    <x v="5"/>
    <s v="UK"/>
    <n v="9646"/>
    <n v="5892"/>
    <n v="25"/>
    <n v="7234.5"/>
    <x v="125"/>
    <s v="New Customer"/>
    <s v="UPI"/>
    <s v="Retail Store"/>
    <n v="8"/>
  </r>
  <r>
    <d v="2023-04-24T00:00:00"/>
    <x v="5"/>
    <x v="2"/>
    <s v="West"/>
    <x v="7"/>
    <s v="Australia"/>
    <n v="3467"/>
    <n v="910"/>
    <n v="20"/>
    <n v="2773.6"/>
    <x v="126"/>
    <s v="Returning Customer"/>
    <s v="Online Transfer"/>
    <s v="Retail Store"/>
    <n v="14"/>
  </r>
  <r>
    <d v="2023-04-26T00:00:00"/>
    <x v="3"/>
    <x v="2"/>
    <s v="West"/>
    <x v="1"/>
    <s v="UK"/>
    <n v="5313"/>
    <n v="1831"/>
    <n v="25"/>
    <n v="3984.75"/>
    <x v="127"/>
    <s v="Returning Customer"/>
    <s v="Cash"/>
    <s v="Retail Store"/>
    <n v="42"/>
  </r>
  <r>
    <d v="2023-04-26T00:00:00"/>
    <x v="7"/>
    <x v="1"/>
    <s v="East"/>
    <x v="7"/>
    <s v="Canada"/>
    <n v="2099"/>
    <n v="1723"/>
    <n v="25"/>
    <n v="1574.25"/>
    <x v="128"/>
    <s v="Returning Customer"/>
    <s v="Online Transfer"/>
    <s v="Wholesale"/>
    <n v="43"/>
  </r>
  <r>
    <d v="2023-04-26T00:00:00"/>
    <x v="1"/>
    <x v="0"/>
    <s v="South"/>
    <x v="5"/>
    <s v="USA"/>
    <n v="8213"/>
    <n v="6321"/>
    <n v="5"/>
    <n v="7802.3499999999995"/>
    <x v="129"/>
    <s v="Returning Customer"/>
    <s v="Debit Card"/>
    <s v="Wholesale"/>
    <n v="34"/>
  </r>
  <r>
    <d v="2023-04-27T00:00:00"/>
    <x v="5"/>
    <x v="0"/>
    <s v="East"/>
    <x v="3"/>
    <s v="Canada"/>
    <n v="2596"/>
    <n v="4509"/>
    <n v="15"/>
    <n v="2206.6"/>
    <x v="130"/>
    <s v="New Customer"/>
    <s v="Online Transfer"/>
    <s v="Online"/>
    <n v="30"/>
  </r>
  <r>
    <d v="2023-04-27T00:00:00"/>
    <x v="5"/>
    <x v="1"/>
    <s v="North"/>
    <x v="6"/>
    <s v="Canada"/>
    <n v="4737"/>
    <n v="1277"/>
    <n v="5"/>
    <n v="4500.1499999999996"/>
    <x v="131"/>
    <s v="New Customer"/>
    <s v="Online Transfer"/>
    <s v="Online"/>
    <n v="44"/>
  </r>
  <r>
    <d v="2023-04-28T00:00:00"/>
    <x v="9"/>
    <x v="2"/>
    <s v="East"/>
    <x v="4"/>
    <s v="USA"/>
    <n v="9659"/>
    <n v="3390"/>
    <n v="10"/>
    <n v="8693.1"/>
    <x v="132"/>
    <s v="New Customer"/>
    <s v="Credit Card"/>
    <s v="Online"/>
    <n v="35"/>
  </r>
  <r>
    <d v="2023-04-29T00:00:00"/>
    <x v="1"/>
    <x v="2"/>
    <s v="North"/>
    <x v="2"/>
    <s v="Canada"/>
    <n v="3499"/>
    <n v="632"/>
    <n v="20"/>
    <n v="2799.2"/>
    <x v="133"/>
    <s v="New Customer"/>
    <s v="UPI"/>
    <s v="Online"/>
    <n v="10"/>
  </r>
  <r>
    <d v="2023-04-29T00:00:00"/>
    <x v="5"/>
    <x v="0"/>
    <s v="East"/>
    <x v="0"/>
    <s v="USA"/>
    <n v="5999"/>
    <n v="3810"/>
    <n v="25"/>
    <n v="4499.25"/>
    <x v="134"/>
    <s v="Returning Customer"/>
    <s v="Online Transfer"/>
    <s v="Wholesale"/>
    <n v="48"/>
  </r>
  <r>
    <d v="2023-04-29T00:00:00"/>
    <x v="6"/>
    <x v="2"/>
    <s v="West"/>
    <x v="6"/>
    <s v="Canada"/>
    <n v="1963"/>
    <n v="2586"/>
    <n v="20"/>
    <n v="1570.4"/>
    <x v="135"/>
    <s v="New Customer"/>
    <s v="Cash"/>
    <s v="Wholesale"/>
    <n v="38"/>
  </r>
  <r>
    <d v="2023-04-30T00:00:00"/>
    <x v="7"/>
    <x v="2"/>
    <s v="East"/>
    <x v="0"/>
    <s v="Australia"/>
    <n v="4141"/>
    <n v="4859"/>
    <n v="20"/>
    <n v="3312.8"/>
    <x v="136"/>
    <s v="Returning Customer"/>
    <s v="Online Transfer"/>
    <s v="Online"/>
    <n v="15"/>
  </r>
  <r>
    <d v="2023-04-30T00:00:00"/>
    <x v="5"/>
    <x v="2"/>
    <s v="West"/>
    <x v="1"/>
    <s v="Australia"/>
    <n v="6320"/>
    <n v="2464"/>
    <n v="10"/>
    <n v="5688"/>
    <x v="137"/>
    <s v="Returning Customer"/>
    <s v="UPI"/>
    <s v="Online"/>
    <n v="5"/>
  </r>
  <r>
    <d v="2023-05-01T00:00:00"/>
    <x v="7"/>
    <x v="0"/>
    <s v="South"/>
    <x v="3"/>
    <s v="UK"/>
    <n v="4159"/>
    <n v="1365"/>
    <n v="10"/>
    <n v="3743.1"/>
    <x v="138"/>
    <s v="Returning Customer"/>
    <s v="UPI"/>
    <s v="Wholesale"/>
    <n v="3"/>
  </r>
  <r>
    <d v="2023-05-02T00:00:00"/>
    <x v="4"/>
    <x v="2"/>
    <s v="South"/>
    <x v="7"/>
    <s v="Australia"/>
    <n v="5531"/>
    <n v="1618"/>
    <n v="20"/>
    <n v="4424.8"/>
    <x v="139"/>
    <s v="Returning Customer"/>
    <s v="UPI"/>
    <s v="Online"/>
    <n v="48"/>
  </r>
  <r>
    <d v="2023-05-03T00:00:00"/>
    <x v="2"/>
    <x v="0"/>
    <s v="East"/>
    <x v="0"/>
    <s v="USA"/>
    <n v="7389"/>
    <n v="5084"/>
    <n v="25"/>
    <n v="5541.75"/>
    <x v="140"/>
    <s v="New Customer"/>
    <s v="UPI"/>
    <s v="Retail Store"/>
    <n v="10"/>
  </r>
  <r>
    <d v="2023-05-03T00:00:00"/>
    <x v="3"/>
    <x v="1"/>
    <s v="East"/>
    <x v="4"/>
    <s v="UK"/>
    <n v="5928"/>
    <n v="7230"/>
    <n v="10"/>
    <n v="5335.2"/>
    <x v="141"/>
    <s v="Returning Customer"/>
    <s v="UPI"/>
    <s v="Wholesale"/>
    <n v="32"/>
  </r>
  <r>
    <d v="2023-05-03T00:00:00"/>
    <x v="4"/>
    <x v="1"/>
    <s v="South"/>
    <x v="1"/>
    <s v="Canada"/>
    <n v="6589"/>
    <n v="2389"/>
    <n v="25"/>
    <n v="4941.75"/>
    <x v="142"/>
    <s v="New Customer"/>
    <s v="Credit Card"/>
    <s v="Retail Store"/>
    <n v="42"/>
  </r>
  <r>
    <d v="2023-05-04T00:00:00"/>
    <x v="7"/>
    <x v="0"/>
    <s v="North"/>
    <x v="6"/>
    <s v="Australia"/>
    <n v="4769"/>
    <n v="346"/>
    <n v="10"/>
    <n v="4292.1000000000004"/>
    <x v="143"/>
    <s v="New Customer"/>
    <s v="UPI"/>
    <s v="Retail Store"/>
    <n v="2"/>
  </r>
  <r>
    <d v="2023-05-04T00:00:00"/>
    <x v="5"/>
    <x v="2"/>
    <s v="South"/>
    <x v="1"/>
    <s v="UK"/>
    <n v="5317"/>
    <n v="3007"/>
    <n v="25"/>
    <n v="3987.75"/>
    <x v="144"/>
    <s v="New Customer"/>
    <s v="Credit Card"/>
    <s v="Wholesale"/>
    <n v="31"/>
  </r>
  <r>
    <d v="2023-05-04T00:00:00"/>
    <x v="1"/>
    <x v="1"/>
    <s v="South"/>
    <x v="4"/>
    <s v="Australia"/>
    <n v="8098"/>
    <n v="4120"/>
    <n v="25"/>
    <n v="6073.5"/>
    <x v="145"/>
    <s v="New Customer"/>
    <s v="Online Transfer"/>
    <s v="Wholesale"/>
    <n v="40"/>
  </r>
  <r>
    <d v="2023-05-05T00:00:00"/>
    <x v="7"/>
    <x v="0"/>
    <s v="North"/>
    <x v="7"/>
    <s v="UK"/>
    <n v="2429"/>
    <n v="6113"/>
    <n v="15"/>
    <n v="2064.65"/>
    <x v="146"/>
    <s v="New Customer"/>
    <s v="Online Transfer"/>
    <s v="Retail Store"/>
    <n v="3"/>
  </r>
  <r>
    <d v="2023-05-05T00:00:00"/>
    <x v="5"/>
    <x v="2"/>
    <s v="South"/>
    <x v="7"/>
    <s v="USA"/>
    <n v="8209"/>
    <n v="7979"/>
    <n v="10"/>
    <n v="7388.1"/>
    <x v="147"/>
    <s v="New Customer"/>
    <s v="Credit Card"/>
    <s v="Online"/>
    <n v="16"/>
  </r>
  <r>
    <d v="2023-05-05T00:00:00"/>
    <x v="8"/>
    <x v="1"/>
    <s v="South"/>
    <x v="3"/>
    <s v="USA"/>
    <n v="1379"/>
    <n v="1568"/>
    <n v="15"/>
    <n v="1172.1500000000001"/>
    <x v="148"/>
    <s v="Returning Customer"/>
    <s v="Debit Card"/>
    <s v="Online"/>
    <n v="45"/>
  </r>
  <r>
    <d v="2023-05-06T00:00:00"/>
    <x v="9"/>
    <x v="0"/>
    <s v="North"/>
    <x v="0"/>
    <s v="Canada"/>
    <n v="1666"/>
    <n v="627"/>
    <n v="20"/>
    <n v="1332.8"/>
    <x v="149"/>
    <s v="Returning Customer"/>
    <s v="UPI"/>
    <s v="Wholesale"/>
    <n v="42"/>
  </r>
  <r>
    <d v="2023-05-06T00:00:00"/>
    <x v="6"/>
    <x v="2"/>
    <s v="North"/>
    <x v="0"/>
    <s v="UK"/>
    <n v="8236"/>
    <n v="1559"/>
    <n v="25"/>
    <n v="6177"/>
    <x v="150"/>
    <s v="New Customer"/>
    <s v="UPI"/>
    <s v="Retail Store"/>
    <n v="9"/>
  </r>
  <r>
    <d v="2023-05-08T00:00:00"/>
    <x v="6"/>
    <x v="2"/>
    <s v="West"/>
    <x v="7"/>
    <s v="USA"/>
    <n v="3687"/>
    <n v="7907"/>
    <n v="25"/>
    <n v="2765.25"/>
    <x v="151"/>
    <s v="Returning Customer"/>
    <s v="Online Transfer"/>
    <s v="Retail Store"/>
    <n v="1"/>
  </r>
  <r>
    <d v="2023-05-09T00:00:00"/>
    <x v="0"/>
    <x v="0"/>
    <s v="East"/>
    <x v="7"/>
    <s v="Canada"/>
    <n v="8699"/>
    <n v="2942"/>
    <n v="5"/>
    <n v="8264.0499999999993"/>
    <x v="152"/>
    <s v="New Customer"/>
    <s v="Credit Card"/>
    <s v="Wholesale"/>
    <n v="12"/>
  </r>
  <r>
    <d v="2023-05-09T00:00:00"/>
    <x v="0"/>
    <x v="2"/>
    <s v="West"/>
    <x v="2"/>
    <s v="UK"/>
    <n v="2463"/>
    <n v="5189"/>
    <n v="10"/>
    <n v="2216.6999999999998"/>
    <x v="153"/>
    <s v="New Customer"/>
    <s v="UPI"/>
    <s v="Wholesale"/>
    <n v="41"/>
  </r>
  <r>
    <d v="2023-05-09T00:00:00"/>
    <x v="4"/>
    <x v="1"/>
    <s v="North"/>
    <x v="5"/>
    <s v="Canada"/>
    <n v="6753"/>
    <n v="716"/>
    <n v="20"/>
    <n v="5402.4000000000005"/>
    <x v="154"/>
    <s v="New Customer"/>
    <s v="Online Transfer"/>
    <s v="Retail Store"/>
    <n v="4"/>
  </r>
  <r>
    <d v="2023-05-10T00:00:00"/>
    <x v="9"/>
    <x v="0"/>
    <s v="South"/>
    <x v="3"/>
    <s v="USA"/>
    <n v="9180"/>
    <n v="6637"/>
    <n v="20"/>
    <n v="7344"/>
    <x v="155"/>
    <s v="New Customer"/>
    <s v="UPI"/>
    <s v="Retail Store"/>
    <n v="20"/>
  </r>
  <r>
    <d v="2023-05-10T00:00:00"/>
    <x v="3"/>
    <x v="2"/>
    <s v="North"/>
    <x v="3"/>
    <s v="Canada"/>
    <n v="5388"/>
    <n v="7938"/>
    <n v="10"/>
    <n v="4849.2"/>
    <x v="156"/>
    <s v="New Customer"/>
    <s v="Credit Card"/>
    <s v="Wholesale"/>
    <n v="7"/>
  </r>
  <r>
    <d v="2023-05-11T00:00:00"/>
    <x v="6"/>
    <x v="2"/>
    <s v="South"/>
    <x v="6"/>
    <s v="UK"/>
    <n v="7268"/>
    <n v="5423"/>
    <n v="5"/>
    <n v="6904.5999999999995"/>
    <x v="157"/>
    <s v="Returning Customer"/>
    <s v="Debit Card"/>
    <s v="Retail Store"/>
    <n v="30"/>
  </r>
  <r>
    <d v="2023-05-11T00:00:00"/>
    <x v="0"/>
    <x v="2"/>
    <s v="West"/>
    <x v="5"/>
    <s v="Australia"/>
    <n v="1385"/>
    <n v="5343"/>
    <n v="5"/>
    <n v="1315.75"/>
    <x v="158"/>
    <s v="New Customer"/>
    <s v="Cash"/>
    <s v="Online"/>
    <n v="40"/>
  </r>
  <r>
    <d v="2023-05-13T00:00:00"/>
    <x v="9"/>
    <x v="2"/>
    <s v="West"/>
    <x v="4"/>
    <s v="USA"/>
    <n v="2970"/>
    <n v="7207"/>
    <n v="10"/>
    <n v="2673"/>
    <x v="159"/>
    <s v="Returning Customer"/>
    <s v="Online Transfer"/>
    <s v="Wholesale"/>
    <n v="11"/>
  </r>
  <r>
    <d v="2023-05-16T00:00:00"/>
    <x v="2"/>
    <x v="2"/>
    <s v="West"/>
    <x v="2"/>
    <s v="UK"/>
    <n v="2750"/>
    <n v="5722"/>
    <n v="25"/>
    <n v="2062.5"/>
    <x v="160"/>
    <s v="Returning Customer"/>
    <s v="Online Transfer"/>
    <s v="Online"/>
    <n v="38"/>
  </r>
  <r>
    <d v="2023-05-16T00:00:00"/>
    <x v="3"/>
    <x v="0"/>
    <s v="South"/>
    <x v="7"/>
    <s v="UK"/>
    <n v="3781"/>
    <n v="2767"/>
    <n v="25"/>
    <n v="2835.75"/>
    <x v="161"/>
    <s v="Returning Customer"/>
    <s v="Cash"/>
    <s v="Wholesale"/>
    <n v="5"/>
  </r>
  <r>
    <d v="2023-05-16T00:00:00"/>
    <x v="7"/>
    <x v="1"/>
    <s v="East"/>
    <x v="5"/>
    <s v="Canada"/>
    <n v="6114"/>
    <n v="4318"/>
    <n v="20"/>
    <n v="4891.2"/>
    <x v="162"/>
    <s v="Returning Customer"/>
    <s v="Cash"/>
    <s v="Wholesale"/>
    <n v="7"/>
  </r>
  <r>
    <d v="2023-05-17T00:00:00"/>
    <x v="9"/>
    <x v="1"/>
    <s v="East"/>
    <x v="7"/>
    <s v="USA"/>
    <n v="7204"/>
    <n v="6770"/>
    <n v="10"/>
    <n v="6483.6"/>
    <x v="163"/>
    <s v="Returning Customer"/>
    <s v="Online Transfer"/>
    <s v="Retail Store"/>
    <n v="8"/>
  </r>
  <r>
    <d v="2023-05-17T00:00:00"/>
    <x v="1"/>
    <x v="0"/>
    <s v="East"/>
    <x v="3"/>
    <s v="Australia"/>
    <n v="9829"/>
    <n v="4991"/>
    <n v="25"/>
    <n v="7371.75"/>
    <x v="164"/>
    <s v="Returning Customer"/>
    <s v="Debit Card"/>
    <s v="Online"/>
    <n v="32"/>
  </r>
  <r>
    <d v="2023-05-17T00:00:00"/>
    <x v="0"/>
    <x v="2"/>
    <s v="North"/>
    <x v="2"/>
    <s v="Australia"/>
    <n v="7996"/>
    <n v="4806"/>
    <n v="5"/>
    <n v="7596.2"/>
    <x v="165"/>
    <s v="New Customer"/>
    <s v="Online Transfer"/>
    <s v="Retail Store"/>
    <n v="39"/>
  </r>
  <r>
    <d v="2023-05-18T00:00:00"/>
    <x v="7"/>
    <x v="1"/>
    <s v="North"/>
    <x v="3"/>
    <s v="Canada"/>
    <n v="2846"/>
    <n v="3233"/>
    <n v="10"/>
    <n v="2561.4"/>
    <x v="166"/>
    <s v="Returning Customer"/>
    <s v="Cash"/>
    <s v="Online"/>
    <n v="40"/>
  </r>
  <r>
    <d v="2023-05-18T00:00:00"/>
    <x v="7"/>
    <x v="1"/>
    <s v="South"/>
    <x v="1"/>
    <s v="USA"/>
    <n v="5683"/>
    <n v="897"/>
    <n v="20"/>
    <n v="4546.4000000000005"/>
    <x v="167"/>
    <s v="New Customer"/>
    <s v="UPI"/>
    <s v="Retail Store"/>
    <n v="15"/>
  </r>
  <r>
    <d v="2023-05-19T00:00:00"/>
    <x v="0"/>
    <x v="1"/>
    <s v="North"/>
    <x v="6"/>
    <s v="Australia"/>
    <n v="3454"/>
    <n v="6722"/>
    <n v="25"/>
    <n v="2590.5"/>
    <x v="168"/>
    <s v="New Customer"/>
    <s v="Credit Card"/>
    <s v="Wholesale"/>
    <n v="5"/>
  </r>
  <r>
    <d v="2023-05-19T00:00:00"/>
    <x v="8"/>
    <x v="2"/>
    <s v="South"/>
    <x v="6"/>
    <s v="USA"/>
    <n v="1824"/>
    <n v="6097"/>
    <n v="25"/>
    <n v="1368"/>
    <x v="169"/>
    <s v="New Customer"/>
    <s v="UPI"/>
    <s v="Online"/>
    <n v="13"/>
  </r>
  <r>
    <d v="2023-05-20T00:00:00"/>
    <x v="8"/>
    <x v="0"/>
    <s v="West"/>
    <x v="0"/>
    <s v="Canada"/>
    <n v="8488"/>
    <n v="2903"/>
    <n v="5"/>
    <n v="8063.5999999999995"/>
    <x v="170"/>
    <s v="Returning Customer"/>
    <s v="Debit Card"/>
    <s v="Online"/>
    <n v="28"/>
  </r>
  <r>
    <d v="2023-05-20T00:00:00"/>
    <x v="6"/>
    <x v="1"/>
    <s v="South"/>
    <x v="5"/>
    <s v="USA"/>
    <n v="5949"/>
    <n v="4604"/>
    <n v="25"/>
    <n v="4461.75"/>
    <x v="171"/>
    <s v="Returning Customer"/>
    <s v="Online Transfer"/>
    <s v="Wholesale"/>
    <n v="22"/>
  </r>
  <r>
    <d v="2023-05-21T00:00:00"/>
    <x v="0"/>
    <x v="0"/>
    <s v="North"/>
    <x v="7"/>
    <s v="USA"/>
    <n v="3397"/>
    <n v="2101"/>
    <n v="25"/>
    <n v="2547.75"/>
    <x v="172"/>
    <s v="New Customer"/>
    <s v="Online Transfer"/>
    <s v="Wholesale"/>
    <n v="48"/>
  </r>
  <r>
    <d v="2023-05-21T00:00:00"/>
    <x v="0"/>
    <x v="1"/>
    <s v="West"/>
    <x v="0"/>
    <s v="USA"/>
    <n v="5634"/>
    <n v="1806"/>
    <n v="5"/>
    <n v="5352.3"/>
    <x v="173"/>
    <s v="Returning Customer"/>
    <s v="Credit Card"/>
    <s v="Retail Store"/>
    <n v="44"/>
  </r>
  <r>
    <d v="2023-05-22T00:00:00"/>
    <x v="6"/>
    <x v="0"/>
    <s v="West"/>
    <x v="4"/>
    <s v="Canada"/>
    <n v="1450"/>
    <n v="4564"/>
    <n v="5"/>
    <n v="1377.5"/>
    <x v="174"/>
    <s v="New Customer"/>
    <s v="UPI"/>
    <s v="Online"/>
    <n v="26"/>
  </r>
  <r>
    <d v="2023-05-22T00:00:00"/>
    <x v="6"/>
    <x v="2"/>
    <s v="South"/>
    <x v="5"/>
    <s v="Canada"/>
    <n v="577"/>
    <n v="858"/>
    <n v="20"/>
    <n v="461.6"/>
    <x v="175"/>
    <s v="New Customer"/>
    <s v="Credit Card"/>
    <s v="Retail Store"/>
    <n v="21"/>
  </r>
  <r>
    <d v="2023-05-22T00:00:00"/>
    <x v="4"/>
    <x v="2"/>
    <s v="East"/>
    <x v="2"/>
    <s v="Canada"/>
    <n v="7906"/>
    <n v="6741"/>
    <n v="10"/>
    <n v="7115.4000000000005"/>
    <x v="176"/>
    <s v="Returning Customer"/>
    <s v="Debit Card"/>
    <s v="Online"/>
    <n v="8"/>
  </r>
  <r>
    <d v="2023-05-23T00:00:00"/>
    <x v="3"/>
    <x v="2"/>
    <s v="North"/>
    <x v="0"/>
    <s v="Australia"/>
    <n v="4981"/>
    <n v="4438"/>
    <n v="25"/>
    <n v="3735.75"/>
    <x v="177"/>
    <s v="Returning Customer"/>
    <s v="UPI"/>
    <s v="Online"/>
    <n v="44"/>
  </r>
  <r>
    <d v="2023-05-23T00:00:00"/>
    <x v="5"/>
    <x v="0"/>
    <s v="North"/>
    <x v="3"/>
    <s v="UK"/>
    <n v="3930"/>
    <n v="1605"/>
    <n v="25"/>
    <n v="2947.5"/>
    <x v="125"/>
    <s v="New Customer"/>
    <s v="UPI"/>
    <s v="Retail Store"/>
    <n v="37"/>
  </r>
  <r>
    <d v="2023-05-24T00:00:00"/>
    <x v="6"/>
    <x v="2"/>
    <s v="East"/>
    <x v="1"/>
    <s v="USA"/>
    <n v="3262"/>
    <n v="3707"/>
    <n v="5"/>
    <n v="3098.9"/>
    <x v="178"/>
    <s v="New Customer"/>
    <s v="Debit Card"/>
    <s v="Wholesale"/>
    <n v="35"/>
  </r>
  <r>
    <d v="2023-05-25T00:00:00"/>
    <x v="5"/>
    <x v="2"/>
    <s v="North"/>
    <x v="7"/>
    <s v="UK"/>
    <n v="9941"/>
    <n v="4748"/>
    <n v="20"/>
    <n v="7952.8"/>
    <x v="179"/>
    <s v="New Customer"/>
    <s v="Online Transfer"/>
    <s v="Wholesale"/>
    <n v="9"/>
  </r>
  <r>
    <d v="2023-05-25T00:00:00"/>
    <x v="1"/>
    <x v="1"/>
    <s v="East"/>
    <x v="3"/>
    <s v="USA"/>
    <n v="3095"/>
    <n v="4699"/>
    <n v="25"/>
    <n v="2321.25"/>
    <x v="180"/>
    <s v="Returning Customer"/>
    <s v="Online Transfer"/>
    <s v="Retail Store"/>
    <n v="21"/>
  </r>
  <r>
    <d v="2023-05-25T00:00:00"/>
    <x v="3"/>
    <x v="0"/>
    <s v="East"/>
    <x v="3"/>
    <s v="USA"/>
    <n v="8521"/>
    <n v="3604"/>
    <n v="20"/>
    <n v="6816.8"/>
    <x v="181"/>
    <s v="Returning Customer"/>
    <s v="Cash"/>
    <s v="Wholesale"/>
    <n v="14"/>
  </r>
  <r>
    <d v="2023-05-26T00:00:00"/>
    <x v="3"/>
    <x v="0"/>
    <s v="West"/>
    <x v="4"/>
    <s v="USA"/>
    <n v="1942"/>
    <n v="1053"/>
    <n v="15"/>
    <n v="1650.7"/>
    <x v="182"/>
    <s v="New Customer"/>
    <s v="Online Transfer"/>
    <s v="Retail Store"/>
    <n v="49"/>
  </r>
  <r>
    <d v="2023-05-28T00:00:00"/>
    <x v="9"/>
    <x v="1"/>
    <s v="West"/>
    <x v="5"/>
    <s v="Canada"/>
    <n v="2620"/>
    <n v="3162"/>
    <n v="5"/>
    <n v="2489"/>
    <x v="183"/>
    <s v="New Customer"/>
    <s v="Credit Card"/>
    <s v="Wholesale"/>
    <n v="3"/>
  </r>
  <r>
    <d v="2023-05-28T00:00:00"/>
    <x v="4"/>
    <x v="2"/>
    <s v="South"/>
    <x v="1"/>
    <s v="Australia"/>
    <n v="7605"/>
    <n v="2112"/>
    <n v="25"/>
    <n v="5703.75"/>
    <x v="184"/>
    <s v="New Customer"/>
    <s v="Debit Card"/>
    <s v="Retail Store"/>
    <n v="38"/>
  </r>
  <r>
    <d v="2023-05-28T00:00:00"/>
    <x v="8"/>
    <x v="1"/>
    <s v="West"/>
    <x v="5"/>
    <s v="Canada"/>
    <n v="7535"/>
    <n v="7536"/>
    <n v="20"/>
    <n v="6028"/>
    <x v="185"/>
    <s v="Returning Customer"/>
    <s v="Online Transfer"/>
    <s v="Retail Store"/>
    <n v="12"/>
  </r>
  <r>
    <d v="2023-05-28T00:00:00"/>
    <x v="3"/>
    <x v="2"/>
    <s v="East"/>
    <x v="0"/>
    <s v="USA"/>
    <n v="7109"/>
    <n v="2047"/>
    <n v="10"/>
    <n v="6398.1"/>
    <x v="186"/>
    <s v="New Customer"/>
    <s v="UPI"/>
    <s v="Retail Store"/>
    <n v="22"/>
  </r>
  <r>
    <d v="2023-05-28T00:00:00"/>
    <x v="9"/>
    <x v="0"/>
    <s v="South"/>
    <x v="6"/>
    <s v="UK"/>
    <n v="7529"/>
    <n v="5734"/>
    <n v="20"/>
    <n v="6023.2000000000007"/>
    <x v="187"/>
    <s v="New Customer"/>
    <s v="Debit Card"/>
    <s v="Retail Store"/>
    <n v="5"/>
  </r>
  <r>
    <d v="2023-05-28T00:00:00"/>
    <x v="1"/>
    <x v="2"/>
    <s v="North"/>
    <x v="0"/>
    <s v="USA"/>
    <n v="8321"/>
    <n v="3018"/>
    <n v="20"/>
    <n v="6656.8"/>
    <x v="188"/>
    <s v="Returning Customer"/>
    <s v="Online Transfer"/>
    <s v="Wholesale"/>
    <n v="8"/>
  </r>
  <r>
    <d v="2023-05-30T00:00:00"/>
    <x v="0"/>
    <x v="1"/>
    <s v="East"/>
    <x v="5"/>
    <s v="USA"/>
    <n v="6780"/>
    <n v="3012"/>
    <n v="15"/>
    <n v="5763"/>
    <x v="189"/>
    <s v="Returning Customer"/>
    <s v="Credit Card"/>
    <s v="Online"/>
    <n v="18"/>
  </r>
  <r>
    <d v="2023-05-30T00:00:00"/>
    <x v="9"/>
    <x v="2"/>
    <s v="South"/>
    <x v="0"/>
    <s v="Australia"/>
    <n v="576"/>
    <n v="3255"/>
    <n v="25"/>
    <n v="432"/>
    <x v="190"/>
    <s v="Returning Customer"/>
    <s v="Cash"/>
    <s v="Wholesale"/>
    <n v="10"/>
  </r>
  <r>
    <d v="2023-05-30T00:00:00"/>
    <x v="3"/>
    <x v="1"/>
    <s v="West"/>
    <x v="3"/>
    <s v="USA"/>
    <n v="1118"/>
    <n v="2704"/>
    <n v="25"/>
    <n v="838.5"/>
    <x v="191"/>
    <s v="Returning Customer"/>
    <s v="Cash"/>
    <s v="Online"/>
    <n v="49"/>
  </r>
  <r>
    <d v="2023-05-31T00:00:00"/>
    <x v="8"/>
    <x v="2"/>
    <s v="East"/>
    <x v="0"/>
    <s v="Canada"/>
    <n v="9245"/>
    <n v="2089"/>
    <n v="5"/>
    <n v="8782.75"/>
    <x v="192"/>
    <s v="New Customer"/>
    <s v="Debit Card"/>
    <s v="Retail Store"/>
    <n v="27"/>
  </r>
  <r>
    <d v="2023-05-31T00:00:00"/>
    <x v="6"/>
    <x v="0"/>
    <s v="South"/>
    <x v="0"/>
    <s v="Australia"/>
    <n v="3767"/>
    <n v="6465"/>
    <n v="20"/>
    <n v="3013.6"/>
    <x v="193"/>
    <s v="New Customer"/>
    <s v="Credit Card"/>
    <s v="Online"/>
    <n v="11"/>
  </r>
  <r>
    <d v="2023-06-01T00:00:00"/>
    <x v="6"/>
    <x v="0"/>
    <s v="North"/>
    <x v="5"/>
    <s v="Australia"/>
    <n v="6612"/>
    <n v="5364"/>
    <n v="10"/>
    <n v="5950.8"/>
    <x v="194"/>
    <s v="New Customer"/>
    <s v="Credit Card"/>
    <s v="Online"/>
    <n v="45"/>
  </r>
  <r>
    <d v="2023-06-01T00:00:00"/>
    <x v="9"/>
    <x v="0"/>
    <s v="East"/>
    <x v="3"/>
    <s v="Australia"/>
    <n v="730"/>
    <n v="4645"/>
    <n v="15"/>
    <n v="620.5"/>
    <x v="195"/>
    <s v="Returning Customer"/>
    <s v="Credit Card"/>
    <s v="Wholesale"/>
    <n v="24"/>
  </r>
  <r>
    <d v="2023-06-01T00:00:00"/>
    <x v="2"/>
    <x v="2"/>
    <s v="East"/>
    <x v="1"/>
    <s v="USA"/>
    <n v="5779"/>
    <n v="4190"/>
    <n v="20"/>
    <n v="4623.2"/>
    <x v="196"/>
    <s v="Returning Customer"/>
    <s v="Online Transfer"/>
    <s v="Retail Store"/>
    <n v="36"/>
  </r>
  <r>
    <d v="2023-06-02T00:00:00"/>
    <x v="8"/>
    <x v="1"/>
    <s v="South"/>
    <x v="2"/>
    <s v="Australia"/>
    <n v="9200"/>
    <n v="4898"/>
    <n v="10"/>
    <n v="8280"/>
    <x v="197"/>
    <s v="Returning Customer"/>
    <s v="Cash"/>
    <s v="Retail Store"/>
    <n v="11"/>
  </r>
  <r>
    <d v="2023-06-02T00:00:00"/>
    <x v="0"/>
    <x v="0"/>
    <s v="South"/>
    <x v="3"/>
    <s v="Australia"/>
    <n v="3622"/>
    <n v="7047"/>
    <n v="5"/>
    <n v="3440.9"/>
    <x v="198"/>
    <s v="New Customer"/>
    <s v="Credit Card"/>
    <s v="Retail Store"/>
    <n v="29"/>
  </r>
  <r>
    <d v="2023-06-03T00:00:00"/>
    <x v="2"/>
    <x v="1"/>
    <s v="West"/>
    <x v="2"/>
    <s v="Canada"/>
    <n v="793"/>
    <n v="6461"/>
    <n v="15"/>
    <n v="674.05"/>
    <x v="199"/>
    <s v="Returning Customer"/>
    <s v="UPI"/>
    <s v="Online"/>
    <n v="16"/>
  </r>
  <r>
    <d v="2023-06-03T00:00:00"/>
    <x v="8"/>
    <x v="0"/>
    <s v="West"/>
    <x v="5"/>
    <s v="UK"/>
    <n v="567"/>
    <n v="5619"/>
    <n v="25"/>
    <n v="425.25"/>
    <x v="200"/>
    <s v="New Customer"/>
    <s v="Online Transfer"/>
    <s v="Retail Store"/>
    <n v="38"/>
  </r>
  <r>
    <d v="2023-06-04T00:00:00"/>
    <x v="4"/>
    <x v="0"/>
    <s v="East"/>
    <x v="3"/>
    <s v="Canada"/>
    <n v="4576"/>
    <n v="372"/>
    <n v="25"/>
    <n v="3432"/>
    <x v="201"/>
    <s v="New Customer"/>
    <s v="UPI"/>
    <s v="Wholesale"/>
    <n v="3"/>
  </r>
  <r>
    <d v="2023-06-04T00:00:00"/>
    <x v="0"/>
    <x v="0"/>
    <s v="North"/>
    <x v="4"/>
    <s v="Canada"/>
    <n v="4207"/>
    <n v="1239"/>
    <n v="20"/>
    <n v="3365.6"/>
    <x v="202"/>
    <s v="New Customer"/>
    <s v="UPI"/>
    <s v="Online"/>
    <n v="9"/>
  </r>
  <r>
    <d v="2023-06-05T00:00:00"/>
    <x v="8"/>
    <x v="0"/>
    <s v="West"/>
    <x v="6"/>
    <s v="UK"/>
    <n v="6141"/>
    <n v="5779"/>
    <n v="15"/>
    <n v="5219.8499999999995"/>
    <x v="203"/>
    <s v="New Customer"/>
    <s v="Debit Card"/>
    <s v="Online"/>
    <n v="7"/>
  </r>
  <r>
    <d v="2023-06-05T00:00:00"/>
    <x v="8"/>
    <x v="1"/>
    <s v="North"/>
    <x v="4"/>
    <s v="UK"/>
    <n v="5613"/>
    <n v="3134"/>
    <n v="10"/>
    <n v="5051.7"/>
    <x v="204"/>
    <s v="Returning Customer"/>
    <s v="Online Transfer"/>
    <s v="Online"/>
    <n v="41"/>
  </r>
  <r>
    <d v="2023-06-06T00:00:00"/>
    <x v="6"/>
    <x v="1"/>
    <s v="South"/>
    <x v="4"/>
    <s v="Australia"/>
    <n v="2612"/>
    <n v="3950"/>
    <n v="5"/>
    <n v="2481.4"/>
    <x v="205"/>
    <s v="Returning Customer"/>
    <s v="UPI"/>
    <s v="Online"/>
    <n v="40"/>
  </r>
  <r>
    <d v="2023-06-06T00:00:00"/>
    <x v="4"/>
    <x v="2"/>
    <s v="South"/>
    <x v="5"/>
    <s v="Canada"/>
    <n v="2182"/>
    <n v="2268"/>
    <n v="5"/>
    <n v="2072.9"/>
    <x v="206"/>
    <s v="New Customer"/>
    <s v="Online Transfer"/>
    <s v="Wholesale"/>
    <n v="25"/>
  </r>
  <r>
    <d v="2023-06-06T00:00:00"/>
    <x v="8"/>
    <x v="1"/>
    <s v="West"/>
    <x v="7"/>
    <s v="USA"/>
    <n v="6784"/>
    <n v="7709"/>
    <n v="25"/>
    <n v="5088"/>
    <x v="207"/>
    <s v="New Customer"/>
    <s v="Credit Card"/>
    <s v="Online"/>
    <n v="50"/>
  </r>
  <r>
    <d v="2023-06-07T00:00:00"/>
    <x v="4"/>
    <x v="2"/>
    <s v="East"/>
    <x v="0"/>
    <s v="Canada"/>
    <n v="8746"/>
    <n v="5561"/>
    <n v="25"/>
    <n v="6559.5"/>
    <x v="208"/>
    <s v="Returning Customer"/>
    <s v="Debit Card"/>
    <s v="Online"/>
    <n v="11"/>
  </r>
  <r>
    <d v="2023-06-09T00:00:00"/>
    <x v="1"/>
    <x v="1"/>
    <s v="South"/>
    <x v="6"/>
    <s v="UK"/>
    <n v="5515"/>
    <n v="5327"/>
    <n v="5"/>
    <n v="5239.25"/>
    <x v="209"/>
    <s v="New Customer"/>
    <s v="Cash"/>
    <s v="Wholesale"/>
    <n v="2"/>
  </r>
  <r>
    <d v="2023-06-11T00:00:00"/>
    <x v="4"/>
    <x v="1"/>
    <s v="North"/>
    <x v="7"/>
    <s v="Australia"/>
    <n v="3236"/>
    <n v="7825"/>
    <n v="25"/>
    <n v="2427"/>
    <x v="210"/>
    <s v="Returning Customer"/>
    <s v="UPI"/>
    <s v="Retail Store"/>
    <n v="32"/>
  </r>
  <r>
    <d v="2023-06-11T00:00:00"/>
    <x v="5"/>
    <x v="0"/>
    <s v="East"/>
    <x v="4"/>
    <s v="Australia"/>
    <n v="1569"/>
    <n v="5388"/>
    <n v="5"/>
    <n v="1490.55"/>
    <x v="211"/>
    <s v="New Customer"/>
    <s v="Debit Card"/>
    <s v="Wholesale"/>
    <n v="6"/>
  </r>
  <r>
    <d v="2023-06-12T00:00:00"/>
    <x v="0"/>
    <x v="2"/>
    <s v="West"/>
    <x v="4"/>
    <s v="Australia"/>
    <n v="1249"/>
    <n v="2297"/>
    <n v="20"/>
    <n v="999.2"/>
    <x v="212"/>
    <s v="New Customer"/>
    <s v="Debit Card"/>
    <s v="Retail Store"/>
    <n v="1"/>
  </r>
  <r>
    <d v="2023-06-12T00:00:00"/>
    <x v="6"/>
    <x v="0"/>
    <s v="South"/>
    <x v="7"/>
    <s v="USA"/>
    <n v="5385"/>
    <n v="626"/>
    <n v="10"/>
    <n v="4846.5"/>
    <x v="213"/>
    <s v="New Customer"/>
    <s v="Debit Card"/>
    <s v="Online"/>
    <n v="1"/>
  </r>
  <r>
    <d v="2023-06-14T00:00:00"/>
    <x v="6"/>
    <x v="1"/>
    <s v="West"/>
    <x v="7"/>
    <s v="USA"/>
    <n v="5264"/>
    <n v="5891"/>
    <n v="15"/>
    <n v="4474.3999999999996"/>
    <x v="214"/>
    <s v="Returning Customer"/>
    <s v="Debit Card"/>
    <s v="Online"/>
    <n v="12"/>
  </r>
  <r>
    <d v="2023-06-14T00:00:00"/>
    <x v="6"/>
    <x v="1"/>
    <s v="East"/>
    <x v="2"/>
    <s v="UK"/>
    <n v="7969"/>
    <n v="7555"/>
    <n v="20"/>
    <n v="6375.2000000000007"/>
    <x v="215"/>
    <s v="New Customer"/>
    <s v="Credit Card"/>
    <s v="Online"/>
    <n v="6"/>
  </r>
  <r>
    <d v="2023-06-15T00:00:00"/>
    <x v="6"/>
    <x v="0"/>
    <s v="East"/>
    <x v="6"/>
    <s v="Australia"/>
    <n v="9024"/>
    <n v="2929"/>
    <n v="15"/>
    <n v="7670.4"/>
    <x v="216"/>
    <s v="Returning Customer"/>
    <s v="Online Transfer"/>
    <s v="Wholesale"/>
    <n v="46"/>
  </r>
  <r>
    <d v="2023-06-15T00:00:00"/>
    <x v="8"/>
    <x v="2"/>
    <s v="East"/>
    <x v="0"/>
    <s v="Canada"/>
    <n v="9087"/>
    <n v="3424"/>
    <n v="5"/>
    <n v="8632.65"/>
    <x v="217"/>
    <s v="New Customer"/>
    <s v="Cash"/>
    <s v="Retail Store"/>
    <n v="42"/>
  </r>
  <r>
    <d v="2023-06-15T00:00:00"/>
    <x v="6"/>
    <x v="1"/>
    <s v="North"/>
    <x v="7"/>
    <s v="Australia"/>
    <n v="6035"/>
    <n v="7803"/>
    <n v="10"/>
    <n v="5431.5"/>
    <x v="218"/>
    <s v="New Customer"/>
    <s v="Cash"/>
    <s v="Retail Store"/>
    <n v="38"/>
  </r>
  <r>
    <d v="2023-06-16T00:00:00"/>
    <x v="4"/>
    <x v="1"/>
    <s v="East"/>
    <x v="7"/>
    <s v="Canada"/>
    <n v="7605"/>
    <n v="6822"/>
    <n v="20"/>
    <n v="6084"/>
    <x v="219"/>
    <s v="New Customer"/>
    <s v="Online Transfer"/>
    <s v="Wholesale"/>
    <n v="19"/>
  </r>
  <r>
    <d v="2023-06-16T00:00:00"/>
    <x v="5"/>
    <x v="0"/>
    <s v="East"/>
    <x v="2"/>
    <s v="Canada"/>
    <n v="2692"/>
    <n v="1228"/>
    <n v="25"/>
    <n v="2019"/>
    <x v="220"/>
    <s v="Returning Customer"/>
    <s v="Cash"/>
    <s v="Wholesale"/>
    <n v="27"/>
  </r>
  <r>
    <d v="2023-06-18T00:00:00"/>
    <x v="9"/>
    <x v="1"/>
    <s v="South"/>
    <x v="6"/>
    <s v="USA"/>
    <n v="6115"/>
    <n v="3461"/>
    <n v="15"/>
    <n v="5197.75"/>
    <x v="221"/>
    <s v="New Customer"/>
    <s v="Debit Card"/>
    <s v="Retail Store"/>
    <n v="45"/>
  </r>
  <r>
    <d v="2023-06-18T00:00:00"/>
    <x v="7"/>
    <x v="1"/>
    <s v="North"/>
    <x v="6"/>
    <s v="Australia"/>
    <n v="8531"/>
    <n v="2401"/>
    <n v="15"/>
    <n v="7251.3499999999995"/>
    <x v="222"/>
    <s v="Returning Customer"/>
    <s v="Credit Card"/>
    <s v="Wholesale"/>
    <n v="50"/>
  </r>
  <r>
    <d v="2023-06-19T00:00:00"/>
    <x v="3"/>
    <x v="1"/>
    <s v="North"/>
    <x v="1"/>
    <s v="UK"/>
    <n v="6385"/>
    <n v="4725"/>
    <n v="25"/>
    <n v="4788.75"/>
    <x v="223"/>
    <s v="New Customer"/>
    <s v="Debit Card"/>
    <s v="Online"/>
    <n v="31"/>
  </r>
  <r>
    <d v="2023-06-19T00:00:00"/>
    <x v="9"/>
    <x v="2"/>
    <s v="West"/>
    <x v="3"/>
    <s v="Australia"/>
    <n v="3587"/>
    <n v="6230"/>
    <n v="20"/>
    <n v="2869.6"/>
    <x v="224"/>
    <s v="New Customer"/>
    <s v="Debit Card"/>
    <s v="Retail Store"/>
    <n v="45"/>
  </r>
  <r>
    <d v="2023-06-20T00:00:00"/>
    <x v="9"/>
    <x v="1"/>
    <s v="East"/>
    <x v="3"/>
    <s v="Australia"/>
    <n v="3201"/>
    <n v="2616"/>
    <n v="25"/>
    <n v="2400.75"/>
    <x v="225"/>
    <s v="Returning Customer"/>
    <s v="Credit Card"/>
    <s v="Wholesale"/>
    <n v="9"/>
  </r>
  <r>
    <d v="2023-06-20T00:00:00"/>
    <x v="4"/>
    <x v="1"/>
    <s v="South"/>
    <x v="4"/>
    <s v="UK"/>
    <n v="7109"/>
    <n v="502"/>
    <n v="15"/>
    <n v="6042.65"/>
    <x v="226"/>
    <s v="New Customer"/>
    <s v="UPI"/>
    <s v="Retail Store"/>
    <n v="14"/>
  </r>
  <r>
    <d v="2023-06-22T00:00:00"/>
    <x v="6"/>
    <x v="1"/>
    <s v="West"/>
    <x v="5"/>
    <s v="UK"/>
    <n v="813"/>
    <n v="7765"/>
    <n v="25"/>
    <n v="609.75"/>
    <x v="227"/>
    <s v="New Customer"/>
    <s v="Cash"/>
    <s v="Wholesale"/>
    <n v="10"/>
  </r>
  <r>
    <d v="2023-06-23T00:00:00"/>
    <x v="8"/>
    <x v="0"/>
    <s v="East"/>
    <x v="5"/>
    <s v="Australia"/>
    <n v="4242"/>
    <n v="4534"/>
    <n v="15"/>
    <n v="3605.7"/>
    <x v="228"/>
    <s v="New Customer"/>
    <s v="Credit Card"/>
    <s v="Retail Store"/>
    <n v="41"/>
  </r>
  <r>
    <d v="2023-06-24T00:00:00"/>
    <x v="4"/>
    <x v="1"/>
    <s v="North"/>
    <x v="6"/>
    <s v="UK"/>
    <n v="4175"/>
    <n v="7034"/>
    <n v="20"/>
    <n v="3340"/>
    <x v="229"/>
    <s v="Returning Customer"/>
    <s v="Online Transfer"/>
    <s v="Retail Store"/>
    <n v="18"/>
  </r>
  <r>
    <d v="2023-06-24T00:00:00"/>
    <x v="8"/>
    <x v="2"/>
    <s v="East"/>
    <x v="0"/>
    <s v="Canada"/>
    <n v="2649"/>
    <n v="6611"/>
    <n v="10"/>
    <n v="2384.1"/>
    <x v="230"/>
    <s v="New Customer"/>
    <s v="Online Transfer"/>
    <s v="Retail Store"/>
    <n v="34"/>
  </r>
  <r>
    <d v="2023-06-24T00:00:00"/>
    <x v="7"/>
    <x v="1"/>
    <s v="East"/>
    <x v="3"/>
    <s v="USA"/>
    <n v="3960"/>
    <n v="3371"/>
    <n v="20"/>
    <n v="3168"/>
    <x v="231"/>
    <s v="Returning Customer"/>
    <s v="Online Transfer"/>
    <s v="Online"/>
    <n v="29"/>
  </r>
  <r>
    <d v="2023-06-26T00:00:00"/>
    <x v="1"/>
    <x v="1"/>
    <s v="South"/>
    <x v="1"/>
    <s v="UK"/>
    <n v="859"/>
    <n v="4513"/>
    <n v="25"/>
    <n v="644.25"/>
    <x v="232"/>
    <s v="Returning Customer"/>
    <s v="UPI"/>
    <s v="Online"/>
    <n v="27"/>
  </r>
  <r>
    <d v="2023-06-26T00:00:00"/>
    <x v="3"/>
    <x v="2"/>
    <s v="South"/>
    <x v="0"/>
    <s v="Canada"/>
    <n v="8767"/>
    <n v="6876"/>
    <n v="25"/>
    <n v="6575.25"/>
    <x v="233"/>
    <s v="Returning Customer"/>
    <s v="Credit Card"/>
    <s v="Retail Store"/>
    <n v="16"/>
  </r>
  <r>
    <d v="2023-06-26T00:00:00"/>
    <x v="1"/>
    <x v="1"/>
    <s v="South"/>
    <x v="5"/>
    <s v="USA"/>
    <n v="3268"/>
    <n v="4467"/>
    <n v="20"/>
    <n v="2614.4"/>
    <x v="234"/>
    <s v="New Customer"/>
    <s v="UPI"/>
    <s v="Wholesale"/>
    <n v="12"/>
  </r>
  <r>
    <d v="2023-06-28T00:00:00"/>
    <x v="4"/>
    <x v="0"/>
    <s v="West"/>
    <x v="7"/>
    <s v="UK"/>
    <n v="2517"/>
    <n v="3950"/>
    <n v="10"/>
    <n v="2265.3000000000002"/>
    <x v="235"/>
    <s v="New Customer"/>
    <s v="Online Transfer"/>
    <s v="Online"/>
    <n v="40"/>
  </r>
  <r>
    <d v="2023-06-30T00:00:00"/>
    <x v="6"/>
    <x v="2"/>
    <s v="South"/>
    <x v="7"/>
    <s v="USA"/>
    <n v="6506"/>
    <n v="4287"/>
    <n v="15"/>
    <n v="5530.0999999999995"/>
    <x v="236"/>
    <s v="Returning Customer"/>
    <s v="Debit Card"/>
    <s v="Wholesale"/>
    <n v="45"/>
  </r>
  <r>
    <d v="2023-07-01T00:00:00"/>
    <x v="3"/>
    <x v="1"/>
    <s v="West"/>
    <x v="3"/>
    <s v="Australia"/>
    <n v="1112"/>
    <n v="659"/>
    <n v="25"/>
    <n v="834"/>
    <x v="237"/>
    <s v="Returning Customer"/>
    <s v="Debit Card"/>
    <s v="Retail Store"/>
    <n v="3"/>
  </r>
  <r>
    <d v="2023-07-03T00:00:00"/>
    <x v="9"/>
    <x v="0"/>
    <s v="East"/>
    <x v="5"/>
    <s v="UK"/>
    <n v="6647"/>
    <n v="2728"/>
    <n v="25"/>
    <n v="4985.25"/>
    <x v="238"/>
    <s v="New Customer"/>
    <s v="UPI"/>
    <s v="Wholesale"/>
    <n v="39"/>
  </r>
  <r>
    <d v="2023-07-03T00:00:00"/>
    <x v="2"/>
    <x v="1"/>
    <s v="West"/>
    <x v="5"/>
    <s v="Canada"/>
    <n v="4690"/>
    <n v="7658"/>
    <n v="20"/>
    <n v="3752"/>
    <x v="239"/>
    <s v="Returning Customer"/>
    <s v="Online Transfer"/>
    <s v="Online"/>
    <n v="12"/>
  </r>
  <r>
    <d v="2023-07-04T00:00:00"/>
    <x v="5"/>
    <x v="2"/>
    <s v="West"/>
    <x v="0"/>
    <s v="Canada"/>
    <n v="9261"/>
    <n v="5637"/>
    <n v="15"/>
    <n v="7871.8499999999995"/>
    <x v="240"/>
    <s v="New Customer"/>
    <s v="Online Transfer"/>
    <s v="Wholesale"/>
    <n v="46"/>
  </r>
  <r>
    <d v="2023-07-05T00:00:00"/>
    <x v="0"/>
    <x v="0"/>
    <s v="South"/>
    <x v="4"/>
    <s v="USA"/>
    <n v="1296"/>
    <n v="1877"/>
    <n v="15"/>
    <n v="1101.5999999999999"/>
    <x v="241"/>
    <s v="Returning Customer"/>
    <s v="Online Transfer"/>
    <s v="Wholesale"/>
    <n v="32"/>
  </r>
  <r>
    <d v="2023-07-08T00:00:00"/>
    <x v="2"/>
    <x v="2"/>
    <s v="South"/>
    <x v="1"/>
    <s v="Canada"/>
    <n v="1285"/>
    <n v="2924"/>
    <n v="25"/>
    <n v="963.75"/>
    <x v="242"/>
    <s v="Returning Customer"/>
    <s v="Online Transfer"/>
    <s v="Retail Store"/>
    <n v="40"/>
  </r>
  <r>
    <d v="2023-07-11T00:00:00"/>
    <x v="6"/>
    <x v="1"/>
    <s v="North"/>
    <x v="3"/>
    <s v="Canada"/>
    <n v="2271"/>
    <n v="4509"/>
    <n v="15"/>
    <n v="1930.35"/>
    <x v="243"/>
    <s v="Returning Customer"/>
    <s v="Credit Card"/>
    <s v="Retail Store"/>
    <n v="6"/>
  </r>
  <r>
    <d v="2023-07-13T00:00:00"/>
    <x v="4"/>
    <x v="1"/>
    <s v="West"/>
    <x v="4"/>
    <s v="UK"/>
    <n v="823"/>
    <n v="974"/>
    <n v="20"/>
    <n v="658.40000000000009"/>
    <x v="244"/>
    <s v="Returning Customer"/>
    <s v="UPI"/>
    <s v="Wholesale"/>
    <n v="41"/>
  </r>
  <r>
    <d v="2023-07-14T00:00:00"/>
    <x v="9"/>
    <x v="0"/>
    <s v="East"/>
    <x v="5"/>
    <s v="USA"/>
    <n v="1290"/>
    <n v="1086"/>
    <n v="10"/>
    <n v="1161"/>
    <x v="245"/>
    <s v="New Customer"/>
    <s v="UPI"/>
    <s v="Wholesale"/>
    <n v="20"/>
  </r>
  <r>
    <d v="2023-07-14T00:00:00"/>
    <x v="4"/>
    <x v="0"/>
    <s v="North"/>
    <x v="3"/>
    <s v="Canada"/>
    <n v="2397"/>
    <n v="1671"/>
    <n v="5"/>
    <n v="2277.15"/>
    <x v="246"/>
    <s v="New Customer"/>
    <s v="Credit Card"/>
    <s v="Retail Store"/>
    <n v="23"/>
  </r>
  <r>
    <d v="2023-07-14T00:00:00"/>
    <x v="6"/>
    <x v="1"/>
    <s v="North"/>
    <x v="6"/>
    <s v="Australia"/>
    <n v="7328"/>
    <n v="6635"/>
    <n v="10"/>
    <n v="6595.2"/>
    <x v="247"/>
    <s v="Returning Customer"/>
    <s v="Debit Card"/>
    <s v="Online"/>
    <n v="27"/>
  </r>
  <r>
    <d v="2023-07-15T00:00:00"/>
    <x v="1"/>
    <x v="2"/>
    <s v="North"/>
    <x v="1"/>
    <s v="UK"/>
    <n v="7779"/>
    <n v="4707"/>
    <n v="20"/>
    <n v="6223.2000000000007"/>
    <x v="248"/>
    <s v="Returning Customer"/>
    <s v="UPI"/>
    <s v="Online"/>
    <n v="1"/>
  </r>
  <r>
    <d v="2023-07-15T00:00:00"/>
    <x v="3"/>
    <x v="1"/>
    <s v="South"/>
    <x v="3"/>
    <s v="Canada"/>
    <n v="6730"/>
    <n v="4668"/>
    <n v="10"/>
    <n v="6057"/>
    <x v="249"/>
    <s v="Returning Customer"/>
    <s v="Cash"/>
    <s v="Wholesale"/>
    <n v="36"/>
  </r>
  <r>
    <d v="2023-07-15T00:00:00"/>
    <x v="2"/>
    <x v="1"/>
    <s v="South"/>
    <x v="4"/>
    <s v="Canada"/>
    <n v="2524"/>
    <n v="360"/>
    <n v="5"/>
    <n v="2397.8000000000002"/>
    <x v="250"/>
    <s v="Returning Customer"/>
    <s v="UPI"/>
    <s v="Retail Store"/>
    <n v="16"/>
  </r>
  <r>
    <d v="2023-07-16T00:00:00"/>
    <x v="8"/>
    <x v="1"/>
    <s v="South"/>
    <x v="5"/>
    <s v="Canada"/>
    <n v="9466"/>
    <n v="5435"/>
    <n v="10"/>
    <n v="8519.4"/>
    <x v="251"/>
    <s v="New Customer"/>
    <s v="UPI"/>
    <s v="Wholesale"/>
    <n v="13"/>
  </r>
  <r>
    <d v="2023-07-16T00:00:00"/>
    <x v="9"/>
    <x v="2"/>
    <s v="East"/>
    <x v="4"/>
    <s v="UK"/>
    <n v="4640"/>
    <n v="836"/>
    <n v="25"/>
    <n v="3480"/>
    <x v="252"/>
    <s v="New Customer"/>
    <s v="Debit Card"/>
    <s v="Retail Store"/>
    <n v="8"/>
  </r>
  <r>
    <d v="2023-07-16T00:00:00"/>
    <x v="3"/>
    <x v="2"/>
    <s v="West"/>
    <x v="7"/>
    <s v="UK"/>
    <n v="8272"/>
    <n v="2026"/>
    <n v="20"/>
    <n v="6617.6"/>
    <x v="253"/>
    <s v="New Customer"/>
    <s v="Credit Card"/>
    <s v="Online"/>
    <n v="34"/>
  </r>
  <r>
    <d v="2023-07-17T00:00:00"/>
    <x v="3"/>
    <x v="1"/>
    <s v="North"/>
    <x v="7"/>
    <s v="USA"/>
    <n v="3008"/>
    <n v="5791"/>
    <n v="15"/>
    <n v="2556.8000000000002"/>
    <x v="254"/>
    <s v="Returning Customer"/>
    <s v="Debit Card"/>
    <s v="Wholesale"/>
    <n v="7"/>
  </r>
  <r>
    <d v="2023-07-22T00:00:00"/>
    <x v="9"/>
    <x v="0"/>
    <s v="South"/>
    <x v="4"/>
    <s v="UK"/>
    <n v="3866"/>
    <n v="5456"/>
    <n v="25"/>
    <n v="2899.5"/>
    <x v="255"/>
    <s v="Returning Customer"/>
    <s v="Debit Card"/>
    <s v="Retail Store"/>
    <n v="40"/>
  </r>
  <r>
    <d v="2023-07-23T00:00:00"/>
    <x v="7"/>
    <x v="2"/>
    <s v="West"/>
    <x v="7"/>
    <s v="Canada"/>
    <n v="652"/>
    <n v="6637"/>
    <n v="25"/>
    <n v="489"/>
    <x v="256"/>
    <s v="Returning Customer"/>
    <s v="Credit Card"/>
    <s v="Wholesale"/>
    <n v="24"/>
  </r>
  <r>
    <d v="2023-07-25T00:00:00"/>
    <x v="3"/>
    <x v="1"/>
    <s v="North"/>
    <x v="7"/>
    <s v="Canada"/>
    <n v="5433"/>
    <n v="2046"/>
    <n v="5"/>
    <n v="5161.3499999999995"/>
    <x v="257"/>
    <s v="Returning Customer"/>
    <s v="Cash"/>
    <s v="Online"/>
    <n v="49"/>
  </r>
  <r>
    <d v="2023-07-25T00:00:00"/>
    <x v="1"/>
    <x v="1"/>
    <s v="West"/>
    <x v="4"/>
    <s v="Australia"/>
    <n v="7395"/>
    <n v="7385"/>
    <n v="10"/>
    <n v="6655.5"/>
    <x v="258"/>
    <s v="Returning Customer"/>
    <s v="Credit Card"/>
    <s v="Online"/>
    <n v="35"/>
  </r>
  <r>
    <d v="2023-07-26T00:00:00"/>
    <x v="7"/>
    <x v="1"/>
    <s v="North"/>
    <x v="0"/>
    <s v="UK"/>
    <n v="2154"/>
    <n v="5914"/>
    <n v="20"/>
    <n v="1723.2"/>
    <x v="259"/>
    <s v="New Customer"/>
    <s v="Debit Card"/>
    <s v="Wholesale"/>
    <n v="33"/>
  </r>
  <r>
    <d v="2023-07-26T00:00:00"/>
    <x v="5"/>
    <x v="0"/>
    <s v="West"/>
    <x v="4"/>
    <s v="Canada"/>
    <n v="9024"/>
    <n v="3775"/>
    <n v="5"/>
    <n v="8572.7999999999993"/>
    <x v="260"/>
    <s v="Returning Customer"/>
    <s v="Credit Card"/>
    <s v="Wholesale"/>
    <n v="15"/>
  </r>
  <r>
    <d v="2023-07-27T00:00:00"/>
    <x v="1"/>
    <x v="2"/>
    <s v="South"/>
    <x v="4"/>
    <s v="Australia"/>
    <n v="4923"/>
    <n v="7145"/>
    <n v="5"/>
    <n v="4676.8499999999995"/>
    <x v="261"/>
    <s v="New Customer"/>
    <s v="UPI"/>
    <s v="Wholesale"/>
    <n v="30"/>
  </r>
  <r>
    <d v="2023-07-28T00:00:00"/>
    <x v="1"/>
    <x v="1"/>
    <s v="West"/>
    <x v="0"/>
    <s v="USA"/>
    <n v="2747"/>
    <n v="1151"/>
    <n v="10"/>
    <n v="2472.3000000000002"/>
    <x v="262"/>
    <s v="New Customer"/>
    <s v="UPI"/>
    <s v="Retail Store"/>
    <n v="50"/>
  </r>
  <r>
    <d v="2023-07-28T00:00:00"/>
    <x v="4"/>
    <x v="2"/>
    <s v="West"/>
    <x v="1"/>
    <s v="USA"/>
    <n v="7362"/>
    <n v="1984"/>
    <n v="20"/>
    <n v="5889.6"/>
    <x v="263"/>
    <s v="Returning Customer"/>
    <s v="Cash"/>
    <s v="Retail Store"/>
    <n v="41"/>
  </r>
  <r>
    <d v="2023-07-29T00:00:00"/>
    <x v="4"/>
    <x v="1"/>
    <s v="North"/>
    <x v="4"/>
    <s v="USA"/>
    <n v="2218"/>
    <n v="4705"/>
    <n v="25"/>
    <n v="1663.5"/>
    <x v="264"/>
    <s v="New Customer"/>
    <s v="Cash"/>
    <s v="Wholesale"/>
    <n v="43"/>
  </r>
  <r>
    <d v="2023-07-29T00:00:00"/>
    <x v="7"/>
    <x v="1"/>
    <s v="West"/>
    <x v="4"/>
    <s v="Canada"/>
    <n v="8881"/>
    <n v="7089"/>
    <n v="20"/>
    <n v="7104.8"/>
    <x v="265"/>
    <s v="Returning Customer"/>
    <s v="Credit Card"/>
    <s v="Online"/>
    <n v="14"/>
  </r>
  <r>
    <d v="2023-07-29T00:00:00"/>
    <x v="5"/>
    <x v="2"/>
    <s v="East"/>
    <x v="5"/>
    <s v="Canada"/>
    <n v="2428"/>
    <n v="6056"/>
    <n v="5"/>
    <n v="2306.6"/>
    <x v="266"/>
    <s v="New Customer"/>
    <s v="Credit Card"/>
    <s v="Wholesale"/>
    <n v="18"/>
  </r>
  <r>
    <d v="2023-07-30T00:00:00"/>
    <x v="5"/>
    <x v="0"/>
    <s v="North"/>
    <x v="0"/>
    <s v="USA"/>
    <n v="5131"/>
    <n v="7497"/>
    <n v="5"/>
    <n v="4874.45"/>
    <x v="267"/>
    <s v="Returning Customer"/>
    <s v="Credit Card"/>
    <s v="Wholesale"/>
    <n v="4"/>
  </r>
  <r>
    <d v="2023-07-30T00:00:00"/>
    <x v="3"/>
    <x v="0"/>
    <s v="West"/>
    <x v="2"/>
    <s v="Australia"/>
    <n v="2367"/>
    <n v="6373"/>
    <n v="15"/>
    <n v="2011.95"/>
    <x v="268"/>
    <s v="New Customer"/>
    <s v="Online Transfer"/>
    <s v="Online"/>
    <n v="13"/>
  </r>
  <r>
    <d v="2023-07-30T00:00:00"/>
    <x v="8"/>
    <x v="2"/>
    <s v="East"/>
    <x v="5"/>
    <s v="USA"/>
    <n v="2241"/>
    <n v="6650"/>
    <n v="10"/>
    <n v="2016.9"/>
    <x v="269"/>
    <s v="Returning Customer"/>
    <s v="Debit Card"/>
    <s v="Online"/>
    <n v="8"/>
  </r>
  <r>
    <d v="2023-07-31T00:00:00"/>
    <x v="6"/>
    <x v="2"/>
    <s v="North"/>
    <x v="2"/>
    <s v="UK"/>
    <n v="8654"/>
    <n v="3865"/>
    <n v="15"/>
    <n v="7355.9"/>
    <x v="270"/>
    <s v="New Customer"/>
    <s v="Debit Card"/>
    <s v="Retail Store"/>
    <n v="10"/>
  </r>
  <r>
    <d v="2023-08-01T00:00:00"/>
    <x v="5"/>
    <x v="1"/>
    <s v="South"/>
    <x v="0"/>
    <s v="Canada"/>
    <n v="3754"/>
    <n v="5596"/>
    <n v="5"/>
    <n v="3566.3"/>
    <x v="271"/>
    <s v="Returning Customer"/>
    <s v="Cash"/>
    <s v="Wholesale"/>
    <n v="44"/>
  </r>
  <r>
    <d v="2023-08-01T00:00:00"/>
    <x v="7"/>
    <x v="1"/>
    <s v="North"/>
    <x v="4"/>
    <s v="Canada"/>
    <n v="3772"/>
    <n v="6990"/>
    <n v="25"/>
    <n v="2829"/>
    <x v="272"/>
    <s v="Returning Customer"/>
    <s v="UPI"/>
    <s v="Wholesale"/>
    <n v="31"/>
  </r>
  <r>
    <d v="2023-08-02T00:00:00"/>
    <x v="6"/>
    <x v="2"/>
    <s v="North"/>
    <x v="6"/>
    <s v="UK"/>
    <n v="4808"/>
    <n v="7998"/>
    <n v="5"/>
    <n v="4567.5999999999995"/>
    <x v="273"/>
    <s v="Returning Customer"/>
    <s v="UPI"/>
    <s v="Wholesale"/>
    <n v="32"/>
  </r>
  <r>
    <d v="2023-08-06T00:00:00"/>
    <x v="9"/>
    <x v="2"/>
    <s v="West"/>
    <x v="7"/>
    <s v="Canada"/>
    <n v="9071"/>
    <n v="890"/>
    <n v="20"/>
    <n v="7256.8"/>
    <x v="274"/>
    <s v="Returning Customer"/>
    <s v="UPI"/>
    <s v="Wholesale"/>
    <n v="12"/>
  </r>
  <r>
    <d v="2023-08-06T00:00:00"/>
    <x v="2"/>
    <x v="2"/>
    <s v="East"/>
    <x v="0"/>
    <s v="UK"/>
    <n v="3804"/>
    <n v="6418"/>
    <n v="20"/>
    <n v="3043.2"/>
    <x v="275"/>
    <s v="New Customer"/>
    <s v="UPI"/>
    <s v="Online"/>
    <n v="11"/>
  </r>
  <r>
    <d v="2023-08-06T00:00:00"/>
    <x v="8"/>
    <x v="0"/>
    <s v="North"/>
    <x v="7"/>
    <s v="USA"/>
    <n v="6364"/>
    <n v="5920"/>
    <n v="25"/>
    <n v="4773"/>
    <x v="276"/>
    <s v="New Customer"/>
    <s v="Debit Card"/>
    <s v="Wholesale"/>
    <n v="43"/>
  </r>
  <r>
    <d v="2023-08-08T00:00:00"/>
    <x v="8"/>
    <x v="0"/>
    <s v="North"/>
    <x v="0"/>
    <s v="USA"/>
    <n v="7213"/>
    <n v="1559"/>
    <n v="25"/>
    <n v="5409.75"/>
    <x v="277"/>
    <s v="New Customer"/>
    <s v="Online Transfer"/>
    <s v="Wholesale"/>
    <n v="3"/>
  </r>
  <r>
    <d v="2023-08-09T00:00:00"/>
    <x v="0"/>
    <x v="0"/>
    <s v="North"/>
    <x v="7"/>
    <s v="Canada"/>
    <n v="5339"/>
    <n v="494"/>
    <n v="15"/>
    <n v="4538.1499999999996"/>
    <x v="278"/>
    <s v="New Customer"/>
    <s v="UPI"/>
    <s v="Wholesale"/>
    <n v="4"/>
  </r>
  <r>
    <d v="2023-08-10T00:00:00"/>
    <x v="4"/>
    <x v="2"/>
    <s v="West"/>
    <x v="0"/>
    <s v="Canada"/>
    <n v="3127"/>
    <n v="4061"/>
    <n v="25"/>
    <n v="2345.25"/>
    <x v="279"/>
    <s v="New Customer"/>
    <s v="Cash"/>
    <s v="Wholesale"/>
    <n v="42"/>
  </r>
  <r>
    <d v="2023-08-11T00:00:00"/>
    <x v="5"/>
    <x v="2"/>
    <s v="North"/>
    <x v="0"/>
    <s v="USA"/>
    <n v="1145"/>
    <n v="6172"/>
    <n v="5"/>
    <n v="1087.75"/>
    <x v="280"/>
    <s v="New Customer"/>
    <s v="Credit Card"/>
    <s v="Retail Store"/>
    <n v="24"/>
  </r>
  <r>
    <d v="2023-08-11T00:00:00"/>
    <x v="4"/>
    <x v="1"/>
    <s v="East"/>
    <x v="4"/>
    <s v="UK"/>
    <n v="9480"/>
    <n v="3017"/>
    <n v="10"/>
    <n v="8532"/>
    <x v="281"/>
    <s v="New Customer"/>
    <s v="Credit Card"/>
    <s v="Wholesale"/>
    <n v="19"/>
  </r>
  <r>
    <d v="2023-08-12T00:00:00"/>
    <x v="1"/>
    <x v="0"/>
    <s v="West"/>
    <x v="3"/>
    <s v="USA"/>
    <n v="8632"/>
    <n v="610"/>
    <n v="20"/>
    <n v="6905.6"/>
    <x v="282"/>
    <s v="New Customer"/>
    <s v="Cash"/>
    <s v="Online"/>
    <n v="14"/>
  </r>
  <r>
    <d v="2023-08-12T00:00:00"/>
    <x v="4"/>
    <x v="0"/>
    <s v="South"/>
    <x v="2"/>
    <s v="UK"/>
    <n v="3902"/>
    <n v="1016"/>
    <n v="20"/>
    <n v="3121.6"/>
    <x v="283"/>
    <s v="New Customer"/>
    <s v="Cash"/>
    <s v="Retail Store"/>
    <n v="28"/>
  </r>
  <r>
    <d v="2023-08-13T00:00:00"/>
    <x v="3"/>
    <x v="0"/>
    <s v="South"/>
    <x v="6"/>
    <s v="Australia"/>
    <n v="8375"/>
    <n v="900"/>
    <n v="5"/>
    <n v="7956.25"/>
    <x v="284"/>
    <s v="Returning Customer"/>
    <s v="Cash"/>
    <s v="Wholesale"/>
    <n v="17"/>
  </r>
  <r>
    <d v="2023-08-13T00:00:00"/>
    <x v="3"/>
    <x v="0"/>
    <s v="West"/>
    <x v="1"/>
    <s v="USA"/>
    <n v="5916"/>
    <n v="744"/>
    <n v="10"/>
    <n v="5324.4000000000005"/>
    <x v="285"/>
    <s v="New Customer"/>
    <s v="Online Transfer"/>
    <s v="Online"/>
    <n v="22"/>
  </r>
  <r>
    <d v="2023-08-13T00:00:00"/>
    <x v="6"/>
    <x v="2"/>
    <s v="East"/>
    <x v="2"/>
    <s v="UK"/>
    <n v="4342"/>
    <n v="1758"/>
    <n v="25"/>
    <n v="3256.5"/>
    <x v="286"/>
    <s v="New Customer"/>
    <s v="Credit Card"/>
    <s v="Retail Store"/>
    <n v="40"/>
  </r>
  <r>
    <d v="2023-08-14T00:00:00"/>
    <x v="7"/>
    <x v="1"/>
    <s v="West"/>
    <x v="1"/>
    <s v="UK"/>
    <n v="544"/>
    <n v="6806"/>
    <n v="15"/>
    <n v="462.4"/>
    <x v="287"/>
    <s v="New Customer"/>
    <s v="Online Transfer"/>
    <s v="Retail Store"/>
    <n v="49"/>
  </r>
  <r>
    <d v="2023-08-14T00:00:00"/>
    <x v="5"/>
    <x v="1"/>
    <s v="West"/>
    <x v="6"/>
    <s v="UK"/>
    <n v="708"/>
    <n v="2363"/>
    <n v="10"/>
    <n v="637.20000000000005"/>
    <x v="288"/>
    <s v="Returning Customer"/>
    <s v="UPI"/>
    <s v="Wholesale"/>
    <n v="30"/>
  </r>
  <r>
    <d v="2023-08-15T00:00:00"/>
    <x v="5"/>
    <x v="1"/>
    <s v="West"/>
    <x v="1"/>
    <s v="Canada"/>
    <n v="1958"/>
    <n v="4871"/>
    <n v="5"/>
    <n v="1860.1"/>
    <x v="289"/>
    <s v="Returning Customer"/>
    <s v="Credit Card"/>
    <s v="Retail Store"/>
    <n v="3"/>
  </r>
  <r>
    <d v="2023-08-15T00:00:00"/>
    <x v="3"/>
    <x v="2"/>
    <s v="West"/>
    <x v="4"/>
    <s v="Canada"/>
    <n v="2309"/>
    <n v="877"/>
    <n v="25"/>
    <n v="1731.75"/>
    <x v="290"/>
    <s v="Returning Customer"/>
    <s v="Cash"/>
    <s v="Wholesale"/>
    <n v="7"/>
  </r>
  <r>
    <d v="2023-08-15T00:00:00"/>
    <x v="7"/>
    <x v="0"/>
    <s v="North"/>
    <x v="0"/>
    <s v="Australia"/>
    <n v="9906"/>
    <n v="5010"/>
    <n v="25"/>
    <n v="7429.5"/>
    <x v="291"/>
    <s v="New Customer"/>
    <s v="Online Transfer"/>
    <s v="Wholesale"/>
    <n v="48"/>
  </r>
  <r>
    <d v="2023-08-15T00:00:00"/>
    <x v="6"/>
    <x v="2"/>
    <s v="South"/>
    <x v="0"/>
    <s v="Australia"/>
    <n v="8595"/>
    <n v="7030"/>
    <n v="25"/>
    <n v="6446.25"/>
    <x v="292"/>
    <s v="Returning Customer"/>
    <s v="Debit Card"/>
    <s v="Retail Store"/>
    <n v="4"/>
  </r>
  <r>
    <d v="2023-08-16T00:00:00"/>
    <x v="1"/>
    <x v="0"/>
    <s v="East"/>
    <x v="3"/>
    <s v="UK"/>
    <n v="2943"/>
    <n v="2164"/>
    <n v="10"/>
    <n v="2648.7"/>
    <x v="293"/>
    <s v="New Customer"/>
    <s v="Credit Card"/>
    <s v="Retail Store"/>
    <n v="35"/>
  </r>
  <r>
    <d v="2023-08-17T00:00:00"/>
    <x v="0"/>
    <x v="2"/>
    <s v="North"/>
    <x v="3"/>
    <s v="Canada"/>
    <n v="1975"/>
    <n v="7762"/>
    <n v="25"/>
    <n v="1481.25"/>
    <x v="294"/>
    <s v="New Customer"/>
    <s v="Cash"/>
    <s v="Retail Store"/>
    <n v="12"/>
  </r>
  <r>
    <d v="2023-08-18T00:00:00"/>
    <x v="8"/>
    <x v="1"/>
    <s v="South"/>
    <x v="1"/>
    <s v="UK"/>
    <n v="8883"/>
    <n v="2418"/>
    <n v="10"/>
    <n v="7994.7"/>
    <x v="295"/>
    <s v="New Customer"/>
    <s v="Cash"/>
    <s v="Retail Store"/>
    <n v="11"/>
  </r>
  <r>
    <d v="2023-08-19T00:00:00"/>
    <x v="0"/>
    <x v="1"/>
    <s v="West"/>
    <x v="5"/>
    <s v="Canada"/>
    <n v="1729"/>
    <n v="3639"/>
    <n v="5"/>
    <n v="1642.55"/>
    <x v="296"/>
    <s v="New Customer"/>
    <s v="UPI"/>
    <s v="Retail Store"/>
    <n v="2"/>
  </r>
  <r>
    <d v="2023-08-19T00:00:00"/>
    <x v="3"/>
    <x v="1"/>
    <s v="South"/>
    <x v="2"/>
    <s v="Canada"/>
    <n v="2159"/>
    <n v="3478"/>
    <n v="15"/>
    <n v="1835.15"/>
    <x v="297"/>
    <s v="Returning Customer"/>
    <s v="Online Transfer"/>
    <s v="Online"/>
    <n v="32"/>
  </r>
  <r>
    <d v="2023-08-19T00:00:00"/>
    <x v="0"/>
    <x v="1"/>
    <s v="South"/>
    <x v="0"/>
    <s v="Australia"/>
    <n v="4692"/>
    <n v="3995"/>
    <n v="10"/>
    <n v="4222.8"/>
    <x v="298"/>
    <s v="New Customer"/>
    <s v="UPI"/>
    <s v="Online"/>
    <n v="33"/>
  </r>
  <r>
    <d v="2023-08-21T00:00:00"/>
    <x v="8"/>
    <x v="0"/>
    <s v="North"/>
    <x v="6"/>
    <s v="UK"/>
    <n v="4287"/>
    <n v="5462"/>
    <n v="5"/>
    <n v="4072.65"/>
    <x v="299"/>
    <s v="Returning Customer"/>
    <s v="Debit Card"/>
    <s v="Wholesale"/>
    <n v="8"/>
  </r>
  <r>
    <d v="2023-08-21T00:00:00"/>
    <x v="1"/>
    <x v="2"/>
    <s v="North"/>
    <x v="7"/>
    <s v="UK"/>
    <n v="7983"/>
    <n v="3613"/>
    <n v="10"/>
    <n v="7184.7"/>
    <x v="300"/>
    <s v="New Customer"/>
    <s v="Debit Card"/>
    <s v="Wholesale"/>
    <n v="5"/>
  </r>
  <r>
    <d v="2023-08-21T00:00:00"/>
    <x v="2"/>
    <x v="0"/>
    <s v="East"/>
    <x v="3"/>
    <s v="Canada"/>
    <n v="5350"/>
    <n v="3847"/>
    <n v="5"/>
    <n v="5082.5"/>
    <x v="301"/>
    <s v="Returning Customer"/>
    <s v="UPI"/>
    <s v="Wholesale"/>
    <n v="16"/>
  </r>
  <r>
    <d v="2023-08-22T00:00:00"/>
    <x v="9"/>
    <x v="2"/>
    <s v="West"/>
    <x v="6"/>
    <s v="Canada"/>
    <n v="4827"/>
    <n v="2891"/>
    <n v="15"/>
    <n v="4102.95"/>
    <x v="302"/>
    <s v="Returning Customer"/>
    <s v="Credit Card"/>
    <s v="Retail Store"/>
    <n v="47"/>
  </r>
  <r>
    <d v="2023-08-22T00:00:00"/>
    <x v="6"/>
    <x v="1"/>
    <s v="West"/>
    <x v="1"/>
    <s v="USA"/>
    <n v="8106"/>
    <n v="438"/>
    <n v="20"/>
    <n v="6484.8"/>
    <x v="303"/>
    <s v="Returning Customer"/>
    <s v="Credit Card"/>
    <s v="Wholesale"/>
    <n v="29"/>
  </r>
  <r>
    <d v="2023-08-22T00:00:00"/>
    <x v="4"/>
    <x v="1"/>
    <s v="West"/>
    <x v="2"/>
    <s v="Australia"/>
    <n v="1320"/>
    <n v="3490"/>
    <n v="15"/>
    <n v="1122"/>
    <x v="304"/>
    <s v="New Customer"/>
    <s v="UPI"/>
    <s v="Wholesale"/>
    <n v="38"/>
  </r>
  <r>
    <d v="2023-08-22T00:00:00"/>
    <x v="8"/>
    <x v="1"/>
    <s v="South"/>
    <x v="0"/>
    <s v="USA"/>
    <n v="2135"/>
    <n v="5815"/>
    <n v="20"/>
    <n v="1708"/>
    <x v="305"/>
    <s v="Returning Customer"/>
    <s v="UPI"/>
    <s v="Retail Store"/>
    <n v="38"/>
  </r>
  <r>
    <d v="2023-08-24T00:00:00"/>
    <x v="6"/>
    <x v="2"/>
    <s v="South"/>
    <x v="1"/>
    <s v="Canada"/>
    <n v="3362"/>
    <n v="1269"/>
    <n v="20"/>
    <n v="2689.6"/>
    <x v="306"/>
    <s v="New Customer"/>
    <s v="Credit Card"/>
    <s v="Online"/>
    <n v="21"/>
  </r>
  <r>
    <d v="2023-08-24T00:00:00"/>
    <x v="1"/>
    <x v="1"/>
    <s v="West"/>
    <x v="5"/>
    <s v="UK"/>
    <n v="1146"/>
    <n v="4681"/>
    <n v="25"/>
    <n v="859.5"/>
    <x v="307"/>
    <s v="New Customer"/>
    <s v="Online Transfer"/>
    <s v="Wholesale"/>
    <n v="27"/>
  </r>
  <r>
    <d v="2023-08-25T00:00:00"/>
    <x v="3"/>
    <x v="0"/>
    <s v="East"/>
    <x v="3"/>
    <s v="Canada"/>
    <n v="5260"/>
    <n v="348"/>
    <n v="10"/>
    <n v="4734"/>
    <x v="308"/>
    <s v="Returning Customer"/>
    <s v="UPI"/>
    <s v="Retail Store"/>
    <n v="13"/>
  </r>
  <r>
    <d v="2023-08-25T00:00:00"/>
    <x v="0"/>
    <x v="0"/>
    <s v="South"/>
    <x v="0"/>
    <s v="USA"/>
    <n v="6401"/>
    <n v="5554"/>
    <n v="25"/>
    <n v="4800.75"/>
    <x v="309"/>
    <s v="New Customer"/>
    <s v="Cash"/>
    <s v="Wholesale"/>
    <n v="48"/>
  </r>
  <r>
    <d v="2023-08-25T00:00:00"/>
    <x v="9"/>
    <x v="0"/>
    <s v="East"/>
    <x v="3"/>
    <s v="Australia"/>
    <n v="5623"/>
    <n v="6200"/>
    <n v="5"/>
    <n v="5341.8499999999995"/>
    <x v="310"/>
    <s v="New Customer"/>
    <s v="Online Transfer"/>
    <s v="Online"/>
    <n v="44"/>
  </r>
  <r>
    <d v="2023-08-26T00:00:00"/>
    <x v="1"/>
    <x v="2"/>
    <s v="South"/>
    <x v="6"/>
    <s v="Canada"/>
    <n v="7479"/>
    <n v="5365"/>
    <n v="5"/>
    <n v="7105.0499999999993"/>
    <x v="311"/>
    <s v="New Customer"/>
    <s v="UPI"/>
    <s v="Wholesale"/>
    <n v="21"/>
  </r>
  <r>
    <d v="2023-08-27T00:00:00"/>
    <x v="7"/>
    <x v="0"/>
    <s v="North"/>
    <x v="6"/>
    <s v="UK"/>
    <n v="2398"/>
    <n v="818"/>
    <n v="5"/>
    <n v="2278.1"/>
    <x v="312"/>
    <s v="New Customer"/>
    <s v="Cash"/>
    <s v="Online"/>
    <n v="15"/>
  </r>
  <r>
    <d v="2023-08-27T00:00:00"/>
    <x v="2"/>
    <x v="1"/>
    <s v="North"/>
    <x v="5"/>
    <s v="USA"/>
    <n v="2056"/>
    <n v="6492"/>
    <n v="25"/>
    <n v="1542"/>
    <x v="313"/>
    <s v="New Customer"/>
    <s v="Cash"/>
    <s v="Wholesale"/>
    <n v="50"/>
  </r>
  <r>
    <d v="2023-08-28T00:00:00"/>
    <x v="8"/>
    <x v="2"/>
    <s v="West"/>
    <x v="7"/>
    <s v="Canada"/>
    <n v="1251"/>
    <n v="6410"/>
    <n v="15"/>
    <n v="1063.3499999999999"/>
    <x v="314"/>
    <s v="Returning Customer"/>
    <s v="UPI"/>
    <s v="Retail Store"/>
    <n v="8"/>
  </r>
  <r>
    <d v="2023-08-29T00:00:00"/>
    <x v="3"/>
    <x v="1"/>
    <s v="North"/>
    <x v="4"/>
    <s v="UK"/>
    <n v="658"/>
    <n v="5097"/>
    <n v="25"/>
    <n v="493.5"/>
    <x v="315"/>
    <s v="New Customer"/>
    <s v="UPI"/>
    <s v="Wholesale"/>
    <n v="21"/>
  </r>
  <r>
    <d v="2023-08-29T00:00:00"/>
    <x v="7"/>
    <x v="2"/>
    <s v="South"/>
    <x v="4"/>
    <s v="UK"/>
    <n v="2767"/>
    <n v="672"/>
    <n v="25"/>
    <n v="2075.25"/>
    <x v="316"/>
    <s v="New Customer"/>
    <s v="UPI"/>
    <s v="Wholesale"/>
    <n v="15"/>
  </r>
  <r>
    <d v="2023-08-29T00:00:00"/>
    <x v="7"/>
    <x v="0"/>
    <s v="South"/>
    <x v="6"/>
    <s v="Canada"/>
    <n v="3293"/>
    <n v="6041"/>
    <n v="15"/>
    <n v="2799.05"/>
    <x v="317"/>
    <s v="New Customer"/>
    <s v="Cash"/>
    <s v="Online"/>
    <n v="7"/>
  </r>
  <r>
    <d v="2023-08-29T00:00:00"/>
    <x v="2"/>
    <x v="1"/>
    <s v="North"/>
    <x v="6"/>
    <s v="USA"/>
    <n v="5884"/>
    <n v="7248"/>
    <n v="15"/>
    <n v="5001.3999999999996"/>
    <x v="318"/>
    <s v="New Customer"/>
    <s v="Debit Card"/>
    <s v="Retail Store"/>
    <n v="16"/>
  </r>
  <r>
    <d v="2023-08-29T00:00:00"/>
    <x v="1"/>
    <x v="1"/>
    <s v="North"/>
    <x v="2"/>
    <s v="UK"/>
    <n v="6357"/>
    <n v="894"/>
    <n v="15"/>
    <n v="5403.45"/>
    <x v="319"/>
    <s v="Returning Customer"/>
    <s v="UPI"/>
    <s v="Retail Store"/>
    <n v="48"/>
  </r>
  <r>
    <d v="2023-08-30T00:00:00"/>
    <x v="2"/>
    <x v="2"/>
    <s v="North"/>
    <x v="5"/>
    <s v="Australia"/>
    <n v="7671"/>
    <n v="3230"/>
    <n v="10"/>
    <n v="6903.9000000000005"/>
    <x v="320"/>
    <s v="New Customer"/>
    <s v="UPI"/>
    <s v="Online"/>
    <n v="27"/>
  </r>
  <r>
    <d v="2023-08-31T00:00:00"/>
    <x v="5"/>
    <x v="1"/>
    <s v="West"/>
    <x v="1"/>
    <s v="USA"/>
    <n v="4895"/>
    <n v="7902"/>
    <n v="25"/>
    <n v="3671.25"/>
    <x v="321"/>
    <s v="Returning Customer"/>
    <s v="Online Transfer"/>
    <s v="Online"/>
    <n v="13"/>
  </r>
  <r>
    <d v="2023-08-31T00:00:00"/>
    <x v="1"/>
    <x v="0"/>
    <s v="North"/>
    <x v="4"/>
    <s v="UK"/>
    <n v="2022"/>
    <n v="4419"/>
    <n v="10"/>
    <n v="1819.8"/>
    <x v="322"/>
    <s v="Returning Customer"/>
    <s v="UPI"/>
    <s v="Wholesale"/>
    <n v="25"/>
  </r>
  <r>
    <d v="2023-09-01T00:00:00"/>
    <x v="1"/>
    <x v="2"/>
    <s v="South"/>
    <x v="5"/>
    <s v="Canada"/>
    <n v="6605"/>
    <n v="1169"/>
    <n v="20"/>
    <n v="5284"/>
    <x v="323"/>
    <s v="Returning Customer"/>
    <s v="Online Transfer"/>
    <s v="Online"/>
    <n v="15"/>
  </r>
  <r>
    <d v="2023-09-02T00:00:00"/>
    <x v="4"/>
    <x v="1"/>
    <s v="North"/>
    <x v="1"/>
    <s v="Canada"/>
    <n v="6115"/>
    <n v="2674"/>
    <n v="20"/>
    <n v="4892"/>
    <x v="324"/>
    <s v="New Customer"/>
    <s v="Online Transfer"/>
    <s v="Retail Store"/>
    <n v="5"/>
  </r>
  <r>
    <d v="2023-09-03T00:00:00"/>
    <x v="6"/>
    <x v="2"/>
    <s v="West"/>
    <x v="1"/>
    <s v="USA"/>
    <n v="3496"/>
    <n v="6746"/>
    <n v="25"/>
    <n v="2622"/>
    <x v="325"/>
    <s v="New Customer"/>
    <s v="Debit Card"/>
    <s v="Retail Store"/>
    <n v="31"/>
  </r>
  <r>
    <d v="2023-09-05T00:00:00"/>
    <x v="7"/>
    <x v="1"/>
    <s v="West"/>
    <x v="1"/>
    <s v="UK"/>
    <n v="2365"/>
    <n v="5918"/>
    <n v="5"/>
    <n v="2246.75"/>
    <x v="326"/>
    <s v="New Customer"/>
    <s v="UPI"/>
    <s v="Online"/>
    <n v="38"/>
  </r>
  <r>
    <d v="2023-09-05T00:00:00"/>
    <x v="0"/>
    <x v="0"/>
    <s v="South"/>
    <x v="3"/>
    <s v="UK"/>
    <n v="7066"/>
    <n v="2768"/>
    <n v="15"/>
    <n v="6006.0999999999995"/>
    <x v="327"/>
    <s v="Returning Customer"/>
    <s v="Debit Card"/>
    <s v="Wholesale"/>
    <n v="32"/>
  </r>
  <r>
    <d v="2023-09-05T00:00:00"/>
    <x v="8"/>
    <x v="0"/>
    <s v="South"/>
    <x v="4"/>
    <s v="USA"/>
    <n v="7057"/>
    <n v="5268"/>
    <n v="10"/>
    <n v="6351.3"/>
    <x v="328"/>
    <s v="Returning Customer"/>
    <s v="Cash"/>
    <s v="Retail Store"/>
    <n v="4"/>
  </r>
  <r>
    <d v="2023-09-05T00:00:00"/>
    <x v="5"/>
    <x v="0"/>
    <s v="North"/>
    <x v="7"/>
    <s v="USA"/>
    <n v="7979"/>
    <n v="1008"/>
    <n v="20"/>
    <n v="6383.2000000000007"/>
    <x v="329"/>
    <s v="New Customer"/>
    <s v="Debit Card"/>
    <s v="Retail Store"/>
    <n v="28"/>
  </r>
  <r>
    <d v="2023-09-05T00:00:00"/>
    <x v="5"/>
    <x v="0"/>
    <s v="South"/>
    <x v="2"/>
    <s v="USA"/>
    <n v="4953"/>
    <n v="2606"/>
    <n v="25"/>
    <n v="3714.75"/>
    <x v="330"/>
    <s v="Returning Customer"/>
    <s v="Credit Card"/>
    <s v="Retail Store"/>
    <n v="10"/>
  </r>
  <r>
    <d v="2023-09-06T00:00:00"/>
    <x v="8"/>
    <x v="1"/>
    <s v="East"/>
    <x v="1"/>
    <s v="Australia"/>
    <n v="6819"/>
    <n v="6569"/>
    <n v="5"/>
    <n v="6478.0499999999993"/>
    <x v="331"/>
    <s v="Returning Customer"/>
    <s v="Credit Card"/>
    <s v="Online"/>
    <n v="14"/>
  </r>
  <r>
    <d v="2023-09-07T00:00:00"/>
    <x v="9"/>
    <x v="0"/>
    <s v="South"/>
    <x v="4"/>
    <s v="Australia"/>
    <n v="8335"/>
    <n v="7891"/>
    <n v="25"/>
    <n v="6251.25"/>
    <x v="332"/>
    <s v="Returning Customer"/>
    <s v="Credit Card"/>
    <s v="Wholesale"/>
    <n v="40"/>
  </r>
  <r>
    <d v="2023-09-07T00:00:00"/>
    <x v="2"/>
    <x v="2"/>
    <s v="East"/>
    <x v="4"/>
    <s v="Australia"/>
    <n v="7409"/>
    <n v="3885"/>
    <n v="5"/>
    <n v="7038.5499999999993"/>
    <x v="333"/>
    <s v="Returning Customer"/>
    <s v="Online Transfer"/>
    <s v="Online"/>
    <n v="30"/>
  </r>
  <r>
    <d v="2023-09-08T00:00:00"/>
    <x v="9"/>
    <x v="1"/>
    <s v="East"/>
    <x v="6"/>
    <s v="Canada"/>
    <n v="3232"/>
    <n v="3424"/>
    <n v="25"/>
    <n v="2424"/>
    <x v="334"/>
    <s v="Returning Customer"/>
    <s v="Credit Card"/>
    <s v="Wholesale"/>
    <n v="12"/>
  </r>
  <r>
    <d v="2023-09-08T00:00:00"/>
    <x v="9"/>
    <x v="0"/>
    <s v="South"/>
    <x v="4"/>
    <s v="Australia"/>
    <n v="2352"/>
    <n v="3536"/>
    <n v="15"/>
    <n v="1999.2"/>
    <x v="335"/>
    <s v="Returning Customer"/>
    <s v="Debit Card"/>
    <s v="Online"/>
    <n v="25"/>
  </r>
  <r>
    <d v="2023-09-09T00:00:00"/>
    <x v="4"/>
    <x v="2"/>
    <s v="East"/>
    <x v="5"/>
    <s v="Australia"/>
    <n v="2671"/>
    <n v="7034"/>
    <n v="15"/>
    <n v="2270.35"/>
    <x v="336"/>
    <s v="Returning Customer"/>
    <s v="UPI"/>
    <s v="Wholesale"/>
    <n v="24"/>
  </r>
  <r>
    <d v="2023-09-09T00:00:00"/>
    <x v="6"/>
    <x v="1"/>
    <s v="South"/>
    <x v="6"/>
    <s v="Australia"/>
    <n v="1460"/>
    <n v="5712"/>
    <n v="5"/>
    <n v="1387"/>
    <x v="337"/>
    <s v="Returning Customer"/>
    <s v="Online Transfer"/>
    <s v="Wholesale"/>
    <n v="9"/>
  </r>
  <r>
    <d v="2023-09-09T00:00:00"/>
    <x v="8"/>
    <x v="2"/>
    <s v="South"/>
    <x v="7"/>
    <s v="UK"/>
    <n v="3111"/>
    <n v="552"/>
    <n v="25"/>
    <n v="2333.25"/>
    <x v="338"/>
    <s v="New Customer"/>
    <s v="Online Transfer"/>
    <s v="Online"/>
    <n v="30"/>
  </r>
  <r>
    <d v="2023-09-09T00:00:00"/>
    <x v="7"/>
    <x v="1"/>
    <s v="West"/>
    <x v="0"/>
    <s v="Australia"/>
    <n v="2199"/>
    <n v="4182"/>
    <n v="15"/>
    <n v="1869.15"/>
    <x v="339"/>
    <s v="New Customer"/>
    <s v="Credit Card"/>
    <s v="Wholesale"/>
    <n v="47"/>
  </r>
  <r>
    <d v="2023-09-10T00:00:00"/>
    <x v="8"/>
    <x v="2"/>
    <s v="East"/>
    <x v="4"/>
    <s v="USA"/>
    <n v="7316"/>
    <n v="1580"/>
    <n v="25"/>
    <n v="5487"/>
    <x v="340"/>
    <s v="Returning Customer"/>
    <s v="Cash"/>
    <s v="Retail Store"/>
    <n v="13"/>
  </r>
  <r>
    <d v="2023-09-11T00:00:00"/>
    <x v="7"/>
    <x v="0"/>
    <s v="East"/>
    <x v="1"/>
    <s v="Australia"/>
    <n v="8408"/>
    <n v="4670"/>
    <n v="25"/>
    <n v="6306"/>
    <x v="341"/>
    <s v="Returning Customer"/>
    <s v="Cash"/>
    <s v="Retail Store"/>
    <n v="41"/>
  </r>
  <r>
    <d v="2023-09-11T00:00:00"/>
    <x v="0"/>
    <x v="2"/>
    <s v="North"/>
    <x v="7"/>
    <s v="Canada"/>
    <n v="9821"/>
    <n v="2101"/>
    <n v="15"/>
    <n v="8347.85"/>
    <x v="342"/>
    <s v="Returning Customer"/>
    <s v="UPI"/>
    <s v="Online"/>
    <n v="23"/>
  </r>
  <r>
    <d v="2023-09-11T00:00:00"/>
    <x v="6"/>
    <x v="2"/>
    <s v="South"/>
    <x v="7"/>
    <s v="Canada"/>
    <n v="7678"/>
    <n v="1417"/>
    <n v="20"/>
    <n v="6142.4000000000005"/>
    <x v="343"/>
    <s v="Returning Customer"/>
    <s v="Debit Card"/>
    <s v="Retail Store"/>
    <n v="18"/>
  </r>
  <r>
    <d v="2023-09-12T00:00:00"/>
    <x v="4"/>
    <x v="1"/>
    <s v="West"/>
    <x v="0"/>
    <s v="Australia"/>
    <n v="3469"/>
    <n v="6417"/>
    <n v="20"/>
    <n v="2775.2"/>
    <x v="344"/>
    <s v="Returning Customer"/>
    <s v="Credit Card"/>
    <s v="Wholesale"/>
    <n v="13"/>
  </r>
  <r>
    <d v="2023-09-13T00:00:00"/>
    <x v="3"/>
    <x v="1"/>
    <s v="West"/>
    <x v="3"/>
    <s v="USA"/>
    <n v="6721"/>
    <n v="3503"/>
    <n v="25"/>
    <n v="5040.75"/>
    <x v="345"/>
    <s v="Returning Customer"/>
    <s v="Debit Card"/>
    <s v="Online"/>
    <n v="22"/>
  </r>
  <r>
    <d v="2023-09-13T00:00:00"/>
    <x v="8"/>
    <x v="0"/>
    <s v="North"/>
    <x v="3"/>
    <s v="USA"/>
    <n v="6375"/>
    <n v="6827"/>
    <n v="20"/>
    <n v="5100"/>
    <x v="346"/>
    <s v="New Customer"/>
    <s v="Cash"/>
    <s v="Retail Store"/>
    <n v="9"/>
  </r>
  <r>
    <d v="2023-09-14T00:00:00"/>
    <x v="3"/>
    <x v="2"/>
    <s v="East"/>
    <x v="7"/>
    <s v="UK"/>
    <n v="972"/>
    <n v="6832"/>
    <n v="10"/>
    <n v="874.80000000000007"/>
    <x v="347"/>
    <s v="New Customer"/>
    <s v="Cash"/>
    <s v="Online"/>
    <n v="3"/>
  </r>
  <r>
    <d v="2023-09-15T00:00:00"/>
    <x v="8"/>
    <x v="2"/>
    <s v="West"/>
    <x v="1"/>
    <s v="USA"/>
    <n v="2640"/>
    <n v="7258"/>
    <n v="15"/>
    <n v="2244"/>
    <x v="348"/>
    <s v="Returning Customer"/>
    <s v="Credit Card"/>
    <s v="Wholesale"/>
    <n v="45"/>
  </r>
  <r>
    <d v="2023-09-17T00:00:00"/>
    <x v="8"/>
    <x v="2"/>
    <s v="East"/>
    <x v="5"/>
    <s v="UK"/>
    <n v="8414"/>
    <n v="4770"/>
    <n v="20"/>
    <n v="6731.2000000000007"/>
    <x v="349"/>
    <s v="New Customer"/>
    <s v="Cash"/>
    <s v="Online"/>
    <n v="37"/>
  </r>
  <r>
    <d v="2023-09-18T00:00:00"/>
    <x v="1"/>
    <x v="2"/>
    <s v="West"/>
    <x v="0"/>
    <s v="UK"/>
    <n v="8497"/>
    <n v="2716"/>
    <n v="20"/>
    <n v="6797.6"/>
    <x v="350"/>
    <s v="New Customer"/>
    <s v="Cash"/>
    <s v="Retail Store"/>
    <n v="4"/>
  </r>
  <r>
    <d v="2023-09-18T00:00:00"/>
    <x v="6"/>
    <x v="0"/>
    <s v="West"/>
    <x v="0"/>
    <s v="USA"/>
    <n v="2350"/>
    <n v="5494"/>
    <n v="25"/>
    <n v="1762.5"/>
    <x v="351"/>
    <s v="Returning Customer"/>
    <s v="UPI"/>
    <s v="Online"/>
    <n v="18"/>
  </r>
  <r>
    <d v="2023-09-21T00:00:00"/>
    <x v="8"/>
    <x v="1"/>
    <s v="South"/>
    <x v="5"/>
    <s v="USA"/>
    <n v="7238"/>
    <n v="1480"/>
    <n v="5"/>
    <n v="6876.0999999999995"/>
    <x v="352"/>
    <s v="New Customer"/>
    <s v="UPI"/>
    <s v="Online"/>
    <n v="9"/>
  </r>
  <r>
    <d v="2023-09-22T00:00:00"/>
    <x v="7"/>
    <x v="2"/>
    <s v="East"/>
    <x v="2"/>
    <s v="UK"/>
    <n v="7720"/>
    <n v="2741"/>
    <n v="20"/>
    <n v="6176"/>
    <x v="353"/>
    <s v="Returning Customer"/>
    <s v="Cash"/>
    <s v="Wholesale"/>
    <n v="8"/>
  </r>
  <r>
    <d v="2023-09-23T00:00:00"/>
    <x v="4"/>
    <x v="0"/>
    <s v="West"/>
    <x v="3"/>
    <s v="Canada"/>
    <n v="1253"/>
    <n v="5848"/>
    <n v="5"/>
    <n v="1190.3499999999999"/>
    <x v="354"/>
    <s v="New Customer"/>
    <s v="Credit Card"/>
    <s v="Online"/>
    <n v="30"/>
  </r>
  <r>
    <d v="2023-09-23T00:00:00"/>
    <x v="5"/>
    <x v="0"/>
    <s v="South"/>
    <x v="0"/>
    <s v="Australia"/>
    <n v="1537"/>
    <n v="7566"/>
    <n v="15"/>
    <n v="1306.45"/>
    <x v="355"/>
    <s v="New Customer"/>
    <s v="Credit Card"/>
    <s v="Retail Store"/>
    <n v="30"/>
  </r>
  <r>
    <d v="2023-09-25T00:00:00"/>
    <x v="3"/>
    <x v="0"/>
    <s v="West"/>
    <x v="5"/>
    <s v="Canada"/>
    <n v="4786"/>
    <n v="7788"/>
    <n v="5"/>
    <n v="4546.7"/>
    <x v="356"/>
    <s v="Returning Customer"/>
    <s v="Cash"/>
    <s v="Retail Store"/>
    <n v="27"/>
  </r>
  <r>
    <d v="2023-09-25T00:00:00"/>
    <x v="0"/>
    <x v="0"/>
    <s v="South"/>
    <x v="3"/>
    <s v="USA"/>
    <n v="5648"/>
    <n v="6812"/>
    <n v="20"/>
    <n v="4518.4000000000005"/>
    <x v="357"/>
    <s v="New Customer"/>
    <s v="Cash"/>
    <s v="Retail Store"/>
    <n v="11"/>
  </r>
  <r>
    <d v="2023-09-26T00:00:00"/>
    <x v="4"/>
    <x v="0"/>
    <s v="South"/>
    <x v="7"/>
    <s v="USA"/>
    <n v="702"/>
    <n v="7403"/>
    <n v="10"/>
    <n v="631.80000000000007"/>
    <x v="358"/>
    <s v="Returning Customer"/>
    <s v="Online Transfer"/>
    <s v="Online"/>
    <n v="49"/>
  </r>
  <r>
    <d v="2023-09-27T00:00:00"/>
    <x v="6"/>
    <x v="1"/>
    <s v="East"/>
    <x v="6"/>
    <s v="UK"/>
    <n v="9098"/>
    <n v="6274"/>
    <n v="10"/>
    <n v="8188.2"/>
    <x v="359"/>
    <s v="New Customer"/>
    <s v="UPI"/>
    <s v="Wholesale"/>
    <n v="22"/>
  </r>
  <r>
    <d v="2023-09-29T00:00:00"/>
    <x v="8"/>
    <x v="0"/>
    <s v="South"/>
    <x v="7"/>
    <s v="Australia"/>
    <n v="9947"/>
    <n v="5607"/>
    <n v="15"/>
    <n v="8454.9499999999989"/>
    <x v="360"/>
    <s v="New Customer"/>
    <s v="UPI"/>
    <s v="Retail Store"/>
    <n v="15"/>
  </r>
  <r>
    <d v="2023-09-29T00:00:00"/>
    <x v="6"/>
    <x v="1"/>
    <s v="West"/>
    <x v="6"/>
    <s v="USA"/>
    <n v="9757"/>
    <n v="3356"/>
    <n v="20"/>
    <n v="7805.6"/>
    <x v="361"/>
    <s v="New Customer"/>
    <s v="Credit Card"/>
    <s v="Wholesale"/>
    <n v="19"/>
  </r>
  <r>
    <d v="2023-10-01T00:00:00"/>
    <x v="2"/>
    <x v="2"/>
    <s v="North"/>
    <x v="0"/>
    <s v="Australia"/>
    <n v="4169"/>
    <n v="391"/>
    <n v="15"/>
    <n v="3543.65"/>
    <x v="362"/>
    <s v="Returning Customer"/>
    <s v="Debit Card"/>
    <s v="Wholesale"/>
    <n v="39"/>
  </r>
  <r>
    <d v="2023-10-01T00:00:00"/>
    <x v="8"/>
    <x v="2"/>
    <s v="West"/>
    <x v="1"/>
    <s v="Canada"/>
    <n v="6042"/>
    <n v="4834"/>
    <n v="25"/>
    <n v="4531.5"/>
    <x v="363"/>
    <s v="Returning Customer"/>
    <s v="Debit Card"/>
    <s v="Online"/>
    <n v="11"/>
  </r>
  <r>
    <d v="2023-10-02T00:00:00"/>
    <x v="3"/>
    <x v="1"/>
    <s v="West"/>
    <x v="5"/>
    <s v="Australia"/>
    <n v="9004"/>
    <n v="7466"/>
    <n v="25"/>
    <n v="6753"/>
    <x v="364"/>
    <s v="New Customer"/>
    <s v="Cash"/>
    <s v="Online"/>
    <n v="41"/>
  </r>
  <r>
    <d v="2023-10-03T00:00:00"/>
    <x v="8"/>
    <x v="1"/>
    <s v="South"/>
    <x v="1"/>
    <s v="Canada"/>
    <n v="9070"/>
    <n v="4847"/>
    <n v="5"/>
    <n v="8616.5"/>
    <x v="365"/>
    <s v="New Customer"/>
    <s v="Cash"/>
    <s v="Wholesale"/>
    <n v="40"/>
  </r>
  <r>
    <d v="2023-10-03T00:00:00"/>
    <x v="9"/>
    <x v="2"/>
    <s v="West"/>
    <x v="5"/>
    <s v="USA"/>
    <n v="2060"/>
    <n v="1458"/>
    <n v="15"/>
    <n v="1751"/>
    <x v="366"/>
    <s v="Returning Customer"/>
    <s v="Online Transfer"/>
    <s v="Wholesale"/>
    <n v="11"/>
  </r>
  <r>
    <d v="2023-10-04T00:00:00"/>
    <x v="6"/>
    <x v="0"/>
    <s v="South"/>
    <x v="4"/>
    <s v="USA"/>
    <n v="7591"/>
    <n v="1309"/>
    <n v="10"/>
    <n v="6831.9000000000005"/>
    <x v="367"/>
    <s v="Returning Customer"/>
    <s v="Online Transfer"/>
    <s v="Retail Store"/>
    <n v="37"/>
  </r>
  <r>
    <d v="2023-10-05T00:00:00"/>
    <x v="8"/>
    <x v="2"/>
    <s v="East"/>
    <x v="0"/>
    <s v="UK"/>
    <n v="4572"/>
    <n v="642"/>
    <n v="15"/>
    <n v="3886.2"/>
    <x v="368"/>
    <s v="New Customer"/>
    <s v="Credit Card"/>
    <s v="Online"/>
    <n v="36"/>
  </r>
  <r>
    <d v="2023-10-05T00:00:00"/>
    <x v="1"/>
    <x v="0"/>
    <s v="South"/>
    <x v="5"/>
    <s v="Canada"/>
    <n v="8395"/>
    <n v="341"/>
    <n v="5"/>
    <n v="7975.25"/>
    <x v="369"/>
    <s v="New Customer"/>
    <s v="Debit Card"/>
    <s v="Wholesale"/>
    <n v="15"/>
  </r>
  <r>
    <d v="2023-10-06T00:00:00"/>
    <x v="4"/>
    <x v="0"/>
    <s v="East"/>
    <x v="2"/>
    <s v="Canada"/>
    <n v="6164"/>
    <n v="4991"/>
    <n v="20"/>
    <n v="4931.2000000000007"/>
    <x v="370"/>
    <s v="Returning Customer"/>
    <s v="Online Transfer"/>
    <s v="Retail Store"/>
    <n v="6"/>
  </r>
  <r>
    <d v="2023-10-06T00:00:00"/>
    <x v="2"/>
    <x v="1"/>
    <s v="North"/>
    <x v="2"/>
    <s v="Australia"/>
    <n v="6805"/>
    <n v="5187"/>
    <n v="15"/>
    <n v="5784.25"/>
    <x v="371"/>
    <s v="Returning Customer"/>
    <s v="Debit Card"/>
    <s v="Online"/>
    <n v="27"/>
  </r>
  <r>
    <d v="2023-10-07T00:00:00"/>
    <x v="4"/>
    <x v="1"/>
    <s v="West"/>
    <x v="3"/>
    <s v="UK"/>
    <n v="2935"/>
    <n v="3528"/>
    <n v="5"/>
    <n v="2788.25"/>
    <x v="372"/>
    <s v="New Customer"/>
    <s v="Online Transfer"/>
    <s v="Online"/>
    <n v="34"/>
  </r>
  <r>
    <d v="2023-10-09T00:00:00"/>
    <x v="5"/>
    <x v="2"/>
    <s v="East"/>
    <x v="0"/>
    <s v="UK"/>
    <n v="9647"/>
    <n v="4700"/>
    <n v="25"/>
    <n v="7235.25"/>
    <x v="373"/>
    <s v="Returning Customer"/>
    <s v="UPI"/>
    <s v="Online"/>
    <n v="32"/>
  </r>
  <r>
    <d v="2023-10-09T00:00:00"/>
    <x v="6"/>
    <x v="2"/>
    <s v="North"/>
    <x v="2"/>
    <s v="UK"/>
    <n v="1394"/>
    <n v="4785"/>
    <n v="10"/>
    <n v="1254.5999999999999"/>
    <x v="374"/>
    <s v="New Customer"/>
    <s v="Cash"/>
    <s v="Retail Store"/>
    <n v="14"/>
  </r>
  <r>
    <d v="2023-10-09T00:00:00"/>
    <x v="9"/>
    <x v="1"/>
    <s v="South"/>
    <x v="3"/>
    <s v="Canada"/>
    <n v="690"/>
    <n v="997"/>
    <n v="20"/>
    <n v="552"/>
    <x v="375"/>
    <s v="New Customer"/>
    <s v="Online Transfer"/>
    <s v="Retail Store"/>
    <n v="38"/>
  </r>
  <r>
    <d v="2023-10-10T00:00:00"/>
    <x v="6"/>
    <x v="2"/>
    <s v="North"/>
    <x v="4"/>
    <s v="USA"/>
    <n v="3071"/>
    <n v="2796"/>
    <n v="15"/>
    <n v="2610.35"/>
    <x v="376"/>
    <s v="Returning Customer"/>
    <s v="Online Transfer"/>
    <s v="Retail Store"/>
    <n v="31"/>
  </r>
  <r>
    <d v="2023-10-10T00:00:00"/>
    <x v="9"/>
    <x v="1"/>
    <s v="East"/>
    <x v="0"/>
    <s v="USA"/>
    <n v="8783"/>
    <n v="2020"/>
    <n v="15"/>
    <n v="7465.55"/>
    <x v="377"/>
    <s v="Returning Customer"/>
    <s v="Credit Card"/>
    <s v="Retail Store"/>
    <n v="30"/>
  </r>
  <r>
    <d v="2023-10-10T00:00:00"/>
    <x v="9"/>
    <x v="1"/>
    <s v="West"/>
    <x v="0"/>
    <s v="Australia"/>
    <n v="8188"/>
    <n v="6430"/>
    <n v="10"/>
    <n v="7369.2"/>
    <x v="378"/>
    <s v="New Customer"/>
    <s v="UPI"/>
    <s v="Retail Store"/>
    <n v="18"/>
  </r>
  <r>
    <d v="2023-10-10T00:00:00"/>
    <x v="2"/>
    <x v="2"/>
    <s v="North"/>
    <x v="2"/>
    <s v="Australia"/>
    <n v="8623"/>
    <n v="6373"/>
    <n v="25"/>
    <n v="6467.25"/>
    <x v="379"/>
    <s v="Returning Customer"/>
    <s v="Cash"/>
    <s v="Wholesale"/>
    <n v="1"/>
  </r>
  <r>
    <d v="2023-10-10T00:00:00"/>
    <x v="4"/>
    <x v="0"/>
    <s v="North"/>
    <x v="7"/>
    <s v="Canada"/>
    <n v="3209"/>
    <n v="7701"/>
    <n v="15"/>
    <n v="2727.65"/>
    <x v="380"/>
    <s v="New Customer"/>
    <s v="UPI"/>
    <s v="Wholesale"/>
    <n v="47"/>
  </r>
  <r>
    <d v="2023-10-11T00:00:00"/>
    <x v="4"/>
    <x v="0"/>
    <s v="South"/>
    <x v="6"/>
    <s v="USA"/>
    <n v="1726"/>
    <n v="6246"/>
    <n v="10"/>
    <n v="1553.4"/>
    <x v="381"/>
    <s v="Returning Customer"/>
    <s v="Cash"/>
    <s v="Online"/>
    <n v="28"/>
  </r>
  <r>
    <d v="2023-10-11T00:00:00"/>
    <x v="5"/>
    <x v="1"/>
    <s v="South"/>
    <x v="4"/>
    <s v="UK"/>
    <n v="8555"/>
    <n v="3116"/>
    <n v="10"/>
    <n v="7699.5"/>
    <x v="382"/>
    <s v="New Customer"/>
    <s v="UPI"/>
    <s v="Retail Store"/>
    <n v="48"/>
  </r>
  <r>
    <d v="2023-10-12T00:00:00"/>
    <x v="2"/>
    <x v="2"/>
    <s v="West"/>
    <x v="1"/>
    <s v="USA"/>
    <n v="5753"/>
    <n v="2034"/>
    <n v="20"/>
    <n v="4602.4000000000005"/>
    <x v="383"/>
    <s v="Returning Customer"/>
    <s v="UPI"/>
    <s v="Wholesale"/>
    <n v="16"/>
  </r>
  <r>
    <d v="2023-10-12T00:00:00"/>
    <x v="6"/>
    <x v="0"/>
    <s v="South"/>
    <x v="4"/>
    <s v="Australia"/>
    <n v="4446"/>
    <n v="3680"/>
    <n v="10"/>
    <n v="4001.4"/>
    <x v="384"/>
    <s v="New Customer"/>
    <s v="Credit Card"/>
    <s v="Wholesale"/>
    <n v="16"/>
  </r>
  <r>
    <d v="2023-10-13T00:00:00"/>
    <x v="5"/>
    <x v="1"/>
    <s v="East"/>
    <x v="1"/>
    <s v="USA"/>
    <n v="5921"/>
    <n v="7718"/>
    <n v="10"/>
    <n v="5328.9000000000005"/>
    <x v="385"/>
    <s v="New Customer"/>
    <s v="Debit Card"/>
    <s v="Retail Store"/>
    <n v="21"/>
  </r>
  <r>
    <d v="2023-10-16T00:00:00"/>
    <x v="1"/>
    <x v="1"/>
    <s v="East"/>
    <x v="3"/>
    <s v="UK"/>
    <n v="5057"/>
    <n v="5591"/>
    <n v="10"/>
    <n v="4551.3"/>
    <x v="386"/>
    <s v="Returning Customer"/>
    <s v="UPI"/>
    <s v="Retail Store"/>
    <n v="28"/>
  </r>
  <r>
    <d v="2023-10-17T00:00:00"/>
    <x v="2"/>
    <x v="2"/>
    <s v="North"/>
    <x v="5"/>
    <s v="Australia"/>
    <n v="1324"/>
    <n v="7275"/>
    <n v="15"/>
    <n v="1125.4000000000001"/>
    <x v="387"/>
    <s v="Returning Customer"/>
    <s v="Cash"/>
    <s v="Retail Store"/>
    <n v="38"/>
  </r>
  <r>
    <d v="2023-10-17T00:00:00"/>
    <x v="5"/>
    <x v="2"/>
    <s v="South"/>
    <x v="1"/>
    <s v="Canada"/>
    <n v="8805"/>
    <n v="4498"/>
    <n v="10"/>
    <n v="7924.5"/>
    <x v="388"/>
    <s v="Returning Customer"/>
    <s v="Cash"/>
    <s v="Online"/>
    <n v="15"/>
  </r>
  <r>
    <d v="2023-10-19T00:00:00"/>
    <x v="3"/>
    <x v="1"/>
    <s v="South"/>
    <x v="3"/>
    <s v="USA"/>
    <n v="4148"/>
    <n v="1466"/>
    <n v="10"/>
    <n v="3733.2"/>
    <x v="389"/>
    <s v="Returning Customer"/>
    <s v="Credit Card"/>
    <s v="Wholesale"/>
    <n v="38"/>
  </r>
  <r>
    <d v="2023-10-19T00:00:00"/>
    <x v="5"/>
    <x v="0"/>
    <s v="North"/>
    <x v="5"/>
    <s v="USA"/>
    <n v="9519"/>
    <n v="1618"/>
    <n v="10"/>
    <n v="8567.1"/>
    <x v="390"/>
    <s v="New Customer"/>
    <s v="Debit Card"/>
    <s v="Retail Store"/>
    <n v="10"/>
  </r>
  <r>
    <d v="2023-10-19T00:00:00"/>
    <x v="6"/>
    <x v="2"/>
    <s v="West"/>
    <x v="4"/>
    <s v="Canada"/>
    <n v="6703"/>
    <n v="1807"/>
    <n v="10"/>
    <n v="6032.7"/>
    <x v="391"/>
    <s v="New Customer"/>
    <s v="Cash"/>
    <s v="Online"/>
    <n v="37"/>
  </r>
  <r>
    <d v="2023-10-20T00:00:00"/>
    <x v="5"/>
    <x v="2"/>
    <s v="South"/>
    <x v="2"/>
    <s v="Canada"/>
    <n v="7107"/>
    <n v="2108"/>
    <n v="25"/>
    <n v="5330.25"/>
    <x v="392"/>
    <s v="New Customer"/>
    <s v="Credit Card"/>
    <s v="Retail Store"/>
    <n v="1"/>
  </r>
  <r>
    <d v="2023-10-20T00:00:00"/>
    <x v="0"/>
    <x v="2"/>
    <s v="South"/>
    <x v="7"/>
    <s v="UK"/>
    <n v="4350"/>
    <n v="5353"/>
    <n v="15"/>
    <n v="3697.5"/>
    <x v="393"/>
    <s v="Returning Customer"/>
    <s v="Cash"/>
    <s v="Retail Store"/>
    <n v="27"/>
  </r>
  <r>
    <d v="2023-10-21T00:00:00"/>
    <x v="0"/>
    <x v="0"/>
    <s v="West"/>
    <x v="1"/>
    <s v="USA"/>
    <n v="1791"/>
    <n v="7138"/>
    <n v="10"/>
    <n v="1611.9"/>
    <x v="394"/>
    <s v="New Customer"/>
    <s v="Online Transfer"/>
    <s v="Retail Store"/>
    <n v="3"/>
  </r>
  <r>
    <d v="2023-10-22T00:00:00"/>
    <x v="3"/>
    <x v="0"/>
    <s v="South"/>
    <x v="6"/>
    <s v="Australia"/>
    <n v="8021"/>
    <n v="2370"/>
    <n v="5"/>
    <n v="7619.95"/>
    <x v="395"/>
    <s v="Returning Customer"/>
    <s v="UPI"/>
    <s v="Wholesale"/>
    <n v="3"/>
  </r>
  <r>
    <d v="2023-10-22T00:00:00"/>
    <x v="3"/>
    <x v="1"/>
    <s v="East"/>
    <x v="7"/>
    <s v="USA"/>
    <n v="7777"/>
    <n v="1891"/>
    <n v="5"/>
    <n v="7388.15"/>
    <x v="396"/>
    <s v="New Customer"/>
    <s v="Debit Card"/>
    <s v="Retail Store"/>
    <n v="31"/>
  </r>
  <r>
    <d v="2023-10-23T00:00:00"/>
    <x v="0"/>
    <x v="2"/>
    <s v="East"/>
    <x v="3"/>
    <s v="UK"/>
    <n v="9888"/>
    <n v="1238"/>
    <n v="5"/>
    <n v="9393.6"/>
    <x v="397"/>
    <s v="Returning Customer"/>
    <s v="UPI"/>
    <s v="Wholesale"/>
    <n v="47"/>
  </r>
  <r>
    <d v="2023-10-23T00:00:00"/>
    <x v="3"/>
    <x v="0"/>
    <s v="West"/>
    <x v="3"/>
    <s v="Australia"/>
    <n v="7841"/>
    <n v="1785"/>
    <n v="20"/>
    <n v="6272.8"/>
    <x v="398"/>
    <s v="New Customer"/>
    <s v="UPI"/>
    <s v="Wholesale"/>
    <n v="50"/>
  </r>
  <r>
    <d v="2023-10-24T00:00:00"/>
    <x v="3"/>
    <x v="0"/>
    <s v="West"/>
    <x v="2"/>
    <s v="Australia"/>
    <n v="1942"/>
    <n v="5796"/>
    <n v="25"/>
    <n v="1456.5"/>
    <x v="399"/>
    <s v="Returning Customer"/>
    <s v="Online Transfer"/>
    <s v="Online"/>
    <n v="33"/>
  </r>
  <r>
    <d v="2023-10-25T00:00:00"/>
    <x v="4"/>
    <x v="2"/>
    <s v="East"/>
    <x v="6"/>
    <s v="Australia"/>
    <n v="8666"/>
    <n v="6850"/>
    <n v="5"/>
    <n v="8232.6999999999989"/>
    <x v="400"/>
    <s v="New Customer"/>
    <s v="Debit Card"/>
    <s v="Online"/>
    <n v="3"/>
  </r>
  <r>
    <d v="2023-10-26T00:00:00"/>
    <x v="4"/>
    <x v="0"/>
    <s v="East"/>
    <x v="0"/>
    <s v="UK"/>
    <n v="7824"/>
    <n v="4947"/>
    <n v="25"/>
    <n v="5868"/>
    <x v="401"/>
    <s v="New Customer"/>
    <s v="UPI"/>
    <s v="Wholesale"/>
    <n v="28"/>
  </r>
  <r>
    <d v="2023-10-27T00:00:00"/>
    <x v="5"/>
    <x v="1"/>
    <s v="East"/>
    <x v="3"/>
    <s v="USA"/>
    <n v="5678"/>
    <n v="7281"/>
    <n v="5"/>
    <n v="5394.0999999999995"/>
    <x v="402"/>
    <s v="New Customer"/>
    <s v="Credit Card"/>
    <s v="Wholesale"/>
    <n v="34"/>
  </r>
  <r>
    <d v="2023-10-28T00:00:00"/>
    <x v="0"/>
    <x v="0"/>
    <s v="East"/>
    <x v="4"/>
    <s v="Australia"/>
    <n v="2444"/>
    <n v="745"/>
    <n v="20"/>
    <n v="1955.2"/>
    <x v="403"/>
    <s v="Returning Customer"/>
    <s v="Cash"/>
    <s v="Retail Store"/>
    <n v="26"/>
  </r>
  <r>
    <d v="2023-10-28T00:00:00"/>
    <x v="6"/>
    <x v="0"/>
    <s v="West"/>
    <x v="6"/>
    <s v="Canada"/>
    <n v="8648"/>
    <n v="7274"/>
    <n v="15"/>
    <n v="7350.8"/>
    <x v="404"/>
    <s v="Returning Customer"/>
    <s v="Cash"/>
    <s v="Retail Store"/>
    <n v="31"/>
  </r>
  <r>
    <d v="2023-10-28T00:00:00"/>
    <x v="0"/>
    <x v="1"/>
    <s v="West"/>
    <x v="0"/>
    <s v="UK"/>
    <n v="791"/>
    <n v="6452"/>
    <n v="25"/>
    <n v="593.25"/>
    <x v="405"/>
    <s v="New Customer"/>
    <s v="Credit Card"/>
    <s v="Wholesale"/>
    <n v="45"/>
  </r>
  <r>
    <d v="2023-10-29T00:00:00"/>
    <x v="0"/>
    <x v="2"/>
    <s v="North"/>
    <x v="2"/>
    <s v="Australia"/>
    <n v="2181"/>
    <n v="7937"/>
    <n v="15"/>
    <n v="1853.85"/>
    <x v="406"/>
    <s v="New Customer"/>
    <s v="Cash"/>
    <s v="Wholesale"/>
    <n v="7"/>
  </r>
  <r>
    <d v="2023-10-29T00:00:00"/>
    <x v="1"/>
    <x v="0"/>
    <s v="West"/>
    <x v="2"/>
    <s v="UK"/>
    <n v="7109"/>
    <n v="4796"/>
    <n v="20"/>
    <n v="5687.2000000000007"/>
    <x v="407"/>
    <s v="Returning Customer"/>
    <s v="Online Transfer"/>
    <s v="Retail Store"/>
    <n v="29"/>
  </r>
  <r>
    <d v="2023-10-29T00:00:00"/>
    <x v="1"/>
    <x v="1"/>
    <s v="East"/>
    <x v="5"/>
    <s v="Canada"/>
    <n v="7255"/>
    <n v="4078"/>
    <n v="25"/>
    <n v="5441.25"/>
    <x v="408"/>
    <s v="Returning Customer"/>
    <s v="Credit Card"/>
    <s v="Retail Store"/>
    <n v="32"/>
  </r>
  <r>
    <d v="2023-10-30T00:00:00"/>
    <x v="3"/>
    <x v="2"/>
    <s v="South"/>
    <x v="3"/>
    <s v="Australia"/>
    <n v="1087"/>
    <n v="5581"/>
    <n v="15"/>
    <n v="923.94999999999993"/>
    <x v="409"/>
    <s v="Returning Customer"/>
    <s v="Online Transfer"/>
    <s v="Retail Store"/>
    <n v="16"/>
  </r>
  <r>
    <d v="2023-10-31T00:00:00"/>
    <x v="7"/>
    <x v="1"/>
    <s v="East"/>
    <x v="7"/>
    <s v="USA"/>
    <n v="9628"/>
    <n v="4802"/>
    <n v="20"/>
    <n v="7702.4000000000005"/>
    <x v="410"/>
    <s v="New Customer"/>
    <s v="Debit Card"/>
    <s v="Retail Store"/>
    <n v="6"/>
  </r>
  <r>
    <d v="2023-11-01T00:00:00"/>
    <x v="4"/>
    <x v="0"/>
    <s v="East"/>
    <x v="4"/>
    <s v="UK"/>
    <n v="9496"/>
    <n v="899"/>
    <n v="10"/>
    <n v="8546.4"/>
    <x v="411"/>
    <s v="New Customer"/>
    <s v="Cash"/>
    <s v="Online"/>
    <n v="36"/>
  </r>
  <r>
    <d v="2023-11-01T00:00:00"/>
    <x v="9"/>
    <x v="1"/>
    <s v="West"/>
    <x v="0"/>
    <s v="Australia"/>
    <n v="502"/>
    <n v="2681"/>
    <n v="25"/>
    <n v="376.5"/>
    <x v="412"/>
    <s v="Returning Customer"/>
    <s v="Online Transfer"/>
    <s v="Retail Store"/>
    <n v="49"/>
  </r>
  <r>
    <d v="2023-11-02T00:00:00"/>
    <x v="6"/>
    <x v="0"/>
    <s v="North"/>
    <x v="3"/>
    <s v="Australia"/>
    <n v="1989"/>
    <n v="5802"/>
    <n v="15"/>
    <n v="1690.65"/>
    <x v="413"/>
    <s v="New Customer"/>
    <s v="Cash"/>
    <s v="Wholesale"/>
    <n v="1"/>
  </r>
  <r>
    <d v="2023-11-02T00:00:00"/>
    <x v="1"/>
    <x v="2"/>
    <s v="South"/>
    <x v="6"/>
    <s v="UK"/>
    <n v="5490"/>
    <n v="851"/>
    <n v="20"/>
    <n v="4392"/>
    <x v="414"/>
    <s v="Returning Customer"/>
    <s v="Debit Card"/>
    <s v="Wholesale"/>
    <n v="45"/>
  </r>
  <r>
    <d v="2023-11-02T00:00:00"/>
    <x v="0"/>
    <x v="2"/>
    <s v="South"/>
    <x v="7"/>
    <s v="Canada"/>
    <n v="8828"/>
    <n v="2353"/>
    <n v="10"/>
    <n v="7945.2"/>
    <x v="415"/>
    <s v="New Customer"/>
    <s v="UPI"/>
    <s v="Retail Store"/>
    <n v="47"/>
  </r>
  <r>
    <d v="2023-11-03T00:00:00"/>
    <x v="0"/>
    <x v="1"/>
    <s v="North"/>
    <x v="3"/>
    <s v="UK"/>
    <n v="9713"/>
    <n v="1104"/>
    <n v="25"/>
    <n v="7284.75"/>
    <x v="416"/>
    <s v="Returning Customer"/>
    <s v="Cash"/>
    <s v="Retail Store"/>
    <n v="27"/>
  </r>
  <r>
    <d v="2023-11-03T00:00:00"/>
    <x v="7"/>
    <x v="0"/>
    <s v="East"/>
    <x v="3"/>
    <s v="USA"/>
    <n v="3889"/>
    <n v="1917"/>
    <n v="10"/>
    <n v="3500.1"/>
    <x v="417"/>
    <s v="Returning Customer"/>
    <s v="Debit Card"/>
    <s v="Wholesale"/>
    <n v="14"/>
  </r>
  <r>
    <d v="2023-11-06T00:00:00"/>
    <x v="7"/>
    <x v="2"/>
    <s v="West"/>
    <x v="3"/>
    <s v="Canada"/>
    <n v="7974"/>
    <n v="6244"/>
    <n v="5"/>
    <n v="7575.2999999999993"/>
    <x v="418"/>
    <s v="New Customer"/>
    <s v="Credit Card"/>
    <s v="Wholesale"/>
    <n v="9"/>
  </r>
  <r>
    <d v="2023-11-07T00:00:00"/>
    <x v="4"/>
    <x v="1"/>
    <s v="East"/>
    <x v="5"/>
    <s v="USA"/>
    <n v="6084"/>
    <n v="5056"/>
    <n v="25"/>
    <n v="4563"/>
    <x v="419"/>
    <s v="Returning Customer"/>
    <s v="Cash"/>
    <s v="Online"/>
    <n v="23"/>
  </r>
  <r>
    <d v="2023-11-07T00:00:00"/>
    <x v="1"/>
    <x v="2"/>
    <s v="South"/>
    <x v="5"/>
    <s v="USA"/>
    <n v="6453"/>
    <n v="4291"/>
    <n v="20"/>
    <n v="5162.4000000000005"/>
    <x v="420"/>
    <s v="Returning Customer"/>
    <s v="Credit Card"/>
    <s v="Wholesale"/>
    <n v="19"/>
  </r>
  <r>
    <d v="2023-11-08T00:00:00"/>
    <x v="6"/>
    <x v="2"/>
    <s v="South"/>
    <x v="1"/>
    <s v="UK"/>
    <n v="1389"/>
    <n v="3010"/>
    <n v="20"/>
    <n v="1111.2"/>
    <x v="421"/>
    <s v="New Customer"/>
    <s v="Debit Card"/>
    <s v="Wholesale"/>
    <n v="16"/>
  </r>
  <r>
    <d v="2023-11-09T00:00:00"/>
    <x v="6"/>
    <x v="0"/>
    <s v="East"/>
    <x v="4"/>
    <s v="Australia"/>
    <n v="4152"/>
    <n v="3225"/>
    <n v="25"/>
    <n v="3114"/>
    <x v="422"/>
    <s v="New Customer"/>
    <s v="Credit Card"/>
    <s v="Wholesale"/>
    <n v="42"/>
  </r>
  <r>
    <d v="2023-11-09T00:00:00"/>
    <x v="3"/>
    <x v="2"/>
    <s v="South"/>
    <x v="7"/>
    <s v="Canada"/>
    <n v="7945"/>
    <n v="1350"/>
    <n v="5"/>
    <n v="7547.75"/>
    <x v="423"/>
    <s v="Returning Customer"/>
    <s v="Online Transfer"/>
    <s v="Online"/>
    <n v="6"/>
  </r>
  <r>
    <d v="2023-11-09T00:00:00"/>
    <x v="3"/>
    <x v="2"/>
    <s v="West"/>
    <x v="4"/>
    <s v="USA"/>
    <n v="5939"/>
    <n v="5799"/>
    <n v="25"/>
    <n v="4454.25"/>
    <x v="424"/>
    <s v="New Customer"/>
    <s v="UPI"/>
    <s v="Wholesale"/>
    <n v="2"/>
  </r>
  <r>
    <d v="2023-11-12T00:00:00"/>
    <x v="9"/>
    <x v="0"/>
    <s v="South"/>
    <x v="4"/>
    <s v="Australia"/>
    <n v="9677"/>
    <n v="5669"/>
    <n v="15"/>
    <n v="8225.4499999999989"/>
    <x v="425"/>
    <s v="Returning Customer"/>
    <s v="Credit Card"/>
    <s v="Retail Store"/>
    <n v="31"/>
  </r>
  <r>
    <d v="2023-11-13T00:00:00"/>
    <x v="8"/>
    <x v="2"/>
    <s v="West"/>
    <x v="3"/>
    <s v="Australia"/>
    <n v="8251"/>
    <n v="2221"/>
    <n v="20"/>
    <n v="6600.8"/>
    <x v="426"/>
    <s v="Returning Customer"/>
    <s v="Online Transfer"/>
    <s v="Wholesale"/>
    <n v="43"/>
  </r>
  <r>
    <d v="2023-11-13T00:00:00"/>
    <x v="0"/>
    <x v="2"/>
    <s v="East"/>
    <x v="2"/>
    <s v="Australia"/>
    <n v="6452"/>
    <n v="1119"/>
    <n v="10"/>
    <n v="5806.8"/>
    <x v="427"/>
    <s v="New Customer"/>
    <s v="UPI"/>
    <s v="Wholesale"/>
    <n v="20"/>
  </r>
  <r>
    <d v="2023-11-14T00:00:00"/>
    <x v="3"/>
    <x v="0"/>
    <s v="East"/>
    <x v="4"/>
    <s v="Canada"/>
    <n v="7914"/>
    <n v="2635"/>
    <n v="20"/>
    <n v="6331.2000000000007"/>
    <x v="428"/>
    <s v="New Customer"/>
    <s v="Debit Card"/>
    <s v="Online"/>
    <n v="11"/>
  </r>
  <r>
    <d v="2023-11-14T00:00:00"/>
    <x v="9"/>
    <x v="0"/>
    <s v="West"/>
    <x v="0"/>
    <s v="Australia"/>
    <n v="2368"/>
    <n v="5375"/>
    <n v="5"/>
    <n v="2249.6"/>
    <x v="429"/>
    <s v="New Customer"/>
    <s v="Debit Card"/>
    <s v="Retail Store"/>
    <n v="46"/>
  </r>
  <r>
    <d v="2023-11-15T00:00:00"/>
    <x v="7"/>
    <x v="2"/>
    <s v="West"/>
    <x v="5"/>
    <s v="UK"/>
    <n v="2096"/>
    <n v="871"/>
    <n v="25"/>
    <n v="1572"/>
    <x v="430"/>
    <s v="New Customer"/>
    <s v="Cash"/>
    <s v="Wholesale"/>
    <n v="30"/>
  </r>
  <r>
    <d v="2023-11-16T00:00:00"/>
    <x v="0"/>
    <x v="2"/>
    <s v="West"/>
    <x v="6"/>
    <s v="USA"/>
    <n v="4133"/>
    <n v="7673"/>
    <n v="20"/>
    <n v="3306.4"/>
    <x v="431"/>
    <s v="Returning Customer"/>
    <s v="Online Transfer"/>
    <s v="Online"/>
    <n v="37"/>
  </r>
  <r>
    <d v="2023-11-17T00:00:00"/>
    <x v="3"/>
    <x v="2"/>
    <s v="South"/>
    <x v="4"/>
    <s v="Australia"/>
    <n v="535"/>
    <n v="1885"/>
    <n v="15"/>
    <n v="454.75"/>
    <x v="432"/>
    <s v="Returning Customer"/>
    <s v="UPI"/>
    <s v="Wholesale"/>
    <n v="48"/>
  </r>
  <r>
    <d v="2023-11-17T00:00:00"/>
    <x v="2"/>
    <x v="2"/>
    <s v="East"/>
    <x v="7"/>
    <s v="USA"/>
    <n v="6092"/>
    <n v="2903"/>
    <n v="5"/>
    <n v="5787.4"/>
    <x v="433"/>
    <s v="Returning Customer"/>
    <s v="Cash"/>
    <s v="Online"/>
    <n v="38"/>
  </r>
  <r>
    <d v="2023-11-17T00:00:00"/>
    <x v="4"/>
    <x v="1"/>
    <s v="South"/>
    <x v="0"/>
    <s v="Canada"/>
    <n v="6318"/>
    <n v="4280"/>
    <n v="5"/>
    <n v="6002.0999999999995"/>
    <x v="434"/>
    <s v="New Customer"/>
    <s v="Cash"/>
    <s v="Online"/>
    <n v="2"/>
  </r>
  <r>
    <d v="2023-11-17T00:00:00"/>
    <x v="3"/>
    <x v="2"/>
    <s v="South"/>
    <x v="6"/>
    <s v="USA"/>
    <n v="5283"/>
    <n v="3991"/>
    <n v="10"/>
    <n v="4754.7"/>
    <x v="435"/>
    <s v="New Customer"/>
    <s v="Debit Card"/>
    <s v="Online"/>
    <n v="30"/>
  </r>
  <r>
    <d v="2023-11-19T00:00:00"/>
    <x v="0"/>
    <x v="0"/>
    <s v="West"/>
    <x v="3"/>
    <s v="Australia"/>
    <n v="9473"/>
    <n v="2989"/>
    <n v="20"/>
    <n v="7578.4000000000005"/>
    <x v="436"/>
    <s v="Returning Customer"/>
    <s v="Credit Card"/>
    <s v="Retail Store"/>
    <n v="30"/>
  </r>
  <r>
    <d v="2023-11-19T00:00:00"/>
    <x v="9"/>
    <x v="0"/>
    <s v="South"/>
    <x v="3"/>
    <s v="Canada"/>
    <n v="9052"/>
    <n v="5349"/>
    <n v="25"/>
    <n v="6789"/>
    <x v="437"/>
    <s v="Returning Customer"/>
    <s v="UPI"/>
    <s v="Online"/>
    <n v="50"/>
  </r>
  <r>
    <d v="2023-11-20T00:00:00"/>
    <x v="5"/>
    <x v="0"/>
    <s v="North"/>
    <x v="4"/>
    <s v="Canada"/>
    <n v="6625"/>
    <n v="5701"/>
    <n v="5"/>
    <n v="6293.75"/>
    <x v="438"/>
    <s v="Returning Customer"/>
    <s v="Debit Card"/>
    <s v="Wholesale"/>
    <n v="9"/>
  </r>
  <r>
    <d v="2023-11-21T00:00:00"/>
    <x v="7"/>
    <x v="0"/>
    <s v="North"/>
    <x v="3"/>
    <s v="Canada"/>
    <n v="2241"/>
    <n v="2804"/>
    <n v="15"/>
    <n v="1904.85"/>
    <x v="439"/>
    <s v="Returning Customer"/>
    <s v="Debit Card"/>
    <s v="Online"/>
    <n v="46"/>
  </r>
  <r>
    <d v="2023-11-22T00:00:00"/>
    <x v="0"/>
    <x v="2"/>
    <s v="North"/>
    <x v="7"/>
    <s v="Canada"/>
    <n v="1250"/>
    <n v="5980"/>
    <n v="15"/>
    <n v="1062.5"/>
    <x v="440"/>
    <s v="New Customer"/>
    <s v="Credit Card"/>
    <s v="Wholesale"/>
    <n v="26"/>
  </r>
  <r>
    <d v="2023-11-22T00:00:00"/>
    <x v="6"/>
    <x v="2"/>
    <s v="North"/>
    <x v="5"/>
    <s v="Canada"/>
    <n v="3189"/>
    <n v="5085"/>
    <n v="25"/>
    <n v="2391.75"/>
    <x v="441"/>
    <s v="Returning Customer"/>
    <s v="Online Transfer"/>
    <s v="Retail Store"/>
    <n v="12"/>
  </r>
  <r>
    <d v="2023-11-23T00:00:00"/>
    <x v="4"/>
    <x v="1"/>
    <s v="North"/>
    <x v="7"/>
    <s v="USA"/>
    <n v="8567"/>
    <n v="1548"/>
    <n v="15"/>
    <n v="7281.95"/>
    <x v="442"/>
    <s v="Returning Customer"/>
    <s v="Online Transfer"/>
    <s v="Retail Store"/>
    <n v="24"/>
  </r>
  <r>
    <d v="2023-11-23T00:00:00"/>
    <x v="6"/>
    <x v="2"/>
    <s v="West"/>
    <x v="5"/>
    <s v="Australia"/>
    <n v="2801"/>
    <n v="4933"/>
    <n v="10"/>
    <n v="2520.9"/>
    <x v="443"/>
    <s v="New Customer"/>
    <s v="UPI"/>
    <s v="Online"/>
    <n v="41"/>
  </r>
  <r>
    <d v="2023-11-24T00:00:00"/>
    <x v="9"/>
    <x v="0"/>
    <s v="South"/>
    <x v="4"/>
    <s v="USA"/>
    <n v="7204"/>
    <n v="4943"/>
    <n v="25"/>
    <n v="5403"/>
    <x v="444"/>
    <s v="Returning Customer"/>
    <s v="Credit Card"/>
    <s v="Wholesale"/>
    <n v="30"/>
  </r>
  <r>
    <d v="2023-11-27T00:00:00"/>
    <x v="5"/>
    <x v="2"/>
    <s v="South"/>
    <x v="6"/>
    <s v="Australia"/>
    <n v="2252"/>
    <n v="3285"/>
    <n v="15"/>
    <n v="1914.2"/>
    <x v="445"/>
    <s v="New Customer"/>
    <s v="Credit Card"/>
    <s v="Retail Store"/>
    <n v="46"/>
  </r>
  <r>
    <d v="2023-11-28T00:00:00"/>
    <x v="7"/>
    <x v="1"/>
    <s v="North"/>
    <x v="1"/>
    <s v="Canada"/>
    <n v="4666"/>
    <n v="6916"/>
    <n v="10"/>
    <n v="4199.4000000000005"/>
    <x v="446"/>
    <s v="Returning Customer"/>
    <s v="Cash"/>
    <s v="Retail Store"/>
    <n v="41"/>
  </r>
  <r>
    <d v="2023-11-28T00:00:00"/>
    <x v="2"/>
    <x v="2"/>
    <s v="South"/>
    <x v="3"/>
    <s v="Canada"/>
    <n v="3709"/>
    <n v="2891"/>
    <n v="15"/>
    <n v="3152.65"/>
    <x v="447"/>
    <s v="Returning Customer"/>
    <s v="Credit Card"/>
    <s v="Online"/>
    <n v="1"/>
  </r>
  <r>
    <d v="2023-11-29T00:00:00"/>
    <x v="0"/>
    <x v="2"/>
    <s v="North"/>
    <x v="6"/>
    <s v="UK"/>
    <n v="3572"/>
    <n v="3808"/>
    <n v="20"/>
    <n v="2857.6"/>
    <x v="448"/>
    <s v="New Customer"/>
    <s v="UPI"/>
    <s v="Online"/>
    <n v="41"/>
  </r>
  <r>
    <d v="2023-11-30T00:00:00"/>
    <x v="0"/>
    <x v="0"/>
    <s v="South"/>
    <x v="1"/>
    <s v="UK"/>
    <n v="2478"/>
    <n v="1681"/>
    <n v="25"/>
    <n v="1858.5"/>
    <x v="449"/>
    <s v="Returning Customer"/>
    <s v="Credit Card"/>
    <s v="Online"/>
    <n v="5"/>
  </r>
  <r>
    <d v="2023-11-30T00:00:00"/>
    <x v="9"/>
    <x v="1"/>
    <s v="West"/>
    <x v="2"/>
    <s v="USA"/>
    <n v="6937"/>
    <n v="339"/>
    <n v="15"/>
    <n v="5896.45"/>
    <x v="450"/>
    <s v="New Customer"/>
    <s v="Cash"/>
    <s v="Wholesale"/>
    <n v="25"/>
  </r>
  <r>
    <d v="2023-11-30T00:00:00"/>
    <x v="9"/>
    <x v="2"/>
    <s v="East"/>
    <x v="1"/>
    <s v="USA"/>
    <n v="4032"/>
    <n v="2865"/>
    <n v="15"/>
    <n v="3427.2"/>
    <x v="451"/>
    <s v="New Customer"/>
    <s v="Online Transfer"/>
    <s v="Online"/>
    <n v="45"/>
  </r>
  <r>
    <d v="2023-12-02T00:00:00"/>
    <x v="3"/>
    <x v="2"/>
    <s v="North"/>
    <x v="6"/>
    <s v="Australia"/>
    <n v="7988"/>
    <n v="2316"/>
    <n v="10"/>
    <n v="7189.2"/>
    <x v="452"/>
    <s v="New Customer"/>
    <s v="Credit Card"/>
    <s v="Online"/>
    <n v="22"/>
  </r>
  <r>
    <d v="2023-12-03T00:00:00"/>
    <x v="5"/>
    <x v="1"/>
    <s v="West"/>
    <x v="6"/>
    <s v="Australia"/>
    <n v="3622"/>
    <n v="6736"/>
    <n v="20"/>
    <n v="2897.6"/>
    <x v="453"/>
    <s v="Returning Customer"/>
    <s v="Credit Card"/>
    <s v="Wholesale"/>
    <n v="34"/>
  </r>
  <r>
    <d v="2023-12-04T00:00:00"/>
    <x v="4"/>
    <x v="2"/>
    <s v="West"/>
    <x v="7"/>
    <s v="UK"/>
    <n v="6036"/>
    <n v="2114"/>
    <n v="20"/>
    <n v="4828.8"/>
    <x v="454"/>
    <s v="New Customer"/>
    <s v="UPI"/>
    <s v="Wholesale"/>
    <n v="3"/>
  </r>
  <r>
    <d v="2023-12-04T00:00:00"/>
    <x v="4"/>
    <x v="1"/>
    <s v="North"/>
    <x v="1"/>
    <s v="UK"/>
    <n v="2265"/>
    <n v="6134"/>
    <n v="10"/>
    <n v="2038.5"/>
    <x v="455"/>
    <s v="New Customer"/>
    <s v="Cash"/>
    <s v="Online"/>
    <n v="19"/>
  </r>
  <r>
    <d v="2023-12-05T00:00:00"/>
    <x v="1"/>
    <x v="1"/>
    <s v="North"/>
    <x v="2"/>
    <s v="Australia"/>
    <n v="7290"/>
    <n v="6360"/>
    <n v="20"/>
    <n v="5832"/>
    <x v="456"/>
    <s v="New Customer"/>
    <s v="Credit Card"/>
    <s v="Wholesale"/>
    <n v="28"/>
  </r>
  <r>
    <d v="2023-12-05T00:00:00"/>
    <x v="8"/>
    <x v="0"/>
    <s v="West"/>
    <x v="6"/>
    <s v="USA"/>
    <n v="1261"/>
    <n v="5549"/>
    <n v="15"/>
    <n v="1071.8499999999999"/>
    <x v="457"/>
    <s v="New Customer"/>
    <s v="UPI"/>
    <s v="Wholesale"/>
    <n v="49"/>
  </r>
  <r>
    <d v="2023-12-06T00:00:00"/>
    <x v="8"/>
    <x v="2"/>
    <s v="North"/>
    <x v="0"/>
    <s v="Australia"/>
    <n v="2518"/>
    <n v="3872"/>
    <n v="15"/>
    <n v="2140.3000000000002"/>
    <x v="458"/>
    <s v="New Customer"/>
    <s v="Cash"/>
    <s v="Online"/>
    <n v="18"/>
  </r>
  <r>
    <d v="2023-12-06T00:00:00"/>
    <x v="4"/>
    <x v="1"/>
    <s v="North"/>
    <x v="7"/>
    <s v="USA"/>
    <n v="7881"/>
    <n v="2566"/>
    <n v="20"/>
    <n v="6304.8"/>
    <x v="459"/>
    <s v="New Customer"/>
    <s v="Debit Card"/>
    <s v="Wholesale"/>
    <n v="45"/>
  </r>
  <r>
    <d v="2023-12-06T00:00:00"/>
    <x v="3"/>
    <x v="1"/>
    <s v="East"/>
    <x v="3"/>
    <s v="Australia"/>
    <n v="7993"/>
    <n v="7182"/>
    <n v="15"/>
    <n v="6794.05"/>
    <x v="460"/>
    <s v="Returning Customer"/>
    <s v="Cash"/>
    <s v="Online"/>
    <n v="40"/>
  </r>
  <r>
    <d v="2023-12-08T00:00:00"/>
    <x v="7"/>
    <x v="1"/>
    <s v="East"/>
    <x v="6"/>
    <s v="Canada"/>
    <n v="8760"/>
    <n v="3244"/>
    <n v="20"/>
    <n v="7008"/>
    <x v="461"/>
    <s v="New Customer"/>
    <s v="Debit Card"/>
    <s v="Online"/>
    <n v="35"/>
  </r>
  <r>
    <d v="2023-12-09T00:00:00"/>
    <x v="4"/>
    <x v="0"/>
    <s v="North"/>
    <x v="0"/>
    <s v="Canada"/>
    <n v="2705"/>
    <n v="1400"/>
    <n v="10"/>
    <n v="2434.5"/>
    <x v="462"/>
    <s v="Returning Customer"/>
    <s v="Debit Card"/>
    <s v="Wholesale"/>
    <n v="37"/>
  </r>
  <r>
    <d v="2023-12-10T00:00:00"/>
    <x v="6"/>
    <x v="2"/>
    <s v="West"/>
    <x v="3"/>
    <s v="USA"/>
    <n v="8672"/>
    <n v="5867"/>
    <n v="25"/>
    <n v="6504"/>
    <x v="463"/>
    <s v="New Customer"/>
    <s v="Cash"/>
    <s v="Online"/>
    <n v="14"/>
  </r>
  <r>
    <d v="2023-12-11T00:00:00"/>
    <x v="4"/>
    <x v="0"/>
    <s v="South"/>
    <x v="2"/>
    <s v="USA"/>
    <n v="571"/>
    <n v="6304"/>
    <n v="10"/>
    <n v="513.9"/>
    <x v="464"/>
    <s v="Returning Customer"/>
    <s v="Cash"/>
    <s v="Retail Store"/>
    <n v="44"/>
  </r>
  <r>
    <d v="2023-12-12T00:00:00"/>
    <x v="6"/>
    <x v="0"/>
    <s v="North"/>
    <x v="5"/>
    <s v="USA"/>
    <n v="9189"/>
    <n v="3016"/>
    <n v="25"/>
    <n v="6891.75"/>
    <x v="465"/>
    <s v="Returning Customer"/>
    <s v="UPI"/>
    <s v="Wholesale"/>
    <n v="6"/>
  </r>
  <r>
    <d v="2023-12-12T00:00:00"/>
    <x v="9"/>
    <x v="1"/>
    <s v="North"/>
    <x v="5"/>
    <s v="UK"/>
    <n v="1295"/>
    <n v="7491"/>
    <n v="10"/>
    <n v="1165.5"/>
    <x v="466"/>
    <s v="Returning Customer"/>
    <s v="Cash"/>
    <s v="Wholesale"/>
    <n v="40"/>
  </r>
  <r>
    <d v="2023-12-13T00:00:00"/>
    <x v="8"/>
    <x v="1"/>
    <s v="South"/>
    <x v="4"/>
    <s v="UK"/>
    <n v="9564"/>
    <n v="4231"/>
    <n v="5"/>
    <n v="9085.7999999999993"/>
    <x v="467"/>
    <s v="New Customer"/>
    <s v="Online Transfer"/>
    <s v="Wholesale"/>
    <n v="22"/>
  </r>
  <r>
    <d v="2023-12-16T00:00:00"/>
    <x v="1"/>
    <x v="1"/>
    <s v="South"/>
    <x v="7"/>
    <s v="Australia"/>
    <n v="7591"/>
    <n v="4091"/>
    <n v="15"/>
    <n v="6452.3499999999995"/>
    <x v="468"/>
    <s v="Returning Customer"/>
    <s v="Credit Card"/>
    <s v="Online"/>
    <n v="48"/>
  </r>
  <r>
    <d v="2023-12-16T00:00:00"/>
    <x v="1"/>
    <x v="1"/>
    <s v="South"/>
    <x v="7"/>
    <s v="UK"/>
    <n v="8412"/>
    <n v="3948"/>
    <n v="10"/>
    <n v="7570.8"/>
    <x v="469"/>
    <s v="New Customer"/>
    <s v="Cash"/>
    <s v="Online"/>
    <n v="4"/>
  </r>
  <r>
    <d v="2023-12-17T00:00:00"/>
    <x v="3"/>
    <x v="0"/>
    <s v="East"/>
    <x v="5"/>
    <s v="Australia"/>
    <n v="8828"/>
    <n v="3238"/>
    <n v="25"/>
    <n v="6621"/>
    <x v="470"/>
    <s v="New Customer"/>
    <s v="Debit Card"/>
    <s v="Wholesale"/>
    <n v="33"/>
  </r>
  <r>
    <d v="2023-12-18T00:00:00"/>
    <x v="5"/>
    <x v="1"/>
    <s v="East"/>
    <x v="4"/>
    <s v="Australia"/>
    <n v="3403"/>
    <n v="6646"/>
    <n v="20"/>
    <n v="2722.4"/>
    <x v="471"/>
    <s v="New Customer"/>
    <s v="Debit Card"/>
    <s v="Online"/>
    <n v="44"/>
  </r>
  <r>
    <d v="2023-12-18T00:00:00"/>
    <x v="4"/>
    <x v="2"/>
    <s v="East"/>
    <x v="0"/>
    <s v="Australia"/>
    <n v="9979"/>
    <n v="2802"/>
    <n v="20"/>
    <n v="7983.2000000000007"/>
    <x v="472"/>
    <s v="Returning Customer"/>
    <s v="Cash"/>
    <s v="Retail Store"/>
    <n v="24"/>
  </r>
  <r>
    <d v="2023-12-18T00:00:00"/>
    <x v="6"/>
    <x v="0"/>
    <s v="West"/>
    <x v="3"/>
    <s v="USA"/>
    <n v="3345"/>
    <n v="4289"/>
    <n v="10"/>
    <n v="3010.5"/>
    <x v="473"/>
    <s v="Returning Customer"/>
    <s v="Credit Card"/>
    <s v="Retail Store"/>
    <n v="4"/>
  </r>
  <r>
    <d v="2023-12-19T00:00:00"/>
    <x v="3"/>
    <x v="1"/>
    <s v="North"/>
    <x v="2"/>
    <s v="Canada"/>
    <n v="2603"/>
    <n v="4819"/>
    <n v="10"/>
    <n v="2342.6999999999998"/>
    <x v="474"/>
    <s v="New Customer"/>
    <s v="Credit Card"/>
    <s v="Retail Store"/>
    <n v="8"/>
  </r>
  <r>
    <d v="2023-12-19T00:00:00"/>
    <x v="5"/>
    <x v="2"/>
    <s v="East"/>
    <x v="3"/>
    <s v="UK"/>
    <n v="2196"/>
    <n v="1191"/>
    <n v="10"/>
    <n v="1976.4"/>
    <x v="475"/>
    <s v="New Customer"/>
    <s v="UPI"/>
    <s v="Wholesale"/>
    <n v="25"/>
  </r>
  <r>
    <d v="2023-12-20T00:00:00"/>
    <x v="4"/>
    <x v="1"/>
    <s v="West"/>
    <x v="2"/>
    <s v="Australia"/>
    <n v="6847"/>
    <n v="1739"/>
    <n v="20"/>
    <n v="5477.6"/>
    <x v="476"/>
    <s v="Returning Customer"/>
    <s v="UPI"/>
    <s v="Online"/>
    <n v="24"/>
  </r>
  <r>
    <d v="2023-12-20T00:00:00"/>
    <x v="1"/>
    <x v="2"/>
    <s v="West"/>
    <x v="1"/>
    <s v="Canada"/>
    <n v="5773"/>
    <n v="5588"/>
    <n v="5"/>
    <n v="5484.3499999999995"/>
    <x v="477"/>
    <s v="New Customer"/>
    <s v="UPI"/>
    <s v="Wholesale"/>
    <n v="30"/>
  </r>
  <r>
    <d v="2023-12-20T00:00:00"/>
    <x v="8"/>
    <x v="1"/>
    <s v="South"/>
    <x v="6"/>
    <s v="Australia"/>
    <n v="8759"/>
    <n v="5269"/>
    <n v="10"/>
    <n v="7883.1"/>
    <x v="478"/>
    <s v="Returning Customer"/>
    <s v="Credit Card"/>
    <s v="Retail Store"/>
    <n v="40"/>
  </r>
  <r>
    <d v="2023-12-21T00:00:00"/>
    <x v="5"/>
    <x v="1"/>
    <s v="South"/>
    <x v="2"/>
    <s v="USA"/>
    <n v="6802"/>
    <n v="971"/>
    <n v="20"/>
    <n v="5441.6"/>
    <x v="479"/>
    <s v="New Customer"/>
    <s v="Debit Card"/>
    <s v="Retail Store"/>
    <n v="3"/>
  </r>
  <r>
    <d v="2023-12-21T00:00:00"/>
    <x v="3"/>
    <x v="0"/>
    <s v="East"/>
    <x v="2"/>
    <s v="Australia"/>
    <n v="7359"/>
    <n v="7195"/>
    <n v="20"/>
    <n v="5887.2000000000007"/>
    <x v="480"/>
    <s v="New Customer"/>
    <s v="UPI"/>
    <s v="Retail Store"/>
    <n v="24"/>
  </r>
  <r>
    <d v="2023-12-22T00:00:00"/>
    <x v="6"/>
    <x v="1"/>
    <s v="North"/>
    <x v="7"/>
    <s v="UK"/>
    <n v="4567"/>
    <n v="2598"/>
    <n v="10"/>
    <n v="4110.3"/>
    <x v="481"/>
    <s v="Returning Customer"/>
    <s v="Cash"/>
    <s v="Wholesale"/>
    <n v="24"/>
  </r>
  <r>
    <d v="2023-12-22T00:00:00"/>
    <x v="1"/>
    <x v="2"/>
    <s v="North"/>
    <x v="1"/>
    <s v="Canada"/>
    <n v="4982"/>
    <n v="7334"/>
    <n v="25"/>
    <n v="3736.5"/>
    <x v="482"/>
    <s v="New Customer"/>
    <s v="UPI"/>
    <s v="Wholesale"/>
    <n v="12"/>
  </r>
  <r>
    <d v="2023-12-24T00:00:00"/>
    <x v="9"/>
    <x v="2"/>
    <s v="North"/>
    <x v="7"/>
    <s v="USA"/>
    <n v="7018"/>
    <n v="7070"/>
    <n v="25"/>
    <n v="5263.5"/>
    <x v="483"/>
    <s v="Returning Customer"/>
    <s v="Cash"/>
    <s v="Retail Store"/>
    <n v="42"/>
  </r>
  <r>
    <d v="2023-12-24T00:00:00"/>
    <x v="8"/>
    <x v="0"/>
    <s v="West"/>
    <x v="7"/>
    <s v="Australia"/>
    <n v="6117"/>
    <n v="1446"/>
    <n v="15"/>
    <n v="5199.45"/>
    <x v="484"/>
    <s v="New Customer"/>
    <s v="Cash"/>
    <s v="Retail Store"/>
    <n v="36"/>
  </r>
  <r>
    <d v="2023-12-24T00:00:00"/>
    <x v="4"/>
    <x v="1"/>
    <s v="West"/>
    <x v="7"/>
    <s v="UK"/>
    <n v="5319"/>
    <n v="7601"/>
    <n v="20"/>
    <n v="4255.2"/>
    <x v="485"/>
    <s v="Returning Customer"/>
    <s v="Debit Card"/>
    <s v="Online"/>
    <n v="46"/>
  </r>
  <r>
    <d v="2023-12-25T00:00:00"/>
    <x v="5"/>
    <x v="0"/>
    <s v="West"/>
    <x v="3"/>
    <s v="UK"/>
    <n v="7919"/>
    <n v="4712"/>
    <n v="15"/>
    <n v="6731.15"/>
    <x v="486"/>
    <s v="New Customer"/>
    <s v="Cash"/>
    <s v="Online"/>
    <n v="5"/>
  </r>
  <r>
    <d v="2023-12-25T00:00:00"/>
    <x v="9"/>
    <x v="1"/>
    <s v="West"/>
    <x v="4"/>
    <s v="USA"/>
    <n v="2685"/>
    <n v="1909"/>
    <n v="15"/>
    <n v="2282.25"/>
    <x v="487"/>
    <s v="New Customer"/>
    <s v="UPI"/>
    <s v="Retail Store"/>
    <n v="36"/>
  </r>
  <r>
    <d v="2023-12-26T00:00:00"/>
    <x v="6"/>
    <x v="0"/>
    <s v="North"/>
    <x v="1"/>
    <s v="UK"/>
    <n v="2763"/>
    <n v="2456"/>
    <n v="25"/>
    <n v="2072.25"/>
    <x v="488"/>
    <s v="Returning Customer"/>
    <s v="Debit Card"/>
    <s v="Online"/>
    <n v="46"/>
  </r>
  <r>
    <d v="2023-12-26T00:00:00"/>
    <x v="8"/>
    <x v="1"/>
    <s v="North"/>
    <x v="3"/>
    <s v="UK"/>
    <n v="7262"/>
    <n v="6309"/>
    <n v="25"/>
    <n v="5446.5"/>
    <x v="489"/>
    <s v="Returning Customer"/>
    <s v="Debit Card"/>
    <s v="Retail Store"/>
    <n v="50"/>
  </r>
  <r>
    <d v="2023-12-26T00:00:00"/>
    <x v="9"/>
    <x v="1"/>
    <s v="South"/>
    <x v="1"/>
    <s v="UK"/>
    <n v="8893"/>
    <n v="7560"/>
    <n v="5"/>
    <n v="8448.35"/>
    <x v="490"/>
    <s v="Returning Customer"/>
    <s v="Credit Card"/>
    <s v="Retail Store"/>
    <n v="14"/>
  </r>
  <r>
    <d v="2023-12-27T00:00:00"/>
    <x v="4"/>
    <x v="0"/>
    <s v="North"/>
    <x v="3"/>
    <s v="UK"/>
    <n v="5397"/>
    <n v="5433"/>
    <n v="20"/>
    <n v="4317.6000000000004"/>
    <x v="491"/>
    <s v="New Customer"/>
    <s v="Cash"/>
    <s v="Retail Store"/>
    <n v="9"/>
  </r>
  <r>
    <d v="2023-12-28T00:00:00"/>
    <x v="7"/>
    <x v="0"/>
    <s v="West"/>
    <x v="6"/>
    <s v="Australia"/>
    <n v="9475"/>
    <n v="926"/>
    <n v="5"/>
    <n v="9001.25"/>
    <x v="492"/>
    <s v="New Customer"/>
    <s v="UPI"/>
    <s v="Online"/>
    <n v="22"/>
  </r>
  <r>
    <d v="2023-12-28T00:00:00"/>
    <x v="4"/>
    <x v="0"/>
    <s v="West"/>
    <x v="4"/>
    <s v="USA"/>
    <n v="5643"/>
    <n v="6259"/>
    <n v="10"/>
    <n v="5078.7"/>
    <x v="493"/>
    <s v="Returning Customer"/>
    <s v="Cash"/>
    <s v="Retail Store"/>
    <n v="16"/>
  </r>
  <r>
    <d v="2023-12-28T00:00:00"/>
    <x v="1"/>
    <x v="0"/>
    <s v="East"/>
    <x v="5"/>
    <s v="Canada"/>
    <n v="9569"/>
    <n v="917"/>
    <n v="5"/>
    <n v="9090.5499999999993"/>
    <x v="494"/>
    <s v="Returning Customer"/>
    <s v="UPI"/>
    <s v="Retail Store"/>
    <n v="35"/>
  </r>
  <r>
    <d v="2023-12-29T00:00:00"/>
    <x v="5"/>
    <x v="1"/>
    <s v="North"/>
    <x v="7"/>
    <s v="Canada"/>
    <n v="4060"/>
    <n v="7608"/>
    <n v="10"/>
    <n v="3654"/>
    <x v="495"/>
    <s v="New Customer"/>
    <s v="Online Transfer"/>
    <s v="Online"/>
    <n v="8"/>
  </r>
  <r>
    <d v="2023-12-29T00:00:00"/>
    <x v="2"/>
    <x v="1"/>
    <s v="North"/>
    <x v="3"/>
    <s v="UK"/>
    <n v="3791"/>
    <n v="452"/>
    <n v="15"/>
    <n v="3222.35"/>
    <x v="496"/>
    <s v="Returning Customer"/>
    <s v="Credit Card"/>
    <s v="Retail Store"/>
    <n v="42"/>
  </r>
  <r>
    <d v="2023-12-30T00:00:00"/>
    <x v="4"/>
    <x v="2"/>
    <s v="South"/>
    <x v="1"/>
    <s v="Australia"/>
    <n v="3935"/>
    <n v="7259"/>
    <n v="20"/>
    <n v="3148"/>
    <x v="497"/>
    <s v="New Customer"/>
    <s v="Debit Card"/>
    <s v="Online"/>
    <n v="31"/>
  </r>
  <r>
    <d v="2023-12-31T00:00:00"/>
    <x v="0"/>
    <x v="1"/>
    <s v="South"/>
    <x v="7"/>
    <s v="UK"/>
    <n v="5260"/>
    <n v="4454"/>
    <n v="5"/>
    <n v="4997"/>
    <x v="498"/>
    <s v="Returning Customer"/>
    <s v="Credit Card"/>
    <s v="Retail Store"/>
    <n v="48"/>
  </r>
  <r>
    <m/>
    <x v="10"/>
    <x v="3"/>
    <m/>
    <x v="8"/>
    <m/>
    <m/>
    <m/>
    <m/>
    <m/>
    <x v="499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89078B-3A93-4EA4-8045-D46F94CF44D8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9">
  <location ref="A71:B81" firstHeaderRow="1" firstDataRow="1" firstDataCol="1"/>
  <pivotFields count="15">
    <pivotField showAll="0"/>
    <pivotField showAll="0">
      <items count="12">
        <item x="2"/>
        <item x="9"/>
        <item x="7"/>
        <item x="6"/>
        <item x="4"/>
        <item x="5"/>
        <item x="8"/>
        <item x="1"/>
        <item x="0"/>
        <item x="3"/>
        <item x="10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/>
    <pivotField axis="axisRow" showAll="0" sortType="descending">
      <items count="10">
        <item x="4"/>
        <item x="7"/>
        <item x="6"/>
        <item x="3"/>
        <item x="0"/>
        <item x="2"/>
        <item x="1"/>
        <item x="5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>
      <items count="501">
        <item x="227"/>
        <item x="107"/>
        <item x="358"/>
        <item x="26"/>
        <item x="2"/>
        <item x="287"/>
        <item x="466"/>
        <item x="103"/>
        <item x="294"/>
        <item x="355"/>
        <item x="387"/>
        <item x="256"/>
        <item x="406"/>
        <item x="347"/>
        <item x="405"/>
        <item x="68"/>
        <item x="464"/>
        <item x="199"/>
        <item x="394"/>
        <item x="210"/>
        <item x="314"/>
        <item x="66"/>
        <item x="200"/>
        <item x="84"/>
        <item x="151"/>
        <item x="280"/>
        <item x="348"/>
        <item x="380"/>
        <item x="313"/>
        <item x="10"/>
        <item x="440"/>
        <item x="100"/>
        <item x="90"/>
        <item x="13"/>
        <item x="336"/>
        <item x="169"/>
        <item x="381"/>
        <item x="30"/>
        <item x="354"/>
        <item x="409"/>
        <item x="269"/>
        <item x="315"/>
        <item x="24"/>
        <item x="159"/>
        <item x="457"/>
        <item x="431"/>
        <item x="268"/>
        <item x="83"/>
        <item x="399"/>
        <item x="337"/>
        <item x="114"/>
        <item x="20"/>
        <item x="321"/>
        <item x="230"/>
        <item x="259"/>
        <item x="272"/>
        <item x="168"/>
        <item x="325"/>
        <item x="49"/>
        <item x="413"/>
        <item x="497"/>
        <item x="305"/>
        <item x="455"/>
        <item x="146"/>
        <item x="158"/>
        <item x="195"/>
        <item x="495"/>
        <item x="471"/>
        <item x="239"/>
        <item x="211"/>
        <item x="232"/>
        <item x="453"/>
        <item x="307"/>
        <item x="102"/>
        <item x="266"/>
        <item x="351"/>
        <item x="229"/>
        <item x="28"/>
        <item x="326"/>
        <item x="160"/>
        <item x="344"/>
        <item x="198"/>
        <item x="482"/>
        <item x="374"/>
        <item x="193"/>
        <item x="273"/>
        <item x="54"/>
        <item x="63"/>
        <item x="275"/>
        <item x="224"/>
        <item x="485"/>
        <item x="78"/>
        <item x="21"/>
        <item x="317"/>
        <item x="356"/>
        <item x="254"/>
        <item x="174"/>
        <item x="67"/>
        <item x="429"/>
        <item x="116"/>
        <item x="156"/>
        <item x="264"/>
        <item x="289"/>
        <item x="25"/>
        <item x="70"/>
        <item x="153"/>
        <item x="3"/>
        <item x="190"/>
        <item x="31"/>
        <item x="446"/>
        <item x="441"/>
        <item x="22"/>
        <item x="267"/>
        <item x="207"/>
        <item x="96"/>
        <item x="322"/>
        <item x="17"/>
        <item x="243"/>
        <item x="255"/>
        <item x="5"/>
        <item x="99"/>
        <item x="58"/>
        <item x="80"/>
        <item x="474"/>
        <item x="261"/>
        <item x="443"/>
        <item x="385"/>
        <item x="180"/>
        <item x="218"/>
        <item x="304"/>
        <item x="339"/>
        <item x="412"/>
        <item x="130"/>
        <item x="357"/>
        <item x="318"/>
        <item x="72"/>
        <item x="271"/>
        <item x="296"/>
        <item x="242"/>
        <item x="105"/>
        <item x="86"/>
        <item x="421"/>
        <item x="141"/>
        <item x="402"/>
        <item x="191"/>
        <item x="234"/>
        <item x="110"/>
        <item x="59"/>
        <item x="483"/>
        <item x="69"/>
        <item x="458"/>
        <item x="346"/>
        <item x="288"/>
        <item x="279"/>
        <item x="52"/>
        <item x="235"/>
        <item x="393"/>
        <item x="297"/>
        <item x="332"/>
        <item x="136"/>
        <item x="335"/>
        <item x="46"/>
        <item x="185"/>
        <item x="92"/>
        <item x="205"/>
        <item x="432"/>
        <item x="214"/>
        <item x="299"/>
        <item x="445"/>
        <item x="424"/>
        <item x="113"/>
        <item x="480"/>
        <item x="212"/>
        <item x="473"/>
        <item x="0"/>
        <item x="493"/>
        <item x="215"/>
        <item x="45"/>
        <item x="276"/>
        <item x="491"/>
        <item x="386"/>
        <item x="135"/>
        <item x="334"/>
        <item x="109"/>
        <item x="448"/>
        <item x="228"/>
        <item x="439"/>
        <item x="489"/>
        <item x="310"/>
        <item x="241"/>
        <item x="309"/>
        <item x="372"/>
        <item x="219"/>
        <item x="258"/>
        <item x="364"/>
        <item x="177"/>
        <item x="51"/>
        <item x="23"/>
        <item x="183"/>
        <item x="166"/>
        <item x="64"/>
        <item x="117"/>
        <item x="178"/>
        <item x="147"/>
        <item x="292"/>
        <item x="203"/>
        <item x="77"/>
        <item x="456"/>
        <item x="419"/>
        <item x="375"/>
        <item x="175"/>
        <item x="148"/>
        <item x="460"/>
        <item x="488"/>
        <item x="244"/>
        <item x="79"/>
        <item x="363"/>
        <item x="233"/>
        <item x="163"/>
        <item x="62"/>
        <item x="225"/>
        <item x="231"/>
        <item x="206"/>
        <item x="376"/>
        <item x="128"/>
        <item x="12"/>
        <item x="171"/>
        <item x="422"/>
        <item x="477"/>
        <item x="331"/>
        <item x="209"/>
        <item x="370"/>
        <item x="106"/>
        <item x="247"/>
        <item x="27"/>
        <item x="265"/>
        <item x="223"/>
        <item x="161"/>
        <item x="245"/>
        <item x="404"/>
        <item x="379"/>
        <item x="38"/>
        <item x="237"/>
        <item x="449"/>
        <item x="9"/>
        <item x="298"/>
        <item x="53"/>
        <item x="447"/>
        <item x="119"/>
        <item x="187"/>
        <item x="366"/>
        <item x="384"/>
        <item x="89"/>
        <item x="73"/>
        <item x="487"/>
        <item x="33"/>
        <item x="176"/>
        <item x="37"/>
        <item x="196"/>
        <item x="172"/>
        <item x="140"/>
        <item x="444"/>
        <item x="293"/>
        <item x="498"/>
        <item x="451"/>
        <item x="162"/>
        <item x="93"/>
        <item x="194"/>
        <item x="438"/>
        <item x="371"/>
        <item x="182"/>
        <item x="246"/>
        <item x="123"/>
        <item x="463"/>
        <item x="35"/>
        <item x="134"/>
        <item x="430"/>
        <item x="149"/>
        <item x="155"/>
        <item x="36"/>
        <item x="435"/>
        <item x="81"/>
        <item x="475"/>
        <item x="220"/>
        <item x="290"/>
        <item x="420"/>
        <item x="490"/>
        <item x="407"/>
        <item x="401"/>
        <item x="378"/>
        <item x="144"/>
        <item x="208"/>
        <item x="462"/>
        <item x="328"/>
        <item x="56"/>
        <item x="74"/>
        <item x="330"/>
        <item x="75"/>
        <item x="6"/>
        <item x="124"/>
        <item x="403"/>
        <item x="302"/>
        <item x="120"/>
        <item x="301"/>
        <item x="41"/>
        <item x="236"/>
        <item x="47"/>
        <item x="262"/>
        <item x="418"/>
        <item x="125"/>
        <item x="408"/>
        <item x="400"/>
        <item x="111"/>
        <item x="249"/>
        <item x="15"/>
        <item x="88"/>
        <item x="316"/>
        <item x="306"/>
        <item x="108"/>
        <item x="437"/>
        <item x="312"/>
        <item x="32"/>
        <item x="129"/>
        <item x="157"/>
        <item x="286"/>
        <item x="481"/>
        <item x="248"/>
        <item x="50"/>
        <item x="57"/>
        <item x="345"/>
        <item x="417"/>
        <item x="341"/>
        <item x="11"/>
        <item x="91"/>
        <item x="434"/>
        <item x="221"/>
        <item x="311"/>
        <item x="104"/>
        <item x="338"/>
        <item x="101"/>
        <item x="48"/>
        <item x="126"/>
        <item x="359"/>
        <item x="204"/>
        <item x="145"/>
        <item x="349"/>
        <item x="42"/>
        <item x="71"/>
        <item x="486"/>
        <item x="118"/>
        <item x="250"/>
        <item x="65"/>
        <item x="283"/>
        <item x="202"/>
        <item x="16"/>
        <item x="127"/>
        <item x="133"/>
        <item x="97"/>
        <item x="324"/>
        <item x="240"/>
        <item x="238"/>
        <item x="389"/>
        <item x="468"/>
        <item x="1"/>
        <item x="138"/>
        <item x="164"/>
        <item x="291"/>
        <item x="373"/>
        <item x="142"/>
        <item x="425"/>
        <item x="383"/>
        <item x="478"/>
        <item x="252"/>
        <item x="55"/>
        <item x="454"/>
        <item x="189"/>
        <item x="496"/>
        <item x="19"/>
        <item x="165"/>
        <item x="139"/>
        <item x="360"/>
        <item x="433"/>
        <item x="61"/>
        <item x="98"/>
        <item x="410"/>
        <item x="201"/>
        <item x="251"/>
        <item x="112"/>
        <item x="257"/>
        <item x="29"/>
        <item x="362"/>
        <item x="333"/>
        <item x="8"/>
        <item x="179"/>
        <item x="181"/>
        <item x="392"/>
        <item x="131"/>
        <item x="137"/>
        <item x="14"/>
        <item x="327"/>
        <item x="368"/>
        <item x="197"/>
        <item x="470"/>
        <item x="388"/>
        <item x="353"/>
        <item x="270"/>
        <item x="414"/>
        <item x="173"/>
        <item x="300"/>
        <item x="184"/>
        <item x="60"/>
        <item x="469"/>
        <item x="188"/>
        <item x="167"/>
        <item x="320"/>
        <item x="428"/>
        <item x="476"/>
        <item x="459"/>
        <item x="484"/>
        <item x="461"/>
        <item x="365"/>
        <item x="94"/>
        <item x="277"/>
        <item x="465"/>
        <item x="263"/>
        <item x="340"/>
        <item x="18"/>
        <item x="143"/>
        <item x="82"/>
        <item x="278"/>
        <item x="350"/>
        <item x="115"/>
        <item x="323"/>
        <item x="39"/>
        <item x="121"/>
        <item x="76"/>
        <item x="213"/>
        <item x="391"/>
        <item x="186"/>
        <item x="426"/>
        <item x="308"/>
        <item x="4"/>
        <item x="361"/>
        <item x="479"/>
        <item x="398"/>
        <item x="319"/>
        <item x="95"/>
        <item x="7"/>
        <item x="285"/>
        <item x="382"/>
        <item x="436"/>
        <item x="253"/>
        <item x="150"/>
        <item x="154"/>
        <item x="427"/>
        <item x="343"/>
        <item x="216"/>
        <item x="260"/>
        <item x="222"/>
        <item x="467"/>
        <item x="452"/>
        <item x="170"/>
        <item x="472"/>
        <item x="217"/>
        <item x="122"/>
        <item x="395"/>
        <item x="132"/>
        <item x="87"/>
        <item x="152"/>
        <item x="329"/>
        <item x="352"/>
        <item x="377"/>
        <item x="396"/>
        <item x="43"/>
        <item x="281"/>
        <item x="367"/>
        <item x="226"/>
        <item x="450"/>
        <item x="295"/>
        <item x="415"/>
        <item x="442"/>
        <item x="303"/>
        <item x="416"/>
        <item x="423"/>
        <item x="342"/>
        <item x="282"/>
        <item x="274"/>
        <item x="85"/>
        <item x="44"/>
        <item x="192"/>
        <item x="390"/>
        <item x="284"/>
        <item x="40"/>
        <item x="34"/>
        <item x="369"/>
        <item x="411"/>
        <item x="492"/>
        <item x="397"/>
        <item x="494"/>
        <item x="499"/>
        <item t="default"/>
      </items>
    </pivotField>
    <pivotField showAll="0"/>
    <pivotField showAll="0"/>
    <pivotField showAll="0"/>
    <pivotField showAll="0"/>
  </pivotFields>
  <rowFields count="1">
    <field x="4"/>
  </rowFields>
  <rowItems count="10">
    <i>
      <x v="1"/>
    </i>
    <i>
      <x/>
    </i>
    <i>
      <x v="3"/>
    </i>
    <i>
      <x v="4"/>
    </i>
    <i>
      <x v="7"/>
    </i>
    <i>
      <x v="6"/>
    </i>
    <i>
      <x v="2"/>
    </i>
    <i>
      <x v="5"/>
    </i>
    <i>
      <x v="8"/>
    </i>
    <i t="grand">
      <x/>
    </i>
  </rowItems>
  <colItems count="1">
    <i/>
  </colItems>
  <dataFields count="1">
    <dataField name="Sum of Net Sales ($)" fld="9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7AB2E7-EEE9-47B6-B013-03B627EAAAC4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9">
  <location ref="A63:B68" firstHeaderRow="1" firstDataRow="1" firstDataCol="1"/>
  <pivotFields count="15">
    <pivotField showAll="0"/>
    <pivotField showAll="0">
      <items count="12">
        <item x="2"/>
        <item x="9"/>
        <item x="7"/>
        <item x="6"/>
        <item x="4"/>
        <item x="5"/>
        <item x="8"/>
        <item x="1"/>
        <item x="0"/>
        <item x="3"/>
        <item x="10"/>
        <item t="default"/>
      </items>
    </pivotField>
    <pivotField axis="axisRow" showAll="0" sortType="descending">
      <items count="5"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>
      <items count="501">
        <item x="227"/>
        <item x="107"/>
        <item x="358"/>
        <item x="26"/>
        <item x="2"/>
        <item x="287"/>
        <item x="466"/>
        <item x="103"/>
        <item x="294"/>
        <item x="355"/>
        <item x="387"/>
        <item x="256"/>
        <item x="406"/>
        <item x="347"/>
        <item x="405"/>
        <item x="68"/>
        <item x="464"/>
        <item x="199"/>
        <item x="394"/>
        <item x="210"/>
        <item x="314"/>
        <item x="66"/>
        <item x="200"/>
        <item x="84"/>
        <item x="151"/>
        <item x="280"/>
        <item x="348"/>
        <item x="380"/>
        <item x="313"/>
        <item x="10"/>
        <item x="440"/>
        <item x="100"/>
        <item x="90"/>
        <item x="13"/>
        <item x="336"/>
        <item x="169"/>
        <item x="381"/>
        <item x="30"/>
        <item x="354"/>
        <item x="409"/>
        <item x="269"/>
        <item x="315"/>
        <item x="24"/>
        <item x="159"/>
        <item x="457"/>
        <item x="431"/>
        <item x="268"/>
        <item x="83"/>
        <item x="399"/>
        <item x="337"/>
        <item x="114"/>
        <item x="20"/>
        <item x="321"/>
        <item x="230"/>
        <item x="259"/>
        <item x="272"/>
        <item x="168"/>
        <item x="325"/>
        <item x="49"/>
        <item x="413"/>
        <item x="497"/>
        <item x="305"/>
        <item x="455"/>
        <item x="146"/>
        <item x="158"/>
        <item x="195"/>
        <item x="495"/>
        <item x="471"/>
        <item x="239"/>
        <item x="211"/>
        <item x="232"/>
        <item x="453"/>
        <item x="307"/>
        <item x="102"/>
        <item x="266"/>
        <item x="351"/>
        <item x="229"/>
        <item x="28"/>
        <item x="326"/>
        <item x="160"/>
        <item x="344"/>
        <item x="198"/>
        <item x="482"/>
        <item x="374"/>
        <item x="193"/>
        <item x="273"/>
        <item x="54"/>
        <item x="63"/>
        <item x="275"/>
        <item x="224"/>
        <item x="485"/>
        <item x="78"/>
        <item x="21"/>
        <item x="317"/>
        <item x="356"/>
        <item x="254"/>
        <item x="174"/>
        <item x="67"/>
        <item x="429"/>
        <item x="116"/>
        <item x="156"/>
        <item x="264"/>
        <item x="289"/>
        <item x="25"/>
        <item x="70"/>
        <item x="153"/>
        <item x="3"/>
        <item x="190"/>
        <item x="31"/>
        <item x="446"/>
        <item x="441"/>
        <item x="22"/>
        <item x="267"/>
        <item x="207"/>
        <item x="96"/>
        <item x="322"/>
        <item x="17"/>
        <item x="243"/>
        <item x="255"/>
        <item x="5"/>
        <item x="99"/>
        <item x="58"/>
        <item x="80"/>
        <item x="474"/>
        <item x="261"/>
        <item x="443"/>
        <item x="385"/>
        <item x="180"/>
        <item x="218"/>
        <item x="304"/>
        <item x="339"/>
        <item x="412"/>
        <item x="130"/>
        <item x="357"/>
        <item x="318"/>
        <item x="72"/>
        <item x="271"/>
        <item x="296"/>
        <item x="242"/>
        <item x="105"/>
        <item x="86"/>
        <item x="421"/>
        <item x="141"/>
        <item x="402"/>
        <item x="191"/>
        <item x="234"/>
        <item x="110"/>
        <item x="59"/>
        <item x="483"/>
        <item x="69"/>
        <item x="458"/>
        <item x="346"/>
        <item x="288"/>
        <item x="279"/>
        <item x="52"/>
        <item x="235"/>
        <item x="393"/>
        <item x="297"/>
        <item x="332"/>
        <item x="136"/>
        <item x="335"/>
        <item x="46"/>
        <item x="185"/>
        <item x="92"/>
        <item x="205"/>
        <item x="432"/>
        <item x="214"/>
        <item x="299"/>
        <item x="445"/>
        <item x="424"/>
        <item x="113"/>
        <item x="480"/>
        <item x="212"/>
        <item x="473"/>
        <item x="0"/>
        <item x="493"/>
        <item x="215"/>
        <item x="45"/>
        <item x="276"/>
        <item x="491"/>
        <item x="386"/>
        <item x="135"/>
        <item x="334"/>
        <item x="109"/>
        <item x="448"/>
        <item x="228"/>
        <item x="439"/>
        <item x="489"/>
        <item x="310"/>
        <item x="241"/>
        <item x="309"/>
        <item x="372"/>
        <item x="219"/>
        <item x="258"/>
        <item x="364"/>
        <item x="177"/>
        <item x="51"/>
        <item x="23"/>
        <item x="183"/>
        <item x="166"/>
        <item x="64"/>
        <item x="117"/>
        <item x="178"/>
        <item x="147"/>
        <item x="292"/>
        <item x="203"/>
        <item x="77"/>
        <item x="456"/>
        <item x="419"/>
        <item x="375"/>
        <item x="175"/>
        <item x="148"/>
        <item x="460"/>
        <item x="488"/>
        <item x="244"/>
        <item x="79"/>
        <item x="363"/>
        <item x="233"/>
        <item x="163"/>
        <item x="62"/>
        <item x="225"/>
        <item x="231"/>
        <item x="206"/>
        <item x="376"/>
        <item x="128"/>
        <item x="12"/>
        <item x="171"/>
        <item x="422"/>
        <item x="477"/>
        <item x="331"/>
        <item x="209"/>
        <item x="370"/>
        <item x="106"/>
        <item x="247"/>
        <item x="27"/>
        <item x="265"/>
        <item x="223"/>
        <item x="161"/>
        <item x="245"/>
        <item x="404"/>
        <item x="379"/>
        <item x="38"/>
        <item x="237"/>
        <item x="449"/>
        <item x="9"/>
        <item x="298"/>
        <item x="53"/>
        <item x="447"/>
        <item x="119"/>
        <item x="187"/>
        <item x="366"/>
        <item x="384"/>
        <item x="89"/>
        <item x="73"/>
        <item x="487"/>
        <item x="33"/>
        <item x="176"/>
        <item x="37"/>
        <item x="196"/>
        <item x="172"/>
        <item x="140"/>
        <item x="444"/>
        <item x="293"/>
        <item x="498"/>
        <item x="451"/>
        <item x="162"/>
        <item x="93"/>
        <item x="194"/>
        <item x="438"/>
        <item x="371"/>
        <item x="182"/>
        <item x="246"/>
        <item x="123"/>
        <item x="463"/>
        <item x="35"/>
        <item x="134"/>
        <item x="430"/>
        <item x="149"/>
        <item x="155"/>
        <item x="36"/>
        <item x="435"/>
        <item x="81"/>
        <item x="475"/>
        <item x="220"/>
        <item x="290"/>
        <item x="420"/>
        <item x="490"/>
        <item x="407"/>
        <item x="401"/>
        <item x="378"/>
        <item x="144"/>
        <item x="208"/>
        <item x="462"/>
        <item x="328"/>
        <item x="56"/>
        <item x="74"/>
        <item x="330"/>
        <item x="75"/>
        <item x="6"/>
        <item x="124"/>
        <item x="403"/>
        <item x="302"/>
        <item x="120"/>
        <item x="301"/>
        <item x="41"/>
        <item x="236"/>
        <item x="47"/>
        <item x="262"/>
        <item x="418"/>
        <item x="125"/>
        <item x="408"/>
        <item x="400"/>
        <item x="111"/>
        <item x="249"/>
        <item x="15"/>
        <item x="88"/>
        <item x="316"/>
        <item x="306"/>
        <item x="108"/>
        <item x="437"/>
        <item x="312"/>
        <item x="32"/>
        <item x="129"/>
        <item x="157"/>
        <item x="286"/>
        <item x="481"/>
        <item x="248"/>
        <item x="50"/>
        <item x="57"/>
        <item x="345"/>
        <item x="417"/>
        <item x="341"/>
        <item x="11"/>
        <item x="91"/>
        <item x="434"/>
        <item x="221"/>
        <item x="311"/>
        <item x="104"/>
        <item x="338"/>
        <item x="101"/>
        <item x="48"/>
        <item x="126"/>
        <item x="359"/>
        <item x="204"/>
        <item x="145"/>
        <item x="349"/>
        <item x="42"/>
        <item x="71"/>
        <item x="486"/>
        <item x="118"/>
        <item x="250"/>
        <item x="65"/>
        <item x="283"/>
        <item x="202"/>
        <item x="16"/>
        <item x="127"/>
        <item x="133"/>
        <item x="97"/>
        <item x="324"/>
        <item x="240"/>
        <item x="238"/>
        <item x="389"/>
        <item x="468"/>
        <item x="1"/>
        <item x="138"/>
        <item x="164"/>
        <item x="291"/>
        <item x="373"/>
        <item x="142"/>
        <item x="425"/>
        <item x="383"/>
        <item x="478"/>
        <item x="252"/>
        <item x="55"/>
        <item x="454"/>
        <item x="189"/>
        <item x="496"/>
        <item x="19"/>
        <item x="165"/>
        <item x="139"/>
        <item x="360"/>
        <item x="433"/>
        <item x="61"/>
        <item x="98"/>
        <item x="410"/>
        <item x="201"/>
        <item x="251"/>
        <item x="112"/>
        <item x="257"/>
        <item x="29"/>
        <item x="362"/>
        <item x="333"/>
        <item x="8"/>
        <item x="179"/>
        <item x="181"/>
        <item x="392"/>
        <item x="131"/>
        <item x="137"/>
        <item x="14"/>
        <item x="327"/>
        <item x="368"/>
        <item x="197"/>
        <item x="470"/>
        <item x="388"/>
        <item x="353"/>
        <item x="270"/>
        <item x="414"/>
        <item x="173"/>
        <item x="300"/>
        <item x="184"/>
        <item x="60"/>
        <item x="469"/>
        <item x="188"/>
        <item x="167"/>
        <item x="320"/>
        <item x="428"/>
        <item x="476"/>
        <item x="459"/>
        <item x="484"/>
        <item x="461"/>
        <item x="365"/>
        <item x="94"/>
        <item x="277"/>
        <item x="465"/>
        <item x="263"/>
        <item x="340"/>
        <item x="18"/>
        <item x="143"/>
        <item x="82"/>
        <item x="278"/>
        <item x="350"/>
        <item x="115"/>
        <item x="323"/>
        <item x="39"/>
        <item x="121"/>
        <item x="76"/>
        <item x="213"/>
        <item x="391"/>
        <item x="186"/>
        <item x="426"/>
        <item x="308"/>
        <item x="4"/>
        <item x="361"/>
        <item x="479"/>
        <item x="398"/>
        <item x="319"/>
        <item x="95"/>
        <item x="7"/>
        <item x="285"/>
        <item x="382"/>
        <item x="436"/>
        <item x="253"/>
        <item x="150"/>
        <item x="154"/>
        <item x="427"/>
        <item x="343"/>
        <item x="216"/>
        <item x="260"/>
        <item x="222"/>
        <item x="467"/>
        <item x="452"/>
        <item x="170"/>
        <item x="472"/>
        <item x="217"/>
        <item x="122"/>
        <item x="395"/>
        <item x="132"/>
        <item x="87"/>
        <item x="152"/>
        <item x="329"/>
        <item x="352"/>
        <item x="377"/>
        <item x="396"/>
        <item x="43"/>
        <item x="281"/>
        <item x="367"/>
        <item x="226"/>
        <item x="450"/>
        <item x="295"/>
        <item x="415"/>
        <item x="442"/>
        <item x="303"/>
        <item x="416"/>
        <item x="423"/>
        <item x="342"/>
        <item x="282"/>
        <item x="274"/>
        <item x="85"/>
        <item x="44"/>
        <item x="192"/>
        <item x="390"/>
        <item x="284"/>
        <item x="40"/>
        <item x="34"/>
        <item x="369"/>
        <item x="411"/>
        <item x="492"/>
        <item x="397"/>
        <item x="494"/>
        <item x="499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5">
    <i>
      <x v="2"/>
    </i>
    <i>
      <x/>
    </i>
    <i>
      <x v="1"/>
    </i>
    <i>
      <x v="3"/>
    </i>
    <i t="grand">
      <x/>
    </i>
  </rowItems>
  <colItems count="1">
    <i/>
  </colItems>
  <dataFields count="1">
    <dataField name="Sum of Units Sold" fld="14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1D16D5-2455-4445-A287-AD981453CF02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7:A8" firstHeaderRow="1" firstDataRow="1" firstDataCol="0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01">
        <item x="227"/>
        <item x="107"/>
        <item x="358"/>
        <item x="26"/>
        <item x="2"/>
        <item x="287"/>
        <item x="466"/>
        <item x="103"/>
        <item x="294"/>
        <item x="355"/>
        <item x="387"/>
        <item x="256"/>
        <item x="406"/>
        <item x="347"/>
        <item x="405"/>
        <item x="68"/>
        <item x="464"/>
        <item x="199"/>
        <item x="394"/>
        <item x="210"/>
        <item x="314"/>
        <item x="66"/>
        <item x="200"/>
        <item x="84"/>
        <item x="151"/>
        <item x="280"/>
        <item x="348"/>
        <item x="380"/>
        <item x="313"/>
        <item x="10"/>
        <item x="440"/>
        <item x="100"/>
        <item x="90"/>
        <item x="13"/>
        <item x="336"/>
        <item x="169"/>
        <item x="381"/>
        <item x="30"/>
        <item x="354"/>
        <item x="409"/>
        <item x="269"/>
        <item x="315"/>
        <item x="24"/>
        <item x="159"/>
        <item x="457"/>
        <item x="431"/>
        <item x="268"/>
        <item x="83"/>
        <item x="399"/>
        <item x="337"/>
        <item x="114"/>
        <item x="20"/>
        <item x="321"/>
        <item x="230"/>
        <item x="259"/>
        <item x="272"/>
        <item x="168"/>
        <item x="325"/>
        <item x="49"/>
        <item x="413"/>
        <item x="497"/>
        <item x="305"/>
        <item x="455"/>
        <item x="146"/>
        <item x="158"/>
        <item x="195"/>
        <item x="495"/>
        <item x="471"/>
        <item x="239"/>
        <item x="211"/>
        <item x="232"/>
        <item x="453"/>
        <item x="307"/>
        <item x="102"/>
        <item x="266"/>
        <item x="351"/>
        <item x="229"/>
        <item x="28"/>
        <item x="326"/>
        <item x="160"/>
        <item x="344"/>
        <item x="198"/>
        <item x="482"/>
        <item x="374"/>
        <item x="193"/>
        <item x="273"/>
        <item x="54"/>
        <item x="63"/>
        <item x="275"/>
        <item x="224"/>
        <item x="485"/>
        <item x="78"/>
        <item x="21"/>
        <item x="317"/>
        <item x="356"/>
        <item x="254"/>
        <item x="174"/>
        <item x="67"/>
        <item x="429"/>
        <item x="116"/>
        <item x="156"/>
        <item x="264"/>
        <item x="289"/>
        <item x="25"/>
        <item x="70"/>
        <item x="153"/>
        <item x="3"/>
        <item x="190"/>
        <item x="31"/>
        <item x="446"/>
        <item x="441"/>
        <item x="22"/>
        <item x="267"/>
        <item x="207"/>
        <item x="96"/>
        <item x="322"/>
        <item x="17"/>
        <item x="243"/>
        <item x="255"/>
        <item x="5"/>
        <item x="99"/>
        <item x="58"/>
        <item x="80"/>
        <item x="474"/>
        <item x="261"/>
        <item x="443"/>
        <item x="385"/>
        <item x="180"/>
        <item x="218"/>
        <item x="304"/>
        <item x="339"/>
        <item x="412"/>
        <item x="130"/>
        <item x="357"/>
        <item x="318"/>
        <item x="72"/>
        <item x="271"/>
        <item x="296"/>
        <item x="242"/>
        <item x="105"/>
        <item x="86"/>
        <item x="421"/>
        <item x="141"/>
        <item x="402"/>
        <item x="191"/>
        <item x="234"/>
        <item x="110"/>
        <item x="59"/>
        <item x="483"/>
        <item x="69"/>
        <item x="458"/>
        <item x="346"/>
        <item x="288"/>
        <item x="279"/>
        <item x="52"/>
        <item x="235"/>
        <item x="393"/>
        <item x="297"/>
        <item x="332"/>
        <item x="136"/>
        <item x="335"/>
        <item x="46"/>
        <item x="185"/>
        <item x="92"/>
        <item x="205"/>
        <item x="432"/>
        <item x="214"/>
        <item x="299"/>
        <item x="445"/>
        <item x="424"/>
        <item x="113"/>
        <item x="480"/>
        <item x="212"/>
        <item x="473"/>
        <item x="0"/>
        <item x="493"/>
        <item x="215"/>
        <item x="45"/>
        <item x="276"/>
        <item x="491"/>
        <item x="386"/>
        <item x="135"/>
        <item x="334"/>
        <item x="109"/>
        <item x="448"/>
        <item x="228"/>
        <item x="439"/>
        <item x="489"/>
        <item x="310"/>
        <item x="241"/>
        <item x="309"/>
        <item x="372"/>
        <item x="219"/>
        <item x="258"/>
        <item x="364"/>
        <item x="177"/>
        <item x="51"/>
        <item x="23"/>
        <item x="183"/>
        <item x="166"/>
        <item x="64"/>
        <item x="117"/>
        <item x="178"/>
        <item x="147"/>
        <item x="292"/>
        <item x="203"/>
        <item x="77"/>
        <item x="456"/>
        <item x="419"/>
        <item x="375"/>
        <item x="175"/>
        <item x="148"/>
        <item x="460"/>
        <item x="488"/>
        <item x="244"/>
        <item x="79"/>
        <item x="363"/>
        <item x="233"/>
        <item x="163"/>
        <item x="62"/>
        <item x="225"/>
        <item x="231"/>
        <item x="206"/>
        <item x="376"/>
        <item x="128"/>
        <item x="12"/>
        <item x="171"/>
        <item x="422"/>
        <item x="477"/>
        <item x="331"/>
        <item x="209"/>
        <item x="370"/>
        <item x="106"/>
        <item x="247"/>
        <item x="27"/>
        <item x="265"/>
        <item x="223"/>
        <item x="161"/>
        <item x="245"/>
        <item x="404"/>
        <item x="379"/>
        <item x="38"/>
        <item x="237"/>
        <item x="449"/>
        <item x="9"/>
        <item x="298"/>
        <item x="53"/>
        <item x="447"/>
        <item x="119"/>
        <item x="187"/>
        <item x="366"/>
        <item x="384"/>
        <item x="89"/>
        <item x="73"/>
        <item x="487"/>
        <item x="33"/>
        <item x="176"/>
        <item x="37"/>
        <item x="196"/>
        <item x="172"/>
        <item x="140"/>
        <item x="444"/>
        <item x="293"/>
        <item x="498"/>
        <item x="451"/>
        <item x="162"/>
        <item x="93"/>
        <item x="194"/>
        <item x="438"/>
        <item x="371"/>
        <item x="182"/>
        <item x="246"/>
        <item x="123"/>
        <item x="463"/>
        <item x="35"/>
        <item x="134"/>
        <item x="430"/>
        <item x="149"/>
        <item x="155"/>
        <item x="36"/>
        <item x="435"/>
        <item x="81"/>
        <item x="475"/>
        <item x="220"/>
        <item x="290"/>
        <item x="420"/>
        <item x="490"/>
        <item x="407"/>
        <item x="401"/>
        <item x="378"/>
        <item x="144"/>
        <item x="208"/>
        <item x="462"/>
        <item x="328"/>
        <item x="56"/>
        <item x="74"/>
        <item x="330"/>
        <item x="75"/>
        <item x="6"/>
        <item x="124"/>
        <item x="403"/>
        <item x="302"/>
        <item x="120"/>
        <item x="301"/>
        <item x="41"/>
        <item x="236"/>
        <item x="47"/>
        <item x="262"/>
        <item x="418"/>
        <item x="125"/>
        <item x="408"/>
        <item x="400"/>
        <item x="111"/>
        <item x="249"/>
        <item x="15"/>
        <item x="88"/>
        <item x="316"/>
        <item x="306"/>
        <item x="108"/>
        <item x="437"/>
        <item x="312"/>
        <item x="32"/>
        <item x="129"/>
        <item x="157"/>
        <item x="286"/>
        <item x="481"/>
        <item x="248"/>
        <item x="50"/>
        <item x="57"/>
        <item x="345"/>
        <item x="417"/>
        <item x="341"/>
        <item x="11"/>
        <item x="91"/>
        <item x="434"/>
        <item x="221"/>
        <item x="311"/>
        <item x="104"/>
        <item x="338"/>
        <item x="101"/>
        <item x="48"/>
        <item x="126"/>
        <item x="359"/>
        <item x="204"/>
        <item x="145"/>
        <item x="349"/>
        <item x="42"/>
        <item x="71"/>
        <item x="486"/>
        <item x="118"/>
        <item x="250"/>
        <item x="65"/>
        <item x="283"/>
        <item x="202"/>
        <item x="16"/>
        <item x="127"/>
        <item x="133"/>
        <item x="97"/>
        <item x="324"/>
        <item x="240"/>
        <item x="238"/>
        <item x="389"/>
        <item x="468"/>
        <item x="1"/>
        <item x="138"/>
        <item x="164"/>
        <item x="291"/>
        <item x="373"/>
        <item x="142"/>
        <item x="425"/>
        <item x="383"/>
        <item x="478"/>
        <item x="252"/>
        <item x="55"/>
        <item x="454"/>
        <item x="189"/>
        <item x="496"/>
        <item x="19"/>
        <item x="165"/>
        <item x="139"/>
        <item x="360"/>
        <item x="433"/>
        <item x="61"/>
        <item x="98"/>
        <item x="410"/>
        <item x="201"/>
        <item x="251"/>
        <item x="112"/>
        <item x="257"/>
        <item x="29"/>
        <item x="362"/>
        <item x="333"/>
        <item x="8"/>
        <item x="179"/>
        <item x="181"/>
        <item x="392"/>
        <item x="131"/>
        <item x="137"/>
        <item x="14"/>
        <item x="327"/>
        <item x="368"/>
        <item x="197"/>
        <item x="470"/>
        <item x="388"/>
        <item x="353"/>
        <item x="270"/>
        <item x="414"/>
        <item x="173"/>
        <item x="300"/>
        <item x="184"/>
        <item x="60"/>
        <item x="469"/>
        <item x="188"/>
        <item x="167"/>
        <item x="320"/>
        <item x="428"/>
        <item x="476"/>
        <item x="459"/>
        <item x="484"/>
        <item x="461"/>
        <item x="365"/>
        <item x="94"/>
        <item x="277"/>
        <item x="465"/>
        <item x="263"/>
        <item x="340"/>
        <item x="18"/>
        <item x="143"/>
        <item x="82"/>
        <item x="278"/>
        <item x="350"/>
        <item x="115"/>
        <item x="323"/>
        <item x="39"/>
        <item x="121"/>
        <item x="76"/>
        <item x="213"/>
        <item x="391"/>
        <item x="186"/>
        <item x="426"/>
        <item x="308"/>
        <item x="4"/>
        <item x="361"/>
        <item x="479"/>
        <item x="398"/>
        <item x="319"/>
        <item x="95"/>
        <item x="7"/>
        <item x="285"/>
        <item x="382"/>
        <item x="436"/>
        <item x="253"/>
        <item x="150"/>
        <item x="154"/>
        <item x="427"/>
        <item x="343"/>
        <item x="216"/>
        <item x="260"/>
        <item x="222"/>
        <item x="467"/>
        <item x="452"/>
        <item x="170"/>
        <item x="472"/>
        <item x="217"/>
        <item x="122"/>
        <item x="395"/>
        <item x="132"/>
        <item x="87"/>
        <item x="152"/>
        <item x="329"/>
        <item x="352"/>
        <item x="377"/>
        <item x="396"/>
        <item x="43"/>
        <item x="281"/>
        <item x="367"/>
        <item x="226"/>
        <item x="450"/>
        <item x="295"/>
        <item x="415"/>
        <item x="442"/>
        <item x="303"/>
        <item x="416"/>
        <item x="423"/>
        <item x="342"/>
        <item x="282"/>
        <item x="274"/>
        <item x="85"/>
        <item x="44"/>
        <item x="192"/>
        <item x="390"/>
        <item x="284"/>
        <item x="40"/>
        <item x="34"/>
        <item x="369"/>
        <item x="411"/>
        <item x="492"/>
        <item x="397"/>
        <item x="494"/>
        <item x="499"/>
        <item t="default"/>
      </items>
    </pivotField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Sum of Units Sold" fld="14" baseField="0" baseItem="0" numFmtId="1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4C1355-B4DD-456E-8F13-8280BB0CFE3A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9">
  <location ref="A48:B59" firstHeaderRow="1" firstDataRow="1" firstDataCol="1"/>
  <pivotFields count="15">
    <pivotField showAll="0"/>
    <pivotField axis="axisRow" showAll="0" sortType="descending">
      <items count="12">
        <item x="2"/>
        <item x="9"/>
        <item x="7"/>
        <item x="6"/>
        <item x="4"/>
        <item x="5"/>
        <item x="8"/>
        <item x="1"/>
        <item x="0"/>
        <item x="3"/>
        <item h="1"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01">
        <item x="227"/>
        <item x="107"/>
        <item x="358"/>
        <item x="26"/>
        <item x="2"/>
        <item x="287"/>
        <item x="466"/>
        <item x="103"/>
        <item x="294"/>
        <item x="355"/>
        <item x="387"/>
        <item x="256"/>
        <item x="406"/>
        <item x="347"/>
        <item x="405"/>
        <item x="68"/>
        <item x="464"/>
        <item x="199"/>
        <item x="394"/>
        <item x="210"/>
        <item x="314"/>
        <item x="66"/>
        <item x="200"/>
        <item x="84"/>
        <item x="151"/>
        <item x="280"/>
        <item x="348"/>
        <item x="380"/>
        <item x="313"/>
        <item x="10"/>
        <item x="440"/>
        <item x="100"/>
        <item x="90"/>
        <item x="13"/>
        <item x="336"/>
        <item x="169"/>
        <item x="381"/>
        <item x="30"/>
        <item x="354"/>
        <item x="409"/>
        <item x="269"/>
        <item x="315"/>
        <item x="24"/>
        <item x="159"/>
        <item x="457"/>
        <item x="431"/>
        <item x="268"/>
        <item x="83"/>
        <item x="399"/>
        <item x="337"/>
        <item x="114"/>
        <item x="20"/>
        <item x="321"/>
        <item x="230"/>
        <item x="259"/>
        <item x="272"/>
        <item x="168"/>
        <item x="325"/>
        <item x="49"/>
        <item x="413"/>
        <item x="497"/>
        <item x="305"/>
        <item x="455"/>
        <item x="146"/>
        <item x="158"/>
        <item x="195"/>
        <item x="495"/>
        <item x="471"/>
        <item x="239"/>
        <item x="211"/>
        <item x="232"/>
        <item x="453"/>
        <item x="307"/>
        <item x="102"/>
        <item x="266"/>
        <item x="351"/>
        <item x="229"/>
        <item x="28"/>
        <item x="326"/>
        <item x="160"/>
        <item x="344"/>
        <item x="198"/>
        <item x="482"/>
        <item x="374"/>
        <item x="193"/>
        <item x="273"/>
        <item x="54"/>
        <item x="63"/>
        <item x="275"/>
        <item x="224"/>
        <item x="485"/>
        <item x="78"/>
        <item x="21"/>
        <item x="317"/>
        <item x="356"/>
        <item x="254"/>
        <item x="174"/>
        <item x="67"/>
        <item x="429"/>
        <item x="116"/>
        <item x="156"/>
        <item x="264"/>
        <item x="289"/>
        <item x="25"/>
        <item x="70"/>
        <item x="153"/>
        <item x="3"/>
        <item x="190"/>
        <item x="31"/>
        <item x="446"/>
        <item x="441"/>
        <item x="22"/>
        <item x="267"/>
        <item x="207"/>
        <item x="96"/>
        <item x="322"/>
        <item x="17"/>
        <item x="243"/>
        <item x="255"/>
        <item x="5"/>
        <item x="99"/>
        <item x="58"/>
        <item x="80"/>
        <item x="474"/>
        <item x="261"/>
        <item x="443"/>
        <item x="385"/>
        <item x="180"/>
        <item x="218"/>
        <item x="304"/>
        <item x="339"/>
        <item x="412"/>
        <item x="130"/>
        <item x="357"/>
        <item x="318"/>
        <item x="72"/>
        <item x="271"/>
        <item x="296"/>
        <item x="242"/>
        <item x="105"/>
        <item x="86"/>
        <item x="421"/>
        <item x="141"/>
        <item x="402"/>
        <item x="191"/>
        <item x="234"/>
        <item x="110"/>
        <item x="59"/>
        <item x="483"/>
        <item x="69"/>
        <item x="458"/>
        <item x="346"/>
        <item x="288"/>
        <item x="279"/>
        <item x="52"/>
        <item x="235"/>
        <item x="393"/>
        <item x="297"/>
        <item x="332"/>
        <item x="136"/>
        <item x="335"/>
        <item x="46"/>
        <item x="185"/>
        <item x="92"/>
        <item x="205"/>
        <item x="432"/>
        <item x="214"/>
        <item x="299"/>
        <item x="445"/>
        <item x="424"/>
        <item x="113"/>
        <item x="480"/>
        <item x="212"/>
        <item x="473"/>
        <item x="0"/>
        <item x="493"/>
        <item x="215"/>
        <item x="45"/>
        <item x="276"/>
        <item x="491"/>
        <item x="386"/>
        <item x="135"/>
        <item x="334"/>
        <item x="109"/>
        <item x="448"/>
        <item x="228"/>
        <item x="439"/>
        <item x="489"/>
        <item x="310"/>
        <item x="241"/>
        <item x="309"/>
        <item x="372"/>
        <item x="219"/>
        <item x="258"/>
        <item x="364"/>
        <item x="177"/>
        <item x="51"/>
        <item x="23"/>
        <item x="183"/>
        <item x="166"/>
        <item x="64"/>
        <item x="117"/>
        <item x="178"/>
        <item x="147"/>
        <item x="292"/>
        <item x="203"/>
        <item x="77"/>
        <item x="456"/>
        <item x="419"/>
        <item x="375"/>
        <item x="175"/>
        <item x="148"/>
        <item x="460"/>
        <item x="488"/>
        <item x="244"/>
        <item x="79"/>
        <item x="363"/>
        <item x="233"/>
        <item x="163"/>
        <item x="62"/>
        <item x="225"/>
        <item x="231"/>
        <item x="206"/>
        <item x="376"/>
        <item x="128"/>
        <item x="12"/>
        <item x="171"/>
        <item x="422"/>
        <item x="477"/>
        <item x="331"/>
        <item x="209"/>
        <item x="370"/>
        <item x="106"/>
        <item x="247"/>
        <item x="27"/>
        <item x="265"/>
        <item x="223"/>
        <item x="161"/>
        <item x="245"/>
        <item x="404"/>
        <item x="379"/>
        <item x="38"/>
        <item x="237"/>
        <item x="449"/>
        <item x="9"/>
        <item x="298"/>
        <item x="53"/>
        <item x="447"/>
        <item x="119"/>
        <item x="187"/>
        <item x="366"/>
        <item x="384"/>
        <item x="89"/>
        <item x="73"/>
        <item x="487"/>
        <item x="33"/>
        <item x="176"/>
        <item x="37"/>
        <item x="196"/>
        <item x="172"/>
        <item x="140"/>
        <item x="444"/>
        <item x="293"/>
        <item x="498"/>
        <item x="451"/>
        <item x="162"/>
        <item x="93"/>
        <item x="194"/>
        <item x="438"/>
        <item x="371"/>
        <item x="182"/>
        <item x="246"/>
        <item x="123"/>
        <item x="463"/>
        <item x="35"/>
        <item x="134"/>
        <item x="430"/>
        <item x="149"/>
        <item x="155"/>
        <item x="36"/>
        <item x="435"/>
        <item x="81"/>
        <item x="475"/>
        <item x="220"/>
        <item x="290"/>
        <item x="420"/>
        <item x="490"/>
        <item x="407"/>
        <item x="401"/>
        <item x="378"/>
        <item x="144"/>
        <item x="208"/>
        <item x="462"/>
        <item x="328"/>
        <item x="56"/>
        <item x="74"/>
        <item x="330"/>
        <item x="75"/>
        <item x="6"/>
        <item x="124"/>
        <item x="403"/>
        <item x="302"/>
        <item x="120"/>
        <item x="301"/>
        <item x="41"/>
        <item x="236"/>
        <item x="47"/>
        <item x="262"/>
        <item x="418"/>
        <item x="125"/>
        <item x="408"/>
        <item x="400"/>
        <item x="111"/>
        <item x="249"/>
        <item x="15"/>
        <item x="88"/>
        <item x="316"/>
        <item x="306"/>
        <item x="108"/>
        <item x="437"/>
        <item x="312"/>
        <item x="32"/>
        <item x="129"/>
        <item x="157"/>
        <item x="286"/>
        <item x="481"/>
        <item x="248"/>
        <item x="50"/>
        <item x="57"/>
        <item x="345"/>
        <item x="417"/>
        <item x="341"/>
        <item x="11"/>
        <item x="91"/>
        <item x="434"/>
        <item x="221"/>
        <item x="311"/>
        <item x="104"/>
        <item x="338"/>
        <item x="101"/>
        <item x="48"/>
        <item x="126"/>
        <item x="359"/>
        <item x="204"/>
        <item x="145"/>
        <item x="349"/>
        <item x="42"/>
        <item x="71"/>
        <item x="486"/>
        <item x="118"/>
        <item x="250"/>
        <item x="65"/>
        <item x="283"/>
        <item x="202"/>
        <item x="16"/>
        <item x="127"/>
        <item x="133"/>
        <item x="97"/>
        <item x="324"/>
        <item x="240"/>
        <item x="238"/>
        <item x="389"/>
        <item x="468"/>
        <item x="1"/>
        <item x="138"/>
        <item x="164"/>
        <item x="291"/>
        <item x="373"/>
        <item x="142"/>
        <item x="425"/>
        <item x="383"/>
        <item x="478"/>
        <item x="252"/>
        <item x="55"/>
        <item x="454"/>
        <item x="189"/>
        <item x="496"/>
        <item x="19"/>
        <item x="165"/>
        <item x="139"/>
        <item x="360"/>
        <item x="433"/>
        <item x="61"/>
        <item x="98"/>
        <item x="410"/>
        <item x="201"/>
        <item x="251"/>
        <item x="112"/>
        <item x="257"/>
        <item x="29"/>
        <item x="362"/>
        <item x="333"/>
        <item x="8"/>
        <item x="179"/>
        <item x="181"/>
        <item x="392"/>
        <item x="131"/>
        <item x="137"/>
        <item x="14"/>
        <item x="327"/>
        <item x="368"/>
        <item x="197"/>
        <item x="470"/>
        <item x="388"/>
        <item x="353"/>
        <item x="270"/>
        <item x="414"/>
        <item x="173"/>
        <item x="300"/>
        <item x="184"/>
        <item x="60"/>
        <item x="469"/>
        <item x="188"/>
        <item x="167"/>
        <item x="320"/>
        <item x="428"/>
        <item x="476"/>
        <item x="459"/>
        <item x="484"/>
        <item x="461"/>
        <item x="365"/>
        <item x="94"/>
        <item x="277"/>
        <item x="465"/>
        <item x="263"/>
        <item x="340"/>
        <item x="18"/>
        <item x="143"/>
        <item x="82"/>
        <item x="278"/>
        <item x="350"/>
        <item x="115"/>
        <item x="323"/>
        <item x="39"/>
        <item x="121"/>
        <item x="76"/>
        <item x="213"/>
        <item x="391"/>
        <item x="186"/>
        <item x="426"/>
        <item x="308"/>
        <item x="4"/>
        <item x="361"/>
        <item x="479"/>
        <item x="398"/>
        <item x="319"/>
        <item x="95"/>
        <item x="7"/>
        <item x="285"/>
        <item x="382"/>
        <item x="436"/>
        <item x="253"/>
        <item x="150"/>
        <item x="154"/>
        <item x="427"/>
        <item x="343"/>
        <item x="216"/>
        <item x="260"/>
        <item x="222"/>
        <item x="467"/>
        <item x="452"/>
        <item x="170"/>
        <item x="472"/>
        <item x="217"/>
        <item x="122"/>
        <item x="395"/>
        <item x="132"/>
        <item x="87"/>
        <item x="152"/>
        <item x="329"/>
        <item x="352"/>
        <item x="377"/>
        <item x="396"/>
        <item x="43"/>
        <item x="281"/>
        <item x="367"/>
        <item x="226"/>
        <item x="450"/>
        <item x="295"/>
        <item x="415"/>
        <item x="442"/>
        <item x="303"/>
        <item x="416"/>
        <item x="423"/>
        <item x="342"/>
        <item x="282"/>
        <item x="274"/>
        <item x="85"/>
        <item x="44"/>
        <item x="192"/>
        <item x="390"/>
        <item x="284"/>
        <item x="40"/>
        <item x="34"/>
        <item x="369"/>
        <item x="411"/>
        <item x="492"/>
        <item x="397"/>
        <item x="494"/>
        <item x="499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11">
    <i>
      <x v="4"/>
    </i>
    <i>
      <x v="3"/>
    </i>
    <i>
      <x v="9"/>
    </i>
    <i>
      <x v="6"/>
    </i>
    <i>
      <x v="1"/>
    </i>
    <i>
      <x v="8"/>
    </i>
    <i>
      <x v="5"/>
    </i>
    <i>
      <x v="7"/>
    </i>
    <i>
      <x v="2"/>
    </i>
    <i>
      <x/>
    </i>
    <i t="grand">
      <x/>
    </i>
  </rowItems>
  <colItems count="1">
    <i/>
  </colItems>
  <dataFields count="1">
    <dataField name="Sum of Units Sold" fld="14" baseField="0" baseItem="0"/>
  </dataFields>
  <formats count="2">
    <format dxfId="4">
      <pivotArea outline="0" collapsedLevelsAreSubtotals="1" fieldPosition="0"/>
    </format>
    <format dxfId="3">
      <pivotArea collapsedLevelsAreSubtotals="1" fieldPosition="0">
        <references count="1">
          <reference field="1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14BB06-E4BF-4B3C-A4CD-69FC1A1517F4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4" firstHeaderRow="1" firstDataRow="1" firstDataCol="0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501">
        <item x="227"/>
        <item x="107"/>
        <item x="358"/>
        <item x="26"/>
        <item x="2"/>
        <item x="287"/>
        <item x="466"/>
        <item x="103"/>
        <item x="294"/>
        <item x="355"/>
        <item x="387"/>
        <item x="256"/>
        <item x="406"/>
        <item x="347"/>
        <item x="405"/>
        <item x="68"/>
        <item x="464"/>
        <item x="199"/>
        <item x="394"/>
        <item x="210"/>
        <item x="314"/>
        <item x="66"/>
        <item x="200"/>
        <item x="84"/>
        <item x="151"/>
        <item x="280"/>
        <item x="348"/>
        <item x="380"/>
        <item x="313"/>
        <item x="10"/>
        <item x="440"/>
        <item x="100"/>
        <item x="90"/>
        <item x="13"/>
        <item x="336"/>
        <item x="169"/>
        <item x="381"/>
        <item x="30"/>
        <item x="354"/>
        <item x="409"/>
        <item x="269"/>
        <item x="315"/>
        <item x="24"/>
        <item x="159"/>
        <item x="457"/>
        <item x="431"/>
        <item x="268"/>
        <item x="83"/>
        <item x="399"/>
        <item x="337"/>
        <item x="114"/>
        <item x="20"/>
        <item x="321"/>
        <item x="230"/>
        <item x="259"/>
        <item x="272"/>
        <item x="168"/>
        <item x="325"/>
        <item x="49"/>
        <item x="413"/>
        <item x="497"/>
        <item x="305"/>
        <item x="455"/>
        <item x="146"/>
        <item x="158"/>
        <item x="195"/>
        <item x="495"/>
        <item x="471"/>
        <item x="239"/>
        <item x="211"/>
        <item x="232"/>
        <item x="453"/>
        <item x="307"/>
        <item x="102"/>
        <item x="266"/>
        <item x="351"/>
        <item x="229"/>
        <item x="28"/>
        <item x="326"/>
        <item x="160"/>
        <item x="344"/>
        <item x="198"/>
        <item x="482"/>
        <item x="374"/>
        <item x="193"/>
        <item x="273"/>
        <item x="54"/>
        <item x="63"/>
        <item x="275"/>
        <item x="224"/>
        <item x="485"/>
        <item x="78"/>
        <item x="21"/>
        <item x="317"/>
        <item x="356"/>
        <item x="254"/>
        <item x="174"/>
        <item x="67"/>
        <item x="429"/>
        <item x="116"/>
        <item x="156"/>
        <item x="264"/>
        <item x="289"/>
        <item x="25"/>
        <item x="70"/>
        <item x="153"/>
        <item x="3"/>
        <item x="190"/>
        <item x="31"/>
        <item x="446"/>
        <item x="441"/>
        <item x="22"/>
        <item x="267"/>
        <item x="207"/>
        <item x="96"/>
        <item x="322"/>
        <item x="17"/>
        <item x="243"/>
        <item x="255"/>
        <item x="5"/>
        <item x="99"/>
        <item x="58"/>
        <item x="80"/>
        <item x="474"/>
        <item x="261"/>
        <item x="443"/>
        <item x="385"/>
        <item x="180"/>
        <item x="218"/>
        <item x="304"/>
        <item x="339"/>
        <item x="412"/>
        <item x="130"/>
        <item x="357"/>
        <item x="318"/>
        <item x="72"/>
        <item x="271"/>
        <item x="296"/>
        <item x="242"/>
        <item x="105"/>
        <item x="86"/>
        <item x="421"/>
        <item x="141"/>
        <item x="402"/>
        <item x="191"/>
        <item x="234"/>
        <item x="110"/>
        <item x="59"/>
        <item x="483"/>
        <item x="69"/>
        <item x="458"/>
        <item x="346"/>
        <item x="288"/>
        <item x="279"/>
        <item x="52"/>
        <item x="235"/>
        <item x="393"/>
        <item x="297"/>
        <item x="332"/>
        <item x="136"/>
        <item x="335"/>
        <item x="46"/>
        <item x="185"/>
        <item x="92"/>
        <item x="205"/>
        <item x="432"/>
        <item x="214"/>
        <item x="299"/>
        <item x="445"/>
        <item x="424"/>
        <item x="113"/>
        <item x="480"/>
        <item x="212"/>
        <item x="473"/>
        <item x="0"/>
        <item x="493"/>
        <item x="215"/>
        <item x="45"/>
        <item x="276"/>
        <item x="491"/>
        <item x="386"/>
        <item x="135"/>
        <item x="334"/>
        <item x="109"/>
        <item x="448"/>
        <item x="228"/>
        <item x="439"/>
        <item x="489"/>
        <item x="310"/>
        <item x="241"/>
        <item x="309"/>
        <item x="372"/>
        <item x="219"/>
        <item x="258"/>
        <item x="364"/>
        <item x="177"/>
        <item x="51"/>
        <item x="23"/>
        <item x="183"/>
        <item x="166"/>
        <item x="64"/>
        <item x="117"/>
        <item x="178"/>
        <item x="147"/>
        <item x="292"/>
        <item x="203"/>
        <item x="77"/>
        <item x="456"/>
        <item x="419"/>
        <item x="375"/>
        <item x="175"/>
        <item x="148"/>
        <item x="460"/>
        <item x="488"/>
        <item x="244"/>
        <item x="79"/>
        <item x="363"/>
        <item x="233"/>
        <item x="163"/>
        <item x="62"/>
        <item x="225"/>
        <item x="231"/>
        <item x="206"/>
        <item x="376"/>
        <item x="128"/>
        <item x="12"/>
        <item x="171"/>
        <item x="422"/>
        <item x="477"/>
        <item x="331"/>
        <item x="209"/>
        <item x="370"/>
        <item x="106"/>
        <item x="247"/>
        <item x="27"/>
        <item x="265"/>
        <item x="223"/>
        <item x="161"/>
        <item x="245"/>
        <item x="404"/>
        <item x="379"/>
        <item x="38"/>
        <item x="237"/>
        <item x="449"/>
        <item x="9"/>
        <item x="298"/>
        <item x="53"/>
        <item x="447"/>
        <item x="119"/>
        <item x="187"/>
        <item x="366"/>
        <item x="384"/>
        <item x="89"/>
        <item x="73"/>
        <item x="487"/>
        <item x="33"/>
        <item x="176"/>
        <item x="37"/>
        <item x="196"/>
        <item x="172"/>
        <item x="140"/>
        <item x="444"/>
        <item x="293"/>
        <item x="498"/>
        <item x="451"/>
        <item x="162"/>
        <item x="93"/>
        <item x="194"/>
        <item x="438"/>
        <item x="371"/>
        <item x="182"/>
        <item x="246"/>
        <item x="123"/>
        <item x="463"/>
        <item x="35"/>
        <item x="134"/>
        <item x="430"/>
        <item x="149"/>
        <item x="155"/>
        <item x="36"/>
        <item x="435"/>
        <item x="81"/>
        <item x="475"/>
        <item x="220"/>
        <item x="290"/>
        <item x="420"/>
        <item x="490"/>
        <item x="407"/>
        <item x="401"/>
        <item x="378"/>
        <item x="144"/>
        <item x="208"/>
        <item x="462"/>
        <item x="328"/>
        <item x="56"/>
        <item x="74"/>
        <item x="330"/>
        <item x="75"/>
        <item x="6"/>
        <item x="124"/>
        <item x="403"/>
        <item x="302"/>
        <item x="120"/>
        <item x="301"/>
        <item x="41"/>
        <item x="236"/>
        <item x="47"/>
        <item x="262"/>
        <item x="418"/>
        <item x="125"/>
        <item x="408"/>
        <item x="400"/>
        <item x="111"/>
        <item x="249"/>
        <item x="15"/>
        <item x="88"/>
        <item x="316"/>
        <item x="306"/>
        <item x="108"/>
        <item x="437"/>
        <item x="312"/>
        <item x="32"/>
        <item x="129"/>
        <item x="157"/>
        <item x="286"/>
        <item x="481"/>
        <item x="248"/>
        <item x="50"/>
        <item x="57"/>
        <item x="345"/>
        <item x="417"/>
        <item x="341"/>
        <item x="11"/>
        <item x="91"/>
        <item x="434"/>
        <item x="221"/>
        <item x="311"/>
        <item x="104"/>
        <item x="338"/>
        <item x="101"/>
        <item x="48"/>
        <item x="126"/>
        <item x="359"/>
        <item x="204"/>
        <item x="145"/>
        <item x="349"/>
        <item x="42"/>
        <item x="71"/>
        <item x="486"/>
        <item x="118"/>
        <item x="250"/>
        <item x="65"/>
        <item x="283"/>
        <item x="202"/>
        <item x="16"/>
        <item x="127"/>
        <item x="133"/>
        <item x="97"/>
        <item x="324"/>
        <item x="240"/>
        <item x="238"/>
        <item x="389"/>
        <item x="468"/>
        <item x="1"/>
        <item x="138"/>
        <item x="164"/>
        <item x="291"/>
        <item x="373"/>
        <item x="142"/>
        <item x="425"/>
        <item x="383"/>
        <item x="478"/>
        <item x="252"/>
        <item x="55"/>
        <item x="454"/>
        <item x="189"/>
        <item x="496"/>
        <item x="19"/>
        <item x="165"/>
        <item x="139"/>
        <item x="360"/>
        <item x="433"/>
        <item x="61"/>
        <item x="98"/>
        <item x="410"/>
        <item x="201"/>
        <item x="251"/>
        <item x="112"/>
        <item x="257"/>
        <item x="29"/>
        <item x="362"/>
        <item x="333"/>
        <item x="8"/>
        <item x="179"/>
        <item x="181"/>
        <item x="392"/>
        <item x="131"/>
        <item x="137"/>
        <item x="14"/>
        <item x="327"/>
        <item x="368"/>
        <item x="197"/>
        <item x="470"/>
        <item x="388"/>
        <item x="353"/>
        <item x="270"/>
        <item x="414"/>
        <item x="173"/>
        <item x="300"/>
        <item x="184"/>
        <item x="60"/>
        <item x="469"/>
        <item x="188"/>
        <item x="167"/>
        <item x="320"/>
        <item x="428"/>
        <item x="476"/>
        <item x="459"/>
        <item x="484"/>
        <item x="461"/>
        <item x="365"/>
        <item x="94"/>
        <item x="277"/>
        <item x="465"/>
        <item x="263"/>
        <item x="340"/>
        <item x="18"/>
        <item x="143"/>
        <item x="82"/>
        <item x="278"/>
        <item x="350"/>
        <item x="115"/>
        <item x="323"/>
        <item x="39"/>
        <item x="121"/>
        <item x="76"/>
        <item x="213"/>
        <item x="391"/>
        <item x="186"/>
        <item x="426"/>
        <item x="308"/>
        <item x="4"/>
        <item x="361"/>
        <item x="479"/>
        <item x="398"/>
        <item x="319"/>
        <item x="95"/>
        <item x="7"/>
        <item x="285"/>
        <item x="382"/>
        <item x="436"/>
        <item x="253"/>
        <item x="150"/>
        <item x="154"/>
        <item x="427"/>
        <item x="343"/>
        <item x="216"/>
        <item x="260"/>
        <item x="222"/>
        <item x="467"/>
        <item x="452"/>
        <item x="170"/>
        <item x="472"/>
        <item x="217"/>
        <item x="122"/>
        <item x="395"/>
        <item x="132"/>
        <item x="87"/>
        <item x="152"/>
        <item x="329"/>
        <item x="352"/>
        <item x="377"/>
        <item x="396"/>
        <item x="43"/>
        <item x="281"/>
        <item x="367"/>
        <item x="226"/>
        <item x="450"/>
        <item x="295"/>
        <item x="415"/>
        <item x="442"/>
        <item x="303"/>
        <item x="416"/>
        <item x="423"/>
        <item x="342"/>
        <item x="282"/>
        <item x="274"/>
        <item x="85"/>
        <item x="44"/>
        <item x="192"/>
        <item x="390"/>
        <item x="284"/>
        <item x="40"/>
        <item x="34"/>
        <item x="369"/>
        <item x="411"/>
        <item x="492"/>
        <item x="397"/>
        <item x="494"/>
        <item x="499"/>
        <item t="default"/>
      </items>
    </pivotField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Profit ($)" fld="10" baseField="0" baseItem="0" numFmtId="2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0D6A78-5E34-4F2D-AFB3-760C6155FF17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9" fieldListSortAscending="1">
  <location ref="A32:B43" firstHeaderRow="1" firstDataRow="1" firstDataCol="1"/>
  <pivotFields count="15">
    <pivotField showAll="0"/>
    <pivotField axis="axisRow" showAll="0" sortType="descending">
      <items count="12">
        <item x="2"/>
        <item x="9"/>
        <item x="7"/>
        <item x="6"/>
        <item x="4"/>
        <item x="5"/>
        <item x="8"/>
        <item x="1"/>
        <item x="0"/>
        <item x="3"/>
        <item h="1"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501">
        <item x="227"/>
        <item x="107"/>
        <item x="358"/>
        <item x="26"/>
        <item x="2"/>
        <item x="287"/>
        <item x="466"/>
        <item x="103"/>
        <item x="294"/>
        <item x="355"/>
        <item x="387"/>
        <item x="256"/>
        <item x="406"/>
        <item x="347"/>
        <item x="405"/>
        <item x="68"/>
        <item x="464"/>
        <item x="199"/>
        <item x="394"/>
        <item x="210"/>
        <item x="314"/>
        <item x="66"/>
        <item x="200"/>
        <item x="84"/>
        <item x="151"/>
        <item x="280"/>
        <item x="348"/>
        <item x="380"/>
        <item x="313"/>
        <item x="10"/>
        <item x="440"/>
        <item x="100"/>
        <item x="90"/>
        <item x="13"/>
        <item x="336"/>
        <item x="169"/>
        <item x="381"/>
        <item x="30"/>
        <item x="354"/>
        <item x="409"/>
        <item x="269"/>
        <item x="315"/>
        <item x="24"/>
        <item x="159"/>
        <item x="457"/>
        <item x="431"/>
        <item x="268"/>
        <item x="83"/>
        <item x="399"/>
        <item x="337"/>
        <item x="114"/>
        <item x="20"/>
        <item x="321"/>
        <item x="230"/>
        <item x="259"/>
        <item x="272"/>
        <item x="168"/>
        <item x="325"/>
        <item x="49"/>
        <item x="413"/>
        <item x="497"/>
        <item x="305"/>
        <item x="455"/>
        <item x="146"/>
        <item x="158"/>
        <item x="195"/>
        <item x="495"/>
        <item x="471"/>
        <item x="239"/>
        <item x="211"/>
        <item x="232"/>
        <item x="453"/>
        <item x="307"/>
        <item x="102"/>
        <item x="266"/>
        <item x="351"/>
        <item x="229"/>
        <item x="28"/>
        <item x="326"/>
        <item x="160"/>
        <item x="344"/>
        <item x="198"/>
        <item x="482"/>
        <item x="374"/>
        <item x="193"/>
        <item x="273"/>
        <item x="54"/>
        <item x="63"/>
        <item x="275"/>
        <item x="224"/>
        <item x="485"/>
        <item x="78"/>
        <item x="21"/>
        <item x="317"/>
        <item x="356"/>
        <item x="254"/>
        <item x="174"/>
        <item x="67"/>
        <item x="429"/>
        <item x="116"/>
        <item x="156"/>
        <item x="264"/>
        <item x="289"/>
        <item x="25"/>
        <item x="70"/>
        <item x="153"/>
        <item x="3"/>
        <item x="190"/>
        <item x="31"/>
        <item x="446"/>
        <item x="441"/>
        <item x="22"/>
        <item x="267"/>
        <item x="207"/>
        <item x="96"/>
        <item x="322"/>
        <item x="17"/>
        <item x="243"/>
        <item x="255"/>
        <item x="5"/>
        <item x="99"/>
        <item x="58"/>
        <item x="80"/>
        <item x="474"/>
        <item x="261"/>
        <item x="443"/>
        <item x="385"/>
        <item x="180"/>
        <item x="218"/>
        <item x="304"/>
        <item x="339"/>
        <item x="412"/>
        <item x="130"/>
        <item x="357"/>
        <item x="318"/>
        <item x="72"/>
        <item x="271"/>
        <item x="296"/>
        <item x="242"/>
        <item x="105"/>
        <item x="86"/>
        <item x="421"/>
        <item x="141"/>
        <item x="402"/>
        <item x="191"/>
        <item x="234"/>
        <item x="110"/>
        <item x="59"/>
        <item x="483"/>
        <item x="69"/>
        <item x="458"/>
        <item x="346"/>
        <item x="288"/>
        <item x="279"/>
        <item x="52"/>
        <item x="235"/>
        <item x="393"/>
        <item x="297"/>
        <item x="332"/>
        <item x="136"/>
        <item x="335"/>
        <item x="46"/>
        <item x="185"/>
        <item x="92"/>
        <item x="205"/>
        <item x="432"/>
        <item x="214"/>
        <item x="299"/>
        <item x="445"/>
        <item x="424"/>
        <item x="113"/>
        <item x="480"/>
        <item x="212"/>
        <item x="473"/>
        <item x="0"/>
        <item x="493"/>
        <item x="215"/>
        <item x="45"/>
        <item x="276"/>
        <item x="491"/>
        <item x="386"/>
        <item x="135"/>
        <item x="334"/>
        <item x="109"/>
        <item x="448"/>
        <item x="228"/>
        <item x="439"/>
        <item x="489"/>
        <item x="310"/>
        <item x="241"/>
        <item x="309"/>
        <item x="372"/>
        <item x="219"/>
        <item x="258"/>
        <item x="364"/>
        <item x="177"/>
        <item x="51"/>
        <item x="23"/>
        <item x="183"/>
        <item x="166"/>
        <item x="64"/>
        <item x="117"/>
        <item x="178"/>
        <item x="147"/>
        <item x="292"/>
        <item x="203"/>
        <item x="77"/>
        <item x="456"/>
        <item x="419"/>
        <item x="375"/>
        <item x="175"/>
        <item x="148"/>
        <item x="460"/>
        <item x="488"/>
        <item x="244"/>
        <item x="79"/>
        <item x="363"/>
        <item x="233"/>
        <item x="163"/>
        <item x="62"/>
        <item x="225"/>
        <item x="231"/>
        <item x="206"/>
        <item x="376"/>
        <item x="128"/>
        <item x="12"/>
        <item x="171"/>
        <item x="422"/>
        <item x="477"/>
        <item x="331"/>
        <item x="209"/>
        <item x="370"/>
        <item x="106"/>
        <item x="247"/>
        <item x="27"/>
        <item x="265"/>
        <item x="223"/>
        <item x="161"/>
        <item x="245"/>
        <item x="404"/>
        <item x="379"/>
        <item x="38"/>
        <item x="237"/>
        <item x="449"/>
        <item x="9"/>
        <item x="298"/>
        <item x="53"/>
        <item x="447"/>
        <item x="119"/>
        <item x="187"/>
        <item x="366"/>
        <item x="384"/>
        <item x="89"/>
        <item x="73"/>
        <item x="487"/>
        <item x="33"/>
        <item x="176"/>
        <item x="37"/>
        <item x="196"/>
        <item x="172"/>
        <item x="140"/>
        <item x="444"/>
        <item x="293"/>
        <item x="498"/>
        <item x="451"/>
        <item x="162"/>
        <item x="93"/>
        <item x="194"/>
        <item x="438"/>
        <item x="371"/>
        <item x="182"/>
        <item x="246"/>
        <item x="123"/>
        <item x="463"/>
        <item x="35"/>
        <item x="134"/>
        <item x="430"/>
        <item x="149"/>
        <item x="155"/>
        <item x="36"/>
        <item x="435"/>
        <item x="81"/>
        <item x="475"/>
        <item x="220"/>
        <item x="290"/>
        <item x="420"/>
        <item x="490"/>
        <item x="407"/>
        <item x="401"/>
        <item x="378"/>
        <item x="144"/>
        <item x="208"/>
        <item x="462"/>
        <item x="328"/>
        <item x="56"/>
        <item x="74"/>
        <item x="330"/>
        <item x="75"/>
        <item x="6"/>
        <item x="124"/>
        <item x="403"/>
        <item x="302"/>
        <item x="120"/>
        <item x="301"/>
        <item x="41"/>
        <item x="236"/>
        <item x="47"/>
        <item x="262"/>
        <item x="418"/>
        <item x="125"/>
        <item x="408"/>
        <item x="400"/>
        <item x="111"/>
        <item x="249"/>
        <item x="15"/>
        <item x="88"/>
        <item x="316"/>
        <item x="306"/>
        <item x="108"/>
        <item x="437"/>
        <item x="312"/>
        <item x="32"/>
        <item x="129"/>
        <item x="157"/>
        <item x="286"/>
        <item x="481"/>
        <item x="248"/>
        <item x="50"/>
        <item x="57"/>
        <item x="345"/>
        <item x="417"/>
        <item x="341"/>
        <item x="11"/>
        <item x="91"/>
        <item x="434"/>
        <item x="221"/>
        <item x="311"/>
        <item x="104"/>
        <item x="338"/>
        <item x="101"/>
        <item x="48"/>
        <item x="126"/>
        <item x="359"/>
        <item x="204"/>
        <item x="145"/>
        <item x="349"/>
        <item x="42"/>
        <item x="71"/>
        <item x="486"/>
        <item x="118"/>
        <item x="250"/>
        <item x="65"/>
        <item x="283"/>
        <item x="202"/>
        <item x="16"/>
        <item x="127"/>
        <item x="133"/>
        <item x="97"/>
        <item x="324"/>
        <item x="240"/>
        <item x="238"/>
        <item x="389"/>
        <item x="468"/>
        <item x="1"/>
        <item x="138"/>
        <item x="164"/>
        <item x="291"/>
        <item x="373"/>
        <item x="142"/>
        <item x="425"/>
        <item x="383"/>
        <item x="478"/>
        <item x="252"/>
        <item x="55"/>
        <item x="454"/>
        <item x="189"/>
        <item x="496"/>
        <item x="19"/>
        <item x="165"/>
        <item x="139"/>
        <item x="360"/>
        <item x="433"/>
        <item x="61"/>
        <item x="98"/>
        <item x="410"/>
        <item x="201"/>
        <item x="251"/>
        <item x="112"/>
        <item x="257"/>
        <item x="29"/>
        <item x="362"/>
        <item x="333"/>
        <item x="8"/>
        <item x="179"/>
        <item x="181"/>
        <item x="392"/>
        <item x="131"/>
        <item x="137"/>
        <item x="14"/>
        <item x="327"/>
        <item x="368"/>
        <item x="197"/>
        <item x="470"/>
        <item x="388"/>
        <item x="353"/>
        <item x="270"/>
        <item x="414"/>
        <item x="173"/>
        <item x="300"/>
        <item x="184"/>
        <item x="60"/>
        <item x="469"/>
        <item x="188"/>
        <item x="167"/>
        <item x="320"/>
        <item x="428"/>
        <item x="476"/>
        <item x="459"/>
        <item x="484"/>
        <item x="461"/>
        <item x="365"/>
        <item x="94"/>
        <item x="277"/>
        <item x="465"/>
        <item x="263"/>
        <item x="340"/>
        <item x="18"/>
        <item x="143"/>
        <item x="82"/>
        <item x="278"/>
        <item x="350"/>
        <item x="115"/>
        <item x="323"/>
        <item x="39"/>
        <item x="121"/>
        <item x="76"/>
        <item x="213"/>
        <item x="391"/>
        <item x="186"/>
        <item x="426"/>
        <item x="308"/>
        <item x="4"/>
        <item x="361"/>
        <item x="479"/>
        <item x="398"/>
        <item x="319"/>
        <item x="95"/>
        <item x="7"/>
        <item x="285"/>
        <item x="382"/>
        <item x="436"/>
        <item x="253"/>
        <item x="150"/>
        <item x="154"/>
        <item x="427"/>
        <item x="343"/>
        <item x="216"/>
        <item x="260"/>
        <item x="222"/>
        <item x="467"/>
        <item x="452"/>
        <item x="170"/>
        <item x="472"/>
        <item x="217"/>
        <item x="122"/>
        <item x="395"/>
        <item x="132"/>
        <item x="87"/>
        <item x="152"/>
        <item x="329"/>
        <item x="352"/>
        <item x="377"/>
        <item x="396"/>
        <item x="43"/>
        <item x="281"/>
        <item x="367"/>
        <item x="226"/>
        <item x="450"/>
        <item x="295"/>
        <item x="415"/>
        <item x="442"/>
        <item x="303"/>
        <item x="416"/>
        <item x="423"/>
        <item x="342"/>
        <item x="282"/>
        <item x="274"/>
        <item x="85"/>
        <item x="44"/>
        <item x="192"/>
        <item x="390"/>
        <item x="284"/>
        <item x="40"/>
        <item x="34"/>
        <item x="369"/>
        <item x="411"/>
        <item x="492"/>
        <item x="397"/>
        <item x="494"/>
        <item x="499"/>
        <item t="default"/>
      </items>
    </pivotField>
    <pivotField showAll="0"/>
    <pivotField showAll="0"/>
    <pivotField showAll="0"/>
    <pivotField showAll="0"/>
  </pivotFields>
  <rowFields count="1">
    <field x="1"/>
  </rowFields>
  <rowItems count="11">
    <i>
      <x v="7"/>
    </i>
    <i>
      <x v="9"/>
    </i>
    <i>
      <x v="6"/>
    </i>
    <i>
      <x v="1"/>
    </i>
    <i>
      <x/>
    </i>
    <i>
      <x v="8"/>
    </i>
    <i>
      <x v="4"/>
    </i>
    <i>
      <x v="2"/>
    </i>
    <i>
      <x v="3"/>
    </i>
    <i>
      <x v="5"/>
    </i>
    <i t="grand">
      <x/>
    </i>
  </rowItems>
  <colItems count="1">
    <i/>
  </colItems>
  <dataFields count="1">
    <dataField name="Sum of Profit ($)" fld="10" baseField="0" baseItem="0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D5D0FE-4A82-4A6B-9845-00F60044BF78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9">
  <location ref="A15:B26" firstHeaderRow="1" firstDataRow="1" firstDataCol="1"/>
  <pivotFields count="15">
    <pivotField showAll="0"/>
    <pivotField axis="axisRow" showAll="0" sortType="descending">
      <items count="12">
        <item x="2"/>
        <item x="9"/>
        <item x="7"/>
        <item x="6"/>
        <item x="4"/>
        <item x="5"/>
        <item x="8"/>
        <item x="1"/>
        <item x="0"/>
        <item x="3"/>
        <item h="1"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501">
        <item x="227"/>
        <item x="107"/>
        <item x="358"/>
        <item x="26"/>
        <item x="2"/>
        <item x="287"/>
        <item x="466"/>
        <item x="103"/>
        <item x="294"/>
        <item x="355"/>
        <item x="387"/>
        <item x="256"/>
        <item x="406"/>
        <item x="347"/>
        <item x="405"/>
        <item x="68"/>
        <item x="464"/>
        <item x="199"/>
        <item x="394"/>
        <item x="210"/>
        <item x="314"/>
        <item x="66"/>
        <item x="200"/>
        <item x="84"/>
        <item x="151"/>
        <item x="280"/>
        <item x="348"/>
        <item x="380"/>
        <item x="313"/>
        <item x="10"/>
        <item x="440"/>
        <item x="100"/>
        <item x="90"/>
        <item x="13"/>
        <item x="336"/>
        <item x="169"/>
        <item x="381"/>
        <item x="30"/>
        <item x="354"/>
        <item x="409"/>
        <item x="269"/>
        <item x="315"/>
        <item x="24"/>
        <item x="159"/>
        <item x="457"/>
        <item x="431"/>
        <item x="268"/>
        <item x="83"/>
        <item x="399"/>
        <item x="337"/>
        <item x="114"/>
        <item x="20"/>
        <item x="321"/>
        <item x="230"/>
        <item x="259"/>
        <item x="272"/>
        <item x="168"/>
        <item x="325"/>
        <item x="49"/>
        <item x="413"/>
        <item x="497"/>
        <item x="305"/>
        <item x="455"/>
        <item x="146"/>
        <item x="158"/>
        <item x="195"/>
        <item x="495"/>
        <item x="471"/>
        <item x="239"/>
        <item x="211"/>
        <item x="232"/>
        <item x="453"/>
        <item x="307"/>
        <item x="102"/>
        <item x="266"/>
        <item x="351"/>
        <item x="229"/>
        <item x="28"/>
        <item x="326"/>
        <item x="160"/>
        <item x="344"/>
        <item x="198"/>
        <item x="482"/>
        <item x="374"/>
        <item x="193"/>
        <item x="273"/>
        <item x="54"/>
        <item x="63"/>
        <item x="275"/>
        <item x="224"/>
        <item x="485"/>
        <item x="78"/>
        <item x="21"/>
        <item x="317"/>
        <item x="356"/>
        <item x="254"/>
        <item x="174"/>
        <item x="67"/>
        <item x="429"/>
        <item x="116"/>
        <item x="156"/>
        <item x="264"/>
        <item x="289"/>
        <item x="25"/>
        <item x="70"/>
        <item x="153"/>
        <item x="3"/>
        <item x="190"/>
        <item x="31"/>
        <item x="446"/>
        <item x="441"/>
        <item x="22"/>
        <item x="267"/>
        <item x="207"/>
        <item x="96"/>
        <item x="322"/>
        <item x="17"/>
        <item x="243"/>
        <item x="255"/>
        <item x="5"/>
        <item x="99"/>
        <item x="58"/>
        <item x="80"/>
        <item x="474"/>
        <item x="261"/>
        <item x="443"/>
        <item x="385"/>
        <item x="180"/>
        <item x="218"/>
        <item x="304"/>
        <item x="339"/>
        <item x="412"/>
        <item x="130"/>
        <item x="357"/>
        <item x="318"/>
        <item x="72"/>
        <item x="271"/>
        <item x="296"/>
        <item x="242"/>
        <item x="105"/>
        <item x="86"/>
        <item x="421"/>
        <item x="141"/>
        <item x="402"/>
        <item x="191"/>
        <item x="234"/>
        <item x="110"/>
        <item x="59"/>
        <item x="483"/>
        <item x="69"/>
        <item x="458"/>
        <item x="346"/>
        <item x="288"/>
        <item x="279"/>
        <item x="52"/>
        <item x="235"/>
        <item x="393"/>
        <item x="297"/>
        <item x="332"/>
        <item x="136"/>
        <item x="335"/>
        <item x="46"/>
        <item x="185"/>
        <item x="92"/>
        <item x="205"/>
        <item x="432"/>
        <item x="214"/>
        <item x="299"/>
        <item x="445"/>
        <item x="424"/>
        <item x="113"/>
        <item x="480"/>
        <item x="212"/>
        <item x="473"/>
        <item x="0"/>
        <item x="493"/>
        <item x="215"/>
        <item x="45"/>
        <item x="276"/>
        <item x="491"/>
        <item x="386"/>
        <item x="135"/>
        <item x="334"/>
        <item x="109"/>
        <item x="448"/>
        <item x="228"/>
        <item x="439"/>
        <item x="489"/>
        <item x="310"/>
        <item x="241"/>
        <item x="309"/>
        <item x="372"/>
        <item x="219"/>
        <item x="258"/>
        <item x="364"/>
        <item x="177"/>
        <item x="51"/>
        <item x="23"/>
        <item x="183"/>
        <item x="166"/>
        <item x="64"/>
        <item x="117"/>
        <item x="178"/>
        <item x="147"/>
        <item x="292"/>
        <item x="203"/>
        <item x="77"/>
        <item x="456"/>
        <item x="419"/>
        <item x="375"/>
        <item x="175"/>
        <item x="148"/>
        <item x="460"/>
        <item x="488"/>
        <item x="244"/>
        <item x="79"/>
        <item x="363"/>
        <item x="233"/>
        <item x="163"/>
        <item x="62"/>
        <item x="225"/>
        <item x="231"/>
        <item x="206"/>
        <item x="376"/>
        <item x="128"/>
        <item x="12"/>
        <item x="171"/>
        <item x="422"/>
        <item x="477"/>
        <item x="331"/>
        <item x="209"/>
        <item x="370"/>
        <item x="106"/>
        <item x="247"/>
        <item x="27"/>
        <item x="265"/>
        <item x="223"/>
        <item x="161"/>
        <item x="245"/>
        <item x="404"/>
        <item x="379"/>
        <item x="38"/>
        <item x="237"/>
        <item x="449"/>
        <item x="9"/>
        <item x="298"/>
        <item x="53"/>
        <item x="447"/>
        <item x="119"/>
        <item x="187"/>
        <item x="366"/>
        <item x="384"/>
        <item x="89"/>
        <item x="73"/>
        <item x="487"/>
        <item x="33"/>
        <item x="176"/>
        <item x="37"/>
        <item x="196"/>
        <item x="172"/>
        <item x="140"/>
        <item x="444"/>
        <item x="293"/>
        <item x="498"/>
        <item x="451"/>
        <item x="162"/>
        <item x="93"/>
        <item x="194"/>
        <item x="438"/>
        <item x="371"/>
        <item x="182"/>
        <item x="246"/>
        <item x="123"/>
        <item x="463"/>
        <item x="35"/>
        <item x="134"/>
        <item x="430"/>
        <item x="149"/>
        <item x="155"/>
        <item x="36"/>
        <item x="435"/>
        <item x="81"/>
        <item x="475"/>
        <item x="220"/>
        <item x="290"/>
        <item x="420"/>
        <item x="490"/>
        <item x="407"/>
        <item x="401"/>
        <item x="378"/>
        <item x="144"/>
        <item x="208"/>
        <item x="462"/>
        <item x="328"/>
        <item x="56"/>
        <item x="74"/>
        <item x="330"/>
        <item x="75"/>
        <item x="6"/>
        <item x="124"/>
        <item x="403"/>
        <item x="302"/>
        <item x="120"/>
        <item x="301"/>
        <item x="41"/>
        <item x="236"/>
        <item x="47"/>
        <item x="262"/>
        <item x="418"/>
        <item x="125"/>
        <item x="408"/>
        <item x="400"/>
        <item x="111"/>
        <item x="249"/>
        <item x="15"/>
        <item x="88"/>
        <item x="316"/>
        <item x="306"/>
        <item x="108"/>
        <item x="437"/>
        <item x="312"/>
        <item x="32"/>
        <item x="129"/>
        <item x="157"/>
        <item x="286"/>
        <item x="481"/>
        <item x="248"/>
        <item x="50"/>
        <item x="57"/>
        <item x="345"/>
        <item x="417"/>
        <item x="341"/>
        <item x="11"/>
        <item x="91"/>
        <item x="434"/>
        <item x="221"/>
        <item x="311"/>
        <item x="104"/>
        <item x="338"/>
        <item x="101"/>
        <item x="48"/>
        <item x="126"/>
        <item x="359"/>
        <item x="204"/>
        <item x="145"/>
        <item x="349"/>
        <item x="42"/>
        <item x="71"/>
        <item x="486"/>
        <item x="118"/>
        <item x="250"/>
        <item x="65"/>
        <item x="283"/>
        <item x="202"/>
        <item x="16"/>
        <item x="127"/>
        <item x="133"/>
        <item x="97"/>
        <item x="324"/>
        <item x="240"/>
        <item x="238"/>
        <item x="389"/>
        <item x="468"/>
        <item x="1"/>
        <item x="138"/>
        <item x="164"/>
        <item x="291"/>
        <item x="373"/>
        <item x="142"/>
        <item x="425"/>
        <item x="383"/>
        <item x="478"/>
        <item x="252"/>
        <item x="55"/>
        <item x="454"/>
        <item x="189"/>
        <item x="496"/>
        <item x="19"/>
        <item x="165"/>
        <item x="139"/>
        <item x="360"/>
        <item x="433"/>
        <item x="61"/>
        <item x="98"/>
        <item x="410"/>
        <item x="201"/>
        <item x="251"/>
        <item x="112"/>
        <item x="257"/>
        <item x="29"/>
        <item x="362"/>
        <item x="333"/>
        <item x="8"/>
        <item x="179"/>
        <item x="181"/>
        <item x="392"/>
        <item x="131"/>
        <item x="137"/>
        <item x="14"/>
        <item x="327"/>
        <item x="368"/>
        <item x="197"/>
        <item x="470"/>
        <item x="388"/>
        <item x="353"/>
        <item x="270"/>
        <item x="414"/>
        <item x="173"/>
        <item x="300"/>
        <item x="184"/>
        <item x="60"/>
        <item x="469"/>
        <item x="188"/>
        <item x="167"/>
        <item x="320"/>
        <item x="428"/>
        <item x="476"/>
        <item x="459"/>
        <item x="484"/>
        <item x="461"/>
        <item x="365"/>
        <item x="94"/>
        <item x="277"/>
        <item x="465"/>
        <item x="263"/>
        <item x="340"/>
        <item x="18"/>
        <item x="143"/>
        <item x="82"/>
        <item x="278"/>
        <item x="350"/>
        <item x="115"/>
        <item x="323"/>
        <item x="39"/>
        <item x="121"/>
        <item x="76"/>
        <item x="213"/>
        <item x="391"/>
        <item x="186"/>
        <item x="426"/>
        <item x="308"/>
        <item x="4"/>
        <item x="361"/>
        <item x="479"/>
        <item x="398"/>
        <item x="319"/>
        <item x="95"/>
        <item x="7"/>
        <item x="285"/>
        <item x="382"/>
        <item x="436"/>
        <item x="253"/>
        <item x="150"/>
        <item x="154"/>
        <item x="427"/>
        <item x="343"/>
        <item x="216"/>
        <item x="260"/>
        <item x="222"/>
        <item x="467"/>
        <item x="452"/>
        <item x="170"/>
        <item x="472"/>
        <item x="217"/>
        <item x="122"/>
        <item x="395"/>
        <item x="132"/>
        <item x="87"/>
        <item x="152"/>
        <item x="329"/>
        <item x="352"/>
        <item x="377"/>
        <item x="396"/>
        <item x="43"/>
        <item x="281"/>
        <item x="367"/>
        <item x="226"/>
        <item x="450"/>
        <item x="295"/>
        <item x="415"/>
        <item x="442"/>
        <item x="303"/>
        <item x="416"/>
        <item x="423"/>
        <item x="342"/>
        <item x="282"/>
        <item x="274"/>
        <item x="85"/>
        <item x="44"/>
        <item x="192"/>
        <item x="390"/>
        <item x="284"/>
        <item x="40"/>
        <item x="34"/>
        <item x="369"/>
        <item x="411"/>
        <item x="492"/>
        <item x="397"/>
        <item x="494"/>
        <item x="499"/>
        <item t="default"/>
      </items>
    </pivotField>
    <pivotField showAll="0"/>
    <pivotField showAll="0"/>
    <pivotField showAll="0"/>
    <pivotField showAll="0"/>
  </pivotFields>
  <rowFields count="1">
    <field x="1"/>
  </rowFields>
  <rowItems count="11">
    <i>
      <x v="3"/>
    </i>
    <i>
      <x v="4"/>
    </i>
    <i>
      <x v="6"/>
    </i>
    <i>
      <x v="9"/>
    </i>
    <i>
      <x v="7"/>
    </i>
    <i>
      <x v="5"/>
    </i>
    <i>
      <x v="1"/>
    </i>
    <i>
      <x v="8"/>
    </i>
    <i>
      <x v="2"/>
    </i>
    <i>
      <x/>
    </i>
    <i t="grand">
      <x/>
    </i>
  </rowItems>
  <colItems count="1">
    <i/>
  </colItems>
  <dataFields count="1">
    <dataField name="Sum of Net Sales ($)" fld="9" baseField="0" baseItem="0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1CF0DD-0CB6-4162-963F-79968D67410D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1:A12" firstHeaderRow="1" firstDataRow="1" firstDataCol="0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501">
        <item x="227"/>
        <item x="107"/>
        <item x="358"/>
        <item x="26"/>
        <item x="2"/>
        <item x="287"/>
        <item x="466"/>
        <item x="103"/>
        <item x="294"/>
        <item x="355"/>
        <item x="387"/>
        <item x="256"/>
        <item x="406"/>
        <item x="347"/>
        <item x="405"/>
        <item x="68"/>
        <item x="464"/>
        <item x="199"/>
        <item x="394"/>
        <item x="210"/>
        <item x="314"/>
        <item x="66"/>
        <item x="200"/>
        <item x="84"/>
        <item x="151"/>
        <item x="280"/>
        <item x="348"/>
        <item x="380"/>
        <item x="313"/>
        <item x="10"/>
        <item x="440"/>
        <item x="100"/>
        <item x="90"/>
        <item x="13"/>
        <item x="336"/>
        <item x="169"/>
        <item x="381"/>
        <item x="30"/>
        <item x="354"/>
        <item x="409"/>
        <item x="269"/>
        <item x="315"/>
        <item x="24"/>
        <item x="159"/>
        <item x="457"/>
        <item x="431"/>
        <item x="268"/>
        <item x="83"/>
        <item x="399"/>
        <item x="337"/>
        <item x="114"/>
        <item x="20"/>
        <item x="321"/>
        <item x="230"/>
        <item x="259"/>
        <item x="272"/>
        <item x="168"/>
        <item x="325"/>
        <item x="49"/>
        <item x="413"/>
        <item x="497"/>
        <item x="305"/>
        <item x="455"/>
        <item x="146"/>
        <item x="158"/>
        <item x="195"/>
        <item x="495"/>
        <item x="471"/>
        <item x="239"/>
        <item x="211"/>
        <item x="232"/>
        <item x="453"/>
        <item x="307"/>
        <item x="102"/>
        <item x="266"/>
        <item x="351"/>
        <item x="229"/>
        <item x="28"/>
        <item x="326"/>
        <item x="160"/>
        <item x="344"/>
        <item x="198"/>
        <item x="482"/>
        <item x="374"/>
        <item x="193"/>
        <item x="273"/>
        <item x="54"/>
        <item x="63"/>
        <item x="275"/>
        <item x="224"/>
        <item x="485"/>
        <item x="78"/>
        <item x="21"/>
        <item x="317"/>
        <item x="356"/>
        <item x="254"/>
        <item x="174"/>
        <item x="67"/>
        <item x="429"/>
        <item x="116"/>
        <item x="156"/>
        <item x="264"/>
        <item x="289"/>
        <item x="25"/>
        <item x="70"/>
        <item x="153"/>
        <item x="3"/>
        <item x="190"/>
        <item x="31"/>
        <item x="446"/>
        <item x="441"/>
        <item x="22"/>
        <item x="267"/>
        <item x="207"/>
        <item x="96"/>
        <item x="322"/>
        <item x="17"/>
        <item x="243"/>
        <item x="255"/>
        <item x="5"/>
        <item x="99"/>
        <item x="58"/>
        <item x="80"/>
        <item x="474"/>
        <item x="261"/>
        <item x="443"/>
        <item x="385"/>
        <item x="180"/>
        <item x="218"/>
        <item x="304"/>
        <item x="339"/>
        <item x="412"/>
        <item x="130"/>
        <item x="357"/>
        <item x="318"/>
        <item x="72"/>
        <item x="271"/>
        <item x="296"/>
        <item x="242"/>
        <item x="105"/>
        <item x="86"/>
        <item x="421"/>
        <item x="141"/>
        <item x="402"/>
        <item x="191"/>
        <item x="234"/>
        <item x="110"/>
        <item x="59"/>
        <item x="483"/>
        <item x="69"/>
        <item x="458"/>
        <item x="346"/>
        <item x="288"/>
        <item x="279"/>
        <item x="52"/>
        <item x="235"/>
        <item x="393"/>
        <item x="297"/>
        <item x="332"/>
        <item x="136"/>
        <item x="335"/>
        <item x="46"/>
        <item x="185"/>
        <item x="92"/>
        <item x="205"/>
        <item x="432"/>
        <item x="214"/>
        <item x="299"/>
        <item x="445"/>
        <item x="424"/>
        <item x="113"/>
        <item x="480"/>
        <item x="212"/>
        <item x="473"/>
        <item x="0"/>
        <item x="493"/>
        <item x="215"/>
        <item x="45"/>
        <item x="276"/>
        <item x="491"/>
        <item x="386"/>
        <item x="135"/>
        <item x="334"/>
        <item x="109"/>
        <item x="448"/>
        <item x="228"/>
        <item x="439"/>
        <item x="489"/>
        <item x="310"/>
        <item x="241"/>
        <item x="309"/>
        <item x="372"/>
        <item x="219"/>
        <item x="258"/>
        <item x="364"/>
        <item x="177"/>
        <item x="51"/>
        <item x="23"/>
        <item x="183"/>
        <item x="166"/>
        <item x="64"/>
        <item x="117"/>
        <item x="178"/>
        <item x="147"/>
        <item x="292"/>
        <item x="203"/>
        <item x="77"/>
        <item x="456"/>
        <item x="419"/>
        <item x="375"/>
        <item x="175"/>
        <item x="148"/>
        <item x="460"/>
        <item x="488"/>
        <item x="244"/>
        <item x="79"/>
        <item x="363"/>
        <item x="233"/>
        <item x="163"/>
        <item x="62"/>
        <item x="225"/>
        <item x="231"/>
        <item x="206"/>
        <item x="376"/>
        <item x="128"/>
        <item x="12"/>
        <item x="171"/>
        <item x="422"/>
        <item x="477"/>
        <item x="331"/>
        <item x="209"/>
        <item x="370"/>
        <item x="106"/>
        <item x="247"/>
        <item x="27"/>
        <item x="265"/>
        <item x="223"/>
        <item x="161"/>
        <item x="245"/>
        <item x="404"/>
        <item x="379"/>
        <item x="38"/>
        <item x="237"/>
        <item x="449"/>
        <item x="9"/>
        <item x="298"/>
        <item x="53"/>
        <item x="447"/>
        <item x="119"/>
        <item x="187"/>
        <item x="366"/>
        <item x="384"/>
        <item x="89"/>
        <item x="73"/>
        <item x="487"/>
        <item x="33"/>
        <item x="176"/>
        <item x="37"/>
        <item x="196"/>
        <item x="172"/>
        <item x="140"/>
        <item x="444"/>
        <item x="293"/>
        <item x="498"/>
        <item x="451"/>
        <item x="162"/>
        <item x="93"/>
        <item x="194"/>
        <item x="438"/>
        <item x="371"/>
        <item x="182"/>
        <item x="246"/>
        <item x="123"/>
        <item x="463"/>
        <item x="35"/>
        <item x="134"/>
        <item x="430"/>
        <item x="149"/>
        <item x="155"/>
        <item x="36"/>
        <item x="435"/>
        <item x="81"/>
        <item x="475"/>
        <item x="220"/>
        <item x="290"/>
        <item x="420"/>
        <item x="490"/>
        <item x="407"/>
        <item x="401"/>
        <item x="378"/>
        <item x="144"/>
        <item x="208"/>
        <item x="462"/>
        <item x="328"/>
        <item x="56"/>
        <item x="74"/>
        <item x="330"/>
        <item x="75"/>
        <item x="6"/>
        <item x="124"/>
        <item x="403"/>
        <item x="302"/>
        <item x="120"/>
        <item x="301"/>
        <item x="41"/>
        <item x="236"/>
        <item x="47"/>
        <item x="262"/>
        <item x="418"/>
        <item x="125"/>
        <item x="408"/>
        <item x="400"/>
        <item x="111"/>
        <item x="249"/>
        <item x="15"/>
        <item x="88"/>
        <item x="316"/>
        <item x="306"/>
        <item x="108"/>
        <item x="437"/>
        <item x="312"/>
        <item x="32"/>
        <item x="129"/>
        <item x="157"/>
        <item x="286"/>
        <item x="481"/>
        <item x="248"/>
        <item x="50"/>
        <item x="57"/>
        <item x="345"/>
        <item x="417"/>
        <item x="341"/>
        <item x="11"/>
        <item x="91"/>
        <item x="434"/>
        <item x="221"/>
        <item x="311"/>
        <item x="104"/>
        <item x="338"/>
        <item x="101"/>
        <item x="48"/>
        <item x="126"/>
        <item x="359"/>
        <item x="204"/>
        <item x="145"/>
        <item x="349"/>
        <item x="42"/>
        <item x="71"/>
        <item x="486"/>
        <item x="118"/>
        <item x="250"/>
        <item x="65"/>
        <item x="283"/>
        <item x="202"/>
        <item x="16"/>
        <item x="127"/>
        <item x="133"/>
        <item x="97"/>
        <item x="324"/>
        <item x="240"/>
        <item x="238"/>
        <item x="389"/>
        <item x="468"/>
        <item x="1"/>
        <item x="138"/>
        <item x="164"/>
        <item x="291"/>
        <item x="373"/>
        <item x="142"/>
        <item x="425"/>
        <item x="383"/>
        <item x="478"/>
        <item x="252"/>
        <item x="55"/>
        <item x="454"/>
        <item x="189"/>
        <item x="496"/>
        <item x="19"/>
        <item x="165"/>
        <item x="139"/>
        <item x="360"/>
        <item x="433"/>
        <item x="61"/>
        <item x="98"/>
        <item x="410"/>
        <item x="201"/>
        <item x="251"/>
        <item x="112"/>
        <item x="257"/>
        <item x="29"/>
        <item x="362"/>
        <item x="333"/>
        <item x="8"/>
        <item x="179"/>
        <item x="181"/>
        <item x="392"/>
        <item x="131"/>
        <item x="137"/>
        <item x="14"/>
        <item x="327"/>
        <item x="368"/>
        <item x="197"/>
        <item x="470"/>
        <item x="388"/>
        <item x="353"/>
        <item x="270"/>
        <item x="414"/>
        <item x="173"/>
        <item x="300"/>
        <item x="184"/>
        <item x="60"/>
        <item x="469"/>
        <item x="188"/>
        <item x="167"/>
        <item x="320"/>
        <item x="428"/>
        <item x="476"/>
        <item x="459"/>
        <item x="484"/>
        <item x="461"/>
        <item x="365"/>
        <item x="94"/>
        <item x="277"/>
        <item x="465"/>
        <item x="263"/>
        <item x="340"/>
        <item x="18"/>
        <item x="143"/>
        <item x="82"/>
        <item x="278"/>
        <item x="350"/>
        <item x="115"/>
        <item x="323"/>
        <item x="39"/>
        <item x="121"/>
        <item x="76"/>
        <item x="213"/>
        <item x="391"/>
        <item x="186"/>
        <item x="426"/>
        <item x="308"/>
        <item x="4"/>
        <item x="361"/>
        <item x="479"/>
        <item x="398"/>
        <item x="319"/>
        <item x="95"/>
        <item x="7"/>
        <item x="285"/>
        <item x="382"/>
        <item x="436"/>
        <item x="253"/>
        <item x="150"/>
        <item x="154"/>
        <item x="427"/>
        <item x="343"/>
        <item x="216"/>
        <item x="260"/>
        <item x="222"/>
        <item x="467"/>
        <item x="452"/>
        <item x="170"/>
        <item x="472"/>
        <item x="217"/>
        <item x="122"/>
        <item x="395"/>
        <item x="132"/>
        <item x="87"/>
        <item x="152"/>
        <item x="329"/>
        <item x="352"/>
        <item x="377"/>
        <item x="396"/>
        <item x="43"/>
        <item x="281"/>
        <item x="367"/>
        <item x="226"/>
        <item x="450"/>
        <item x="295"/>
        <item x="415"/>
        <item x="442"/>
        <item x="303"/>
        <item x="416"/>
        <item x="423"/>
        <item x="342"/>
        <item x="282"/>
        <item x="274"/>
        <item x="85"/>
        <item x="44"/>
        <item x="192"/>
        <item x="390"/>
        <item x="284"/>
        <item x="40"/>
        <item x="34"/>
        <item x="369"/>
        <item x="411"/>
        <item x="492"/>
        <item x="397"/>
        <item x="494"/>
        <item x="499"/>
        <item t="default"/>
      </items>
    </pivotField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Net Sales ($)" fld="9" baseField="0" baseItem="0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1"/>
  <sheetViews>
    <sheetView topLeftCell="A113" workbookViewId="0">
      <selection activeCell="B123" sqref="B123"/>
    </sheetView>
  </sheetViews>
  <sheetFormatPr defaultColWidth="23.453125" defaultRowHeight="14.5" x14ac:dyDescent="0.35"/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5">
      <c r="A2" s="2">
        <v>44927</v>
      </c>
      <c r="B2" t="s">
        <v>15</v>
      </c>
      <c r="C2" t="s">
        <v>25</v>
      </c>
      <c r="D2" t="s">
        <v>28</v>
      </c>
      <c r="E2" t="s">
        <v>32</v>
      </c>
      <c r="F2" t="s">
        <v>40</v>
      </c>
      <c r="G2">
        <v>4914</v>
      </c>
      <c r="H2">
        <v>5924</v>
      </c>
      <c r="I2">
        <v>5</v>
      </c>
      <c r="J2">
        <v>4668.3</v>
      </c>
      <c r="K2">
        <v>-1255.7</v>
      </c>
      <c r="L2" t="s">
        <v>44</v>
      </c>
      <c r="M2" t="s">
        <v>46</v>
      </c>
      <c r="N2" t="s">
        <v>51</v>
      </c>
      <c r="O2">
        <v>13</v>
      </c>
    </row>
    <row r="3" spans="1:15" x14ac:dyDescent="0.35">
      <c r="A3" s="2">
        <v>44928</v>
      </c>
      <c r="B3" t="s">
        <v>16</v>
      </c>
      <c r="C3" t="s">
        <v>25</v>
      </c>
      <c r="D3" t="s">
        <v>28</v>
      </c>
      <c r="E3" t="s">
        <v>33</v>
      </c>
      <c r="F3" t="s">
        <v>41</v>
      </c>
      <c r="G3">
        <v>7328</v>
      </c>
      <c r="H3">
        <v>3128</v>
      </c>
      <c r="I3">
        <v>25</v>
      </c>
      <c r="J3">
        <v>5496</v>
      </c>
      <c r="K3">
        <v>2368</v>
      </c>
      <c r="L3" t="s">
        <v>44</v>
      </c>
      <c r="M3" t="s">
        <v>47</v>
      </c>
      <c r="N3" t="s">
        <v>52</v>
      </c>
      <c r="O3">
        <v>40</v>
      </c>
    </row>
    <row r="4" spans="1:15" x14ac:dyDescent="0.35">
      <c r="A4" s="2">
        <v>44928</v>
      </c>
      <c r="B4" t="s">
        <v>17</v>
      </c>
      <c r="C4" t="s">
        <v>25</v>
      </c>
      <c r="D4" t="s">
        <v>29</v>
      </c>
      <c r="E4" t="s">
        <v>34</v>
      </c>
      <c r="F4" t="s">
        <v>40</v>
      </c>
      <c r="G4">
        <v>1962</v>
      </c>
      <c r="H4">
        <v>7846</v>
      </c>
      <c r="I4">
        <v>25</v>
      </c>
      <c r="J4">
        <v>1471.5</v>
      </c>
      <c r="K4">
        <v>-6374.5</v>
      </c>
      <c r="L4" t="s">
        <v>44</v>
      </c>
      <c r="M4" t="s">
        <v>47</v>
      </c>
      <c r="N4" t="s">
        <v>53</v>
      </c>
      <c r="O4">
        <v>26</v>
      </c>
    </row>
    <row r="5" spans="1:15" x14ac:dyDescent="0.35">
      <c r="A5" s="2">
        <v>44931</v>
      </c>
      <c r="B5" t="s">
        <v>18</v>
      </c>
      <c r="C5" t="s">
        <v>25</v>
      </c>
      <c r="D5" t="s">
        <v>29</v>
      </c>
      <c r="E5" t="s">
        <v>35</v>
      </c>
      <c r="F5" t="s">
        <v>41</v>
      </c>
      <c r="G5">
        <v>3579</v>
      </c>
      <c r="H5">
        <v>5808</v>
      </c>
      <c r="I5">
        <v>20</v>
      </c>
      <c r="J5">
        <v>2863.2</v>
      </c>
      <c r="K5">
        <v>-2944.8</v>
      </c>
      <c r="L5" t="s">
        <v>44</v>
      </c>
      <c r="M5" t="s">
        <v>48</v>
      </c>
      <c r="N5" t="s">
        <v>53</v>
      </c>
      <c r="O5">
        <v>12</v>
      </c>
    </row>
    <row r="6" spans="1:15" x14ac:dyDescent="0.35">
      <c r="A6" s="2">
        <v>44931</v>
      </c>
      <c r="B6" t="s">
        <v>19</v>
      </c>
      <c r="C6" t="s">
        <v>25</v>
      </c>
      <c r="D6" t="s">
        <v>28</v>
      </c>
      <c r="E6" t="s">
        <v>33</v>
      </c>
      <c r="F6" t="s">
        <v>42</v>
      </c>
      <c r="G6">
        <v>7737</v>
      </c>
      <c r="H6">
        <v>1386</v>
      </c>
      <c r="I6">
        <v>25</v>
      </c>
      <c r="J6">
        <v>5802.75</v>
      </c>
      <c r="K6">
        <v>4416.75</v>
      </c>
      <c r="L6" t="s">
        <v>44</v>
      </c>
      <c r="M6" t="s">
        <v>49</v>
      </c>
      <c r="N6" t="s">
        <v>51</v>
      </c>
      <c r="O6">
        <v>42</v>
      </c>
    </row>
    <row r="7" spans="1:15" x14ac:dyDescent="0.35">
      <c r="A7" s="2">
        <v>44932</v>
      </c>
      <c r="B7" t="s">
        <v>17</v>
      </c>
      <c r="C7" t="s">
        <v>26</v>
      </c>
      <c r="D7" t="s">
        <v>28</v>
      </c>
      <c r="E7" t="s">
        <v>34</v>
      </c>
      <c r="F7" t="s">
        <v>41</v>
      </c>
      <c r="G7">
        <v>3963</v>
      </c>
      <c r="H7">
        <v>6119</v>
      </c>
      <c r="I7">
        <v>10</v>
      </c>
      <c r="J7">
        <v>3566.7</v>
      </c>
      <c r="K7">
        <v>-2552.3000000000002</v>
      </c>
      <c r="L7" t="s">
        <v>44</v>
      </c>
      <c r="M7" t="s">
        <v>49</v>
      </c>
      <c r="N7" t="s">
        <v>53</v>
      </c>
      <c r="O7">
        <v>32</v>
      </c>
    </row>
    <row r="8" spans="1:15" x14ac:dyDescent="0.35">
      <c r="A8" s="2">
        <v>44933</v>
      </c>
      <c r="B8" t="s">
        <v>17</v>
      </c>
      <c r="C8" t="s">
        <v>25</v>
      </c>
      <c r="D8" t="s">
        <v>30</v>
      </c>
      <c r="E8" t="s">
        <v>36</v>
      </c>
      <c r="F8" t="s">
        <v>42</v>
      </c>
      <c r="G8">
        <v>7171</v>
      </c>
      <c r="H8">
        <v>5625</v>
      </c>
      <c r="I8">
        <v>5</v>
      </c>
      <c r="J8">
        <v>6812.45</v>
      </c>
      <c r="K8">
        <v>1187.45</v>
      </c>
      <c r="L8" t="s">
        <v>44</v>
      </c>
      <c r="M8" t="s">
        <v>47</v>
      </c>
      <c r="N8" t="s">
        <v>53</v>
      </c>
      <c r="O8">
        <v>7</v>
      </c>
    </row>
    <row r="9" spans="1:15" x14ac:dyDescent="0.35">
      <c r="A9" s="2">
        <v>44934</v>
      </c>
      <c r="B9" t="s">
        <v>18</v>
      </c>
      <c r="C9" t="s">
        <v>27</v>
      </c>
      <c r="D9" t="s">
        <v>30</v>
      </c>
      <c r="E9" t="s">
        <v>37</v>
      </c>
      <c r="F9" t="s">
        <v>41</v>
      </c>
      <c r="G9">
        <v>8437</v>
      </c>
      <c r="H9">
        <v>1756</v>
      </c>
      <c r="I9">
        <v>25</v>
      </c>
      <c r="J9">
        <v>6327.75</v>
      </c>
      <c r="K9">
        <v>4571.75</v>
      </c>
      <c r="L9" t="s">
        <v>45</v>
      </c>
      <c r="M9" t="s">
        <v>46</v>
      </c>
      <c r="N9" t="s">
        <v>51</v>
      </c>
      <c r="O9">
        <v>10</v>
      </c>
    </row>
    <row r="10" spans="1:15" x14ac:dyDescent="0.35">
      <c r="A10" s="2">
        <v>44934</v>
      </c>
      <c r="B10" t="s">
        <v>16</v>
      </c>
      <c r="C10" t="s">
        <v>27</v>
      </c>
      <c r="D10" t="s">
        <v>30</v>
      </c>
      <c r="E10" t="s">
        <v>34</v>
      </c>
      <c r="F10" t="s">
        <v>43</v>
      </c>
      <c r="G10">
        <v>8962</v>
      </c>
      <c r="H10">
        <v>4427</v>
      </c>
      <c r="I10">
        <v>15</v>
      </c>
      <c r="J10">
        <v>7617.7</v>
      </c>
      <c r="K10">
        <v>3190.7</v>
      </c>
      <c r="L10" t="s">
        <v>44</v>
      </c>
      <c r="M10" t="s">
        <v>47</v>
      </c>
      <c r="N10" t="s">
        <v>51</v>
      </c>
      <c r="O10">
        <v>35</v>
      </c>
    </row>
    <row r="11" spans="1:15" x14ac:dyDescent="0.35">
      <c r="A11" s="2">
        <v>44934</v>
      </c>
      <c r="B11" t="s">
        <v>20</v>
      </c>
      <c r="C11" t="s">
        <v>27</v>
      </c>
      <c r="D11" t="s">
        <v>29</v>
      </c>
      <c r="E11" t="s">
        <v>38</v>
      </c>
      <c r="F11" t="s">
        <v>40</v>
      </c>
      <c r="G11">
        <v>6626</v>
      </c>
      <c r="H11">
        <v>4744</v>
      </c>
      <c r="I11">
        <v>25</v>
      </c>
      <c r="J11">
        <v>4969.5</v>
      </c>
      <c r="K11">
        <v>225.5</v>
      </c>
      <c r="L11" t="s">
        <v>45</v>
      </c>
      <c r="M11" t="s">
        <v>48</v>
      </c>
      <c r="N11" t="s">
        <v>53</v>
      </c>
      <c r="O11">
        <v>50</v>
      </c>
    </row>
    <row r="12" spans="1:15" x14ac:dyDescent="0.35">
      <c r="A12" s="2">
        <v>44935</v>
      </c>
      <c r="B12" t="s">
        <v>21</v>
      </c>
      <c r="C12" t="s">
        <v>27</v>
      </c>
      <c r="D12" t="s">
        <v>30</v>
      </c>
      <c r="E12" t="s">
        <v>36</v>
      </c>
      <c r="F12" t="s">
        <v>41</v>
      </c>
      <c r="G12">
        <v>1420</v>
      </c>
      <c r="H12">
        <v>5987</v>
      </c>
      <c r="I12">
        <v>25</v>
      </c>
      <c r="J12">
        <v>1065</v>
      </c>
      <c r="K12">
        <v>-4922</v>
      </c>
      <c r="L12" t="s">
        <v>44</v>
      </c>
      <c r="M12" t="s">
        <v>48</v>
      </c>
      <c r="N12" t="s">
        <v>52</v>
      </c>
      <c r="O12">
        <v>28</v>
      </c>
    </row>
    <row r="13" spans="1:15" x14ac:dyDescent="0.35">
      <c r="A13" s="2">
        <v>44937</v>
      </c>
      <c r="B13" t="s">
        <v>22</v>
      </c>
      <c r="C13" t="s">
        <v>25</v>
      </c>
      <c r="D13" t="s">
        <v>31</v>
      </c>
      <c r="E13" t="s">
        <v>39</v>
      </c>
      <c r="F13" t="s">
        <v>41</v>
      </c>
      <c r="G13">
        <v>8942</v>
      </c>
      <c r="H13">
        <v>5517</v>
      </c>
      <c r="I13">
        <v>20</v>
      </c>
      <c r="J13">
        <v>7153.6</v>
      </c>
      <c r="K13">
        <v>1636.6</v>
      </c>
      <c r="L13" t="s">
        <v>45</v>
      </c>
      <c r="M13" t="s">
        <v>49</v>
      </c>
      <c r="N13" t="s">
        <v>52</v>
      </c>
      <c r="O13">
        <v>14</v>
      </c>
    </row>
    <row r="14" spans="1:15" x14ac:dyDescent="0.35">
      <c r="A14" s="2">
        <v>44938</v>
      </c>
      <c r="B14" t="s">
        <v>16</v>
      </c>
      <c r="C14" t="s">
        <v>27</v>
      </c>
      <c r="D14" t="s">
        <v>31</v>
      </c>
      <c r="E14" t="s">
        <v>35</v>
      </c>
      <c r="F14" t="s">
        <v>40</v>
      </c>
      <c r="G14">
        <v>3104</v>
      </c>
      <c r="H14">
        <v>2940</v>
      </c>
      <c r="I14">
        <v>10</v>
      </c>
      <c r="J14">
        <v>2793.6</v>
      </c>
      <c r="K14">
        <v>-146.40000000000009</v>
      </c>
      <c r="L14" t="s">
        <v>45</v>
      </c>
      <c r="M14" t="s">
        <v>47</v>
      </c>
      <c r="N14" t="s">
        <v>52</v>
      </c>
      <c r="O14">
        <v>40</v>
      </c>
    </row>
    <row r="15" spans="1:15" x14ac:dyDescent="0.35">
      <c r="A15" s="2">
        <v>44940</v>
      </c>
      <c r="B15" t="s">
        <v>15</v>
      </c>
      <c r="C15" t="s">
        <v>26</v>
      </c>
      <c r="D15" t="s">
        <v>30</v>
      </c>
      <c r="E15" t="s">
        <v>33</v>
      </c>
      <c r="F15" t="s">
        <v>41</v>
      </c>
      <c r="G15">
        <v>1575</v>
      </c>
      <c r="H15">
        <v>6119</v>
      </c>
      <c r="I15">
        <v>15</v>
      </c>
      <c r="J15">
        <v>1338.75</v>
      </c>
      <c r="K15">
        <v>-4780.25</v>
      </c>
      <c r="L15" t="s">
        <v>44</v>
      </c>
      <c r="M15" t="s">
        <v>50</v>
      </c>
      <c r="N15" t="s">
        <v>52</v>
      </c>
      <c r="O15">
        <v>42</v>
      </c>
    </row>
    <row r="16" spans="1:15" x14ac:dyDescent="0.35">
      <c r="A16" s="2">
        <v>44941</v>
      </c>
      <c r="B16" t="s">
        <v>22</v>
      </c>
      <c r="C16" t="s">
        <v>27</v>
      </c>
      <c r="D16" t="s">
        <v>30</v>
      </c>
      <c r="E16" t="s">
        <v>36</v>
      </c>
      <c r="F16" t="s">
        <v>40</v>
      </c>
      <c r="G16">
        <v>5597</v>
      </c>
      <c r="H16">
        <v>1245</v>
      </c>
      <c r="I16">
        <v>20</v>
      </c>
      <c r="J16">
        <v>4477.6000000000004</v>
      </c>
      <c r="K16">
        <v>3232.6</v>
      </c>
      <c r="L16" t="s">
        <v>44</v>
      </c>
      <c r="M16" t="s">
        <v>50</v>
      </c>
      <c r="N16" t="s">
        <v>52</v>
      </c>
      <c r="O16">
        <v>7</v>
      </c>
    </row>
    <row r="17" spans="1:15" x14ac:dyDescent="0.35">
      <c r="A17" s="2">
        <v>44941</v>
      </c>
      <c r="B17" t="s">
        <v>18</v>
      </c>
      <c r="C17" t="s">
        <v>25</v>
      </c>
      <c r="D17" t="s">
        <v>28</v>
      </c>
      <c r="E17" t="s">
        <v>38</v>
      </c>
      <c r="F17" t="s">
        <v>42</v>
      </c>
      <c r="G17">
        <v>8803</v>
      </c>
      <c r="H17">
        <v>6532</v>
      </c>
      <c r="I17">
        <v>10</v>
      </c>
      <c r="J17">
        <v>7922.7</v>
      </c>
      <c r="K17">
        <v>1390.7</v>
      </c>
      <c r="L17" t="s">
        <v>44</v>
      </c>
      <c r="M17" t="s">
        <v>46</v>
      </c>
      <c r="N17" t="s">
        <v>52</v>
      </c>
      <c r="O17">
        <v>29</v>
      </c>
    </row>
    <row r="18" spans="1:15" x14ac:dyDescent="0.35">
      <c r="A18" s="2">
        <v>44941</v>
      </c>
      <c r="B18" t="s">
        <v>19</v>
      </c>
      <c r="C18" t="s">
        <v>27</v>
      </c>
      <c r="D18" t="s">
        <v>28</v>
      </c>
      <c r="E18" t="s">
        <v>39</v>
      </c>
      <c r="F18" t="s">
        <v>43</v>
      </c>
      <c r="G18">
        <v>7109</v>
      </c>
      <c r="H18">
        <v>3185</v>
      </c>
      <c r="I18">
        <v>25</v>
      </c>
      <c r="J18">
        <v>5331.75</v>
      </c>
      <c r="K18">
        <v>2146.75</v>
      </c>
      <c r="L18" t="s">
        <v>44</v>
      </c>
      <c r="M18" t="s">
        <v>46</v>
      </c>
      <c r="N18" t="s">
        <v>51</v>
      </c>
      <c r="O18">
        <v>46</v>
      </c>
    </row>
    <row r="19" spans="1:15" x14ac:dyDescent="0.35">
      <c r="A19" s="2">
        <v>44943</v>
      </c>
      <c r="B19" t="s">
        <v>20</v>
      </c>
      <c r="C19" t="s">
        <v>26</v>
      </c>
      <c r="D19" t="s">
        <v>29</v>
      </c>
      <c r="E19" t="s">
        <v>37</v>
      </c>
      <c r="F19" t="s">
        <v>43</v>
      </c>
      <c r="G19">
        <v>2722</v>
      </c>
      <c r="H19">
        <v>4906</v>
      </c>
      <c r="I19">
        <v>15</v>
      </c>
      <c r="J19">
        <v>2313.6999999999998</v>
      </c>
      <c r="K19">
        <v>-2592.3000000000002</v>
      </c>
      <c r="L19" t="s">
        <v>44</v>
      </c>
      <c r="M19" t="s">
        <v>49</v>
      </c>
      <c r="N19" t="s">
        <v>52</v>
      </c>
      <c r="O19">
        <v>17</v>
      </c>
    </row>
    <row r="20" spans="1:15" x14ac:dyDescent="0.35">
      <c r="A20" s="2">
        <v>44945</v>
      </c>
      <c r="B20" t="s">
        <v>21</v>
      </c>
      <c r="C20" t="s">
        <v>25</v>
      </c>
      <c r="D20" t="s">
        <v>31</v>
      </c>
      <c r="E20" t="s">
        <v>39</v>
      </c>
      <c r="F20" t="s">
        <v>40</v>
      </c>
      <c r="G20">
        <v>9089</v>
      </c>
      <c r="H20">
        <v>4235</v>
      </c>
      <c r="I20">
        <v>10</v>
      </c>
      <c r="J20">
        <v>8180.1</v>
      </c>
      <c r="K20">
        <v>3945.1</v>
      </c>
      <c r="L20" t="s">
        <v>45</v>
      </c>
      <c r="M20" t="s">
        <v>48</v>
      </c>
      <c r="N20" t="s">
        <v>51</v>
      </c>
      <c r="O20">
        <v>7</v>
      </c>
    </row>
    <row r="21" spans="1:15" x14ac:dyDescent="0.35">
      <c r="A21" s="2">
        <v>44945</v>
      </c>
      <c r="B21" t="s">
        <v>16</v>
      </c>
      <c r="C21" t="s">
        <v>25</v>
      </c>
      <c r="D21" t="s">
        <v>31</v>
      </c>
      <c r="E21" t="s">
        <v>36</v>
      </c>
      <c r="F21" t="s">
        <v>43</v>
      </c>
      <c r="G21">
        <v>9817</v>
      </c>
      <c r="H21">
        <v>5074</v>
      </c>
      <c r="I21">
        <v>20</v>
      </c>
      <c r="J21">
        <v>7853.6</v>
      </c>
      <c r="K21">
        <v>2779.6</v>
      </c>
      <c r="L21" t="s">
        <v>44</v>
      </c>
      <c r="M21" t="s">
        <v>50</v>
      </c>
      <c r="N21" t="s">
        <v>51</v>
      </c>
      <c r="O21">
        <v>3</v>
      </c>
    </row>
    <row r="22" spans="1:15" x14ac:dyDescent="0.35">
      <c r="A22" s="2">
        <v>44945</v>
      </c>
      <c r="B22" t="s">
        <v>19</v>
      </c>
      <c r="C22" t="s">
        <v>25</v>
      </c>
      <c r="D22" t="s">
        <v>29</v>
      </c>
      <c r="E22" t="s">
        <v>35</v>
      </c>
      <c r="F22" t="s">
        <v>40</v>
      </c>
      <c r="G22">
        <v>974</v>
      </c>
      <c r="H22">
        <v>4974</v>
      </c>
      <c r="I22">
        <v>25</v>
      </c>
      <c r="J22">
        <v>730.5</v>
      </c>
      <c r="K22">
        <v>-4243.5</v>
      </c>
      <c r="L22" t="s">
        <v>44</v>
      </c>
      <c r="M22" t="s">
        <v>50</v>
      </c>
      <c r="N22" t="s">
        <v>51</v>
      </c>
      <c r="O22">
        <v>5</v>
      </c>
    </row>
    <row r="23" spans="1:15" x14ac:dyDescent="0.35">
      <c r="A23" s="2">
        <v>44947</v>
      </c>
      <c r="B23" t="s">
        <v>23</v>
      </c>
      <c r="C23" t="s">
        <v>27</v>
      </c>
      <c r="D23" t="s">
        <v>30</v>
      </c>
      <c r="E23" t="s">
        <v>37</v>
      </c>
      <c r="F23" t="s">
        <v>43</v>
      </c>
      <c r="G23">
        <v>3346</v>
      </c>
      <c r="H23">
        <v>5765</v>
      </c>
      <c r="I23">
        <v>25</v>
      </c>
      <c r="J23">
        <v>2509.5</v>
      </c>
      <c r="K23">
        <v>-3255.5</v>
      </c>
      <c r="L23" t="s">
        <v>44</v>
      </c>
      <c r="M23" t="s">
        <v>50</v>
      </c>
      <c r="N23" t="s">
        <v>53</v>
      </c>
      <c r="O23">
        <v>5</v>
      </c>
    </row>
    <row r="24" spans="1:15" x14ac:dyDescent="0.35">
      <c r="A24" s="2">
        <v>44947</v>
      </c>
      <c r="B24" t="s">
        <v>20</v>
      </c>
      <c r="C24" t="s">
        <v>27</v>
      </c>
      <c r="D24" t="s">
        <v>30</v>
      </c>
      <c r="E24" t="s">
        <v>34</v>
      </c>
      <c r="F24" t="s">
        <v>41</v>
      </c>
      <c r="G24">
        <v>3658</v>
      </c>
      <c r="H24">
        <v>6117</v>
      </c>
      <c r="I24">
        <v>5</v>
      </c>
      <c r="J24">
        <v>3475.1</v>
      </c>
      <c r="K24">
        <v>-2641.9</v>
      </c>
      <c r="L24" t="s">
        <v>45</v>
      </c>
      <c r="M24" t="s">
        <v>50</v>
      </c>
      <c r="N24" t="s">
        <v>52</v>
      </c>
      <c r="O24">
        <v>37</v>
      </c>
    </row>
    <row r="25" spans="1:15" x14ac:dyDescent="0.35">
      <c r="A25" s="2">
        <v>44949</v>
      </c>
      <c r="B25" t="s">
        <v>17</v>
      </c>
      <c r="C25" t="s">
        <v>25</v>
      </c>
      <c r="D25" t="s">
        <v>29</v>
      </c>
      <c r="E25" t="s">
        <v>35</v>
      </c>
      <c r="F25" t="s">
        <v>41</v>
      </c>
      <c r="G25">
        <v>3788</v>
      </c>
      <c r="H25">
        <v>3719</v>
      </c>
      <c r="I25">
        <v>20</v>
      </c>
      <c r="J25">
        <v>3030.4</v>
      </c>
      <c r="K25">
        <v>-688.59999999999991</v>
      </c>
      <c r="L25" t="s">
        <v>45</v>
      </c>
      <c r="M25" t="s">
        <v>49</v>
      </c>
      <c r="N25" t="s">
        <v>52</v>
      </c>
      <c r="O25">
        <v>47</v>
      </c>
    </row>
    <row r="26" spans="1:15" x14ac:dyDescent="0.35">
      <c r="A26" s="2">
        <v>44950</v>
      </c>
      <c r="B26" t="s">
        <v>20</v>
      </c>
      <c r="C26" t="s">
        <v>27</v>
      </c>
      <c r="D26" t="s">
        <v>31</v>
      </c>
      <c r="E26" t="s">
        <v>39</v>
      </c>
      <c r="F26" t="s">
        <v>43</v>
      </c>
      <c r="G26">
        <v>1444</v>
      </c>
      <c r="H26">
        <v>5823</v>
      </c>
      <c r="I26">
        <v>15</v>
      </c>
      <c r="J26">
        <v>1227.4000000000001</v>
      </c>
      <c r="K26">
        <v>-4595.6000000000004</v>
      </c>
      <c r="L26" t="s">
        <v>44</v>
      </c>
      <c r="M26" t="s">
        <v>47</v>
      </c>
      <c r="N26" t="s">
        <v>52</v>
      </c>
      <c r="O26">
        <v>17</v>
      </c>
    </row>
    <row r="27" spans="1:15" x14ac:dyDescent="0.35">
      <c r="A27" s="2">
        <v>44950</v>
      </c>
      <c r="B27" t="s">
        <v>24</v>
      </c>
      <c r="C27" t="s">
        <v>26</v>
      </c>
      <c r="D27" t="s">
        <v>31</v>
      </c>
      <c r="E27" t="s">
        <v>38</v>
      </c>
      <c r="F27" t="s">
        <v>42</v>
      </c>
      <c r="G27">
        <v>4587</v>
      </c>
      <c r="H27">
        <v>6426</v>
      </c>
      <c r="I27">
        <v>25</v>
      </c>
      <c r="J27">
        <v>3440.25</v>
      </c>
      <c r="K27">
        <v>-2985.75</v>
      </c>
      <c r="L27" t="s">
        <v>44</v>
      </c>
      <c r="M27" t="s">
        <v>50</v>
      </c>
      <c r="N27" t="s">
        <v>53</v>
      </c>
      <c r="O27">
        <v>50</v>
      </c>
    </row>
    <row r="28" spans="1:15" x14ac:dyDescent="0.35">
      <c r="A28" s="2">
        <v>44952</v>
      </c>
      <c r="B28" t="s">
        <v>19</v>
      </c>
      <c r="C28" t="s">
        <v>25</v>
      </c>
      <c r="D28" t="s">
        <v>30</v>
      </c>
      <c r="E28" t="s">
        <v>35</v>
      </c>
      <c r="F28" t="s">
        <v>43</v>
      </c>
      <c r="G28">
        <v>1041</v>
      </c>
      <c r="H28">
        <v>7622</v>
      </c>
      <c r="I28">
        <v>5</v>
      </c>
      <c r="J28">
        <v>988.94999999999993</v>
      </c>
      <c r="K28">
        <v>-6633.05</v>
      </c>
      <c r="L28" t="s">
        <v>44</v>
      </c>
      <c r="M28" t="s">
        <v>48</v>
      </c>
      <c r="N28" t="s">
        <v>51</v>
      </c>
      <c r="O28">
        <v>29</v>
      </c>
    </row>
    <row r="29" spans="1:15" x14ac:dyDescent="0.35">
      <c r="A29" s="2">
        <v>44953</v>
      </c>
      <c r="B29" t="s">
        <v>24</v>
      </c>
      <c r="C29" t="s">
        <v>26</v>
      </c>
      <c r="D29" t="s">
        <v>28</v>
      </c>
      <c r="E29" t="s">
        <v>37</v>
      </c>
      <c r="F29" t="s">
        <v>41</v>
      </c>
      <c r="G29">
        <v>7978</v>
      </c>
      <c r="H29">
        <v>7192</v>
      </c>
      <c r="I29">
        <v>10</v>
      </c>
      <c r="J29">
        <v>7180.2</v>
      </c>
      <c r="K29">
        <v>-11.80000000000018</v>
      </c>
      <c r="L29" t="s">
        <v>45</v>
      </c>
      <c r="M29" t="s">
        <v>50</v>
      </c>
      <c r="N29" t="s">
        <v>52</v>
      </c>
      <c r="O29">
        <v>2</v>
      </c>
    </row>
    <row r="30" spans="1:15" x14ac:dyDescent="0.35">
      <c r="A30" s="2">
        <v>44953</v>
      </c>
      <c r="B30" t="s">
        <v>24</v>
      </c>
      <c r="C30" t="s">
        <v>26</v>
      </c>
      <c r="D30" t="s">
        <v>29</v>
      </c>
      <c r="E30" t="s">
        <v>39</v>
      </c>
      <c r="F30" t="s">
        <v>43</v>
      </c>
      <c r="G30">
        <v>1328</v>
      </c>
      <c r="H30">
        <v>4673</v>
      </c>
      <c r="I30">
        <v>25</v>
      </c>
      <c r="J30">
        <v>996</v>
      </c>
      <c r="K30">
        <v>-3677</v>
      </c>
      <c r="L30" t="s">
        <v>45</v>
      </c>
      <c r="M30" t="s">
        <v>46</v>
      </c>
      <c r="N30" t="s">
        <v>53</v>
      </c>
      <c r="O30">
        <v>32</v>
      </c>
    </row>
    <row r="31" spans="1:15" x14ac:dyDescent="0.35">
      <c r="A31" s="2">
        <v>44954</v>
      </c>
      <c r="B31" t="s">
        <v>16</v>
      </c>
      <c r="C31" t="s">
        <v>27</v>
      </c>
      <c r="D31" t="s">
        <v>29</v>
      </c>
      <c r="E31" t="s">
        <v>37</v>
      </c>
      <c r="F31" t="s">
        <v>41</v>
      </c>
      <c r="G31">
        <v>6404</v>
      </c>
      <c r="H31">
        <v>2642</v>
      </c>
      <c r="I31">
        <v>10</v>
      </c>
      <c r="J31">
        <v>5763.6</v>
      </c>
      <c r="K31">
        <v>3121.6</v>
      </c>
      <c r="L31" t="s">
        <v>45</v>
      </c>
      <c r="M31" t="s">
        <v>48</v>
      </c>
      <c r="N31" t="s">
        <v>53</v>
      </c>
      <c r="O31">
        <v>10</v>
      </c>
    </row>
    <row r="32" spans="1:15" x14ac:dyDescent="0.35">
      <c r="A32" s="2">
        <v>44954</v>
      </c>
      <c r="B32" t="s">
        <v>20</v>
      </c>
      <c r="C32" t="s">
        <v>27</v>
      </c>
      <c r="D32" t="s">
        <v>30</v>
      </c>
      <c r="E32" t="s">
        <v>34</v>
      </c>
      <c r="F32" t="s">
        <v>42</v>
      </c>
      <c r="G32">
        <v>3762</v>
      </c>
      <c r="H32">
        <v>7488</v>
      </c>
      <c r="I32">
        <v>25</v>
      </c>
      <c r="J32">
        <v>2821.5</v>
      </c>
      <c r="K32">
        <v>-4666.5</v>
      </c>
      <c r="L32" t="s">
        <v>44</v>
      </c>
      <c r="M32" t="s">
        <v>47</v>
      </c>
      <c r="N32" t="s">
        <v>52</v>
      </c>
      <c r="O32">
        <v>42</v>
      </c>
    </row>
    <row r="33" spans="1:15" x14ac:dyDescent="0.35">
      <c r="A33" s="2">
        <v>44954</v>
      </c>
      <c r="B33" t="s">
        <v>16</v>
      </c>
      <c r="C33" t="s">
        <v>25</v>
      </c>
      <c r="D33" t="s">
        <v>29</v>
      </c>
      <c r="E33" t="s">
        <v>33</v>
      </c>
      <c r="F33" t="s">
        <v>42</v>
      </c>
      <c r="G33">
        <v>4988</v>
      </c>
      <c r="H33">
        <v>7241</v>
      </c>
      <c r="I33">
        <v>10</v>
      </c>
      <c r="J33">
        <v>4489.2</v>
      </c>
      <c r="K33">
        <v>-2751.8</v>
      </c>
      <c r="L33" t="s">
        <v>45</v>
      </c>
      <c r="M33" t="s">
        <v>50</v>
      </c>
      <c r="N33" t="s">
        <v>51</v>
      </c>
      <c r="O33">
        <v>41</v>
      </c>
    </row>
    <row r="34" spans="1:15" x14ac:dyDescent="0.35">
      <c r="A34" s="2">
        <v>44955</v>
      </c>
      <c r="B34" t="s">
        <v>15</v>
      </c>
      <c r="C34" t="s">
        <v>26</v>
      </c>
      <c r="D34" t="s">
        <v>31</v>
      </c>
      <c r="E34" t="s">
        <v>32</v>
      </c>
      <c r="F34" t="s">
        <v>43</v>
      </c>
      <c r="G34">
        <v>6535</v>
      </c>
      <c r="H34">
        <v>3760</v>
      </c>
      <c r="I34">
        <v>20</v>
      </c>
      <c r="J34">
        <v>5228</v>
      </c>
      <c r="K34">
        <v>1468</v>
      </c>
      <c r="L34" t="s">
        <v>44</v>
      </c>
      <c r="M34" t="s">
        <v>49</v>
      </c>
      <c r="N34" t="s">
        <v>53</v>
      </c>
      <c r="O34">
        <v>1</v>
      </c>
    </row>
    <row r="35" spans="1:15" x14ac:dyDescent="0.35">
      <c r="A35" s="2">
        <v>44957</v>
      </c>
      <c r="B35" t="s">
        <v>16</v>
      </c>
      <c r="C35" t="s">
        <v>27</v>
      </c>
      <c r="D35" t="s">
        <v>30</v>
      </c>
      <c r="E35" t="s">
        <v>32</v>
      </c>
      <c r="F35" t="s">
        <v>41</v>
      </c>
      <c r="G35">
        <v>8105</v>
      </c>
      <c r="H35">
        <v>6921</v>
      </c>
      <c r="I35">
        <v>10</v>
      </c>
      <c r="J35">
        <v>7294.5</v>
      </c>
      <c r="K35">
        <v>373.5</v>
      </c>
      <c r="L35" t="s">
        <v>44</v>
      </c>
      <c r="M35" t="s">
        <v>49</v>
      </c>
      <c r="N35" t="s">
        <v>51</v>
      </c>
      <c r="O35">
        <v>3</v>
      </c>
    </row>
    <row r="36" spans="1:15" x14ac:dyDescent="0.35">
      <c r="A36" s="2">
        <v>44957</v>
      </c>
      <c r="B36" t="s">
        <v>19</v>
      </c>
      <c r="C36" t="s">
        <v>26</v>
      </c>
      <c r="D36" t="s">
        <v>31</v>
      </c>
      <c r="E36" t="s">
        <v>38</v>
      </c>
      <c r="F36" t="s">
        <v>42</v>
      </c>
      <c r="G36">
        <v>8775</v>
      </c>
      <c r="H36">
        <v>404</v>
      </c>
      <c r="I36">
        <v>10</v>
      </c>
      <c r="J36">
        <v>7897.5</v>
      </c>
      <c r="K36">
        <v>7493.5</v>
      </c>
      <c r="L36" t="s">
        <v>44</v>
      </c>
      <c r="M36" t="s">
        <v>50</v>
      </c>
      <c r="N36" t="s">
        <v>51</v>
      </c>
      <c r="O36">
        <v>43</v>
      </c>
    </row>
    <row r="37" spans="1:15" x14ac:dyDescent="0.35">
      <c r="A37" s="2">
        <v>44960</v>
      </c>
      <c r="B37" t="s">
        <v>21</v>
      </c>
      <c r="C37" t="s">
        <v>27</v>
      </c>
      <c r="D37" t="s">
        <v>28</v>
      </c>
      <c r="E37" t="s">
        <v>37</v>
      </c>
      <c r="F37" t="s">
        <v>40</v>
      </c>
      <c r="G37">
        <v>7003</v>
      </c>
      <c r="H37">
        <v>4582</v>
      </c>
      <c r="I37">
        <v>25</v>
      </c>
      <c r="J37">
        <v>5252.25</v>
      </c>
      <c r="K37">
        <v>670.25</v>
      </c>
      <c r="L37" t="s">
        <v>44</v>
      </c>
      <c r="M37" t="s">
        <v>46</v>
      </c>
      <c r="N37" t="s">
        <v>52</v>
      </c>
      <c r="O37">
        <v>25</v>
      </c>
    </row>
    <row r="38" spans="1:15" x14ac:dyDescent="0.35">
      <c r="A38" s="2">
        <v>44962</v>
      </c>
      <c r="B38" t="s">
        <v>15</v>
      </c>
      <c r="C38" t="s">
        <v>26</v>
      </c>
      <c r="D38" t="s">
        <v>29</v>
      </c>
      <c r="E38" t="s">
        <v>39</v>
      </c>
      <c r="F38" t="s">
        <v>43</v>
      </c>
      <c r="G38">
        <v>2529</v>
      </c>
      <c r="H38">
        <v>1172</v>
      </c>
      <c r="I38">
        <v>25</v>
      </c>
      <c r="J38">
        <v>1896.75</v>
      </c>
      <c r="K38">
        <v>724.75</v>
      </c>
      <c r="L38" t="s">
        <v>44</v>
      </c>
      <c r="M38" t="s">
        <v>49</v>
      </c>
      <c r="N38" t="s">
        <v>52</v>
      </c>
      <c r="O38">
        <v>18</v>
      </c>
    </row>
    <row r="39" spans="1:15" x14ac:dyDescent="0.35">
      <c r="A39" s="2">
        <v>44962</v>
      </c>
      <c r="B39" t="s">
        <v>21</v>
      </c>
      <c r="C39" t="s">
        <v>25</v>
      </c>
      <c r="D39" t="s">
        <v>29</v>
      </c>
      <c r="E39" t="s">
        <v>39</v>
      </c>
      <c r="F39" t="s">
        <v>40</v>
      </c>
      <c r="G39">
        <v>1000</v>
      </c>
      <c r="H39">
        <v>507</v>
      </c>
      <c r="I39">
        <v>10</v>
      </c>
      <c r="J39">
        <v>900</v>
      </c>
      <c r="K39">
        <v>393</v>
      </c>
      <c r="L39" t="s">
        <v>44</v>
      </c>
      <c r="M39" t="s">
        <v>48</v>
      </c>
      <c r="N39" t="s">
        <v>52</v>
      </c>
      <c r="O39">
        <v>10</v>
      </c>
    </row>
    <row r="40" spans="1:15" x14ac:dyDescent="0.35">
      <c r="A40" s="2">
        <v>44963</v>
      </c>
      <c r="B40" t="s">
        <v>20</v>
      </c>
      <c r="C40" t="s">
        <v>27</v>
      </c>
      <c r="D40" t="s">
        <v>31</v>
      </c>
      <c r="E40" t="s">
        <v>36</v>
      </c>
      <c r="F40" t="s">
        <v>43</v>
      </c>
      <c r="G40">
        <v>4463</v>
      </c>
      <c r="H40">
        <v>3420</v>
      </c>
      <c r="I40">
        <v>20</v>
      </c>
      <c r="J40">
        <v>3570.4</v>
      </c>
      <c r="K40">
        <v>150.40000000000009</v>
      </c>
      <c r="L40" t="s">
        <v>44</v>
      </c>
      <c r="M40" t="s">
        <v>46</v>
      </c>
      <c r="N40" t="s">
        <v>51</v>
      </c>
      <c r="O40">
        <v>45</v>
      </c>
    </row>
    <row r="41" spans="1:15" x14ac:dyDescent="0.35">
      <c r="A41" s="2">
        <v>44963</v>
      </c>
      <c r="B41" t="s">
        <v>17</v>
      </c>
      <c r="C41" t="s">
        <v>25</v>
      </c>
      <c r="D41" t="s">
        <v>30</v>
      </c>
      <c r="E41" t="s">
        <v>39</v>
      </c>
      <c r="F41" t="s">
        <v>41</v>
      </c>
      <c r="G41">
        <v>6602</v>
      </c>
      <c r="H41">
        <v>1490</v>
      </c>
      <c r="I41">
        <v>15</v>
      </c>
      <c r="J41">
        <v>5611.7</v>
      </c>
      <c r="K41">
        <v>4121.7</v>
      </c>
      <c r="L41" t="s">
        <v>44</v>
      </c>
      <c r="M41" t="s">
        <v>47</v>
      </c>
      <c r="N41" t="s">
        <v>51</v>
      </c>
      <c r="O41">
        <v>22</v>
      </c>
    </row>
    <row r="42" spans="1:15" x14ac:dyDescent="0.35">
      <c r="A42" s="2">
        <v>44964</v>
      </c>
      <c r="B42" t="s">
        <v>23</v>
      </c>
      <c r="C42" t="s">
        <v>26</v>
      </c>
      <c r="D42" t="s">
        <v>30</v>
      </c>
      <c r="E42" t="s">
        <v>35</v>
      </c>
      <c r="F42" t="s">
        <v>41</v>
      </c>
      <c r="G42">
        <v>8508</v>
      </c>
      <c r="H42">
        <v>734</v>
      </c>
      <c r="I42">
        <v>5</v>
      </c>
      <c r="J42">
        <v>8082.5999999999995</v>
      </c>
      <c r="K42">
        <v>7348.5999999999995</v>
      </c>
      <c r="L42" t="s">
        <v>44</v>
      </c>
      <c r="M42" t="s">
        <v>47</v>
      </c>
      <c r="N42" t="s">
        <v>53</v>
      </c>
      <c r="O42">
        <v>26</v>
      </c>
    </row>
    <row r="43" spans="1:15" x14ac:dyDescent="0.35">
      <c r="A43" s="2">
        <v>44964</v>
      </c>
      <c r="B43" t="s">
        <v>24</v>
      </c>
      <c r="C43" t="s">
        <v>26</v>
      </c>
      <c r="D43" t="s">
        <v>29</v>
      </c>
      <c r="E43" t="s">
        <v>33</v>
      </c>
      <c r="F43" t="s">
        <v>40</v>
      </c>
      <c r="G43">
        <v>7808</v>
      </c>
      <c r="H43">
        <v>5790</v>
      </c>
      <c r="I43">
        <v>10</v>
      </c>
      <c r="J43">
        <v>7027.2</v>
      </c>
      <c r="K43">
        <v>1237.2</v>
      </c>
      <c r="L43" t="s">
        <v>44</v>
      </c>
      <c r="M43" t="s">
        <v>49</v>
      </c>
      <c r="N43" t="s">
        <v>53</v>
      </c>
      <c r="O43">
        <v>37</v>
      </c>
    </row>
    <row r="44" spans="1:15" x14ac:dyDescent="0.35">
      <c r="A44" s="2">
        <v>44965</v>
      </c>
      <c r="B44" t="s">
        <v>19</v>
      </c>
      <c r="C44" t="s">
        <v>25</v>
      </c>
      <c r="D44" t="s">
        <v>31</v>
      </c>
      <c r="E44" t="s">
        <v>38</v>
      </c>
      <c r="F44" t="s">
        <v>41</v>
      </c>
      <c r="G44">
        <v>3409</v>
      </c>
      <c r="H44">
        <v>763</v>
      </c>
      <c r="I44">
        <v>20</v>
      </c>
      <c r="J44">
        <v>2727.2</v>
      </c>
      <c r="K44">
        <v>1964.2</v>
      </c>
      <c r="L44" t="s">
        <v>45</v>
      </c>
      <c r="M44" t="s">
        <v>46</v>
      </c>
      <c r="N44" t="s">
        <v>53</v>
      </c>
      <c r="O44">
        <v>1</v>
      </c>
    </row>
    <row r="45" spans="1:15" x14ac:dyDescent="0.35">
      <c r="A45" s="2">
        <v>44965</v>
      </c>
      <c r="B45" t="s">
        <v>21</v>
      </c>
      <c r="C45" t="s">
        <v>26</v>
      </c>
      <c r="D45" t="s">
        <v>28</v>
      </c>
      <c r="E45" t="s">
        <v>35</v>
      </c>
      <c r="F45" t="s">
        <v>41</v>
      </c>
      <c r="G45">
        <v>8275</v>
      </c>
      <c r="H45">
        <v>1937</v>
      </c>
      <c r="I45">
        <v>10</v>
      </c>
      <c r="J45">
        <v>7447.5</v>
      </c>
      <c r="K45">
        <v>5510.5</v>
      </c>
      <c r="L45" t="s">
        <v>45</v>
      </c>
      <c r="M45" t="s">
        <v>49</v>
      </c>
      <c r="N45" t="s">
        <v>52</v>
      </c>
      <c r="O45">
        <v>33</v>
      </c>
    </row>
    <row r="46" spans="1:15" x14ac:dyDescent="0.35">
      <c r="A46" s="2">
        <v>44967</v>
      </c>
      <c r="B46" t="s">
        <v>23</v>
      </c>
      <c r="C46" t="s">
        <v>27</v>
      </c>
      <c r="D46" t="s">
        <v>31</v>
      </c>
      <c r="E46" t="s">
        <v>35</v>
      </c>
      <c r="F46" t="s">
        <v>41</v>
      </c>
      <c r="G46">
        <v>9533</v>
      </c>
      <c r="H46">
        <v>2487</v>
      </c>
      <c r="I46">
        <v>5</v>
      </c>
      <c r="J46">
        <v>9056.35</v>
      </c>
      <c r="K46">
        <v>6569.35</v>
      </c>
      <c r="L46" t="s">
        <v>45</v>
      </c>
      <c r="M46" t="s">
        <v>47</v>
      </c>
      <c r="N46" t="s">
        <v>51</v>
      </c>
      <c r="O46">
        <v>46</v>
      </c>
    </row>
    <row r="47" spans="1:15" x14ac:dyDescent="0.35">
      <c r="A47" s="2">
        <v>44968</v>
      </c>
      <c r="B47" t="s">
        <v>22</v>
      </c>
      <c r="C47" t="s">
        <v>27</v>
      </c>
      <c r="D47" t="s">
        <v>30</v>
      </c>
      <c r="E47" t="s">
        <v>33</v>
      </c>
      <c r="F47" t="s">
        <v>40</v>
      </c>
      <c r="G47">
        <v>6230</v>
      </c>
      <c r="H47">
        <v>6445</v>
      </c>
      <c r="I47">
        <v>15</v>
      </c>
      <c r="J47">
        <v>5295.5</v>
      </c>
      <c r="K47">
        <v>-1149.5</v>
      </c>
      <c r="L47" t="s">
        <v>45</v>
      </c>
      <c r="M47" t="s">
        <v>49</v>
      </c>
      <c r="N47" t="s">
        <v>51</v>
      </c>
      <c r="O47">
        <v>50</v>
      </c>
    </row>
    <row r="48" spans="1:15" x14ac:dyDescent="0.35">
      <c r="A48" s="2">
        <v>44968</v>
      </c>
      <c r="B48" t="s">
        <v>16</v>
      </c>
      <c r="C48" t="s">
        <v>26</v>
      </c>
      <c r="D48" t="s">
        <v>29</v>
      </c>
      <c r="E48" t="s">
        <v>36</v>
      </c>
      <c r="F48" t="s">
        <v>41</v>
      </c>
      <c r="G48">
        <v>6140</v>
      </c>
      <c r="H48">
        <v>6735</v>
      </c>
      <c r="I48">
        <v>15</v>
      </c>
      <c r="J48">
        <v>5219</v>
      </c>
      <c r="K48">
        <v>-1516</v>
      </c>
      <c r="L48" t="s">
        <v>45</v>
      </c>
      <c r="M48" t="s">
        <v>46</v>
      </c>
      <c r="N48" t="s">
        <v>51</v>
      </c>
      <c r="O48">
        <v>32</v>
      </c>
    </row>
    <row r="49" spans="1:15" x14ac:dyDescent="0.35">
      <c r="A49" s="2">
        <v>44968</v>
      </c>
      <c r="B49" t="s">
        <v>24</v>
      </c>
      <c r="C49" t="s">
        <v>26</v>
      </c>
      <c r="D49" t="s">
        <v>29</v>
      </c>
      <c r="E49" t="s">
        <v>39</v>
      </c>
      <c r="F49" t="s">
        <v>42</v>
      </c>
      <c r="G49">
        <v>3179</v>
      </c>
      <c r="H49">
        <v>1618</v>
      </c>
      <c r="I49">
        <v>10</v>
      </c>
      <c r="J49">
        <v>2861.1</v>
      </c>
      <c r="K49">
        <v>1243.0999999999999</v>
      </c>
      <c r="L49" t="s">
        <v>44</v>
      </c>
      <c r="M49" t="s">
        <v>50</v>
      </c>
      <c r="N49" t="s">
        <v>53</v>
      </c>
      <c r="O49">
        <v>31</v>
      </c>
    </row>
    <row r="50" spans="1:15" x14ac:dyDescent="0.35">
      <c r="A50" s="2">
        <v>44970</v>
      </c>
      <c r="B50" t="s">
        <v>21</v>
      </c>
      <c r="C50" t="s">
        <v>26</v>
      </c>
      <c r="D50" t="s">
        <v>29</v>
      </c>
      <c r="E50" t="s">
        <v>36</v>
      </c>
      <c r="F50" t="s">
        <v>43</v>
      </c>
      <c r="G50">
        <v>4737</v>
      </c>
      <c r="H50">
        <v>2647</v>
      </c>
      <c r="I50">
        <v>5</v>
      </c>
      <c r="J50">
        <v>4500.1499999999996</v>
      </c>
      <c r="K50">
        <v>1853.15</v>
      </c>
      <c r="L50" t="s">
        <v>45</v>
      </c>
      <c r="M50" t="s">
        <v>47</v>
      </c>
      <c r="N50" t="s">
        <v>52</v>
      </c>
      <c r="O50">
        <v>28</v>
      </c>
    </row>
    <row r="51" spans="1:15" x14ac:dyDescent="0.35">
      <c r="A51" s="2">
        <v>44970</v>
      </c>
      <c r="B51" t="s">
        <v>15</v>
      </c>
      <c r="C51" t="s">
        <v>26</v>
      </c>
      <c r="D51" t="s">
        <v>28</v>
      </c>
      <c r="E51" t="s">
        <v>39</v>
      </c>
      <c r="F51" t="s">
        <v>42</v>
      </c>
      <c r="G51">
        <v>1980</v>
      </c>
      <c r="H51">
        <v>5898</v>
      </c>
      <c r="I51">
        <v>10</v>
      </c>
      <c r="J51">
        <v>1782</v>
      </c>
      <c r="K51">
        <v>-4116</v>
      </c>
      <c r="L51" t="s">
        <v>45</v>
      </c>
      <c r="M51" t="s">
        <v>50</v>
      </c>
      <c r="N51" t="s">
        <v>52</v>
      </c>
      <c r="O51">
        <v>26</v>
      </c>
    </row>
    <row r="52" spans="1:15" x14ac:dyDescent="0.35">
      <c r="A52" s="2">
        <v>44971</v>
      </c>
      <c r="B52" t="s">
        <v>19</v>
      </c>
      <c r="C52" t="s">
        <v>27</v>
      </c>
      <c r="D52" t="s">
        <v>28</v>
      </c>
      <c r="E52" t="s">
        <v>37</v>
      </c>
      <c r="F52" t="s">
        <v>40</v>
      </c>
      <c r="G52">
        <v>5170</v>
      </c>
      <c r="H52">
        <v>2352</v>
      </c>
      <c r="I52">
        <v>25</v>
      </c>
      <c r="J52">
        <v>3877.5</v>
      </c>
      <c r="K52">
        <v>1525.5</v>
      </c>
      <c r="L52" t="s">
        <v>45</v>
      </c>
      <c r="M52" t="s">
        <v>46</v>
      </c>
      <c r="N52" t="s">
        <v>51</v>
      </c>
      <c r="O52">
        <v>47</v>
      </c>
    </row>
    <row r="53" spans="1:15" x14ac:dyDescent="0.35">
      <c r="A53" s="2">
        <v>44972</v>
      </c>
      <c r="B53" t="s">
        <v>16</v>
      </c>
      <c r="C53" t="s">
        <v>27</v>
      </c>
      <c r="D53" t="s">
        <v>30</v>
      </c>
      <c r="E53" t="s">
        <v>37</v>
      </c>
      <c r="F53" t="s">
        <v>40</v>
      </c>
      <c r="G53">
        <v>949</v>
      </c>
      <c r="H53">
        <v>1499</v>
      </c>
      <c r="I53">
        <v>15</v>
      </c>
      <c r="J53">
        <v>806.65</v>
      </c>
      <c r="K53">
        <v>-692.35</v>
      </c>
      <c r="L53" t="s">
        <v>44</v>
      </c>
      <c r="M53" t="s">
        <v>47</v>
      </c>
      <c r="N53" t="s">
        <v>51</v>
      </c>
      <c r="O53">
        <v>50</v>
      </c>
    </row>
    <row r="54" spans="1:15" x14ac:dyDescent="0.35">
      <c r="A54" s="2">
        <v>44973</v>
      </c>
      <c r="B54" t="s">
        <v>18</v>
      </c>
      <c r="C54" t="s">
        <v>26</v>
      </c>
      <c r="D54" t="s">
        <v>31</v>
      </c>
      <c r="E54" t="s">
        <v>35</v>
      </c>
      <c r="F54" t="s">
        <v>41</v>
      </c>
      <c r="G54">
        <v>6833</v>
      </c>
      <c r="H54">
        <v>7176</v>
      </c>
      <c r="I54">
        <v>20</v>
      </c>
      <c r="J54">
        <v>5466.4000000000005</v>
      </c>
      <c r="K54">
        <v>-1709.599999999999</v>
      </c>
      <c r="L54" t="s">
        <v>45</v>
      </c>
      <c r="M54" t="s">
        <v>49</v>
      </c>
      <c r="N54" t="s">
        <v>51</v>
      </c>
      <c r="O54">
        <v>5</v>
      </c>
    </row>
    <row r="55" spans="1:15" x14ac:dyDescent="0.35">
      <c r="A55" s="2">
        <v>44973</v>
      </c>
      <c r="B55" t="s">
        <v>23</v>
      </c>
      <c r="C55" t="s">
        <v>25</v>
      </c>
      <c r="D55" t="s">
        <v>31</v>
      </c>
      <c r="E55" t="s">
        <v>35</v>
      </c>
      <c r="F55" t="s">
        <v>42</v>
      </c>
      <c r="G55">
        <v>1313</v>
      </c>
      <c r="H55">
        <v>808</v>
      </c>
      <c r="I55">
        <v>20</v>
      </c>
      <c r="J55">
        <v>1050.4000000000001</v>
      </c>
      <c r="K55">
        <v>242.40000000000009</v>
      </c>
      <c r="L55" t="s">
        <v>45</v>
      </c>
      <c r="M55" t="s">
        <v>49</v>
      </c>
      <c r="N55" t="s">
        <v>51</v>
      </c>
      <c r="O55">
        <v>35</v>
      </c>
    </row>
    <row r="56" spans="1:15" x14ac:dyDescent="0.35">
      <c r="A56" s="2">
        <v>44973</v>
      </c>
      <c r="B56" t="s">
        <v>19</v>
      </c>
      <c r="C56" t="s">
        <v>25</v>
      </c>
      <c r="D56" t="s">
        <v>31</v>
      </c>
      <c r="E56" t="s">
        <v>34</v>
      </c>
      <c r="F56" t="s">
        <v>40</v>
      </c>
      <c r="G56">
        <v>3169</v>
      </c>
      <c r="H56">
        <v>5957</v>
      </c>
      <c r="I56">
        <v>20</v>
      </c>
      <c r="J56">
        <v>2535.1999999999998</v>
      </c>
      <c r="K56">
        <v>-3421.8</v>
      </c>
      <c r="L56" t="s">
        <v>45</v>
      </c>
      <c r="M56" t="s">
        <v>49</v>
      </c>
      <c r="N56" t="s">
        <v>53</v>
      </c>
      <c r="O56">
        <v>15</v>
      </c>
    </row>
    <row r="57" spans="1:15" x14ac:dyDescent="0.35">
      <c r="A57" s="2">
        <v>44974</v>
      </c>
      <c r="B57" t="s">
        <v>21</v>
      </c>
      <c r="C57" t="s">
        <v>27</v>
      </c>
      <c r="D57" t="s">
        <v>28</v>
      </c>
      <c r="E57" t="s">
        <v>33</v>
      </c>
      <c r="F57" t="s">
        <v>43</v>
      </c>
      <c r="G57">
        <v>9875</v>
      </c>
      <c r="H57">
        <v>6725</v>
      </c>
      <c r="I57">
        <v>5</v>
      </c>
      <c r="J57">
        <v>9381.25</v>
      </c>
      <c r="K57">
        <v>2656.25</v>
      </c>
      <c r="L57" t="s">
        <v>44</v>
      </c>
      <c r="M57" t="s">
        <v>47</v>
      </c>
      <c r="N57" t="s">
        <v>53</v>
      </c>
      <c r="O57">
        <v>1</v>
      </c>
    </row>
    <row r="58" spans="1:15" x14ac:dyDescent="0.35">
      <c r="A58" s="2">
        <v>44974</v>
      </c>
      <c r="B58" t="s">
        <v>17</v>
      </c>
      <c r="C58" t="s">
        <v>25</v>
      </c>
      <c r="D58" t="s">
        <v>29</v>
      </c>
      <c r="E58" t="s">
        <v>32</v>
      </c>
      <c r="F58" t="s">
        <v>40</v>
      </c>
      <c r="G58">
        <v>4011</v>
      </c>
      <c r="H58">
        <v>2717</v>
      </c>
      <c r="I58">
        <v>5</v>
      </c>
      <c r="J58">
        <v>3810.45</v>
      </c>
      <c r="K58">
        <v>1093.45</v>
      </c>
      <c r="L58" t="s">
        <v>45</v>
      </c>
      <c r="M58" t="s">
        <v>47</v>
      </c>
      <c r="N58" t="s">
        <v>51</v>
      </c>
      <c r="O58">
        <v>25</v>
      </c>
    </row>
    <row r="59" spans="1:15" x14ac:dyDescent="0.35">
      <c r="A59" s="2">
        <v>44977</v>
      </c>
      <c r="B59" t="s">
        <v>15</v>
      </c>
      <c r="C59" t="s">
        <v>26</v>
      </c>
      <c r="D59" t="s">
        <v>30</v>
      </c>
      <c r="E59" t="s">
        <v>37</v>
      </c>
      <c r="F59" t="s">
        <v>42</v>
      </c>
      <c r="G59">
        <v>4126</v>
      </c>
      <c r="H59">
        <v>1971</v>
      </c>
      <c r="I59">
        <v>15</v>
      </c>
      <c r="J59">
        <v>3507.1</v>
      </c>
      <c r="K59">
        <v>1536.1</v>
      </c>
      <c r="L59" t="s">
        <v>45</v>
      </c>
      <c r="M59" t="s">
        <v>49</v>
      </c>
      <c r="N59" t="s">
        <v>53</v>
      </c>
      <c r="O59">
        <v>45</v>
      </c>
    </row>
    <row r="60" spans="1:15" x14ac:dyDescent="0.35">
      <c r="A60" s="2">
        <v>44977</v>
      </c>
      <c r="B60" t="s">
        <v>22</v>
      </c>
      <c r="C60" t="s">
        <v>25</v>
      </c>
      <c r="D60" t="s">
        <v>30</v>
      </c>
      <c r="E60" t="s">
        <v>33</v>
      </c>
      <c r="F60" t="s">
        <v>43</v>
      </c>
      <c r="G60">
        <v>4188</v>
      </c>
      <c r="H60">
        <v>6473</v>
      </c>
      <c r="I60">
        <v>5</v>
      </c>
      <c r="J60">
        <v>3978.6</v>
      </c>
      <c r="K60">
        <v>-2494.4</v>
      </c>
      <c r="L60" t="s">
        <v>44</v>
      </c>
      <c r="M60" t="s">
        <v>49</v>
      </c>
      <c r="N60" t="s">
        <v>51</v>
      </c>
      <c r="O60">
        <v>50</v>
      </c>
    </row>
    <row r="61" spans="1:15" x14ac:dyDescent="0.35">
      <c r="A61" s="2">
        <v>44978</v>
      </c>
      <c r="B61" t="s">
        <v>18</v>
      </c>
      <c r="C61" t="s">
        <v>27</v>
      </c>
      <c r="D61" t="s">
        <v>28</v>
      </c>
      <c r="E61" t="s">
        <v>35</v>
      </c>
      <c r="F61" t="s">
        <v>43</v>
      </c>
      <c r="G61">
        <v>3887</v>
      </c>
      <c r="H61">
        <v>4733</v>
      </c>
      <c r="I61">
        <v>25</v>
      </c>
      <c r="J61">
        <v>2915.25</v>
      </c>
      <c r="K61">
        <v>-1817.75</v>
      </c>
      <c r="L61" t="s">
        <v>45</v>
      </c>
      <c r="M61" t="s">
        <v>50</v>
      </c>
      <c r="N61" t="s">
        <v>51</v>
      </c>
      <c r="O61">
        <v>31</v>
      </c>
    </row>
    <row r="62" spans="1:15" x14ac:dyDescent="0.35">
      <c r="A62" s="2">
        <v>44978</v>
      </c>
      <c r="B62" t="s">
        <v>24</v>
      </c>
      <c r="C62" t="s">
        <v>26</v>
      </c>
      <c r="D62" t="s">
        <v>28</v>
      </c>
      <c r="E62" t="s">
        <v>36</v>
      </c>
      <c r="F62" t="s">
        <v>41</v>
      </c>
      <c r="G62">
        <v>4908</v>
      </c>
      <c r="H62">
        <v>564</v>
      </c>
      <c r="I62">
        <v>15</v>
      </c>
      <c r="J62">
        <v>4171.8</v>
      </c>
      <c r="K62">
        <v>3607.8</v>
      </c>
      <c r="L62" t="s">
        <v>45</v>
      </c>
      <c r="M62" t="s">
        <v>47</v>
      </c>
      <c r="N62" t="s">
        <v>51</v>
      </c>
      <c r="O62">
        <v>8</v>
      </c>
    </row>
    <row r="63" spans="1:15" x14ac:dyDescent="0.35">
      <c r="A63" s="2">
        <v>44978</v>
      </c>
      <c r="B63" t="s">
        <v>19</v>
      </c>
      <c r="C63" t="s">
        <v>26</v>
      </c>
      <c r="D63" t="s">
        <v>29</v>
      </c>
      <c r="E63" t="s">
        <v>35</v>
      </c>
      <c r="F63" t="s">
        <v>43</v>
      </c>
      <c r="G63">
        <v>7209</v>
      </c>
      <c r="H63">
        <v>3238</v>
      </c>
      <c r="I63">
        <v>15</v>
      </c>
      <c r="J63">
        <v>6127.65</v>
      </c>
      <c r="K63">
        <v>2889.65</v>
      </c>
      <c r="L63" t="s">
        <v>44</v>
      </c>
      <c r="M63" t="s">
        <v>49</v>
      </c>
      <c r="N63" t="s">
        <v>53</v>
      </c>
      <c r="O63">
        <v>37</v>
      </c>
    </row>
    <row r="64" spans="1:15" x14ac:dyDescent="0.35">
      <c r="A64" s="2">
        <v>44978</v>
      </c>
      <c r="B64" t="s">
        <v>18</v>
      </c>
      <c r="C64" t="s">
        <v>27</v>
      </c>
      <c r="D64" t="s">
        <v>29</v>
      </c>
      <c r="E64" t="s">
        <v>36</v>
      </c>
      <c r="F64" t="s">
        <v>41</v>
      </c>
      <c r="G64">
        <v>8909</v>
      </c>
      <c r="H64">
        <v>6968</v>
      </c>
      <c r="I64">
        <v>25</v>
      </c>
      <c r="J64">
        <v>6681.75</v>
      </c>
      <c r="K64">
        <v>-286.25</v>
      </c>
      <c r="L64" t="s">
        <v>45</v>
      </c>
      <c r="M64" t="s">
        <v>46</v>
      </c>
      <c r="N64" t="s">
        <v>51</v>
      </c>
      <c r="O64">
        <v>35</v>
      </c>
    </row>
    <row r="65" spans="1:15" x14ac:dyDescent="0.35">
      <c r="A65" s="2">
        <v>44979</v>
      </c>
      <c r="B65" t="s">
        <v>17</v>
      </c>
      <c r="C65" t="s">
        <v>25</v>
      </c>
      <c r="D65" t="s">
        <v>28</v>
      </c>
      <c r="E65" t="s">
        <v>39</v>
      </c>
      <c r="F65" t="s">
        <v>41</v>
      </c>
      <c r="G65">
        <v>828</v>
      </c>
      <c r="H65">
        <v>4007</v>
      </c>
      <c r="I65">
        <v>25</v>
      </c>
      <c r="J65">
        <v>621</v>
      </c>
      <c r="K65">
        <v>-3386</v>
      </c>
      <c r="L65" t="s">
        <v>45</v>
      </c>
      <c r="M65" t="s">
        <v>49</v>
      </c>
      <c r="N65" t="s">
        <v>51</v>
      </c>
      <c r="O65">
        <v>23</v>
      </c>
    </row>
    <row r="66" spans="1:15" x14ac:dyDescent="0.35">
      <c r="A66" s="2">
        <v>44980</v>
      </c>
      <c r="B66" t="s">
        <v>21</v>
      </c>
      <c r="C66" t="s">
        <v>27</v>
      </c>
      <c r="D66" t="s">
        <v>30</v>
      </c>
      <c r="E66" t="s">
        <v>32</v>
      </c>
      <c r="F66" t="s">
        <v>40</v>
      </c>
      <c r="G66">
        <v>645</v>
      </c>
      <c r="H66">
        <v>1139</v>
      </c>
      <c r="I66">
        <v>25</v>
      </c>
      <c r="J66">
        <v>483.75</v>
      </c>
      <c r="K66">
        <v>-655.25</v>
      </c>
      <c r="L66" t="s">
        <v>44</v>
      </c>
      <c r="M66" t="s">
        <v>47</v>
      </c>
      <c r="N66" t="s">
        <v>52</v>
      </c>
      <c r="O66">
        <v>22</v>
      </c>
    </row>
    <row r="67" spans="1:15" x14ac:dyDescent="0.35">
      <c r="A67" s="2">
        <v>44981</v>
      </c>
      <c r="B67" t="s">
        <v>15</v>
      </c>
      <c r="C67" t="s">
        <v>27</v>
      </c>
      <c r="D67" t="s">
        <v>29</v>
      </c>
      <c r="E67" t="s">
        <v>39</v>
      </c>
      <c r="F67" t="s">
        <v>40</v>
      </c>
      <c r="G67">
        <v>8267</v>
      </c>
      <c r="H67">
        <v>5347</v>
      </c>
      <c r="I67">
        <v>10</v>
      </c>
      <c r="J67">
        <v>7440.3</v>
      </c>
      <c r="K67">
        <v>2093.3000000000002</v>
      </c>
      <c r="L67" t="s">
        <v>44</v>
      </c>
      <c r="M67" t="s">
        <v>49</v>
      </c>
      <c r="N67" t="s">
        <v>52</v>
      </c>
      <c r="O67">
        <v>44</v>
      </c>
    </row>
    <row r="68" spans="1:15" x14ac:dyDescent="0.35">
      <c r="A68" s="2">
        <v>44985</v>
      </c>
      <c r="B68" t="s">
        <v>16</v>
      </c>
      <c r="C68" t="s">
        <v>25</v>
      </c>
      <c r="D68" t="s">
        <v>29</v>
      </c>
      <c r="E68" t="s">
        <v>35</v>
      </c>
      <c r="F68" t="s">
        <v>41</v>
      </c>
      <c r="G68">
        <v>2667</v>
      </c>
      <c r="H68">
        <v>7410</v>
      </c>
      <c r="I68">
        <v>20</v>
      </c>
      <c r="J68">
        <v>2133.6</v>
      </c>
      <c r="K68">
        <v>-5276.4</v>
      </c>
      <c r="L68" t="s">
        <v>45</v>
      </c>
      <c r="M68" t="s">
        <v>50</v>
      </c>
      <c r="N68" t="s">
        <v>53</v>
      </c>
      <c r="O68">
        <v>20</v>
      </c>
    </row>
    <row r="69" spans="1:15" x14ac:dyDescent="0.35">
      <c r="A69" s="2">
        <v>44985</v>
      </c>
      <c r="B69" t="s">
        <v>23</v>
      </c>
      <c r="C69" t="s">
        <v>26</v>
      </c>
      <c r="D69" t="s">
        <v>30</v>
      </c>
      <c r="E69" t="s">
        <v>34</v>
      </c>
      <c r="F69" t="s">
        <v>42</v>
      </c>
      <c r="G69">
        <v>3337</v>
      </c>
      <c r="H69">
        <v>5833</v>
      </c>
      <c r="I69">
        <v>20</v>
      </c>
      <c r="J69">
        <v>2669.6</v>
      </c>
      <c r="K69">
        <v>-3163.4</v>
      </c>
      <c r="L69" t="s">
        <v>45</v>
      </c>
      <c r="M69" t="s">
        <v>48</v>
      </c>
      <c r="N69" t="s">
        <v>52</v>
      </c>
      <c r="O69">
        <v>26</v>
      </c>
    </row>
    <row r="70" spans="1:15" x14ac:dyDescent="0.35">
      <c r="A70" s="2">
        <v>44985</v>
      </c>
      <c r="B70" t="s">
        <v>21</v>
      </c>
      <c r="C70" t="s">
        <v>25</v>
      </c>
      <c r="D70" t="s">
        <v>29</v>
      </c>
      <c r="E70" t="s">
        <v>35</v>
      </c>
      <c r="F70" t="s">
        <v>41</v>
      </c>
      <c r="G70">
        <v>638</v>
      </c>
      <c r="H70">
        <v>6357</v>
      </c>
      <c r="I70">
        <v>15</v>
      </c>
      <c r="J70">
        <v>542.29999999999995</v>
      </c>
      <c r="K70">
        <v>-5814.7</v>
      </c>
      <c r="L70" t="s">
        <v>44</v>
      </c>
      <c r="M70" t="s">
        <v>47</v>
      </c>
      <c r="N70" t="s">
        <v>53</v>
      </c>
      <c r="O70">
        <v>4</v>
      </c>
    </row>
    <row r="71" spans="1:15" x14ac:dyDescent="0.35">
      <c r="A71" s="2">
        <v>44986</v>
      </c>
      <c r="B71" t="s">
        <v>20</v>
      </c>
      <c r="C71" t="s">
        <v>25</v>
      </c>
      <c r="D71" t="s">
        <v>30</v>
      </c>
      <c r="E71" t="s">
        <v>37</v>
      </c>
      <c r="F71" t="s">
        <v>42</v>
      </c>
      <c r="G71">
        <v>4166</v>
      </c>
      <c r="H71">
        <v>4902</v>
      </c>
      <c r="I71">
        <v>25</v>
      </c>
      <c r="J71">
        <v>3124.5</v>
      </c>
      <c r="K71">
        <v>-1777.5</v>
      </c>
      <c r="L71" t="s">
        <v>44</v>
      </c>
      <c r="M71" t="s">
        <v>47</v>
      </c>
      <c r="N71" t="s">
        <v>51</v>
      </c>
      <c r="O71">
        <v>41</v>
      </c>
    </row>
    <row r="72" spans="1:15" x14ac:dyDescent="0.35">
      <c r="A72" s="2">
        <v>44987</v>
      </c>
      <c r="B72" t="s">
        <v>22</v>
      </c>
      <c r="C72" t="s">
        <v>26</v>
      </c>
      <c r="D72" t="s">
        <v>31</v>
      </c>
      <c r="E72" t="s">
        <v>35</v>
      </c>
      <c r="F72" t="s">
        <v>43</v>
      </c>
      <c r="G72">
        <v>4635</v>
      </c>
      <c r="H72">
        <v>7384</v>
      </c>
      <c r="I72">
        <v>5</v>
      </c>
      <c r="J72">
        <v>4403.25</v>
      </c>
      <c r="K72">
        <v>-2980.75</v>
      </c>
      <c r="L72" t="s">
        <v>45</v>
      </c>
      <c r="M72" t="s">
        <v>48</v>
      </c>
      <c r="N72" t="s">
        <v>52</v>
      </c>
      <c r="O72">
        <v>42</v>
      </c>
    </row>
    <row r="73" spans="1:15" x14ac:dyDescent="0.35">
      <c r="A73" s="2">
        <v>44987</v>
      </c>
      <c r="B73" t="s">
        <v>22</v>
      </c>
      <c r="C73" t="s">
        <v>26</v>
      </c>
      <c r="D73" t="s">
        <v>29</v>
      </c>
      <c r="E73" t="s">
        <v>37</v>
      </c>
      <c r="F73" t="s">
        <v>43</v>
      </c>
      <c r="G73">
        <v>5504</v>
      </c>
      <c r="H73">
        <v>2137</v>
      </c>
      <c r="I73">
        <v>25</v>
      </c>
      <c r="J73">
        <v>4128</v>
      </c>
      <c r="K73">
        <v>1991</v>
      </c>
      <c r="L73" t="s">
        <v>45</v>
      </c>
      <c r="M73" t="s">
        <v>49</v>
      </c>
      <c r="N73" t="s">
        <v>53</v>
      </c>
      <c r="O73">
        <v>6</v>
      </c>
    </row>
    <row r="74" spans="1:15" x14ac:dyDescent="0.35">
      <c r="A74" s="2">
        <v>44988</v>
      </c>
      <c r="B74" t="s">
        <v>16</v>
      </c>
      <c r="C74" t="s">
        <v>27</v>
      </c>
      <c r="D74" t="s">
        <v>29</v>
      </c>
      <c r="E74" t="s">
        <v>39</v>
      </c>
      <c r="F74" t="s">
        <v>43</v>
      </c>
      <c r="G74">
        <v>5011</v>
      </c>
      <c r="H74">
        <v>6381</v>
      </c>
      <c r="I74">
        <v>15</v>
      </c>
      <c r="J74">
        <v>4259.3499999999995</v>
      </c>
      <c r="K74">
        <v>-2121.650000000001</v>
      </c>
      <c r="L74" t="s">
        <v>45</v>
      </c>
      <c r="M74" t="s">
        <v>50</v>
      </c>
      <c r="N74" t="s">
        <v>51</v>
      </c>
      <c r="O74">
        <v>24</v>
      </c>
    </row>
    <row r="75" spans="1:15" x14ac:dyDescent="0.35">
      <c r="A75" s="2">
        <v>44988</v>
      </c>
      <c r="B75" t="s">
        <v>15</v>
      </c>
      <c r="C75" t="s">
        <v>25</v>
      </c>
      <c r="D75" t="s">
        <v>31</v>
      </c>
      <c r="E75" t="s">
        <v>34</v>
      </c>
      <c r="F75" t="s">
        <v>41</v>
      </c>
      <c r="G75">
        <v>7443</v>
      </c>
      <c r="H75">
        <v>5601</v>
      </c>
      <c r="I75">
        <v>20</v>
      </c>
      <c r="J75">
        <v>5954.4000000000005</v>
      </c>
      <c r="K75">
        <v>353.40000000000049</v>
      </c>
      <c r="L75" t="s">
        <v>45</v>
      </c>
      <c r="M75" t="s">
        <v>49</v>
      </c>
      <c r="N75" t="s">
        <v>52</v>
      </c>
      <c r="O75">
        <v>35</v>
      </c>
    </row>
    <row r="76" spans="1:15" x14ac:dyDescent="0.35">
      <c r="A76" s="2">
        <v>44989</v>
      </c>
      <c r="B76" t="s">
        <v>21</v>
      </c>
      <c r="C76" t="s">
        <v>26</v>
      </c>
      <c r="D76" t="s">
        <v>30</v>
      </c>
      <c r="E76" t="s">
        <v>33</v>
      </c>
      <c r="F76" t="s">
        <v>42</v>
      </c>
      <c r="G76">
        <v>6668</v>
      </c>
      <c r="H76">
        <v>4897</v>
      </c>
      <c r="I76">
        <v>10</v>
      </c>
      <c r="J76">
        <v>6001.2</v>
      </c>
      <c r="K76">
        <v>1104.2</v>
      </c>
      <c r="L76" t="s">
        <v>45</v>
      </c>
      <c r="M76" t="s">
        <v>48</v>
      </c>
      <c r="N76" t="s">
        <v>52</v>
      </c>
      <c r="O76">
        <v>22</v>
      </c>
    </row>
    <row r="77" spans="1:15" x14ac:dyDescent="0.35">
      <c r="A77" s="2">
        <v>44990</v>
      </c>
      <c r="B77" t="s">
        <v>21</v>
      </c>
      <c r="C77" t="s">
        <v>25</v>
      </c>
      <c r="D77" t="s">
        <v>29</v>
      </c>
      <c r="E77" t="s">
        <v>39</v>
      </c>
      <c r="F77" t="s">
        <v>41</v>
      </c>
      <c r="G77">
        <v>6213</v>
      </c>
      <c r="H77">
        <v>3485</v>
      </c>
      <c r="I77">
        <v>25</v>
      </c>
      <c r="J77">
        <v>4659.75</v>
      </c>
      <c r="K77">
        <v>1174.75</v>
      </c>
      <c r="L77" t="s">
        <v>44</v>
      </c>
      <c r="M77" t="s">
        <v>50</v>
      </c>
      <c r="N77" t="s">
        <v>53</v>
      </c>
      <c r="O77">
        <v>6</v>
      </c>
    </row>
    <row r="78" spans="1:15" x14ac:dyDescent="0.35">
      <c r="A78" s="2">
        <v>44991</v>
      </c>
      <c r="B78" t="s">
        <v>17</v>
      </c>
      <c r="C78" t="s">
        <v>25</v>
      </c>
      <c r="D78" t="s">
        <v>31</v>
      </c>
      <c r="E78" t="s">
        <v>39</v>
      </c>
      <c r="F78" t="s">
        <v>43</v>
      </c>
      <c r="G78">
        <v>8020</v>
      </c>
      <c r="H78">
        <v>2246</v>
      </c>
      <c r="I78">
        <v>20</v>
      </c>
      <c r="J78">
        <v>6416</v>
      </c>
      <c r="K78">
        <v>4170</v>
      </c>
      <c r="L78" t="s">
        <v>44</v>
      </c>
      <c r="M78" t="s">
        <v>46</v>
      </c>
      <c r="N78" t="s">
        <v>51</v>
      </c>
      <c r="O78">
        <v>30</v>
      </c>
    </row>
    <row r="79" spans="1:15" x14ac:dyDescent="0.35">
      <c r="A79" s="2">
        <v>44991</v>
      </c>
      <c r="B79" t="s">
        <v>24</v>
      </c>
      <c r="C79" t="s">
        <v>26</v>
      </c>
      <c r="D79" t="s">
        <v>30</v>
      </c>
      <c r="E79" t="s">
        <v>35</v>
      </c>
      <c r="F79" t="s">
        <v>40</v>
      </c>
      <c r="G79">
        <v>4628</v>
      </c>
      <c r="H79">
        <v>4485</v>
      </c>
      <c r="I79">
        <v>15</v>
      </c>
      <c r="J79">
        <v>3933.8</v>
      </c>
      <c r="K79">
        <v>-551.20000000000027</v>
      </c>
      <c r="L79" t="s">
        <v>44</v>
      </c>
      <c r="M79" t="s">
        <v>46</v>
      </c>
      <c r="N79" t="s">
        <v>52</v>
      </c>
      <c r="O79">
        <v>49</v>
      </c>
    </row>
    <row r="80" spans="1:15" x14ac:dyDescent="0.35">
      <c r="A80" s="2">
        <v>44991</v>
      </c>
      <c r="B80" t="s">
        <v>20</v>
      </c>
      <c r="C80" t="s">
        <v>26</v>
      </c>
      <c r="D80" t="s">
        <v>29</v>
      </c>
      <c r="E80" t="s">
        <v>38</v>
      </c>
      <c r="F80" t="s">
        <v>43</v>
      </c>
      <c r="G80">
        <v>4075</v>
      </c>
      <c r="H80">
        <v>6725</v>
      </c>
      <c r="I80">
        <v>15</v>
      </c>
      <c r="J80">
        <v>3463.75</v>
      </c>
      <c r="K80">
        <v>-3261.25</v>
      </c>
      <c r="L80" t="s">
        <v>44</v>
      </c>
      <c r="M80" t="s">
        <v>50</v>
      </c>
      <c r="N80" t="s">
        <v>51</v>
      </c>
      <c r="O80">
        <v>50</v>
      </c>
    </row>
    <row r="81" spans="1:15" x14ac:dyDescent="0.35">
      <c r="A81" s="2">
        <v>44994</v>
      </c>
      <c r="B81" t="s">
        <v>23</v>
      </c>
      <c r="C81" t="s">
        <v>25</v>
      </c>
      <c r="D81" t="s">
        <v>28</v>
      </c>
      <c r="E81" t="s">
        <v>36</v>
      </c>
      <c r="F81" t="s">
        <v>43</v>
      </c>
      <c r="G81">
        <v>8146</v>
      </c>
      <c r="H81">
        <v>6827</v>
      </c>
      <c r="I81">
        <v>20</v>
      </c>
      <c r="J81">
        <v>6516.8</v>
      </c>
      <c r="K81">
        <v>-310.19999999999982</v>
      </c>
      <c r="L81" t="s">
        <v>44</v>
      </c>
      <c r="M81" t="s">
        <v>46</v>
      </c>
      <c r="N81" t="s">
        <v>51</v>
      </c>
      <c r="O81">
        <v>19</v>
      </c>
    </row>
    <row r="82" spans="1:15" x14ac:dyDescent="0.35">
      <c r="A82" s="2">
        <v>44996</v>
      </c>
      <c r="B82" t="s">
        <v>15</v>
      </c>
      <c r="C82" t="s">
        <v>26</v>
      </c>
      <c r="D82" t="s">
        <v>31</v>
      </c>
      <c r="E82" t="s">
        <v>39</v>
      </c>
      <c r="F82" t="s">
        <v>40</v>
      </c>
      <c r="G82">
        <v>5450</v>
      </c>
      <c r="H82">
        <v>6843</v>
      </c>
      <c r="I82">
        <v>20</v>
      </c>
      <c r="J82">
        <v>4360</v>
      </c>
      <c r="K82">
        <v>-2483</v>
      </c>
      <c r="L82" t="s">
        <v>44</v>
      </c>
      <c r="M82" t="s">
        <v>50</v>
      </c>
      <c r="N82" t="s">
        <v>52</v>
      </c>
      <c r="O82">
        <v>42</v>
      </c>
    </row>
    <row r="83" spans="1:15" x14ac:dyDescent="0.35">
      <c r="A83" s="2">
        <v>44999</v>
      </c>
      <c r="B83" t="s">
        <v>19</v>
      </c>
      <c r="C83" t="s">
        <v>25</v>
      </c>
      <c r="D83" t="s">
        <v>30</v>
      </c>
      <c r="E83" t="s">
        <v>36</v>
      </c>
      <c r="F83" t="s">
        <v>42</v>
      </c>
      <c r="G83">
        <v>9030</v>
      </c>
      <c r="H83">
        <v>6002</v>
      </c>
      <c r="I83">
        <v>25</v>
      </c>
      <c r="J83">
        <v>6772.5</v>
      </c>
      <c r="K83">
        <v>770.5</v>
      </c>
      <c r="L83" t="s">
        <v>45</v>
      </c>
      <c r="M83" t="s">
        <v>49</v>
      </c>
      <c r="N83" t="s">
        <v>51</v>
      </c>
      <c r="O83">
        <v>13</v>
      </c>
    </row>
    <row r="84" spans="1:15" x14ac:dyDescent="0.35">
      <c r="A84" s="2">
        <v>45000</v>
      </c>
      <c r="B84" t="s">
        <v>24</v>
      </c>
      <c r="C84" t="s">
        <v>26</v>
      </c>
      <c r="D84" t="s">
        <v>28</v>
      </c>
      <c r="E84" t="s">
        <v>36</v>
      </c>
      <c r="F84" t="s">
        <v>43</v>
      </c>
      <c r="G84">
        <v>7006</v>
      </c>
      <c r="H84">
        <v>2656</v>
      </c>
      <c r="I84">
        <v>5</v>
      </c>
      <c r="J84">
        <v>6655.7</v>
      </c>
      <c r="K84">
        <v>3999.7</v>
      </c>
      <c r="L84" t="s">
        <v>45</v>
      </c>
      <c r="M84" t="s">
        <v>49</v>
      </c>
      <c r="N84" t="s">
        <v>53</v>
      </c>
      <c r="O84">
        <v>12</v>
      </c>
    </row>
    <row r="85" spans="1:15" x14ac:dyDescent="0.35">
      <c r="A85" s="2">
        <v>45000</v>
      </c>
      <c r="B85" t="s">
        <v>23</v>
      </c>
      <c r="C85" t="s">
        <v>27</v>
      </c>
      <c r="D85" t="s">
        <v>30</v>
      </c>
      <c r="E85" t="s">
        <v>33</v>
      </c>
      <c r="F85" t="s">
        <v>42</v>
      </c>
      <c r="G85">
        <v>2176</v>
      </c>
      <c r="H85">
        <v>5976</v>
      </c>
      <c r="I85">
        <v>25</v>
      </c>
      <c r="J85">
        <v>1632</v>
      </c>
      <c r="K85">
        <v>-4344</v>
      </c>
      <c r="L85" t="s">
        <v>44</v>
      </c>
      <c r="M85" t="s">
        <v>48</v>
      </c>
      <c r="N85" t="s">
        <v>52</v>
      </c>
      <c r="O85">
        <v>36</v>
      </c>
    </row>
    <row r="86" spans="1:15" x14ac:dyDescent="0.35">
      <c r="A86" s="2">
        <v>45001</v>
      </c>
      <c r="B86" t="s">
        <v>18</v>
      </c>
      <c r="C86" t="s">
        <v>26</v>
      </c>
      <c r="D86" t="s">
        <v>28</v>
      </c>
      <c r="E86" t="s">
        <v>33</v>
      </c>
      <c r="F86" t="s">
        <v>40</v>
      </c>
      <c r="G86">
        <v>620</v>
      </c>
      <c r="H86">
        <v>5743</v>
      </c>
      <c r="I86">
        <v>10</v>
      </c>
      <c r="J86">
        <v>558</v>
      </c>
      <c r="K86">
        <v>-5185</v>
      </c>
      <c r="L86" t="s">
        <v>44</v>
      </c>
      <c r="M86" t="s">
        <v>49</v>
      </c>
      <c r="N86" t="s">
        <v>53</v>
      </c>
      <c r="O86">
        <v>3</v>
      </c>
    </row>
    <row r="87" spans="1:15" x14ac:dyDescent="0.35">
      <c r="A87" s="2">
        <v>45001</v>
      </c>
      <c r="B87" t="s">
        <v>20</v>
      </c>
      <c r="C87" t="s">
        <v>25</v>
      </c>
      <c r="D87" t="s">
        <v>28</v>
      </c>
      <c r="E87" t="s">
        <v>33</v>
      </c>
      <c r="F87" t="s">
        <v>40</v>
      </c>
      <c r="G87">
        <v>8880</v>
      </c>
      <c r="H87">
        <v>684</v>
      </c>
      <c r="I87">
        <v>20</v>
      </c>
      <c r="J87">
        <v>7104</v>
      </c>
      <c r="K87">
        <v>6420</v>
      </c>
      <c r="L87" t="s">
        <v>44</v>
      </c>
      <c r="M87" t="s">
        <v>49</v>
      </c>
      <c r="N87" t="s">
        <v>52</v>
      </c>
      <c r="O87">
        <v>25</v>
      </c>
    </row>
    <row r="88" spans="1:15" x14ac:dyDescent="0.35">
      <c r="A88" s="2">
        <v>45003</v>
      </c>
      <c r="B88" t="s">
        <v>23</v>
      </c>
      <c r="C88" t="s">
        <v>26</v>
      </c>
      <c r="D88" t="s">
        <v>31</v>
      </c>
      <c r="E88" t="s">
        <v>32</v>
      </c>
      <c r="F88" t="s">
        <v>40</v>
      </c>
      <c r="G88">
        <v>6631</v>
      </c>
      <c r="H88">
        <v>7889</v>
      </c>
      <c r="I88">
        <v>10</v>
      </c>
      <c r="J88">
        <v>5967.9000000000005</v>
      </c>
      <c r="K88">
        <v>-1921.099999999999</v>
      </c>
      <c r="L88" t="s">
        <v>44</v>
      </c>
      <c r="M88" t="s">
        <v>48</v>
      </c>
      <c r="N88" t="s">
        <v>53</v>
      </c>
      <c r="O88">
        <v>43</v>
      </c>
    </row>
    <row r="89" spans="1:15" x14ac:dyDescent="0.35">
      <c r="A89" s="2">
        <v>45003</v>
      </c>
      <c r="B89" t="s">
        <v>21</v>
      </c>
      <c r="C89" t="s">
        <v>25</v>
      </c>
      <c r="D89" t="s">
        <v>31</v>
      </c>
      <c r="E89" t="s">
        <v>36</v>
      </c>
      <c r="F89" t="s">
        <v>41</v>
      </c>
      <c r="G89">
        <v>9698</v>
      </c>
      <c r="H89">
        <v>3425</v>
      </c>
      <c r="I89">
        <v>10</v>
      </c>
      <c r="J89">
        <v>8728.2000000000007</v>
      </c>
      <c r="K89">
        <v>5303.2000000000007</v>
      </c>
      <c r="L89" t="s">
        <v>44</v>
      </c>
      <c r="M89" t="s">
        <v>47</v>
      </c>
      <c r="N89" t="s">
        <v>51</v>
      </c>
      <c r="O89">
        <v>13</v>
      </c>
    </row>
    <row r="90" spans="1:15" x14ac:dyDescent="0.35">
      <c r="A90" s="2">
        <v>45003</v>
      </c>
      <c r="B90" t="s">
        <v>15</v>
      </c>
      <c r="C90" t="s">
        <v>26</v>
      </c>
      <c r="D90" t="s">
        <v>28</v>
      </c>
      <c r="E90" t="s">
        <v>35</v>
      </c>
      <c r="F90" t="s">
        <v>42</v>
      </c>
      <c r="G90">
        <v>5131</v>
      </c>
      <c r="H90">
        <v>3474</v>
      </c>
      <c r="I90">
        <v>5</v>
      </c>
      <c r="J90">
        <v>4874.45</v>
      </c>
      <c r="K90">
        <v>1400.45</v>
      </c>
      <c r="L90" t="s">
        <v>45</v>
      </c>
      <c r="M90" t="s">
        <v>47</v>
      </c>
      <c r="N90" t="s">
        <v>51</v>
      </c>
      <c r="O90">
        <v>20</v>
      </c>
    </row>
    <row r="91" spans="1:15" x14ac:dyDescent="0.35">
      <c r="A91" s="2">
        <v>45004</v>
      </c>
      <c r="B91" t="s">
        <v>18</v>
      </c>
      <c r="C91" t="s">
        <v>25</v>
      </c>
      <c r="D91" t="s">
        <v>31</v>
      </c>
      <c r="E91" t="s">
        <v>36</v>
      </c>
      <c r="F91" t="s">
        <v>41</v>
      </c>
      <c r="G91">
        <v>5390</v>
      </c>
      <c r="H91">
        <v>3712</v>
      </c>
      <c r="I91">
        <v>25</v>
      </c>
      <c r="J91">
        <v>4042.5</v>
      </c>
      <c r="K91">
        <v>330.5</v>
      </c>
      <c r="L91" t="s">
        <v>45</v>
      </c>
      <c r="M91" t="s">
        <v>50</v>
      </c>
      <c r="N91" t="s">
        <v>53</v>
      </c>
      <c r="O91">
        <v>45</v>
      </c>
    </row>
    <row r="92" spans="1:15" x14ac:dyDescent="0.35">
      <c r="A92" s="2">
        <v>45004</v>
      </c>
      <c r="B92" t="s">
        <v>23</v>
      </c>
      <c r="C92" t="s">
        <v>25</v>
      </c>
      <c r="D92" t="s">
        <v>30</v>
      </c>
      <c r="E92" t="s">
        <v>39</v>
      </c>
      <c r="F92" t="s">
        <v>40</v>
      </c>
      <c r="G92">
        <v>2271</v>
      </c>
      <c r="H92">
        <v>6756</v>
      </c>
      <c r="I92">
        <v>15</v>
      </c>
      <c r="J92">
        <v>1930.35</v>
      </c>
      <c r="K92">
        <v>-4825.6499999999996</v>
      </c>
      <c r="L92" t="s">
        <v>44</v>
      </c>
      <c r="M92" t="s">
        <v>47</v>
      </c>
      <c r="N92" t="s">
        <v>51</v>
      </c>
      <c r="O92">
        <v>25</v>
      </c>
    </row>
    <row r="93" spans="1:15" x14ac:dyDescent="0.35">
      <c r="A93" s="2">
        <v>45005</v>
      </c>
      <c r="B93" t="s">
        <v>16</v>
      </c>
      <c r="C93" t="s">
        <v>26</v>
      </c>
      <c r="D93" t="s">
        <v>29</v>
      </c>
      <c r="E93" t="s">
        <v>33</v>
      </c>
      <c r="F93" t="s">
        <v>43</v>
      </c>
      <c r="G93">
        <v>8392</v>
      </c>
      <c r="H93">
        <v>5912</v>
      </c>
      <c r="I93">
        <v>10</v>
      </c>
      <c r="J93">
        <v>7552.8</v>
      </c>
      <c r="K93">
        <v>1640.8</v>
      </c>
      <c r="L93" t="s">
        <v>44</v>
      </c>
      <c r="M93" t="s">
        <v>47</v>
      </c>
      <c r="N93" t="s">
        <v>53</v>
      </c>
      <c r="O93">
        <v>7</v>
      </c>
    </row>
    <row r="94" spans="1:15" x14ac:dyDescent="0.35">
      <c r="A94" s="2">
        <v>45005</v>
      </c>
      <c r="B94" t="s">
        <v>22</v>
      </c>
      <c r="C94" t="s">
        <v>25</v>
      </c>
      <c r="D94" t="s">
        <v>30</v>
      </c>
      <c r="E94" t="s">
        <v>39</v>
      </c>
      <c r="F94" t="s">
        <v>41</v>
      </c>
      <c r="G94">
        <v>1545</v>
      </c>
      <c r="H94">
        <v>2861</v>
      </c>
      <c r="I94">
        <v>10</v>
      </c>
      <c r="J94">
        <v>1390.5</v>
      </c>
      <c r="K94">
        <v>-1470.5</v>
      </c>
      <c r="L94" t="s">
        <v>44</v>
      </c>
      <c r="M94" t="s">
        <v>47</v>
      </c>
      <c r="N94" t="s">
        <v>52</v>
      </c>
      <c r="O94">
        <v>41</v>
      </c>
    </row>
    <row r="95" spans="1:15" x14ac:dyDescent="0.35">
      <c r="A95" s="2">
        <v>45006</v>
      </c>
      <c r="B95" t="s">
        <v>19</v>
      </c>
      <c r="C95" t="s">
        <v>27</v>
      </c>
      <c r="D95" t="s">
        <v>28</v>
      </c>
      <c r="E95" t="s">
        <v>33</v>
      </c>
      <c r="F95" t="s">
        <v>43</v>
      </c>
      <c r="G95">
        <v>6009</v>
      </c>
      <c r="H95">
        <v>4823</v>
      </c>
      <c r="I95">
        <v>10</v>
      </c>
      <c r="J95">
        <v>5408.1</v>
      </c>
      <c r="K95">
        <v>585.10000000000036</v>
      </c>
      <c r="L95" t="s">
        <v>44</v>
      </c>
      <c r="M95" t="s">
        <v>49</v>
      </c>
      <c r="N95" t="s">
        <v>52</v>
      </c>
      <c r="O95">
        <v>45</v>
      </c>
    </row>
    <row r="96" spans="1:15" x14ac:dyDescent="0.35">
      <c r="A96" s="2">
        <v>45007</v>
      </c>
      <c r="B96" t="s">
        <v>17</v>
      </c>
      <c r="C96" t="s">
        <v>27</v>
      </c>
      <c r="D96" t="s">
        <v>30</v>
      </c>
      <c r="E96" t="s">
        <v>32</v>
      </c>
      <c r="F96" t="s">
        <v>41</v>
      </c>
      <c r="G96">
        <v>5029</v>
      </c>
      <c r="H96">
        <v>740</v>
      </c>
      <c r="I96">
        <v>10</v>
      </c>
      <c r="J96">
        <v>4526.1000000000004</v>
      </c>
      <c r="K96">
        <v>3786.1</v>
      </c>
      <c r="L96" t="s">
        <v>44</v>
      </c>
      <c r="M96" t="s">
        <v>47</v>
      </c>
      <c r="N96" t="s">
        <v>51</v>
      </c>
      <c r="O96">
        <v>23</v>
      </c>
    </row>
    <row r="97" spans="1:15" x14ac:dyDescent="0.35">
      <c r="A97" s="2">
        <v>45007</v>
      </c>
      <c r="B97" t="s">
        <v>15</v>
      </c>
      <c r="C97" t="s">
        <v>26</v>
      </c>
      <c r="D97" t="s">
        <v>28</v>
      </c>
      <c r="E97" t="s">
        <v>35</v>
      </c>
      <c r="F97" t="s">
        <v>42</v>
      </c>
      <c r="G97">
        <v>5827</v>
      </c>
      <c r="H97">
        <v>406</v>
      </c>
      <c r="I97">
        <v>15</v>
      </c>
      <c r="J97">
        <v>4952.95</v>
      </c>
      <c r="K97">
        <v>4546.95</v>
      </c>
      <c r="L97" t="s">
        <v>45</v>
      </c>
      <c r="M97" t="s">
        <v>49</v>
      </c>
      <c r="N97" t="s">
        <v>51</v>
      </c>
      <c r="O97">
        <v>32</v>
      </c>
    </row>
    <row r="98" spans="1:15" x14ac:dyDescent="0.35">
      <c r="A98" s="2">
        <v>45007</v>
      </c>
      <c r="B98" t="s">
        <v>15</v>
      </c>
      <c r="C98" t="s">
        <v>25</v>
      </c>
      <c r="D98" t="s">
        <v>30</v>
      </c>
      <c r="E98" t="s">
        <v>37</v>
      </c>
      <c r="F98" t="s">
        <v>43</v>
      </c>
      <c r="G98">
        <v>5036</v>
      </c>
      <c r="H98">
        <v>6392</v>
      </c>
      <c r="I98">
        <v>25</v>
      </c>
      <c r="J98">
        <v>3777</v>
      </c>
      <c r="K98">
        <v>-2615</v>
      </c>
      <c r="L98" t="s">
        <v>44</v>
      </c>
      <c r="M98" t="s">
        <v>49</v>
      </c>
      <c r="N98" t="s">
        <v>52</v>
      </c>
      <c r="O98">
        <v>6</v>
      </c>
    </row>
    <row r="99" spans="1:15" x14ac:dyDescent="0.35">
      <c r="A99" s="2">
        <v>45008</v>
      </c>
      <c r="B99" t="s">
        <v>17</v>
      </c>
      <c r="C99" t="s">
        <v>25</v>
      </c>
      <c r="D99" t="s">
        <v>30</v>
      </c>
      <c r="E99" t="s">
        <v>33</v>
      </c>
      <c r="F99" t="s">
        <v>41</v>
      </c>
      <c r="G99">
        <v>4778</v>
      </c>
      <c r="H99">
        <v>2358</v>
      </c>
      <c r="I99">
        <v>5</v>
      </c>
      <c r="J99">
        <v>4539.0999999999995</v>
      </c>
      <c r="K99">
        <v>2181.099999999999</v>
      </c>
      <c r="L99" t="s">
        <v>45</v>
      </c>
      <c r="M99" t="s">
        <v>48</v>
      </c>
      <c r="N99" t="s">
        <v>51</v>
      </c>
      <c r="O99">
        <v>41</v>
      </c>
    </row>
    <row r="100" spans="1:15" x14ac:dyDescent="0.35">
      <c r="A100" s="2">
        <v>45009</v>
      </c>
      <c r="B100" t="s">
        <v>19</v>
      </c>
      <c r="C100" t="s">
        <v>25</v>
      </c>
      <c r="D100" t="s">
        <v>31</v>
      </c>
      <c r="E100" t="s">
        <v>38</v>
      </c>
      <c r="F100" t="s">
        <v>40</v>
      </c>
      <c r="G100">
        <v>5395</v>
      </c>
      <c r="H100">
        <v>1963</v>
      </c>
      <c r="I100">
        <v>10</v>
      </c>
      <c r="J100">
        <v>4855.5</v>
      </c>
      <c r="K100">
        <v>2892.5</v>
      </c>
      <c r="L100" t="s">
        <v>45</v>
      </c>
      <c r="M100" t="s">
        <v>50</v>
      </c>
      <c r="N100" t="s">
        <v>52</v>
      </c>
      <c r="O100">
        <v>29</v>
      </c>
    </row>
    <row r="101" spans="1:15" x14ac:dyDescent="0.35">
      <c r="A101" s="2">
        <v>45011</v>
      </c>
      <c r="B101" t="s">
        <v>21</v>
      </c>
      <c r="C101" t="s">
        <v>26</v>
      </c>
      <c r="D101" t="s">
        <v>28</v>
      </c>
      <c r="E101" t="s">
        <v>32</v>
      </c>
      <c r="F101" t="s">
        <v>40</v>
      </c>
      <c r="G101">
        <v>3586</v>
      </c>
      <c r="H101">
        <v>5383</v>
      </c>
      <c r="I101">
        <v>20</v>
      </c>
      <c r="J101">
        <v>2868.8</v>
      </c>
      <c r="K101">
        <v>-2514.1999999999998</v>
      </c>
      <c r="L101" t="s">
        <v>45</v>
      </c>
      <c r="M101" t="s">
        <v>48</v>
      </c>
      <c r="N101" t="s">
        <v>52</v>
      </c>
      <c r="O101">
        <v>48</v>
      </c>
    </row>
    <row r="102" spans="1:15" x14ac:dyDescent="0.35">
      <c r="A102" s="2">
        <v>45012</v>
      </c>
      <c r="B102" t="s">
        <v>19</v>
      </c>
      <c r="C102" t="s">
        <v>26</v>
      </c>
      <c r="D102" t="s">
        <v>28</v>
      </c>
      <c r="E102" t="s">
        <v>38</v>
      </c>
      <c r="F102" t="s">
        <v>42</v>
      </c>
      <c r="G102">
        <v>2956</v>
      </c>
      <c r="H102">
        <v>7417</v>
      </c>
      <c r="I102">
        <v>15</v>
      </c>
      <c r="J102">
        <v>2512.6</v>
      </c>
      <c r="K102">
        <v>-4904.3999999999996</v>
      </c>
      <c r="L102" t="s">
        <v>44</v>
      </c>
      <c r="M102" t="s">
        <v>46</v>
      </c>
      <c r="N102" t="s">
        <v>53</v>
      </c>
      <c r="O102">
        <v>13</v>
      </c>
    </row>
    <row r="103" spans="1:15" x14ac:dyDescent="0.35">
      <c r="A103" s="2">
        <v>45014</v>
      </c>
      <c r="B103" t="s">
        <v>24</v>
      </c>
      <c r="C103" t="s">
        <v>27</v>
      </c>
      <c r="D103" t="s">
        <v>29</v>
      </c>
      <c r="E103" t="s">
        <v>32</v>
      </c>
      <c r="F103" t="s">
        <v>42</v>
      </c>
      <c r="G103">
        <v>8975</v>
      </c>
      <c r="H103">
        <v>6697</v>
      </c>
      <c r="I103">
        <v>5</v>
      </c>
      <c r="J103">
        <v>8526.25</v>
      </c>
      <c r="K103">
        <v>1829.25</v>
      </c>
      <c r="L103" t="s">
        <v>44</v>
      </c>
      <c r="M103" t="s">
        <v>49</v>
      </c>
      <c r="N103" t="s">
        <v>53</v>
      </c>
      <c r="O103">
        <v>9</v>
      </c>
    </row>
    <row r="104" spans="1:15" x14ac:dyDescent="0.35">
      <c r="A104" s="2">
        <v>45015</v>
      </c>
      <c r="B104" t="s">
        <v>19</v>
      </c>
      <c r="C104" t="s">
        <v>25</v>
      </c>
      <c r="D104" t="s">
        <v>30</v>
      </c>
      <c r="E104" t="s">
        <v>35</v>
      </c>
      <c r="F104" t="s">
        <v>41</v>
      </c>
      <c r="G104">
        <v>4437</v>
      </c>
      <c r="H104">
        <v>7348</v>
      </c>
      <c r="I104">
        <v>20</v>
      </c>
      <c r="J104">
        <v>3549.6</v>
      </c>
      <c r="K104">
        <v>-3798.4</v>
      </c>
      <c r="L104" t="s">
        <v>44</v>
      </c>
      <c r="M104" t="s">
        <v>47</v>
      </c>
      <c r="N104" t="s">
        <v>52</v>
      </c>
      <c r="O104">
        <v>3</v>
      </c>
    </row>
    <row r="105" spans="1:15" x14ac:dyDescent="0.35">
      <c r="A105" s="2">
        <v>45016</v>
      </c>
      <c r="B105" t="s">
        <v>22</v>
      </c>
      <c r="C105" t="s">
        <v>27</v>
      </c>
      <c r="D105" t="s">
        <v>30</v>
      </c>
      <c r="E105" t="s">
        <v>36</v>
      </c>
      <c r="F105" t="s">
        <v>40</v>
      </c>
      <c r="G105">
        <v>1430</v>
      </c>
      <c r="H105">
        <v>7428</v>
      </c>
      <c r="I105">
        <v>20</v>
      </c>
      <c r="J105">
        <v>1144</v>
      </c>
      <c r="K105">
        <v>-6284</v>
      </c>
      <c r="L105" t="s">
        <v>45</v>
      </c>
      <c r="M105" t="s">
        <v>47</v>
      </c>
      <c r="N105" t="s">
        <v>52</v>
      </c>
      <c r="O105">
        <v>13</v>
      </c>
    </row>
    <row r="106" spans="1:15" x14ac:dyDescent="0.35">
      <c r="A106" s="2">
        <v>45016</v>
      </c>
      <c r="B106" t="s">
        <v>23</v>
      </c>
      <c r="C106" t="s">
        <v>26</v>
      </c>
      <c r="D106" t="s">
        <v>29</v>
      </c>
      <c r="E106" t="s">
        <v>33</v>
      </c>
      <c r="F106" t="s">
        <v>43</v>
      </c>
      <c r="G106">
        <v>7120</v>
      </c>
      <c r="H106">
        <v>3929</v>
      </c>
      <c r="I106">
        <v>20</v>
      </c>
      <c r="J106">
        <v>5696</v>
      </c>
      <c r="K106">
        <v>1767</v>
      </c>
      <c r="L106" t="s">
        <v>44</v>
      </c>
      <c r="M106" t="s">
        <v>46</v>
      </c>
      <c r="N106" t="s">
        <v>53</v>
      </c>
      <c r="O106">
        <v>2</v>
      </c>
    </row>
    <row r="107" spans="1:15" x14ac:dyDescent="0.35">
      <c r="A107" s="2">
        <v>45017</v>
      </c>
      <c r="B107" t="s">
        <v>16</v>
      </c>
      <c r="C107" t="s">
        <v>26</v>
      </c>
      <c r="D107" t="s">
        <v>28</v>
      </c>
      <c r="E107" t="s">
        <v>34</v>
      </c>
      <c r="F107" t="s">
        <v>41</v>
      </c>
      <c r="G107">
        <v>5736</v>
      </c>
      <c r="H107">
        <v>7099</v>
      </c>
      <c r="I107">
        <v>10</v>
      </c>
      <c r="J107">
        <v>5162.4000000000005</v>
      </c>
      <c r="K107">
        <v>-1936.599999999999</v>
      </c>
      <c r="L107" t="s">
        <v>44</v>
      </c>
      <c r="M107" t="s">
        <v>50</v>
      </c>
      <c r="N107" t="s">
        <v>52</v>
      </c>
      <c r="O107">
        <v>47</v>
      </c>
    </row>
    <row r="108" spans="1:15" x14ac:dyDescent="0.35">
      <c r="A108" s="2">
        <v>45018</v>
      </c>
      <c r="B108" t="s">
        <v>17</v>
      </c>
      <c r="C108" t="s">
        <v>27</v>
      </c>
      <c r="D108" t="s">
        <v>30</v>
      </c>
      <c r="E108" t="s">
        <v>39</v>
      </c>
      <c r="F108" t="s">
        <v>41</v>
      </c>
      <c r="G108">
        <v>2792</v>
      </c>
      <c r="H108">
        <v>2147</v>
      </c>
      <c r="I108">
        <v>25</v>
      </c>
      <c r="J108">
        <v>2094</v>
      </c>
      <c r="K108">
        <v>-53</v>
      </c>
      <c r="L108" t="s">
        <v>44</v>
      </c>
      <c r="M108" t="s">
        <v>49</v>
      </c>
      <c r="N108" t="s">
        <v>52</v>
      </c>
      <c r="O108">
        <v>38</v>
      </c>
    </row>
    <row r="109" spans="1:15" x14ac:dyDescent="0.35">
      <c r="A109" s="2">
        <v>45019</v>
      </c>
      <c r="B109" t="s">
        <v>21</v>
      </c>
      <c r="C109" t="s">
        <v>25</v>
      </c>
      <c r="D109" t="s">
        <v>29</v>
      </c>
      <c r="E109" t="s">
        <v>37</v>
      </c>
      <c r="F109" t="s">
        <v>40</v>
      </c>
      <c r="G109">
        <v>917</v>
      </c>
      <c r="H109">
        <v>7766</v>
      </c>
      <c r="I109">
        <v>10</v>
      </c>
      <c r="J109">
        <v>825.30000000000007</v>
      </c>
      <c r="K109">
        <v>-6940.7</v>
      </c>
      <c r="L109" t="s">
        <v>45</v>
      </c>
      <c r="M109" t="s">
        <v>46</v>
      </c>
      <c r="N109" t="s">
        <v>52</v>
      </c>
      <c r="O109">
        <v>16</v>
      </c>
    </row>
    <row r="110" spans="1:15" x14ac:dyDescent="0.35">
      <c r="A110" s="2">
        <v>45019</v>
      </c>
      <c r="B110" t="s">
        <v>15</v>
      </c>
      <c r="C110" t="s">
        <v>25</v>
      </c>
      <c r="D110" t="s">
        <v>29</v>
      </c>
      <c r="E110" t="s">
        <v>39</v>
      </c>
      <c r="F110" t="s">
        <v>42</v>
      </c>
      <c r="G110">
        <v>8648</v>
      </c>
      <c r="H110">
        <v>5491</v>
      </c>
      <c r="I110">
        <v>20</v>
      </c>
      <c r="J110">
        <v>6918.4000000000005</v>
      </c>
      <c r="K110">
        <v>1427.400000000001</v>
      </c>
      <c r="L110" t="s">
        <v>44</v>
      </c>
      <c r="M110" t="s">
        <v>46</v>
      </c>
      <c r="N110" t="s">
        <v>51</v>
      </c>
      <c r="O110">
        <v>32</v>
      </c>
    </row>
    <row r="111" spans="1:15" x14ac:dyDescent="0.35">
      <c r="A111" s="2">
        <v>45020</v>
      </c>
      <c r="B111" t="s">
        <v>21</v>
      </c>
      <c r="C111" t="s">
        <v>25</v>
      </c>
      <c r="D111" t="s">
        <v>29</v>
      </c>
      <c r="E111" t="s">
        <v>37</v>
      </c>
      <c r="F111" t="s">
        <v>43</v>
      </c>
      <c r="G111">
        <v>5343</v>
      </c>
      <c r="H111">
        <v>6072</v>
      </c>
      <c r="I111">
        <v>5</v>
      </c>
      <c r="J111">
        <v>5075.8499999999995</v>
      </c>
      <c r="K111">
        <v>-996.15000000000055</v>
      </c>
      <c r="L111" t="s">
        <v>44</v>
      </c>
      <c r="M111" t="s">
        <v>46</v>
      </c>
      <c r="N111" t="s">
        <v>53</v>
      </c>
      <c r="O111">
        <v>25</v>
      </c>
    </row>
    <row r="112" spans="1:15" x14ac:dyDescent="0.35">
      <c r="A112" s="2">
        <v>45021</v>
      </c>
      <c r="B112" t="s">
        <v>17</v>
      </c>
      <c r="C112" t="s">
        <v>26</v>
      </c>
      <c r="D112" t="s">
        <v>30</v>
      </c>
      <c r="E112" t="s">
        <v>32</v>
      </c>
      <c r="F112" t="s">
        <v>42</v>
      </c>
      <c r="G112">
        <v>4750</v>
      </c>
      <c r="H112">
        <v>6112</v>
      </c>
      <c r="I112">
        <v>10</v>
      </c>
      <c r="J112">
        <v>4275</v>
      </c>
      <c r="K112">
        <v>-1837</v>
      </c>
      <c r="L112" t="s">
        <v>45</v>
      </c>
      <c r="M112" t="s">
        <v>49</v>
      </c>
      <c r="N112" t="s">
        <v>52</v>
      </c>
      <c r="O112">
        <v>5</v>
      </c>
    </row>
    <row r="113" spans="1:15" x14ac:dyDescent="0.35">
      <c r="A113" s="2">
        <v>45021</v>
      </c>
      <c r="B113" t="s">
        <v>18</v>
      </c>
      <c r="C113" t="s">
        <v>25</v>
      </c>
      <c r="D113" t="s">
        <v>28</v>
      </c>
      <c r="E113" t="s">
        <v>37</v>
      </c>
      <c r="F113" t="s">
        <v>41</v>
      </c>
      <c r="G113">
        <v>7357</v>
      </c>
      <c r="H113">
        <v>5605</v>
      </c>
      <c r="I113">
        <v>5</v>
      </c>
      <c r="J113">
        <v>6989.15</v>
      </c>
      <c r="K113">
        <v>1384.15</v>
      </c>
      <c r="L113" t="s">
        <v>45</v>
      </c>
      <c r="M113" t="s">
        <v>49</v>
      </c>
      <c r="N113" t="s">
        <v>52</v>
      </c>
      <c r="O113">
        <v>35</v>
      </c>
    </row>
    <row r="114" spans="1:15" x14ac:dyDescent="0.35">
      <c r="A114" s="2">
        <v>45023</v>
      </c>
      <c r="B114" t="s">
        <v>22</v>
      </c>
      <c r="C114" t="s">
        <v>25</v>
      </c>
      <c r="D114" t="s">
        <v>28</v>
      </c>
      <c r="E114" t="s">
        <v>39</v>
      </c>
      <c r="F114" t="s">
        <v>41</v>
      </c>
      <c r="G114">
        <v>7128</v>
      </c>
      <c r="H114">
        <v>3312</v>
      </c>
      <c r="I114">
        <v>10</v>
      </c>
      <c r="J114">
        <v>6415.2</v>
      </c>
      <c r="K114">
        <v>3103.2</v>
      </c>
      <c r="L114" t="s">
        <v>44</v>
      </c>
      <c r="M114" t="s">
        <v>49</v>
      </c>
      <c r="N114" t="s">
        <v>51</v>
      </c>
      <c r="O114">
        <v>42</v>
      </c>
    </row>
    <row r="115" spans="1:15" x14ac:dyDescent="0.35">
      <c r="A115" s="2">
        <v>45023</v>
      </c>
      <c r="B115" t="s">
        <v>22</v>
      </c>
      <c r="C115" t="s">
        <v>27</v>
      </c>
      <c r="D115" t="s">
        <v>29</v>
      </c>
      <c r="E115" t="s">
        <v>36</v>
      </c>
      <c r="F115" t="s">
        <v>40</v>
      </c>
      <c r="G115">
        <v>6861</v>
      </c>
      <c r="H115">
        <v>6485</v>
      </c>
      <c r="I115">
        <v>25</v>
      </c>
      <c r="J115">
        <v>5145.75</v>
      </c>
      <c r="K115">
        <v>-1339.25</v>
      </c>
      <c r="L115" t="s">
        <v>45</v>
      </c>
      <c r="M115" t="s">
        <v>49</v>
      </c>
      <c r="N115" t="s">
        <v>51</v>
      </c>
      <c r="O115">
        <v>20</v>
      </c>
    </row>
    <row r="116" spans="1:15" x14ac:dyDescent="0.35">
      <c r="A116" s="2">
        <v>45024</v>
      </c>
      <c r="B116" t="s">
        <v>19</v>
      </c>
      <c r="C116" t="s">
        <v>27</v>
      </c>
      <c r="D116" t="s">
        <v>29</v>
      </c>
      <c r="E116" t="s">
        <v>33</v>
      </c>
      <c r="F116" t="s">
        <v>42</v>
      </c>
      <c r="G116">
        <v>1078</v>
      </c>
      <c r="H116">
        <v>5120</v>
      </c>
      <c r="I116">
        <v>25</v>
      </c>
      <c r="J116">
        <v>808.5</v>
      </c>
      <c r="K116">
        <v>-4311.5</v>
      </c>
      <c r="L116" t="s">
        <v>44</v>
      </c>
      <c r="M116" t="s">
        <v>48</v>
      </c>
      <c r="N116" t="s">
        <v>52</v>
      </c>
      <c r="O116">
        <v>32</v>
      </c>
    </row>
    <row r="117" spans="1:15" x14ac:dyDescent="0.35">
      <c r="A117" s="2">
        <v>45024</v>
      </c>
      <c r="B117" t="s">
        <v>17</v>
      </c>
      <c r="C117" t="s">
        <v>27</v>
      </c>
      <c r="D117" t="s">
        <v>28</v>
      </c>
      <c r="E117" t="s">
        <v>37</v>
      </c>
      <c r="F117" t="s">
        <v>41</v>
      </c>
      <c r="G117">
        <v>9872</v>
      </c>
      <c r="H117">
        <v>4777</v>
      </c>
      <c r="I117">
        <v>10</v>
      </c>
      <c r="J117">
        <v>8884.8000000000011</v>
      </c>
      <c r="K117">
        <v>4107.8000000000011</v>
      </c>
      <c r="L117" t="s">
        <v>44</v>
      </c>
      <c r="M117" t="s">
        <v>46</v>
      </c>
      <c r="N117" t="s">
        <v>53</v>
      </c>
      <c r="O117">
        <v>35</v>
      </c>
    </row>
    <row r="118" spans="1:15" x14ac:dyDescent="0.35">
      <c r="A118" s="2">
        <v>45025</v>
      </c>
      <c r="B118" t="s">
        <v>20</v>
      </c>
      <c r="C118" t="s">
        <v>27</v>
      </c>
      <c r="D118" t="s">
        <v>29</v>
      </c>
      <c r="E118" t="s">
        <v>38</v>
      </c>
      <c r="F118" t="s">
        <v>41</v>
      </c>
      <c r="G118">
        <v>3611</v>
      </c>
      <c r="H118">
        <v>6349</v>
      </c>
      <c r="I118">
        <v>10</v>
      </c>
      <c r="J118">
        <v>3249.9</v>
      </c>
      <c r="K118">
        <v>-3099.1</v>
      </c>
      <c r="L118" t="s">
        <v>44</v>
      </c>
      <c r="M118" t="s">
        <v>48</v>
      </c>
      <c r="N118" t="s">
        <v>51</v>
      </c>
      <c r="O118">
        <v>29</v>
      </c>
    </row>
    <row r="119" spans="1:15" x14ac:dyDescent="0.35">
      <c r="A119" s="2">
        <v>45025</v>
      </c>
      <c r="B119" t="s">
        <v>18</v>
      </c>
      <c r="C119" t="s">
        <v>26</v>
      </c>
      <c r="D119" t="s">
        <v>29</v>
      </c>
      <c r="E119" t="s">
        <v>32</v>
      </c>
      <c r="F119" t="s">
        <v>42</v>
      </c>
      <c r="G119">
        <v>6122</v>
      </c>
      <c r="H119">
        <v>5242</v>
      </c>
      <c r="I119">
        <v>25</v>
      </c>
      <c r="J119">
        <v>4591.5</v>
      </c>
      <c r="K119">
        <v>-650.5</v>
      </c>
      <c r="L119" t="s">
        <v>45</v>
      </c>
      <c r="M119" t="s">
        <v>50</v>
      </c>
      <c r="N119" t="s">
        <v>53</v>
      </c>
      <c r="O119">
        <v>2</v>
      </c>
    </row>
    <row r="120" spans="1:15" x14ac:dyDescent="0.35">
      <c r="A120" s="2">
        <v>45026</v>
      </c>
      <c r="B120" t="s">
        <v>17</v>
      </c>
      <c r="C120" t="s">
        <v>25</v>
      </c>
      <c r="D120" t="s">
        <v>28</v>
      </c>
      <c r="E120" t="s">
        <v>37</v>
      </c>
      <c r="F120" t="s">
        <v>40</v>
      </c>
      <c r="G120">
        <v>4143</v>
      </c>
      <c r="H120">
        <v>1909</v>
      </c>
      <c r="I120">
        <v>5</v>
      </c>
      <c r="J120">
        <v>3935.85</v>
      </c>
      <c r="K120">
        <v>2026.85</v>
      </c>
      <c r="L120" t="s">
        <v>45</v>
      </c>
      <c r="M120" t="s">
        <v>46</v>
      </c>
      <c r="N120" t="s">
        <v>51</v>
      </c>
      <c r="O120">
        <v>3</v>
      </c>
    </row>
    <row r="121" spans="1:15" x14ac:dyDescent="0.35">
      <c r="A121" s="2">
        <v>45028</v>
      </c>
      <c r="B121" t="s">
        <v>21</v>
      </c>
      <c r="C121" t="s">
        <v>26</v>
      </c>
      <c r="D121" t="s">
        <v>30</v>
      </c>
      <c r="E121" t="s">
        <v>36</v>
      </c>
      <c r="F121" t="s">
        <v>40</v>
      </c>
      <c r="G121">
        <v>9259</v>
      </c>
      <c r="H121">
        <v>6658</v>
      </c>
      <c r="I121">
        <v>25</v>
      </c>
      <c r="J121">
        <v>6944.25</v>
      </c>
      <c r="K121">
        <v>286.25</v>
      </c>
      <c r="L121" t="s">
        <v>44</v>
      </c>
      <c r="M121" t="s">
        <v>49</v>
      </c>
      <c r="N121" t="s">
        <v>51</v>
      </c>
      <c r="O121">
        <v>22</v>
      </c>
    </row>
    <row r="122" spans="1:15" x14ac:dyDescent="0.35">
      <c r="A122" s="2">
        <v>45028</v>
      </c>
      <c r="B122" t="s">
        <v>24</v>
      </c>
      <c r="C122" t="s">
        <v>25</v>
      </c>
      <c r="D122" t="s">
        <v>29</v>
      </c>
      <c r="E122" t="s">
        <v>39</v>
      </c>
      <c r="F122" t="s">
        <v>43</v>
      </c>
      <c r="G122">
        <v>8294</v>
      </c>
      <c r="H122">
        <v>6238</v>
      </c>
      <c r="I122">
        <v>10</v>
      </c>
      <c r="J122">
        <v>7464.6</v>
      </c>
      <c r="K122">
        <v>1226.5999999999999</v>
      </c>
      <c r="L122" t="s">
        <v>44</v>
      </c>
      <c r="M122" t="s">
        <v>49</v>
      </c>
      <c r="N122" t="s">
        <v>53</v>
      </c>
      <c r="O122">
        <v>4</v>
      </c>
    </row>
    <row r="123" spans="1:15" x14ac:dyDescent="0.35">
      <c r="A123" s="2">
        <v>45031</v>
      </c>
      <c r="B123" t="s">
        <v>17</v>
      </c>
      <c r="C123" t="s">
        <v>26</v>
      </c>
      <c r="D123" t="s">
        <v>30</v>
      </c>
      <c r="E123" t="s">
        <v>37</v>
      </c>
      <c r="F123" t="s">
        <v>43</v>
      </c>
      <c r="G123">
        <v>6373</v>
      </c>
      <c r="H123">
        <v>1885</v>
      </c>
      <c r="I123">
        <v>5</v>
      </c>
      <c r="J123">
        <v>6054.3499999999995</v>
      </c>
      <c r="K123">
        <v>4169.3499999999995</v>
      </c>
      <c r="L123" t="s">
        <v>45</v>
      </c>
      <c r="M123" t="s">
        <v>49</v>
      </c>
      <c r="N123" t="s">
        <v>52</v>
      </c>
      <c r="O123">
        <v>22</v>
      </c>
    </row>
    <row r="124" spans="1:15" x14ac:dyDescent="0.35">
      <c r="A124" s="2">
        <v>45033</v>
      </c>
      <c r="B124" t="s">
        <v>18</v>
      </c>
      <c r="C124" t="s">
        <v>25</v>
      </c>
      <c r="D124" t="s">
        <v>29</v>
      </c>
      <c r="E124" t="s">
        <v>33</v>
      </c>
      <c r="F124" t="s">
        <v>43</v>
      </c>
      <c r="G124">
        <v>8811</v>
      </c>
      <c r="H124">
        <v>2709</v>
      </c>
      <c r="I124">
        <v>10</v>
      </c>
      <c r="J124">
        <v>7929.9000000000005</v>
      </c>
      <c r="K124">
        <v>5220.9000000000005</v>
      </c>
      <c r="L124" t="s">
        <v>44</v>
      </c>
      <c r="M124" t="s">
        <v>48</v>
      </c>
      <c r="N124" t="s">
        <v>53</v>
      </c>
      <c r="O124">
        <v>47</v>
      </c>
    </row>
    <row r="125" spans="1:15" x14ac:dyDescent="0.35">
      <c r="A125" s="2">
        <v>45035</v>
      </c>
      <c r="B125" t="s">
        <v>17</v>
      </c>
      <c r="C125" t="s">
        <v>25</v>
      </c>
      <c r="D125" t="s">
        <v>29</v>
      </c>
      <c r="E125" t="s">
        <v>32</v>
      </c>
      <c r="F125" t="s">
        <v>42</v>
      </c>
      <c r="G125">
        <v>5418</v>
      </c>
      <c r="H125">
        <v>3976</v>
      </c>
      <c r="I125">
        <v>15</v>
      </c>
      <c r="J125">
        <v>4605.3</v>
      </c>
      <c r="K125">
        <v>629.30000000000018</v>
      </c>
      <c r="L125" t="s">
        <v>45</v>
      </c>
      <c r="M125" t="s">
        <v>49</v>
      </c>
      <c r="N125" t="s">
        <v>52</v>
      </c>
      <c r="O125">
        <v>3</v>
      </c>
    </row>
    <row r="126" spans="1:15" x14ac:dyDescent="0.35">
      <c r="A126" s="2">
        <v>45035</v>
      </c>
      <c r="B126" t="s">
        <v>17</v>
      </c>
      <c r="C126" t="s">
        <v>25</v>
      </c>
      <c r="D126" t="s">
        <v>29</v>
      </c>
      <c r="E126" t="s">
        <v>38</v>
      </c>
      <c r="F126" t="s">
        <v>43</v>
      </c>
      <c r="G126">
        <v>3285</v>
      </c>
      <c r="H126">
        <v>1753</v>
      </c>
      <c r="I126">
        <v>10</v>
      </c>
      <c r="J126">
        <v>2956.5</v>
      </c>
      <c r="K126">
        <v>1203.5</v>
      </c>
      <c r="L126" t="s">
        <v>44</v>
      </c>
      <c r="M126" t="s">
        <v>46</v>
      </c>
      <c r="N126" t="s">
        <v>52</v>
      </c>
      <c r="O126">
        <v>26</v>
      </c>
    </row>
    <row r="127" spans="1:15" x14ac:dyDescent="0.35">
      <c r="A127" s="2">
        <v>45037</v>
      </c>
      <c r="B127" t="s">
        <v>19</v>
      </c>
      <c r="C127" t="s">
        <v>26</v>
      </c>
      <c r="D127" t="s">
        <v>31</v>
      </c>
      <c r="E127" t="s">
        <v>37</v>
      </c>
      <c r="F127" t="s">
        <v>43</v>
      </c>
      <c r="G127">
        <v>9646</v>
      </c>
      <c r="H127">
        <v>5892</v>
      </c>
      <c r="I127">
        <v>25</v>
      </c>
      <c r="J127">
        <v>7234.5</v>
      </c>
      <c r="K127">
        <v>1342.5</v>
      </c>
      <c r="L127" t="s">
        <v>45</v>
      </c>
      <c r="M127" t="s">
        <v>47</v>
      </c>
      <c r="N127" t="s">
        <v>51</v>
      </c>
      <c r="O127">
        <v>8</v>
      </c>
    </row>
    <row r="128" spans="1:15" x14ac:dyDescent="0.35">
      <c r="A128" s="2">
        <v>45040</v>
      </c>
      <c r="B128" t="s">
        <v>20</v>
      </c>
      <c r="C128" t="s">
        <v>27</v>
      </c>
      <c r="D128" t="s">
        <v>30</v>
      </c>
      <c r="E128" t="s">
        <v>39</v>
      </c>
      <c r="F128" t="s">
        <v>42</v>
      </c>
      <c r="G128">
        <v>3467</v>
      </c>
      <c r="H128">
        <v>910</v>
      </c>
      <c r="I128">
        <v>20</v>
      </c>
      <c r="J128">
        <v>2773.6</v>
      </c>
      <c r="K128">
        <v>1863.6</v>
      </c>
      <c r="L128" t="s">
        <v>44</v>
      </c>
      <c r="M128" t="s">
        <v>46</v>
      </c>
      <c r="N128" t="s">
        <v>51</v>
      </c>
      <c r="O128">
        <v>14</v>
      </c>
    </row>
    <row r="129" spans="1:15" x14ac:dyDescent="0.35">
      <c r="A129" s="2">
        <v>45042</v>
      </c>
      <c r="B129" t="s">
        <v>18</v>
      </c>
      <c r="C129" t="s">
        <v>27</v>
      </c>
      <c r="D129" t="s">
        <v>30</v>
      </c>
      <c r="E129" t="s">
        <v>33</v>
      </c>
      <c r="F129" t="s">
        <v>43</v>
      </c>
      <c r="G129">
        <v>5313</v>
      </c>
      <c r="H129">
        <v>1831</v>
      </c>
      <c r="I129">
        <v>25</v>
      </c>
      <c r="J129">
        <v>3984.75</v>
      </c>
      <c r="K129">
        <v>2153.75</v>
      </c>
      <c r="L129" t="s">
        <v>44</v>
      </c>
      <c r="M129" t="s">
        <v>50</v>
      </c>
      <c r="N129" t="s">
        <v>51</v>
      </c>
      <c r="O129">
        <v>42</v>
      </c>
    </row>
    <row r="130" spans="1:15" x14ac:dyDescent="0.35">
      <c r="A130" s="2">
        <v>45042</v>
      </c>
      <c r="B130" t="s">
        <v>22</v>
      </c>
      <c r="C130" t="s">
        <v>26</v>
      </c>
      <c r="D130" t="s">
        <v>29</v>
      </c>
      <c r="E130" t="s">
        <v>39</v>
      </c>
      <c r="F130" t="s">
        <v>40</v>
      </c>
      <c r="G130">
        <v>2099</v>
      </c>
      <c r="H130">
        <v>1723</v>
      </c>
      <c r="I130">
        <v>25</v>
      </c>
      <c r="J130">
        <v>1574.25</v>
      </c>
      <c r="K130">
        <v>-148.75</v>
      </c>
      <c r="L130" t="s">
        <v>44</v>
      </c>
      <c r="M130" t="s">
        <v>46</v>
      </c>
      <c r="N130" t="s">
        <v>52</v>
      </c>
      <c r="O130">
        <v>43</v>
      </c>
    </row>
    <row r="131" spans="1:15" x14ac:dyDescent="0.35">
      <c r="A131" s="2">
        <v>45042</v>
      </c>
      <c r="B131" t="s">
        <v>16</v>
      </c>
      <c r="C131" t="s">
        <v>25</v>
      </c>
      <c r="D131" t="s">
        <v>28</v>
      </c>
      <c r="E131" t="s">
        <v>37</v>
      </c>
      <c r="F131" t="s">
        <v>41</v>
      </c>
      <c r="G131">
        <v>8213</v>
      </c>
      <c r="H131">
        <v>6321</v>
      </c>
      <c r="I131">
        <v>5</v>
      </c>
      <c r="J131">
        <v>7802.3499999999995</v>
      </c>
      <c r="K131">
        <v>1481.349999999999</v>
      </c>
      <c r="L131" t="s">
        <v>44</v>
      </c>
      <c r="M131" t="s">
        <v>49</v>
      </c>
      <c r="N131" t="s">
        <v>52</v>
      </c>
      <c r="O131">
        <v>34</v>
      </c>
    </row>
    <row r="132" spans="1:15" x14ac:dyDescent="0.35">
      <c r="A132" s="2">
        <v>45043</v>
      </c>
      <c r="B132" t="s">
        <v>20</v>
      </c>
      <c r="C132" t="s">
        <v>25</v>
      </c>
      <c r="D132" t="s">
        <v>29</v>
      </c>
      <c r="E132" t="s">
        <v>35</v>
      </c>
      <c r="F132" t="s">
        <v>40</v>
      </c>
      <c r="G132">
        <v>2596</v>
      </c>
      <c r="H132">
        <v>4509</v>
      </c>
      <c r="I132">
        <v>15</v>
      </c>
      <c r="J132">
        <v>2206.6</v>
      </c>
      <c r="K132">
        <v>-2302.4</v>
      </c>
      <c r="L132" t="s">
        <v>45</v>
      </c>
      <c r="M132" t="s">
        <v>46</v>
      </c>
      <c r="N132" t="s">
        <v>53</v>
      </c>
      <c r="O132">
        <v>30</v>
      </c>
    </row>
    <row r="133" spans="1:15" x14ac:dyDescent="0.35">
      <c r="A133" s="2">
        <v>45043</v>
      </c>
      <c r="B133" t="s">
        <v>20</v>
      </c>
      <c r="C133" t="s">
        <v>26</v>
      </c>
      <c r="D133" t="s">
        <v>31</v>
      </c>
      <c r="E133" t="s">
        <v>38</v>
      </c>
      <c r="F133" t="s">
        <v>40</v>
      </c>
      <c r="G133">
        <v>4737</v>
      </c>
      <c r="H133">
        <v>1277</v>
      </c>
      <c r="I133">
        <v>5</v>
      </c>
      <c r="J133">
        <v>4500.1499999999996</v>
      </c>
      <c r="K133">
        <v>3223.15</v>
      </c>
      <c r="L133" t="s">
        <v>45</v>
      </c>
      <c r="M133" t="s">
        <v>46</v>
      </c>
      <c r="N133" t="s">
        <v>53</v>
      </c>
      <c r="O133">
        <v>44</v>
      </c>
    </row>
    <row r="134" spans="1:15" x14ac:dyDescent="0.35">
      <c r="A134" s="2">
        <v>45044</v>
      </c>
      <c r="B134" t="s">
        <v>24</v>
      </c>
      <c r="C134" t="s">
        <v>27</v>
      </c>
      <c r="D134" t="s">
        <v>29</v>
      </c>
      <c r="E134" t="s">
        <v>36</v>
      </c>
      <c r="F134" t="s">
        <v>41</v>
      </c>
      <c r="G134">
        <v>9659</v>
      </c>
      <c r="H134">
        <v>3390</v>
      </c>
      <c r="I134">
        <v>10</v>
      </c>
      <c r="J134">
        <v>8693.1</v>
      </c>
      <c r="K134">
        <v>5303.1</v>
      </c>
      <c r="L134" t="s">
        <v>45</v>
      </c>
      <c r="M134" t="s">
        <v>48</v>
      </c>
      <c r="N134" t="s">
        <v>53</v>
      </c>
      <c r="O134">
        <v>35</v>
      </c>
    </row>
    <row r="135" spans="1:15" x14ac:dyDescent="0.35">
      <c r="A135" s="2">
        <v>45045</v>
      </c>
      <c r="B135" t="s">
        <v>16</v>
      </c>
      <c r="C135" t="s">
        <v>27</v>
      </c>
      <c r="D135" t="s">
        <v>31</v>
      </c>
      <c r="E135" t="s">
        <v>34</v>
      </c>
      <c r="F135" t="s">
        <v>40</v>
      </c>
      <c r="G135">
        <v>3499</v>
      </c>
      <c r="H135">
        <v>632</v>
      </c>
      <c r="I135">
        <v>20</v>
      </c>
      <c r="J135">
        <v>2799.2</v>
      </c>
      <c r="K135">
        <v>2167.1999999999998</v>
      </c>
      <c r="L135" t="s">
        <v>45</v>
      </c>
      <c r="M135" t="s">
        <v>47</v>
      </c>
      <c r="N135" t="s">
        <v>53</v>
      </c>
      <c r="O135">
        <v>10</v>
      </c>
    </row>
    <row r="136" spans="1:15" x14ac:dyDescent="0.35">
      <c r="A136" s="2">
        <v>45045</v>
      </c>
      <c r="B136" t="s">
        <v>20</v>
      </c>
      <c r="C136" t="s">
        <v>25</v>
      </c>
      <c r="D136" t="s">
        <v>29</v>
      </c>
      <c r="E136" t="s">
        <v>32</v>
      </c>
      <c r="F136" t="s">
        <v>41</v>
      </c>
      <c r="G136">
        <v>5999</v>
      </c>
      <c r="H136">
        <v>3810</v>
      </c>
      <c r="I136">
        <v>25</v>
      </c>
      <c r="J136">
        <v>4499.25</v>
      </c>
      <c r="K136">
        <v>689.25</v>
      </c>
      <c r="L136" t="s">
        <v>44</v>
      </c>
      <c r="M136" t="s">
        <v>46</v>
      </c>
      <c r="N136" t="s">
        <v>52</v>
      </c>
      <c r="O136">
        <v>48</v>
      </c>
    </row>
    <row r="137" spans="1:15" x14ac:dyDescent="0.35">
      <c r="A137" s="2">
        <v>45045</v>
      </c>
      <c r="B137" t="s">
        <v>21</v>
      </c>
      <c r="C137" t="s">
        <v>27</v>
      </c>
      <c r="D137" t="s">
        <v>30</v>
      </c>
      <c r="E137" t="s">
        <v>38</v>
      </c>
      <c r="F137" t="s">
        <v>40</v>
      </c>
      <c r="G137">
        <v>1963</v>
      </c>
      <c r="H137">
        <v>2586</v>
      </c>
      <c r="I137">
        <v>20</v>
      </c>
      <c r="J137">
        <v>1570.4</v>
      </c>
      <c r="K137">
        <v>-1015.6</v>
      </c>
      <c r="L137" t="s">
        <v>45</v>
      </c>
      <c r="M137" t="s">
        <v>50</v>
      </c>
      <c r="N137" t="s">
        <v>52</v>
      </c>
      <c r="O137">
        <v>38</v>
      </c>
    </row>
    <row r="138" spans="1:15" x14ac:dyDescent="0.35">
      <c r="A138" s="2">
        <v>45046</v>
      </c>
      <c r="B138" t="s">
        <v>22</v>
      </c>
      <c r="C138" t="s">
        <v>27</v>
      </c>
      <c r="D138" t="s">
        <v>29</v>
      </c>
      <c r="E138" t="s">
        <v>32</v>
      </c>
      <c r="F138" t="s">
        <v>42</v>
      </c>
      <c r="G138">
        <v>4141</v>
      </c>
      <c r="H138">
        <v>4859</v>
      </c>
      <c r="I138">
        <v>20</v>
      </c>
      <c r="J138">
        <v>3312.8</v>
      </c>
      <c r="K138">
        <v>-1546.2</v>
      </c>
      <c r="L138" t="s">
        <v>44</v>
      </c>
      <c r="M138" t="s">
        <v>46</v>
      </c>
      <c r="N138" t="s">
        <v>53</v>
      </c>
      <c r="O138">
        <v>15</v>
      </c>
    </row>
    <row r="139" spans="1:15" x14ac:dyDescent="0.35">
      <c r="A139" s="2">
        <v>45046</v>
      </c>
      <c r="B139" t="s">
        <v>20</v>
      </c>
      <c r="C139" t="s">
        <v>27</v>
      </c>
      <c r="D139" t="s">
        <v>30</v>
      </c>
      <c r="E139" t="s">
        <v>33</v>
      </c>
      <c r="F139" t="s">
        <v>42</v>
      </c>
      <c r="G139">
        <v>6320</v>
      </c>
      <c r="H139">
        <v>2464</v>
      </c>
      <c r="I139">
        <v>10</v>
      </c>
      <c r="J139">
        <v>5688</v>
      </c>
      <c r="K139">
        <v>3224</v>
      </c>
      <c r="L139" t="s">
        <v>44</v>
      </c>
      <c r="M139" t="s">
        <v>47</v>
      </c>
      <c r="N139" t="s">
        <v>53</v>
      </c>
      <c r="O139">
        <v>5</v>
      </c>
    </row>
    <row r="140" spans="1:15" x14ac:dyDescent="0.35">
      <c r="A140" s="2">
        <v>45047</v>
      </c>
      <c r="B140" t="s">
        <v>22</v>
      </c>
      <c r="C140" t="s">
        <v>25</v>
      </c>
      <c r="D140" t="s">
        <v>28</v>
      </c>
      <c r="E140" t="s">
        <v>35</v>
      </c>
      <c r="F140" t="s">
        <v>43</v>
      </c>
      <c r="G140">
        <v>4159</v>
      </c>
      <c r="H140">
        <v>1365</v>
      </c>
      <c r="I140">
        <v>10</v>
      </c>
      <c r="J140">
        <v>3743.1</v>
      </c>
      <c r="K140">
        <v>2378.1</v>
      </c>
      <c r="L140" t="s">
        <v>44</v>
      </c>
      <c r="M140" t="s">
        <v>47</v>
      </c>
      <c r="N140" t="s">
        <v>52</v>
      </c>
      <c r="O140">
        <v>3</v>
      </c>
    </row>
    <row r="141" spans="1:15" x14ac:dyDescent="0.35">
      <c r="A141" s="2">
        <v>45048</v>
      </c>
      <c r="B141" t="s">
        <v>19</v>
      </c>
      <c r="C141" t="s">
        <v>27</v>
      </c>
      <c r="D141" t="s">
        <v>28</v>
      </c>
      <c r="E141" t="s">
        <v>39</v>
      </c>
      <c r="F141" t="s">
        <v>42</v>
      </c>
      <c r="G141">
        <v>5531</v>
      </c>
      <c r="H141">
        <v>1618</v>
      </c>
      <c r="I141">
        <v>20</v>
      </c>
      <c r="J141">
        <v>4424.8</v>
      </c>
      <c r="K141">
        <v>2806.8</v>
      </c>
      <c r="L141" t="s">
        <v>44</v>
      </c>
      <c r="M141" t="s">
        <v>47</v>
      </c>
      <c r="N141" t="s">
        <v>53</v>
      </c>
      <c r="O141">
        <v>48</v>
      </c>
    </row>
    <row r="142" spans="1:15" x14ac:dyDescent="0.35">
      <c r="A142" s="2">
        <v>45049</v>
      </c>
      <c r="B142" t="s">
        <v>17</v>
      </c>
      <c r="C142" t="s">
        <v>25</v>
      </c>
      <c r="D142" t="s">
        <v>29</v>
      </c>
      <c r="E142" t="s">
        <v>32</v>
      </c>
      <c r="F142" t="s">
        <v>41</v>
      </c>
      <c r="G142">
        <v>7389</v>
      </c>
      <c r="H142">
        <v>5084</v>
      </c>
      <c r="I142">
        <v>25</v>
      </c>
      <c r="J142">
        <v>5541.75</v>
      </c>
      <c r="K142">
        <v>457.75</v>
      </c>
      <c r="L142" t="s">
        <v>45</v>
      </c>
      <c r="M142" t="s">
        <v>47</v>
      </c>
      <c r="N142" t="s">
        <v>51</v>
      </c>
      <c r="O142">
        <v>10</v>
      </c>
    </row>
    <row r="143" spans="1:15" x14ac:dyDescent="0.35">
      <c r="A143" s="2">
        <v>45049</v>
      </c>
      <c r="B143" t="s">
        <v>18</v>
      </c>
      <c r="C143" t="s">
        <v>26</v>
      </c>
      <c r="D143" t="s">
        <v>29</v>
      </c>
      <c r="E143" t="s">
        <v>36</v>
      </c>
      <c r="F143" t="s">
        <v>43</v>
      </c>
      <c r="G143">
        <v>5928</v>
      </c>
      <c r="H143">
        <v>7230</v>
      </c>
      <c r="I143">
        <v>10</v>
      </c>
      <c r="J143">
        <v>5335.2</v>
      </c>
      <c r="K143">
        <v>-1894.8</v>
      </c>
      <c r="L143" t="s">
        <v>44</v>
      </c>
      <c r="M143" t="s">
        <v>47</v>
      </c>
      <c r="N143" t="s">
        <v>52</v>
      </c>
      <c r="O143">
        <v>32</v>
      </c>
    </row>
    <row r="144" spans="1:15" x14ac:dyDescent="0.35">
      <c r="A144" s="2">
        <v>45049</v>
      </c>
      <c r="B144" t="s">
        <v>19</v>
      </c>
      <c r="C144" t="s">
        <v>26</v>
      </c>
      <c r="D144" t="s">
        <v>28</v>
      </c>
      <c r="E144" t="s">
        <v>33</v>
      </c>
      <c r="F144" t="s">
        <v>40</v>
      </c>
      <c r="G144">
        <v>6589</v>
      </c>
      <c r="H144">
        <v>2389</v>
      </c>
      <c r="I144">
        <v>25</v>
      </c>
      <c r="J144">
        <v>4941.75</v>
      </c>
      <c r="K144">
        <v>2552.75</v>
      </c>
      <c r="L144" t="s">
        <v>45</v>
      </c>
      <c r="M144" t="s">
        <v>48</v>
      </c>
      <c r="N144" t="s">
        <v>51</v>
      </c>
      <c r="O144">
        <v>42</v>
      </c>
    </row>
    <row r="145" spans="1:15" x14ac:dyDescent="0.35">
      <c r="A145" s="2">
        <v>45050</v>
      </c>
      <c r="B145" t="s">
        <v>22</v>
      </c>
      <c r="C145" t="s">
        <v>25</v>
      </c>
      <c r="D145" t="s">
        <v>31</v>
      </c>
      <c r="E145" t="s">
        <v>38</v>
      </c>
      <c r="F145" t="s">
        <v>42</v>
      </c>
      <c r="G145">
        <v>4769</v>
      </c>
      <c r="H145">
        <v>346</v>
      </c>
      <c r="I145">
        <v>10</v>
      </c>
      <c r="J145">
        <v>4292.1000000000004</v>
      </c>
      <c r="K145">
        <v>3946.1</v>
      </c>
      <c r="L145" t="s">
        <v>45</v>
      </c>
      <c r="M145" t="s">
        <v>47</v>
      </c>
      <c r="N145" t="s">
        <v>51</v>
      </c>
      <c r="O145">
        <v>2</v>
      </c>
    </row>
    <row r="146" spans="1:15" x14ac:dyDescent="0.35">
      <c r="A146" s="2">
        <v>45050</v>
      </c>
      <c r="B146" t="s">
        <v>20</v>
      </c>
      <c r="C146" t="s">
        <v>27</v>
      </c>
      <c r="D146" t="s">
        <v>28</v>
      </c>
      <c r="E146" t="s">
        <v>33</v>
      </c>
      <c r="F146" t="s">
        <v>43</v>
      </c>
      <c r="G146">
        <v>5317</v>
      </c>
      <c r="H146">
        <v>3007</v>
      </c>
      <c r="I146">
        <v>25</v>
      </c>
      <c r="J146">
        <v>3987.75</v>
      </c>
      <c r="K146">
        <v>980.75</v>
      </c>
      <c r="L146" t="s">
        <v>45</v>
      </c>
      <c r="M146" t="s">
        <v>48</v>
      </c>
      <c r="N146" t="s">
        <v>52</v>
      </c>
      <c r="O146">
        <v>31</v>
      </c>
    </row>
    <row r="147" spans="1:15" x14ac:dyDescent="0.35">
      <c r="A147" s="2">
        <v>45050</v>
      </c>
      <c r="B147" t="s">
        <v>16</v>
      </c>
      <c r="C147" t="s">
        <v>26</v>
      </c>
      <c r="D147" t="s">
        <v>28</v>
      </c>
      <c r="E147" t="s">
        <v>36</v>
      </c>
      <c r="F147" t="s">
        <v>42</v>
      </c>
      <c r="G147">
        <v>8098</v>
      </c>
      <c r="H147">
        <v>4120</v>
      </c>
      <c r="I147">
        <v>25</v>
      </c>
      <c r="J147">
        <v>6073.5</v>
      </c>
      <c r="K147">
        <v>1953.5</v>
      </c>
      <c r="L147" t="s">
        <v>45</v>
      </c>
      <c r="M147" t="s">
        <v>46</v>
      </c>
      <c r="N147" t="s">
        <v>52</v>
      </c>
      <c r="O147">
        <v>40</v>
      </c>
    </row>
    <row r="148" spans="1:15" x14ac:dyDescent="0.35">
      <c r="A148" s="2">
        <v>45051</v>
      </c>
      <c r="B148" t="s">
        <v>22</v>
      </c>
      <c r="C148" t="s">
        <v>25</v>
      </c>
      <c r="D148" t="s">
        <v>31</v>
      </c>
      <c r="E148" t="s">
        <v>39</v>
      </c>
      <c r="F148" t="s">
        <v>43</v>
      </c>
      <c r="G148">
        <v>2429</v>
      </c>
      <c r="H148">
        <v>6113</v>
      </c>
      <c r="I148">
        <v>15</v>
      </c>
      <c r="J148">
        <v>2064.65</v>
      </c>
      <c r="K148">
        <v>-4048.35</v>
      </c>
      <c r="L148" t="s">
        <v>45</v>
      </c>
      <c r="M148" t="s">
        <v>46</v>
      </c>
      <c r="N148" t="s">
        <v>51</v>
      </c>
      <c r="O148">
        <v>3</v>
      </c>
    </row>
    <row r="149" spans="1:15" x14ac:dyDescent="0.35">
      <c r="A149" s="2">
        <v>45051</v>
      </c>
      <c r="B149" t="s">
        <v>20</v>
      </c>
      <c r="C149" t="s">
        <v>27</v>
      </c>
      <c r="D149" t="s">
        <v>28</v>
      </c>
      <c r="E149" t="s">
        <v>39</v>
      </c>
      <c r="F149" t="s">
        <v>41</v>
      </c>
      <c r="G149">
        <v>8209</v>
      </c>
      <c r="H149">
        <v>7979</v>
      </c>
      <c r="I149">
        <v>10</v>
      </c>
      <c r="J149">
        <v>7388.1</v>
      </c>
      <c r="K149">
        <v>-590.89999999999964</v>
      </c>
      <c r="L149" t="s">
        <v>45</v>
      </c>
      <c r="M149" t="s">
        <v>48</v>
      </c>
      <c r="N149" t="s">
        <v>53</v>
      </c>
      <c r="O149">
        <v>16</v>
      </c>
    </row>
    <row r="150" spans="1:15" x14ac:dyDescent="0.35">
      <c r="A150" s="2">
        <v>45051</v>
      </c>
      <c r="B150" t="s">
        <v>23</v>
      </c>
      <c r="C150" t="s">
        <v>26</v>
      </c>
      <c r="D150" t="s">
        <v>28</v>
      </c>
      <c r="E150" t="s">
        <v>35</v>
      </c>
      <c r="F150" t="s">
        <v>41</v>
      </c>
      <c r="G150">
        <v>1379</v>
      </c>
      <c r="H150">
        <v>1568</v>
      </c>
      <c r="I150">
        <v>15</v>
      </c>
      <c r="J150">
        <v>1172.1500000000001</v>
      </c>
      <c r="K150">
        <v>-395.85000000000008</v>
      </c>
      <c r="L150" t="s">
        <v>44</v>
      </c>
      <c r="M150" t="s">
        <v>49</v>
      </c>
      <c r="N150" t="s">
        <v>53</v>
      </c>
      <c r="O150">
        <v>45</v>
      </c>
    </row>
    <row r="151" spans="1:15" x14ac:dyDescent="0.35">
      <c r="A151" s="2">
        <v>45052</v>
      </c>
      <c r="B151" t="s">
        <v>24</v>
      </c>
      <c r="C151" t="s">
        <v>25</v>
      </c>
      <c r="D151" t="s">
        <v>31</v>
      </c>
      <c r="E151" t="s">
        <v>32</v>
      </c>
      <c r="F151" t="s">
        <v>40</v>
      </c>
      <c r="G151">
        <v>1666</v>
      </c>
      <c r="H151">
        <v>627</v>
      </c>
      <c r="I151">
        <v>20</v>
      </c>
      <c r="J151">
        <v>1332.8</v>
      </c>
      <c r="K151">
        <v>705.80000000000018</v>
      </c>
      <c r="L151" t="s">
        <v>44</v>
      </c>
      <c r="M151" t="s">
        <v>47</v>
      </c>
      <c r="N151" t="s">
        <v>52</v>
      </c>
      <c r="O151">
        <v>42</v>
      </c>
    </row>
    <row r="152" spans="1:15" x14ac:dyDescent="0.35">
      <c r="A152" s="2">
        <v>45052</v>
      </c>
      <c r="B152" t="s">
        <v>21</v>
      </c>
      <c r="C152" t="s">
        <v>27</v>
      </c>
      <c r="D152" t="s">
        <v>31</v>
      </c>
      <c r="E152" t="s">
        <v>32</v>
      </c>
      <c r="F152" t="s">
        <v>43</v>
      </c>
      <c r="G152">
        <v>8236</v>
      </c>
      <c r="H152">
        <v>1559</v>
      </c>
      <c r="I152">
        <v>25</v>
      </c>
      <c r="J152">
        <v>6177</v>
      </c>
      <c r="K152">
        <v>4618</v>
      </c>
      <c r="L152" t="s">
        <v>45</v>
      </c>
      <c r="M152" t="s">
        <v>47</v>
      </c>
      <c r="N152" t="s">
        <v>51</v>
      </c>
      <c r="O152">
        <v>9</v>
      </c>
    </row>
    <row r="153" spans="1:15" x14ac:dyDescent="0.35">
      <c r="A153" s="2">
        <v>45054</v>
      </c>
      <c r="B153" t="s">
        <v>21</v>
      </c>
      <c r="C153" t="s">
        <v>27</v>
      </c>
      <c r="D153" t="s">
        <v>30</v>
      </c>
      <c r="E153" t="s">
        <v>39</v>
      </c>
      <c r="F153" t="s">
        <v>41</v>
      </c>
      <c r="G153">
        <v>3687</v>
      </c>
      <c r="H153">
        <v>7907</v>
      </c>
      <c r="I153">
        <v>25</v>
      </c>
      <c r="J153">
        <v>2765.25</v>
      </c>
      <c r="K153">
        <v>-5141.75</v>
      </c>
      <c r="L153" t="s">
        <v>44</v>
      </c>
      <c r="M153" t="s">
        <v>46</v>
      </c>
      <c r="N153" t="s">
        <v>51</v>
      </c>
      <c r="O153">
        <v>1</v>
      </c>
    </row>
    <row r="154" spans="1:15" x14ac:dyDescent="0.35">
      <c r="A154" s="2">
        <v>45055</v>
      </c>
      <c r="B154" t="s">
        <v>15</v>
      </c>
      <c r="C154" t="s">
        <v>25</v>
      </c>
      <c r="D154" t="s">
        <v>29</v>
      </c>
      <c r="E154" t="s">
        <v>39</v>
      </c>
      <c r="F154" t="s">
        <v>40</v>
      </c>
      <c r="G154">
        <v>8699</v>
      </c>
      <c r="H154">
        <v>2942</v>
      </c>
      <c r="I154">
        <v>5</v>
      </c>
      <c r="J154">
        <v>8264.0499999999993</v>
      </c>
      <c r="K154">
        <v>5322.0499999999993</v>
      </c>
      <c r="L154" t="s">
        <v>45</v>
      </c>
      <c r="M154" t="s">
        <v>48</v>
      </c>
      <c r="N154" t="s">
        <v>52</v>
      </c>
      <c r="O154">
        <v>12</v>
      </c>
    </row>
    <row r="155" spans="1:15" x14ac:dyDescent="0.35">
      <c r="A155" s="2">
        <v>45055</v>
      </c>
      <c r="B155" t="s">
        <v>15</v>
      </c>
      <c r="C155" t="s">
        <v>27</v>
      </c>
      <c r="D155" t="s">
        <v>30</v>
      </c>
      <c r="E155" t="s">
        <v>34</v>
      </c>
      <c r="F155" t="s">
        <v>43</v>
      </c>
      <c r="G155">
        <v>2463</v>
      </c>
      <c r="H155">
        <v>5189</v>
      </c>
      <c r="I155">
        <v>10</v>
      </c>
      <c r="J155">
        <v>2216.6999999999998</v>
      </c>
      <c r="K155">
        <v>-2972.3</v>
      </c>
      <c r="L155" t="s">
        <v>45</v>
      </c>
      <c r="M155" t="s">
        <v>47</v>
      </c>
      <c r="N155" t="s">
        <v>52</v>
      </c>
      <c r="O155">
        <v>41</v>
      </c>
    </row>
    <row r="156" spans="1:15" x14ac:dyDescent="0.35">
      <c r="A156" s="2">
        <v>45055</v>
      </c>
      <c r="B156" t="s">
        <v>19</v>
      </c>
      <c r="C156" t="s">
        <v>26</v>
      </c>
      <c r="D156" t="s">
        <v>31</v>
      </c>
      <c r="E156" t="s">
        <v>37</v>
      </c>
      <c r="F156" t="s">
        <v>40</v>
      </c>
      <c r="G156">
        <v>6753</v>
      </c>
      <c r="H156">
        <v>716</v>
      </c>
      <c r="I156">
        <v>20</v>
      </c>
      <c r="J156">
        <v>5402.4000000000005</v>
      </c>
      <c r="K156">
        <v>4686.4000000000005</v>
      </c>
      <c r="L156" t="s">
        <v>45</v>
      </c>
      <c r="M156" t="s">
        <v>46</v>
      </c>
      <c r="N156" t="s">
        <v>51</v>
      </c>
      <c r="O156">
        <v>4</v>
      </c>
    </row>
    <row r="157" spans="1:15" x14ac:dyDescent="0.35">
      <c r="A157" s="2">
        <v>45056</v>
      </c>
      <c r="B157" t="s">
        <v>24</v>
      </c>
      <c r="C157" t="s">
        <v>25</v>
      </c>
      <c r="D157" t="s">
        <v>28</v>
      </c>
      <c r="E157" t="s">
        <v>35</v>
      </c>
      <c r="F157" t="s">
        <v>41</v>
      </c>
      <c r="G157">
        <v>9180</v>
      </c>
      <c r="H157">
        <v>6637</v>
      </c>
      <c r="I157">
        <v>20</v>
      </c>
      <c r="J157">
        <v>7344</v>
      </c>
      <c r="K157">
        <v>707</v>
      </c>
      <c r="L157" t="s">
        <v>45</v>
      </c>
      <c r="M157" t="s">
        <v>47</v>
      </c>
      <c r="N157" t="s">
        <v>51</v>
      </c>
      <c r="O157">
        <v>20</v>
      </c>
    </row>
    <row r="158" spans="1:15" x14ac:dyDescent="0.35">
      <c r="A158" s="2">
        <v>45056</v>
      </c>
      <c r="B158" t="s">
        <v>18</v>
      </c>
      <c r="C158" t="s">
        <v>27</v>
      </c>
      <c r="D158" t="s">
        <v>31</v>
      </c>
      <c r="E158" t="s">
        <v>35</v>
      </c>
      <c r="F158" t="s">
        <v>40</v>
      </c>
      <c r="G158">
        <v>5388</v>
      </c>
      <c r="H158">
        <v>7938</v>
      </c>
      <c r="I158">
        <v>10</v>
      </c>
      <c r="J158">
        <v>4849.2</v>
      </c>
      <c r="K158">
        <v>-3088.8</v>
      </c>
      <c r="L158" t="s">
        <v>45</v>
      </c>
      <c r="M158" t="s">
        <v>48</v>
      </c>
      <c r="N158" t="s">
        <v>52</v>
      </c>
      <c r="O158">
        <v>7</v>
      </c>
    </row>
    <row r="159" spans="1:15" x14ac:dyDescent="0.35">
      <c r="A159" s="2">
        <v>45057</v>
      </c>
      <c r="B159" t="s">
        <v>21</v>
      </c>
      <c r="C159" t="s">
        <v>27</v>
      </c>
      <c r="D159" t="s">
        <v>28</v>
      </c>
      <c r="E159" t="s">
        <v>38</v>
      </c>
      <c r="F159" t="s">
        <v>43</v>
      </c>
      <c r="G159">
        <v>7268</v>
      </c>
      <c r="H159">
        <v>5423</v>
      </c>
      <c r="I159">
        <v>5</v>
      </c>
      <c r="J159">
        <v>6904.5999999999995</v>
      </c>
      <c r="K159">
        <v>1481.599999999999</v>
      </c>
      <c r="L159" t="s">
        <v>44</v>
      </c>
      <c r="M159" t="s">
        <v>49</v>
      </c>
      <c r="N159" t="s">
        <v>51</v>
      </c>
      <c r="O159">
        <v>30</v>
      </c>
    </row>
    <row r="160" spans="1:15" x14ac:dyDescent="0.35">
      <c r="A160" s="2">
        <v>45057</v>
      </c>
      <c r="B160" t="s">
        <v>15</v>
      </c>
      <c r="C160" t="s">
        <v>27</v>
      </c>
      <c r="D160" t="s">
        <v>30</v>
      </c>
      <c r="E160" t="s">
        <v>37</v>
      </c>
      <c r="F160" t="s">
        <v>42</v>
      </c>
      <c r="G160">
        <v>1385</v>
      </c>
      <c r="H160">
        <v>5343</v>
      </c>
      <c r="I160">
        <v>5</v>
      </c>
      <c r="J160">
        <v>1315.75</v>
      </c>
      <c r="K160">
        <v>-4027.25</v>
      </c>
      <c r="L160" t="s">
        <v>45</v>
      </c>
      <c r="M160" t="s">
        <v>50</v>
      </c>
      <c r="N160" t="s">
        <v>53</v>
      </c>
      <c r="O160">
        <v>40</v>
      </c>
    </row>
    <row r="161" spans="1:15" x14ac:dyDescent="0.35">
      <c r="A161" s="2">
        <v>45059</v>
      </c>
      <c r="B161" t="s">
        <v>24</v>
      </c>
      <c r="C161" t="s">
        <v>27</v>
      </c>
      <c r="D161" t="s">
        <v>30</v>
      </c>
      <c r="E161" t="s">
        <v>36</v>
      </c>
      <c r="F161" t="s">
        <v>41</v>
      </c>
      <c r="G161">
        <v>2970</v>
      </c>
      <c r="H161">
        <v>7207</v>
      </c>
      <c r="I161">
        <v>10</v>
      </c>
      <c r="J161">
        <v>2673</v>
      </c>
      <c r="K161">
        <v>-4534</v>
      </c>
      <c r="L161" t="s">
        <v>44</v>
      </c>
      <c r="M161" t="s">
        <v>46</v>
      </c>
      <c r="N161" t="s">
        <v>52</v>
      </c>
      <c r="O161">
        <v>11</v>
      </c>
    </row>
    <row r="162" spans="1:15" x14ac:dyDescent="0.35">
      <c r="A162" s="2">
        <v>45062</v>
      </c>
      <c r="B162" t="s">
        <v>17</v>
      </c>
      <c r="C162" t="s">
        <v>27</v>
      </c>
      <c r="D162" t="s">
        <v>30</v>
      </c>
      <c r="E162" t="s">
        <v>34</v>
      </c>
      <c r="F162" t="s">
        <v>43</v>
      </c>
      <c r="G162">
        <v>2750</v>
      </c>
      <c r="H162">
        <v>5722</v>
      </c>
      <c r="I162">
        <v>25</v>
      </c>
      <c r="J162">
        <v>2062.5</v>
      </c>
      <c r="K162">
        <v>-3659.5</v>
      </c>
      <c r="L162" t="s">
        <v>44</v>
      </c>
      <c r="M162" t="s">
        <v>46</v>
      </c>
      <c r="N162" t="s">
        <v>53</v>
      </c>
      <c r="O162">
        <v>38</v>
      </c>
    </row>
    <row r="163" spans="1:15" x14ac:dyDescent="0.35">
      <c r="A163" s="2">
        <v>45062</v>
      </c>
      <c r="B163" t="s">
        <v>18</v>
      </c>
      <c r="C163" t="s">
        <v>25</v>
      </c>
      <c r="D163" t="s">
        <v>28</v>
      </c>
      <c r="E163" t="s">
        <v>39</v>
      </c>
      <c r="F163" t="s">
        <v>43</v>
      </c>
      <c r="G163">
        <v>3781</v>
      </c>
      <c r="H163">
        <v>2767</v>
      </c>
      <c r="I163">
        <v>25</v>
      </c>
      <c r="J163">
        <v>2835.75</v>
      </c>
      <c r="K163">
        <v>68.75</v>
      </c>
      <c r="L163" t="s">
        <v>44</v>
      </c>
      <c r="M163" t="s">
        <v>50</v>
      </c>
      <c r="N163" t="s">
        <v>52</v>
      </c>
      <c r="O163">
        <v>5</v>
      </c>
    </row>
    <row r="164" spans="1:15" x14ac:dyDescent="0.35">
      <c r="A164" s="2">
        <v>45062</v>
      </c>
      <c r="B164" t="s">
        <v>22</v>
      </c>
      <c r="C164" t="s">
        <v>26</v>
      </c>
      <c r="D164" t="s">
        <v>29</v>
      </c>
      <c r="E164" t="s">
        <v>37</v>
      </c>
      <c r="F164" t="s">
        <v>40</v>
      </c>
      <c r="G164">
        <v>6114</v>
      </c>
      <c r="H164">
        <v>4318</v>
      </c>
      <c r="I164">
        <v>20</v>
      </c>
      <c r="J164">
        <v>4891.2</v>
      </c>
      <c r="K164">
        <v>573.19999999999982</v>
      </c>
      <c r="L164" t="s">
        <v>44</v>
      </c>
      <c r="M164" t="s">
        <v>50</v>
      </c>
      <c r="N164" t="s">
        <v>52</v>
      </c>
      <c r="O164">
        <v>7</v>
      </c>
    </row>
    <row r="165" spans="1:15" x14ac:dyDescent="0.35">
      <c r="A165" s="2">
        <v>45063</v>
      </c>
      <c r="B165" t="s">
        <v>24</v>
      </c>
      <c r="C165" t="s">
        <v>26</v>
      </c>
      <c r="D165" t="s">
        <v>29</v>
      </c>
      <c r="E165" t="s">
        <v>39</v>
      </c>
      <c r="F165" t="s">
        <v>41</v>
      </c>
      <c r="G165">
        <v>7204</v>
      </c>
      <c r="H165">
        <v>6770</v>
      </c>
      <c r="I165">
        <v>10</v>
      </c>
      <c r="J165">
        <v>6483.6</v>
      </c>
      <c r="K165">
        <v>-286.39999999999958</v>
      </c>
      <c r="L165" t="s">
        <v>44</v>
      </c>
      <c r="M165" t="s">
        <v>46</v>
      </c>
      <c r="N165" t="s">
        <v>51</v>
      </c>
      <c r="O165">
        <v>8</v>
      </c>
    </row>
    <row r="166" spans="1:15" x14ac:dyDescent="0.35">
      <c r="A166" s="2">
        <v>45063</v>
      </c>
      <c r="B166" t="s">
        <v>16</v>
      </c>
      <c r="C166" t="s">
        <v>25</v>
      </c>
      <c r="D166" t="s">
        <v>29</v>
      </c>
      <c r="E166" t="s">
        <v>35</v>
      </c>
      <c r="F166" t="s">
        <v>42</v>
      </c>
      <c r="G166">
        <v>9829</v>
      </c>
      <c r="H166">
        <v>4991</v>
      </c>
      <c r="I166">
        <v>25</v>
      </c>
      <c r="J166">
        <v>7371.75</v>
      </c>
      <c r="K166">
        <v>2380.75</v>
      </c>
      <c r="L166" t="s">
        <v>44</v>
      </c>
      <c r="M166" t="s">
        <v>49</v>
      </c>
      <c r="N166" t="s">
        <v>53</v>
      </c>
      <c r="O166">
        <v>32</v>
      </c>
    </row>
    <row r="167" spans="1:15" x14ac:dyDescent="0.35">
      <c r="A167" s="2">
        <v>45063</v>
      </c>
      <c r="B167" t="s">
        <v>15</v>
      </c>
      <c r="C167" t="s">
        <v>27</v>
      </c>
      <c r="D167" t="s">
        <v>31</v>
      </c>
      <c r="E167" t="s">
        <v>34</v>
      </c>
      <c r="F167" t="s">
        <v>42</v>
      </c>
      <c r="G167">
        <v>7996</v>
      </c>
      <c r="H167">
        <v>4806</v>
      </c>
      <c r="I167">
        <v>5</v>
      </c>
      <c r="J167">
        <v>7596.2</v>
      </c>
      <c r="K167">
        <v>2790.2</v>
      </c>
      <c r="L167" t="s">
        <v>45</v>
      </c>
      <c r="M167" t="s">
        <v>46</v>
      </c>
      <c r="N167" t="s">
        <v>51</v>
      </c>
      <c r="O167">
        <v>39</v>
      </c>
    </row>
    <row r="168" spans="1:15" x14ac:dyDescent="0.35">
      <c r="A168" s="2">
        <v>45064</v>
      </c>
      <c r="B168" t="s">
        <v>22</v>
      </c>
      <c r="C168" t="s">
        <v>26</v>
      </c>
      <c r="D168" t="s">
        <v>31</v>
      </c>
      <c r="E168" t="s">
        <v>35</v>
      </c>
      <c r="F168" t="s">
        <v>40</v>
      </c>
      <c r="G168">
        <v>2846</v>
      </c>
      <c r="H168">
        <v>3233</v>
      </c>
      <c r="I168">
        <v>10</v>
      </c>
      <c r="J168">
        <v>2561.4</v>
      </c>
      <c r="K168">
        <v>-671.59999999999991</v>
      </c>
      <c r="L168" t="s">
        <v>44</v>
      </c>
      <c r="M168" t="s">
        <v>50</v>
      </c>
      <c r="N168" t="s">
        <v>53</v>
      </c>
      <c r="O168">
        <v>40</v>
      </c>
    </row>
    <row r="169" spans="1:15" x14ac:dyDescent="0.35">
      <c r="A169" s="2">
        <v>45064</v>
      </c>
      <c r="B169" t="s">
        <v>22</v>
      </c>
      <c r="C169" t="s">
        <v>26</v>
      </c>
      <c r="D169" t="s">
        <v>28</v>
      </c>
      <c r="E169" t="s">
        <v>33</v>
      </c>
      <c r="F169" t="s">
        <v>41</v>
      </c>
      <c r="G169">
        <v>5683</v>
      </c>
      <c r="H169">
        <v>897</v>
      </c>
      <c r="I169">
        <v>20</v>
      </c>
      <c r="J169">
        <v>4546.4000000000005</v>
      </c>
      <c r="K169">
        <v>3649.400000000001</v>
      </c>
      <c r="L169" t="s">
        <v>45</v>
      </c>
      <c r="M169" t="s">
        <v>47</v>
      </c>
      <c r="N169" t="s">
        <v>51</v>
      </c>
      <c r="O169">
        <v>15</v>
      </c>
    </row>
    <row r="170" spans="1:15" x14ac:dyDescent="0.35">
      <c r="A170" s="2">
        <v>45065</v>
      </c>
      <c r="B170" t="s">
        <v>15</v>
      </c>
      <c r="C170" t="s">
        <v>26</v>
      </c>
      <c r="D170" t="s">
        <v>31</v>
      </c>
      <c r="E170" t="s">
        <v>38</v>
      </c>
      <c r="F170" t="s">
        <v>42</v>
      </c>
      <c r="G170">
        <v>3454</v>
      </c>
      <c r="H170">
        <v>6722</v>
      </c>
      <c r="I170">
        <v>25</v>
      </c>
      <c r="J170">
        <v>2590.5</v>
      </c>
      <c r="K170">
        <v>-4131.5</v>
      </c>
      <c r="L170" t="s">
        <v>45</v>
      </c>
      <c r="M170" t="s">
        <v>48</v>
      </c>
      <c r="N170" t="s">
        <v>52</v>
      </c>
      <c r="O170">
        <v>5</v>
      </c>
    </row>
    <row r="171" spans="1:15" x14ac:dyDescent="0.35">
      <c r="A171" s="2">
        <v>45065</v>
      </c>
      <c r="B171" t="s">
        <v>23</v>
      </c>
      <c r="C171" t="s">
        <v>27</v>
      </c>
      <c r="D171" t="s">
        <v>28</v>
      </c>
      <c r="E171" t="s">
        <v>38</v>
      </c>
      <c r="F171" t="s">
        <v>41</v>
      </c>
      <c r="G171">
        <v>1824</v>
      </c>
      <c r="H171">
        <v>6097</v>
      </c>
      <c r="I171">
        <v>25</v>
      </c>
      <c r="J171">
        <v>1368</v>
      </c>
      <c r="K171">
        <v>-4729</v>
      </c>
      <c r="L171" t="s">
        <v>45</v>
      </c>
      <c r="M171" t="s">
        <v>47</v>
      </c>
      <c r="N171" t="s">
        <v>53</v>
      </c>
      <c r="O171">
        <v>13</v>
      </c>
    </row>
    <row r="172" spans="1:15" x14ac:dyDescent="0.35">
      <c r="A172" s="2">
        <v>45066</v>
      </c>
      <c r="B172" t="s">
        <v>23</v>
      </c>
      <c r="C172" t="s">
        <v>25</v>
      </c>
      <c r="D172" t="s">
        <v>30</v>
      </c>
      <c r="E172" t="s">
        <v>32</v>
      </c>
      <c r="F172" t="s">
        <v>40</v>
      </c>
      <c r="G172">
        <v>8488</v>
      </c>
      <c r="H172">
        <v>2903</v>
      </c>
      <c r="I172">
        <v>5</v>
      </c>
      <c r="J172">
        <v>8063.5999999999995</v>
      </c>
      <c r="K172">
        <v>5160.5999999999995</v>
      </c>
      <c r="L172" t="s">
        <v>44</v>
      </c>
      <c r="M172" t="s">
        <v>49</v>
      </c>
      <c r="N172" t="s">
        <v>53</v>
      </c>
      <c r="O172">
        <v>28</v>
      </c>
    </row>
    <row r="173" spans="1:15" x14ac:dyDescent="0.35">
      <c r="A173" s="2">
        <v>45066</v>
      </c>
      <c r="B173" t="s">
        <v>21</v>
      </c>
      <c r="C173" t="s">
        <v>26</v>
      </c>
      <c r="D173" t="s">
        <v>28</v>
      </c>
      <c r="E173" t="s">
        <v>37</v>
      </c>
      <c r="F173" t="s">
        <v>41</v>
      </c>
      <c r="G173">
        <v>5949</v>
      </c>
      <c r="H173">
        <v>4604</v>
      </c>
      <c r="I173">
        <v>25</v>
      </c>
      <c r="J173">
        <v>4461.75</v>
      </c>
      <c r="K173">
        <v>-142.25</v>
      </c>
      <c r="L173" t="s">
        <v>44</v>
      </c>
      <c r="M173" t="s">
        <v>46</v>
      </c>
      <c r="N173" t="s">
        <v>52</v>
      </c>
      <c r="O173">
        <v>22</v>
      </c>
    </row>
    <row r="174" spans="1:15" x14ac:dyDescent="0.35">
      <c r="A174" s="2">
        <v>45067</v>
      </c>
      <c r="B174" t="s">
        <v>15</v>
      </c>
      <c r="C174" t="s">
        <v>25</v>
      </c>
      <c r="D174" t="s">
        <v>31</v>
      </c>
      <c r="E174" t="s">
        <v>39</v>
      </c>
      <c r="F174" t="s">
        <v>41</v>
      </c>
      <c r="G174">
        <v>3397</v>
      </c>
      <c r="H174">
        <v>2101</v>
      </c>
      <c r="I174">
        <v>25</v>
      </c>
      <c r="J174">
        <v>2547.75</v>
      </c>
      <c r="K174">
        <v>446.75</v>
      </c>
      <c r="L174" t="s">
        <v>45</v>
      </c>
      <c r="M174" t="s">
        <v>46</v>
      </c>
      <c r="N174" t="s">
        <v>52</v>
      </c>
      <c r="O174">
        <v>48</v>
      </c>
    </row>
    <row r="175" spans="1:15" x14ac:dyDescent="0.35">
      <c r="A175" s="2">
        <v>45067</v>
      </c>
      <c r="B175" t="s">
        <v>15</v>
      </c>
      <c r="C175" t="s">
        <v>26</v>
      </c>
      <c r="D175" t="s">
        <v>30</v>
      </c>
      <c r="E175" t="s">
        <v>32</v>
      </c>
      <c r="F175" t="s">
        <v>41</v>
      </c>
      <c r="G175">
        <v>5634</v>
      </c>
      <c r="H175">
        <v>1806</v>
      </c>
      <c r="I175">
        <v>5</v>
      </c>
      <c r="J175">
        <v>5352.3</v>
      </c>
      <c r="K175">
        <v>3546.3</v>
      </c>
      <c r="L175" t="s">
        <v>44</v>
      </c>
      <c r="M175" t="s">
        <v>48</v>
      </c>
      <c r="N175" t="s">
        <v>51</v>
      </c>
      <c r="O175">
        <v>44</v>
      </c>
    </row>
    <row r="176" spans="1:15" x14ac:dyDescent="0.35">
      <c r="A176" s="2">
        <v>45068</v>
      </c>
      <c r="B176" t="s">
        <v>21</v>
      </c>
      <c r="C176" t="s">
        <v>25</v>
      </c>
      <c r="D176" t="s">
        <v>30</v>
      </c>
      <c r="E176" t="s">
        <v>36</v>
      </c>
      <c r="F176" t="s">
        <v>40</v>
      </c>
      <c r="G176">
        <v>1450</v>
      </c>
      <c r="H176">
        <v>4564</v>
      </c>
      <c r="I176">
        <v>5</v>
      </c>
      <c r="J176">
        <v>1377.5</v>
      </c>
      <c r="K176">
        <v>-3186.5</v>
      </c>
      <c r="L176" t="s">
        <v>45</v>
      </c>
      <c r="M176" t="s">
        <v>47</v>
      </c>
      <c r="N176" t="s">
        <v>53</v>
      </c>
      <c r="O176">
        <v>26</v>
      </c>
    </row>
    <row r="177" spans="1:15" x14ac:dyDescent="0.35">
      <c r="A177" s="2">
        <v>45068</v>
      </c>
      <c r="B177" t="s">
        <v>21</v>
      </c>
      <c r="C177" t="s">
        <v>27</v>
      </c>
      <c r="D177" t="s">
        <v>28</v>
      </c>
      <c r="E177" t="s">
        <v>37</v>
      </c>
      <c r="F177" t="s">
        <v>40</v>
      </c>
      <c r="G177">
        <v>577</v>
      </c>
      <c r="H177">
        <v>858</v>
      </c>
      <c r="I177">
        <v>20</v>
      </c>
      <c r="J177">
        <v>461.6</v>
      </c>
      <c r="K177">
        <v>-396.4</v>
      </c>
      <c r="L177" t="s">
        <v>45</v>
      </c>
      <c r="M177" t="s">
        <v>48</v>
      </c>
      <c r="N177" t="s">
        <v>51</v>
      </c>
      <c r="O177">
        <v>21</v>
      </c>
    </row>
    <row r="178" spans="1:15" x14ac:dyDescent="0.35">
      <c r="A178" s="2">
        <v>45068</v>
      </c>
      <c r="B178" t="s">
        <v>19</v>
      </c>
      <c r="C178" t="s">
        <v>27</v>
      </c>
      <c r="D178" t="s">
        <v>29</v>
      </c>
      <c r="E178" t="s">
        <v>34</v>
      </c>
      <c r="F178" t="s">
        <v>40</v>
      </c>
      <c r="G178">
        <v>7906</v>
      </c>
      <c r="H178">
        <v>6741</v>
      </c>
      <c r="I178">
        <v>10</v>
      </c>
      <c r="J178">
        <v>7115.4000000000005</v>
      </c>
      <c r="K178">
        <v>374.40000000000049</v>
      </c>
      <c r="L178" t="s">
        <v>44</v>
      </c>
      <c r="M178" t="s">
        <v>49</v>
      </c>
      <c r="N178" t="s">
        <v>53</v>
      </c>
      <c r="O178">
        <v>8</v>
      </c>
    </row>
    <row r="179" spans="1:15" x14ac:dyDescent="0.35">
      <c r="A179" s="2">
        <v>45069</v>
      </c>
      <c r="B179" t="s">
        <v>18</v>
      </c>
      <c r="C179" t="s">
        <v>27</v>
      </c>
      <c r="D179" t="s">
        <v>31</v>
      </c>
      <c r="E179" t="s">
        <v>32</v>
      </c>
      <c r="F179" t="s">
        <v>42</v>
      </c>
      <c r="G179">
        <v>4981</v>
      </c>
      <c r="H179">
        <v>4438</v>
      </c>
      <c r="I179">
        <v>25</v>
      </c>
      <c r="J179">
        <v>3735.75</v>
      </c>
      <c r="K179">
        <v>-702.25</v>
      </c>
      <c r="L179" t="s">
        <v>44</v>
      </c>
      <c r="M179" t="s">
        <v>47</v>
      </c>
      <c r="N179" t="s">
        <v>53</v>
      </c>
      <c r="O179">
        <v>44</v>
      </c>
    </row>
    <row r="180" spans="1:15" x14ac:dyDescent="0.35">
      <c r="A180" s="2">
        <v>45069</v>
      </c>
      <c r="B180" t="s">
        <v>20</v>
      </c>
      <c r="C180" t="s">
        <v>25</v>
      </c>
      <c r="D180" t="s">
        <v>31</v>
      </c>
      <c r="E180" t="s">
        <v>35</v>
      </c>
      <c r="F180" t="s">
        <v>43</v>
      </c>
      <c r="G180">
        <v>3930</v>
      </c>
      <c r="H180">
        <v>1605</v>
      </c>
      <c r="I180">
        <v>25</v>
      </c>
      <c r="J180">
        <v>2947.5</v>
      </c>
      <c r="K180">
        <v>1342.5</v>
      </c>
      <c r="L180" t="s">
        <v>45</v>
      </c>
      <c r="M180" t="s">
        <v>47</v>
      </c>
      <c r="N180" t="s">
        <v>51</v>
      </c>
      <c r="O180">
        <v>37</v>
      </c>
    </row>
    <row r="181" spans="1:15" x14ac:dyDescent="0.35">
      <c r="A181" s="2">
        <v>45070</v>
      </c>
      <c r="B181" t="s">
        <v>21</v>
      </c>
      <c r="C181" t="s">
        <v>27</v>
      </c>
      <c r="D181" t="s">
        <v>29</v>
      </c>
      <c r="E181" t="s">
        <v>33</v>
      </c>
      <c r="F181" t="s">
        <v>41</v>
      </c>
      <c r="G181">
        <v>3262</v>
      </c>
      <c r="H181">
        <v>3707</v>
      </c>
      <c r="I181">
        <v>5</v>
      </c>
      <c r="J181">
        <v>3098.9</v>
      </c>
      <c r="K181">
        <v>-608.10000000000036</v>
      </c>
      <c r="L181" t="s">
        <v>45</v>
      </c>
      <c r="M181" t="s">
        <v>49</v>
      </c>
      <c r="N181" t="s">
        <v>52</v>
      </c>
      <c r="O181">
        <v>35</v>
      </c>
    </row>
    <row r="182" spans="1:15" x14ac:dyDescent="0.35">
      <c r="A182" s="2">
        <v>45071</v>
      </c>
      <c r="B182" t="s">
        <v>20</v>
      </c>
      <c r="C182" t="s">
        <v>27</v>
      </c>
      <c r="D182" t="s">
        <v>31</v>
      </c>
      <c r="E182" t="s">
        <v>39</v>
      </c>
      <c r="F182" t="s">
        <v>43</v>
      </c>
      <c r="G182">
        <v>9941</v>
      </c>
      <c r="H182">
        <v>4748</v>
      </c>
      <c r="I182">
        <v>20</v>
      </c>
      <c r="J182">
        <v>7952.8</v>
      </c>
      <c r="K182">
        <v>3204.8</v>
      </c>
      <c r="L182" t="s">
        <v>45</v>
      </c>
      <c r="M182" t="s">
        <v>46</v>
      </c>
      <c r="N182" t="s">
        <v>52</v>
      </c>
      <c r="O182">
        <v>9</v>
      </c>
    </row>
    <row r="183" spans="1:15" x14ac:dyDescent="0.35">
      <c r="A183" s="2">
        <v>45071</v>
      </c>
      <c r="B183" t="s">
        <v>16</v>
      </c>
      <c r="C183" t="s">
        <v>26</v>
      </c>
      <c r="D183" t="s">
        <v>29</v>
      </c>
      <c r="E183" t="s">
        <v>35</v>
      </c>
      <c r="F183" t="s">
        <v>41</v>
      </c>
      <c r="G183">
        <v>3095</v>
      </c>
      <c r="H183">
        <v>4699</v>
      </c>
      <c r="I183">
        <v>25</v>
      </c>
      <c r="J183">
        <v>2321.25</v>
      </c>
      <c r="K183">
        <v>-2377.75</v>
      </c>
      <c r="L183" t="s">
        <v>44</v>
      </c>
      <c r="M183" t="s">
        <v>46</v>
      </c>
      <c r="N183" t="s">
        <v>51</v>
      </c>
      <c r="O183">
        <v>21</v>
      </c>
    </row>
    <row r="184" spans="1:15" x14ac:dyDescent="0.35">
      <c r="A184" s="2">
        <v>45071</v>
      </c>
      <c r="B184" t="s">
        <v>18</v>
      </c>
      <c r="C184" t="s">
        <v>25</v>
      </c>
      <c r="D184" t="s">
        <v>29</v>
      </c>
      <c r="E184" t="s">
        <v>35</v>
      </c>
      <c r="F184" t="s">
        <v>41</v>
      </c>
      <c r="G184">
        <v>8521</v>
      </c>
      <c r="H184">
        <v>3604</v>
      </c>
      <c r="I184">
        <v>20</v>
      </c>
      <c r="J184">
        <v>6816.8</v>
      </c>
      <c r="K184">
        <v>3212.8</v>
      </c>
      <c r="L184" t="s">
        <v>44</v>
      </c>
      <c r="M184" t="s">
        <v>50</v>
      </c>
      <c r="N184" t="s">
        <v>52</v>
      </c>
      <c r="O184">
        <v>14</v>
      </c>
    </row>
    <row r="185" spans="1:15" x14ac:dyDescent="0.35">
      <c r="A185" s="2">
        <v>45072</v>
      </c>
      <c r="B185" t="s">
        <v>18</v>
      </c>
      <c r="C185" t="s">
        <v>25</v>
      </c>
      <c r="D185" t="s">
        <v>30</v>
      </c>
      <c r="E185" t="s">
        <v>36</v>
      </c>
      <c r="F185" t="s">
        <v>41</v>
      </c>
      <c r="G185">
        <v>1942</v>
      </c>
      <c r="H185">
        <v>1053</v>
      </c>
      <c r="I185">
        <v>15</v>
      </c>
      <c r="J185">
        <v>1650.7</v>
      </c>
      <c r="K185">
        <v>597.70000000000005</v>
      </c>
      <c r="L185" t="s">
        <v>45</v>
      </c>
      <c r="M185" t="s">
        <v>46</v>
      </c>
      <c r="N185" t="s">
        <v>51</v>
      </c>
      <c r="O185">
        <v>49</v>
      </c>
    </row>
    <row r="186" spans="1:15" x14ac:dyDescent="0.35">
      <c r="A186" s="2">
        <v>45074</v>
      </c>
      <c r="B186" t="s">
        <v>24</v>
      </c>
      <c r="C186" t="s">
        <v>26</v>
      </c>
      <c r="D186" t="s">
        <v>30</v>
      </c>
      <c r="E186" t="s">
        <v>37</v>
      </c>
      <c r="F186" t="s">
        <v>40</v>
      </c>
      <c r="G186">
        <v>2620</v>
      </c>
      <c r="H186">
        <v>3162</v>
      </c>
      <c r="I186">
        <v>5</v>
      </c>
      <c r="J186">
        <v>2489</v>
      </c>
      <c r="K186">
        <v>-673</v>
      </c>
      <c r="L186" t="s">
        <v>45</v>
      </c>
      <c r="M186" t="s">
        <v>48</v>
      </c>
      <c r="N186" t="s">
        <v>52</v>
      </c>
      <c r="O186">
        <v>3</v>
      </c>
    </row>
    <row r="187" spans="1:15" x14ac:dyDescent="0.35">
      <c r="A187" s="2">
        <v>45074</v>
      </c>
      <c r="B187" t="s">
        <v>19</v>
      </c>
      <c r="C187" t="s">
        <v>27</v>
      </c>
      <c r="D187" t="s">
        <v>28</v>
      </c>
      <c r="E187" t="s">
        <v>33</v>
      </c>
      <c r="F187" t="s">
        <v>42</v>
      </c>
      <c r="G187">
        <v>7605</v>
      </c>
      <c r="H187">
        <v>2112</v>
      </c>
      <c r="I187">
        <v>25</v>
      </c>
      <c r="J187">
        <v>5703.75</v>
      </c>
      <c r="K187">
        <v>3591.75</v>
      </c>
      <c r="L187" t="s">
        <v>45</v>
      </c>
      <c r="M187" t="s">
        <v>49</v>
      </c>
      <c r="N187" t="s">
        <v>51</v>
      </c>
      <c r="O187">
        <v>38</v>
      </c>
    </row>
    <row r="188" spans="1:15" x14ac:dyDescent="0.35">
      <c r="A188" s="2">
        <v>45074</v>
      </c>
      <c r="B188" t="s">
        <v>23</v>
      </c>
      <c r="C188" t="s">
        <v>26</v>
      </c>
      <c r="D188" t="s">
        <v>30</v>
      </c>
      <c r="E188" t="s">
        <v>37</v>
      </c>
      <c r="F188" t="s">
        <v>40</v>
      </c>
      <c r="G188">
        <v>7535</v>
      </c>
      <c r="H188">
        <v>7536</v>
      </c>
      <c r="I188">
        <v>20</v>
      </c>
      <c r="J188">
        <v>6028</v>
      </c>
      <c r="K188">
        <v>-1508</v>
      </c>
      <c r="L188" t="s">
        <v>44</v>
      </c>
      <c r="M188" t="s">
        <v>46</v>
      </c>
      <c r="N188" t="s">
        <v>51</v>
      </c>
      <c r="O188">
        <v>12</v>
      </c>
    </row>
    <row r="189" spans="1:15" x14ac:dyDescent="0.35">
      <c r="A189" s="2">
        <v>45074</v>
      </c>
      <c r="B189" t="s">
        <v>18</v>
      </c>
      <c r="C189" t="s">
        <v>27</v>
      </c>
      <c r="D189" t="s">
        <v>29</v>
      </c>
      <c r="E189" t="s">
        <v>32</v>
      </c>
      <c r="F189" t="s">
        <v>41</v>
      </c>
      <c r="G189">
        <v>7109</v>
      </c>
      <c r="H189">
        <v>2047</v>
      </c>
      <c r="I189">
        <v>10</v>
      </c>
      <c r="J189">
        <v>6398.1</v>
      </c>
      <c r="K189">
        <v>4351.1000000000004</v>
      </c>
      <c r="L189" t="s">
        <v>45</v>
      </c>
      <c r="M189" t="s">
        <v>47</v>
      </c>
      <c r="N189" t="s">
        <v>51</v>
      </c>
      <c r="O189">
        <v>22</v>
      </c>
    </row>
    <row r="190" spans="1:15" x14ac:dyDescent="0.35">
      <c r="A190" s="2">
        <v>45074</v>
      </c>
      <c r="B190" t="s">
        <v>24</v>
      </c>
      <c r="C190" t="s">
        <v>25</v>
      </c>
      <c r="D190" t="s">
        <v>28</v>
      </c>
      <c r="E190" t="s">
        <v>38</v>
      </c>
      <c r="F190" t="s">
        <v>43</v>
      </c>
      <c r="G190">
        <v>7529</v>
      </c>
      <c r="H190">
        <v>5734</v>
      </c>
      <c r="I190">
        <v>20</v>
      </c>
      <c r="J190">
        <v>6023.2000000000007</v>
      </c>
      <c r="K190">
        <v>289.20000000000073</v>
      </c>
      <c r="L190" t="s">
        <v>45</v>
      </c>
      <c r="M190" t="s">
        <v>49</v>
      </c>
      <c r="N190" t="s">
        <v>51</v>
      </c>
      <c r="O190">
        <v>5</v>
      </c>
    </row>
    <row r="191" spans="1:15" x14ac:dyDescent="0.35">
      <c r="A191" s="2">
        <v>45074</v>
      </c>
      <c r="B191" t="s">
        <v>16</v>
      </c>
      <c r="C191" t="s">
        <v>27</v>
      </c>
      <c r="D191" t="s">
        <v>31</v>
      </c>
      <c r="E191" t="s">
        <v>32</v>
      </c>
      <c r="F191" t="s">
        <v>41</v>
      </c>
      <c r="G191">
        <v>8321</v>
      </c>
      <c r="H191">
        <v>3018</v>
      </c>
      <c r="I191">
        <v>20</v>
      </c>
      <c r="J191">
        <v>6656.8</v>
      </c>
      <c r="K191">
        <v>3638.8</v>
      </c>
      <c r="L191" t="s">
        <v>44</v>
      </c>
      <c r="M191" t="s">
        <v>46</v>
      </c>
      <c r="N191" t="s">
        <v>52</v>
      </c>
      <c r="O191">
        <v>8</v>
      </c>
    </row>
    <row r="192" spans="1:15" x14ac:dyDescent="0.35">
      <c r="A192" s="2">
        <v>45076</v>
      </c>
      <c r="B192" t="s">
        <v>15</v>
      </c>
      <c r="C192" t="s">
        <v>26</v>
      </c>
      <c r="D192" t="s">
        <v>29</v>
      </c>
      <c r="E192" t="s">
        <v>37</v>
      </c>
      <c r="F192" t="s">
        <v>41</v>
      </c>
      <c r="G192">
        <v>6780</v>
      </c>
      <c r="H192">
        <v>3012</v>
      </c>
      <c r="I192">
        <v>15</v>
      </c>
      <c r="J192">
        <v>5763</v>
      </c>
      <c r="K192">
        <v>2751</v>
      </c>
      <c r="L192" t="s">
        <v>44</v>
      </c>
      <c r="M192" t="s">
        <v>48</v>
      </c>
      <c r="N192" t="s">
        <v>53</v>
      </c>
      <c r="O192">
        <v>18</v>
      </c>
    </row>
    <row r="193" spans="1:15" x14ac:dyDescent="0.35">
      <c r="A193" s="2">
        <v>45076</v>
      </c>
      <c r="B193" t="s">
        <v>24</v>
      </c>
      <c r="C193" t="s">
        <v>27</v>
      </c>
      <c r="D193" t="s">
        <v>28</v>
      </c>
      <c r="E193" t="s">
        <v>32</v>
      </c>
      <c r="F193" t="s">
        <v>42</v>
      </c>
      <c r="G193">
        <v>576</v>
      </c>
      <c r="H193">
        <v>3255</v>
      </c>
      <c r="I193">
        <v>25</v>
      </c>
      <c r="J193">
        <v>432</v>
      </c>
      <c r="K193">
        <v>-2823</v>
      </c>
      <c r="L193" t="s">
        <v>44</v>
      </c>
      <c r="M193" t="s">
        <v>50</v>
      </c>
      <c r="N193" t="s">
        <v>52</v>
      </c>
      <c r="O193">
        <v>10</v>
      </c>
    </row>
    <row r="194" spans="1:15" x14ac:dyDescent="0.35">
      <c r="A194" s="2">
        <v>45076</v>
      </c>
      <c r="B194" t="s">
        <v>18</v>
      </c>
      <c r="C194" t="s">
        <v>26</v>
      </c>
      <c r="D194" t="s">
        <v>30</v>
      </c>
      <c r="E194" t="s">
        <v>35</v>
      </c>
      <c r="F194" t="s">
        <v>41</v>
      </c>
      <c r="G194">
        <v>1118</v>
      </c>
      <c r="H194">
        <v>2704</v>
      </c>
      <c r="I194">
        <v>25</v>
      </c>
      <c r="J194">
        <v>838.5</v>
      </c>
      <c r="K194">
        <v>-1865.5</v>
      </c>
      <c r="L194" t="s">
        <v>44</v>
      </c>
      <c r="M194" t="s">
        <v>50</v>
      </c>
      <c r="N194" t="s">
        <v>53</v>
      </c>
      <c r="O194">
        <v>49</v>
      </c>
    </row>
    <row r="195" spans="1:15" x14ac:dyDescent="0.35">
      <c r="A195" s="2">
        <v>45077</v>
      </c>
      <c r="B195" t="s">
        <v>23</v>
      </c>
      <c r="C195" t="s">
        <v>27</v>
      </c>
      <c r="D195" t="s">
        <v>29</v>
      </c>
      <c r="E195" t="s">
        <v>32</v>
      </c>
      <c r="F195" t="s">
        <v>40</v>
      </c>
      <c r="G195">
        <v>9245</v>
      </c>
      <c r="H195">
        <v>2089</v>
      </c>
      <c r="I195">
        <v>5</v>
      </c>
      <c r="J195">
        <v>8782.75</v>
      </c>
      <c r="K195">
        <v>6693.75</v>
      </c>
      <c r="L195" t="s">
        <v>45</v>
      </c>
      <c r="M195" t="s">
        <v>49</v>
      </c>
      <c r="N195" t="s">
        <v>51</v>
      </c>
      <c r="O195">
        <v>27</v>
      </c>
    </row>
    <row r="196" spans="1:15" x14ac:dyDescent="0.35">
      <c r="A196" s="2">
        <v>45077</v>
      </c>
      <c r="B196" t="s">
        <v>21</v>
      </c>
      <c r="C196" t="s">
        <v>25</v>
      </c>
      <c r="D196" t="s">
        <v>28</v>
      </c>
      <c r="E196" t="s">
        <v>32</v>
      </c>
      <c r="F196" t="s">
        <v>42</v>
      </c>
      <c r="G196">
        <v>3767</v>
      </c>
      <c r="H196">
        <v>6465</v>
      </c>
      <c r="I196">
        <v>20</v>
      </c>
      <c r="J196">
        <v>3013.6</v>
      </c>
      <c r="K196">
        <v>-3451.4</v>
      </c>
      <c r="L196" t="s">
        <v>45</v>
      </c>
      <c r="M196" t="s">
        <v>48</v>
      </c>
      <c r="N196" t="s">
        <v>53</v>
      </c>
      <c r="O196">
        <v>11</v>
      </c>
    </row>
    <row r="197" spans="1:15" x14ac:dyDescent="0.35">
      <c r="A197" s="2">
        <v>45078</v>
      </c>
      <c r="B197" t="s">
        <v>21</v>
      </c>
      <c r="C197" t="s">
        <v>25</v>
      </c>
      <c r="D197" t="s">
        <v>31</v>
      </c>
      <c r="E197" t="s">
        <v>37</v>
      </c>
      <c r="F197" t="s">
        <v>42</v>
      </c>
      <c r="G197">
        <v>6612</v>
      </c>
      <c r="H197">
        <v>5364</v>
      </c>
      <c r="I197">
        <v>10</v>
      </c>
      <c r="J197">
        <v>5950.8</v>
      </c>
      <c r="K197">
        <v>586.80000000000018</v>
      </c>
      <c r="L197" t="s">
        <v>45</v>
      </c>
      <c r="M197" t="s">
        <v>48</v>
      </c>
      <c r="N197" t="s">
        <v>53</v>
      </c>
      <c r="O197">
        <v>45</v>
      </c>
    </row>
    <row r="198" spans="1:15" x14ac:dyDescent="0.35">
      <c r="A198" s="2">
        <v>45078</v>
      </c>
      <c r="B198" t="s">
        <v>24</v>
      </c>
      <c r="C198" t="s">
        <v>25</v>
      </c>
      <c r="D198" t="s">
        <v>29</v>
      </c>
      <c r="E198" t="s">
        <v>35</v>
      </c>
      <c r="F198" t="s">
        <v>42</v>
      </c>
      <c r="G198">
        <v>730</v>
      </c>
      <c r="H198">
        <v>4645</v>
      </c>
      <c r="I198">
        <v>15</v>
      </c>
      <c r="J198">
        <v>620.5</v>
      </c>
      <c r="K198">
        <v>-4024.5</v>
      </c>
      <c r="L198" t="s">
        <v>44</v>
      </c>
      <c r="M198" t="s">
        <v>48</v>
      </c>
      <c r="N198" t="s">
        <v>52</v>
      </c>
      <c r="O198">
        <v>24</v>
      </c>
    </row>
    <row r="199" spans="1:15" x14ac:dyDescent="0.35">
      <c r="A199" s="2">
        <v>45078</v>
      </c>
      <c r="B199" t="s">
        <v>17</v>
      </c>
      <c r="C199" t="s">
        <v>27</v>
      </c>
      <c r="D199" t="s">
        <v>29</v>
      </c>
      <c r="E199" t="s">
        <v>33</v>
      </c>
      <c r="F199" t="s">
        <v>41</v>
      </c>
      <c r="G199">
        <v>5779</v>
      </c>
      <c r="H199">
        <v>4190</v>
      </c>
      <c r="I199">
        <v>20</v>
      </c>
      <c r="J199">
        <v>4623.2</v>
      </c>
      <c r="K199">
        <v>433.19999999999982</v>
      </c>
      <c r="L199" t="s">
        <v>44</v>
      </c>
      <c r="M199" t="s">
        <v>46</v>
      </c>
      <c r="N199" t="s">
        <v>51</v>
      </c>
      <c r="O199">
        <v>36</v>
      </c>
    </row>
    <row r="200" spans="1:15" x14ac:dyDescent="0.35">
      <c r="A200" s="2">
        <v>45079</v>
      </c>
      <c r="B200" t="s">
        <v>23</v>
      </c>
      <c r="C200" t="s">
        <v>26</v>
      </c>
      <c r="D200" t="s">
        <v>28</v>
      </c>
      <c r="E200" t="s">
        <v>34</v>
      </c>
      <c r="F200" t="s">
        <v>42</v>
      </c>
      <c r="G200">
        <v>9200</v>
      </c>
      <c r="H200">
        <v>4898</v>
      </c>
      <c r="I200">
        <v>10</v>
      </c>
      <c r="J200">
        <v>8280</v>
      </c>
      <c r="K200">
        <v>3382</v>
      </c>
      <c r="L200" t="s">
        <v>44</v>
      </c>
      <c r="M200" t="s">
        <v>50</v>
      </c>
      <c r="N200" t="s">
        <v>51</v>
      </c>
      <c r="O200">
        <v>11</v>
      </c>
    </row>
    <row r="201" spans="1:15" x14ac:dyDescent="0.35">
      <c r="A201" s="2">
        <v>45079</v>
      </c>
      <c r="B201" t="s">
        <v>15</v>
      </c>
      <c r="C201" t="s">
        <v>25</v>
      </c>
      <c r="D201" t="s">
        <v>28</v>
      </c>
      <c r="E201" t="s">
        <v>35</v>
      </c>
      <c r="F201" t="s">
        <v>42</v>
      </c>
      <c r="G201">
        <v>3622</v>
      </c>
      <c r="H201">
        <v>7047</v>
      </c>
      <c r="I201">
        <v>5</v>
      </c>
      <c r="J201">
        <v>3440.9</v>
      </c>
      <c r="K201">
        <v>-3606.1</v>
      </c>
      <c r="L201" t="s">
        <v>45</v>
      </c>
      <c r="M201" t="s">
        <v>48</v>
      </c>
      <c r="N201" t="s">
        <v>51</v>
      </c>
      <c r="O201">
        <v>29</v>
      </c>
    </row>
    <row r="202" spans="1:15" x14ac:dyDescent="0.35">
      <c r="A202" s="2">
        <v>45080</v>
      </c>
      <c r="B202" t="s">
        <v>17</v>
      </c>
      <c r="C202" t="s">
        <v>26</v>
      </c>
      <c r="D202" t="s">
        <v>30</v>
      </c>
      <c r="E202" t="s">
        <v>34</v>
      </c>
      <c r="F202" t="s">
        <v>40</v>
      </c>
      <c r="G202">
        <v>793</v>
      </c>
      <c r="H202">
        <v>6461</v>
      </c>
      <c r="I202">
        <v>15</v>
      </c>
      <c r="J202">
        <v>674.05</v>
      </c>
      <c r="K202">
        <v>-5786.95</v>
      </c>
      <c r="L202" t="s">
        <v>44</v>
      </c>
      <c r="M202" t="s">
        <v>47</v>
      </c>
      <c r="N202" t="s">
        <v>53</v>
      </c>
      <c r="O202">
        <v>16</v>
      </c>
    </row>
    <row r="203" spans="1:15" x14ac:dyDescent="0.35">
      <c r="A203" s="2">
        <v>45080</v>
      </c>
      <c r="B203" t="s">
        <v>23</v>
      </c>
      <c r="C203" t="s">
        <v>25</v>
      </c>
      <c r="D203" t="s">
        <v>30</v>
      </c>
      <c r="E203" t="s">
        <v>37</v>
      </c>
      <c r="F203" t="s">
        <v>43</v>
      </c>
      <c r="G203">
        <v>567</v>
      </c>
      <c r="H203">
        <v>5619</v>
      </c>
      <c r="I203">
        <v>25</v>
      </c>
      <c r="J203">
        <v>425.25</v>
      </c>
      <c r="K203">
        <v>-5193.75</v>
      </c>
      <c r="L203" t="s">
        <v>45</v>
      </c>
      <c r="M203" t="s">
        <v>46</v>
      </c>
      <c r="N203" t="s">
        <v>51</v>
      </c>
      <c r="O203">
        <v>38</v>
      </c>
    </row>
    <row r="204" spans="1:15" x14ac:dyDescent="0.35">
      <c r="A204" s="2">
        <v>45081</v>
      </c>
      <c r="B204" t="s">
        <v>19</v>
      </c>
      <c r="C204" t="s">
        <v>25</v>
      </c>
      <c r="D204" t="s">
        <v>29</v>
      </c>
      <c r="E204" t="s">
        <v>35</v>
      </c>
      <c r="F204" t="s">
        <v>40</v>
      </c>
      <c r="G204">
        <v>4576</v>
      </c>
      <c r="H204">
        <v>372</v>
      </c>
      <c r="I204">
        <v>25</v>
      </c>
      <c r="J204">
        <v>3432</v>
      </c>
      <c r="K204">
        <v>3060</v>
      </c>
      <c r="L204" t="s">
        <v>45</v>
      </c>
      <c r="M204" t="s">
        <v>47</v>
      </c>
      <c r="N204" t="s">
        <v>52</v>
      </c>
      <c r="O204">
        <v>3</v>
      </c>
    </row>
    <row r="205" spans="1:15" x14ac:dyDescent="0.35">
      <c r="A205" s="2">
        <v>45081</v>
      </c>
      <c r="B205" t="s">
        <v>15</v>
      </c>
      <c r="C205" t="s">
        <v>25</v>
      </c>
      <c r="D205" t="s">
        <v>31</v>
      </c>
      <c r="E205" t="s">
        <v>36</v>
      </c>
      <c r="F205" t="s">
        <v>40</v>
      </c>
      <c r="G205">
        <v>4207</v>
      </c>
      <c r="H205">
        <v>1239</v>
      </c>
      <c r="I205">
        <v>20</v>
      </c>
      <c r="J205">
        <v>3365.6</v>
      </c>
      <c r="K205">
        <v>2126.6</v>
      </c>
      <c r="L205" t="s">
        <v>45</v>
      </c>
      <c r="M205" t="s">
        <v>47</v>
      </c>
      <c r="N205" t="s">
        <v>53</v>
      </c>
      <c r="O205">
        <v>9</v>
      </c>
    </row>
    <row r="206" spans="1:15" x14ac:dyDescent="0.35">
      <c r="A206" s="2">
        <v>45082</v>
      </c>
      <c r="B206" t="s">
        <v>23</v>
      </c>
      <c r="C206" t="s">
        <v>25</v>
      </c>
      <c r="D206" t="s">
        <v>30</v>
      </c>
      <c r="E206" t="s">
        <v>38</v>
      </c>
      <c r="F206" t="s">
        <v>43</v>
      </c>
      <c r="G206">
        <v>6141</v>
      </c>
      <c r="H206">
        <v>5779</v>
      </c>
      <c r="I206">
        <v>15</v>
      </c>
      <c r="J206">
        <v>5219.8499999999995</v>
      </c>
      <c r="K206">
        <v>-559.15000000000055</v>
      </c>
      <c r="L206" t="s">
        <v>45</v>
      </c>
      <c r="M206" t="s">
        <v>49</v>
      </c>
      <c r="N206" t="s">
        <v>53</v>
      </c>
      <c r="O206">
        <v>7</v>
      </c>
    </row>
    <row r="207" spans="1:15" x14ac:dyDescent="0.35">
      <c r="A207" s="2">
        <v>45082</v>
      </c>
      <c r="B207" t="s">
        <v>23</v>
      </c>
      <c r="C207" t="s">
        <v>26</v>
      </c>
      <c r="D207" t="s">
        <v>31</v>
      </c>
      <c r="E207" t="s">
        <v>36</v>
      </c>
      <c r="F207" t="s">
        <v>43</v>
      </c>
      <c r="G207">
        <v>5613</v>
      </c>
      <c r="H207">
        <v>3134</v>
      </c>
      <c r="I207">
        <v>10</v>
      </c>
      <c r="J207">
        <v>5051.7</v>
      </c>
      <c r="K207">
        <v>1917.7</v>
      </c>
      <c r="L207" t="s">
        <v>44</v>
      </c>
      <c r="M207" t="s">
        <v>46</v>
      </c>
      <c r="N207" t="s">
        <v>53</v>
      </c>
      <c r="O207">
        <v>41</v>
      </c>
    </row>
    <row r="208" spans="1:15" x14ac:dyDescent="0.35">
      <c r="A208" s="2">
        <v>45083</v>
      </c>
      <c r="B208" t="s">
        <v>21</v>
      </c>
      <c r="C208" t="s">
        <v>26</v>
      </c>
      <c r="D208" t="s">
        <v>28</v>
      </c>
      <c r="E208" t="s">
        <v>36</v>
      </c>
      <c r="F208" t="s">
        <v>42</v>
      </c>
      <c r="G208">
        <v>2612</v>
      </c>
      <c r="H208">
        <v>3950</v>
      </c>
      <c r="I208">
        <v>5</v>
      </c>
      <c r="J208">
        <v>2481.4</v>
      </c>
      <c r="K208">
        <v>-1468.6</v>
      </c>
      <c r="L208" t="s">
        <v>44</v>
      </c>
      <c r="M208" t="s">
        <v>47</v>
      </c>
      <c r="N208" t="s">
        <v>53</v>
      </c>
      <c r="O208">
        <v>40</v>
      </c>
    </row>
    <row r="209" spans="1:15" x14ac:dyDescent="0.35">
      <c r="A209" s="2">
        <v>45083</v>
      </c>
      <c r="B209" t="s">
        <v>19</v>
      </c>
      <c r="C209" t="s">
        <v>27</v>
      </c>
      <c r="D209" t="s">
        <v>28</v>
      </c>
      <c r="E209" t="s">
        <v>37</v>
      </c>
      <c r="F209" t="s">
        <v>40</v>
      </c>
      <c r="G209">
        <v>2182</v>
      </c>
      <c r="H209">
        <v>2268</v>
      </c>
      <c r="I209">
        <v>5</v>
      </c>
      <c r="J209">
        <v>2072.9</v>
      </c>
      <c r="K209">
        <v>-195.09999999999991</v>
      </c>
      <c r="L209" t="s">
        <v>45</v>
      </c>
      <c r="M209" t="s">
        <v>46</v>
      </c>
      <c r="N209" t="s">
        <v>52</v>
      </c>
      <c r="O209">
        <v>25</v>
      </c>
    </row>
    <row r="210" spans="1:15" x14ac:dyDescent="0.35">
      <c r="A210" s="2">
        <v>45083</v>
      </c>
      <c r="B210" t="s">
        <v>23</v>
      </c>
      <c r="C210" t="s">
        <v>26</v>
      </c>
      <c r="D210" t="s">
        <v>30</v>
      </c>
      <c r="E210" t="s">
        <v>39</v>
      </c>
      <c r="F210" t="s">
        <v>41</v>
      </c>
      <c r="G210">
        <v>6784</v>
      </c>
      <c r="H210">
        <v>7709</v>
      </c>
      <c r="I210">
        <v>25</v>
      </c>
      <c r="J210">
        <v>5088</v>
      </c>
      <c r="K210">
        <v>-2621</v>
      </c>
      <c r="L210" t="s">
        <v>45</v>
      </c>
      <c r="M210" t="s">
        <v>48</v>
      </c>
      <c r="N210" t="s">
        <v>53</v>
      </c>
      <c r="O210">
        <v>50</v>
      </c>
    </row>
    <row r="211" spans="1:15" x14ac:dyDescent="0.35">
      <c r="A211" s="2">
        <v>45084</v>
      </c>
      <c r="B211" t="s">
        <v>19</v>
      </c>
      <c r="C211" t="s">
        <v>27</v>
      </c>
      <c r="D211" t="s">
        <v>29</v>
      </c>
      <c r="E211" t="s">
        <v>32</v>
      </c>
      <c r="F211" t="s">
        <v>40</v>
      </c>
      <c r="G211">
        <v>8746</v>
      </c>
      <c r="H211">
        <v>5561</v>
      </c>
      <c r="I211">
        <v>25</v>
      </c>
      <c r="J211">
        <v>6559.5</v>
      </c>
      <c r="K211">
        <v>998.5</v>
      </c>
      <c r="L211" t="s">
        <v>44</v>
      </c>
      <c r="M211" t="s">
        <v>49</v>
      </c>
      <c r="N211" t="s">
        <v>53</v>
      </c>
      <c r="O211">
        <v>11</v>
      </c>
    </row>
    <row r="212" spans="1:15" x14ac:dyDescent="0.35">
      <c r="A212" s="2">
        <v>45086</v>
      </c>
      <c r="B212" t="s">
        <v>16</v>
      </c>
      <c r="C212" t="s">
        <v>26</v>
      </c>
      <c r="D212" t="s">
        <v>28</v>
      </c>
      <c r="E212" t="s">
        <v>38</v>
      </c>
      <c r="F212" t="s">
        <v>43</v>
      </c>
      <c r="G212">
        <v>5515</v>
      </c>
      <c r="H212">
        <v>5327</v>
      </c>
      <c r="I212">
        <v>5</v>
      </c>
      <c r="J212">
        <v>5239.25</v>
      </c>
      <c r="K212">
        <v>-87.75</v>
      </c>
      <c r="L212" t="s">
        <v>45</v>
      </c>
      <c r="M212" t="s">
        <v>50</v>
      </c>
      <c r="N212" t="s">
        <v>52</v>
      </c>
      <c r="O212">
        <v>2</v>
      </c>
    </row>
    <row r="213" spans="1:15" x14ac:dyDescent="0.35">
      <c r="A213" s="2">
        <v>45088</v>
      </c>
      <c r="B213" t="s">
        <v>19</v>
      </c>
      <c r="C213" t="s">
        <v>26</v>
      </c>
      <c r="D213" t="s">
        <v>31</v>
      </c>
      <c r="E213" t="s">
        <v>39</v>
      </c>
      <c r="F213" t="s">
        <v>42</v>
      </c>
      <c r="G213">
        <v>3236</v>
      </c>
      <c r="H213">
        <v>7825</v>
      </c>
      <c r="I213">
        <v>25</v>
      </c>
      <c r="J213">
        <v>2427</v>
      </c>
      <c r="K213">
        <v>-5398</v>
      </c>
      <c r="L213" t="s">
        <v>44</v>
      </c>
      <c r="M213" t="s">
        <v>47</v>
      </c>
      <c r="N213" t="s">
        <v>51</v>
      </c>
      <c r="O213">
        <v>32</v>
      </c>
    </row>
    <row r="214" spans="1:15" x14ac:dyDescent="0.35">
      <c r="A214" s="2">
        <v>45088</v>
      </c>
      <c r="B214" t="s">
        <v>20</v>
      </c>
      <c r="C214" t="s">
        <v>25</v>
      </c>
      <c r="D214" t="s">
        <v>29</v>
      </c>
      <c r="E214" t="s">
        <v>36</v>
      </c>
      <c r="F214" t="s">
        <v>42</v>
      </c>
      <c r="G214">
        <v>1569</v>
      </c>
      <c r="H214">
        <v>5388</v>
      </c>
      <c r="I214">
        <v>5</v>
      </c>
      <c r="J214">
        <v>1490.55</v>
      </c>
      <c r="K214">
        <v>-3897.45</v>
      </c>
      <c r="L214" t="s">
        <v>45</v>
      </c>
      <c r="M214" t="s">
        <v>49</v>
      </c>
      <c r="N214" t="s">
        <v>52</v>
      </c>
      <c r="O214">
        <v>6</v>
      </c>
    </row>
    <row r="215" spans="1:15" x14ac:dyDescent="0.35">
      <c r="A215" s="2">
        <v>45089</v>
      </c>
      <c r="B215" t="s">
        <v>15</v>
      </c>
      <c r="C215" t="s">
        <v>27</v>
      </c>
      <c r="D215" t="s">
        <v>30</v>
      </c>
      <c r="E215" t="s">
        <v>36</v>
      </c>
      <c r="F215" t="s">
        <v>42</v>
      </c>
      <c r="G215">
        <v>1249</v>
      </c>
      <c r="H215">
        <v>2297</v>
      </c>
      <c r="I215">
        <v>20</v>
      </c>
      <c r="J215">
        <v>999.2</v>
      </c>
      <c r="K215">
        <v>-1297.8</v>
      </c>
      <c r="L215" t="s">
        <v>45</v>
      </c>
      <c r="M215" t="s">
        <v>49</v>
      </c>
      <c r="N215" t="s">
        <v>51</v>
      </c>
      <c r="O215">
        <v>1</v>
      </c>
    </row>
    <row r="216" spans="1:15" x14ac:dyDescent="0.35">
      <c r="A216" s="2">
        <v>45089</v>
      </c>
      <c r="B216" t="s">
        <v>21</v>
      </c>
      <c r="C216" t="s">
        <v>25</v>
      </c>
      <c r="D216" t="s">
        <v>28</v>
      </c>
      <c r="E216" t="s">
        <v>39</v>
      </c>
      <c r="F216" t="s">
        <v>41</v>
      </c>
      <c r="G216">
        <v>5385</v>
      </c>
      <c r="H216">
        <v>626</v>
      </c>
      <c r="I216">
        <v>10</v>
      </c>
      <c r="J216">
        <v>4846.5</v>
      </c>
      <c r="K216">
        <v>4220.5</v>
      </c>
      <c r="L216" t="s">
        <v>45</v>
      </c>
      <c r="M216" t="s">
        <v>49</v>
      </c>
      <c r="N216" t="s">
        <v>53</v>
      </c>
      <c r="O216">
        <v>1</v>
      </c>
    </row>
    <row r="217" spans="1:15" x14ac:dyDescent="0.35">
      <c r="A217" s="2">
        <v>45091</v>
      </c>
      <c r="B217" t="s">
        <v>21</v>
      </c>
      <c r="C217" t="s">
        <v>26</v>
      </c>
      <c r="D217" t="s">
        <v>30</v>
      </c>
      <c r="E217" t="s">
        <v>39</v>
      </c>
      <c r="F217" t="s">
        <v>41</v>
      </c>
      <c r="G217">
        <v>5264</v>
      </c>
      <c r="H217">
        <v>5891</v>
      </c>
      <c r="I217">
        <v>15</v>
      </c>
      <c r="J217">
        <v>4474.3999999999996</v>
      </c>
      <c r="K217">
        <v>-1416.6</v>
      </c>
      <c r="L217" t="s">
        <v>44</v>
      </c>
      <c r="M217" t="s">
        <v>49</v>
      </c>
      <c r="N217" t="s">
        <v>53</v>
      </c>
      <c r="O217">
        <v>12</v>
      </c>
    </row>
    <row r="218" spans="1:15" x14ac:dyDescent="0.35">
      <c r="A218" s="2">
        <v>45091</v>
      </c>
      <c r="B218" t="s">
        <v>21</v>
      </c>
      <c r="C218" t="s">
        <v>26</v>
      </c>
      <c r="D218" t="s">
        <v>29</v>
      </c>
      <c r="E218" t="s">
        <v>34</v>
      </c>
      <c r="F218" t="s">
        <v>43</v>
      </c>
      <c r="G218">
        <v>7969</v>
      </c>
      <c r="H218">
        <v>7555</v>
      </c>
      <c r="I218">
        <v>20</v>
      </c>
      <c r="J218">
        <v>6375.2000000000007</v>
      </c>
      <c r="K218">
        <v>-1179.799999999999</v>
      </c>
      <c r="L218" t="s">
        <v>45</v>
      </c>
      <c r="M218" t="s">
        <v>48</v>
      </c>
      <c r="N218" t="s">
        <v>53</v>
      </c>
      <c r="O218">
        <v>6</v>
      </c>
    </row>
    <row r="219" spans="1:15" x14ac:dyDescent="0.35">
      <c r="A219" s="2">
        <v>45092</v>
      </c>
      <c r="B219" t="s">
        <v>21</v>
      </c>
      <c r="C219" t="s">
        <v>25</v>
      </c>
      <c r="D219" t="s">
        <v>29</v>
      </c>
      <c r="E219" t="s">
        <v>38</v>
      </c>
      <c r="F219" t="s">
        <v>42</v>
      </c>
      <c r="G219">
        <v>9024</v>
      </c>
      <c r="H219">
        <v>2929</v>
      </c>
      <c r="I219">
        <v>15</v>
      </c>
      <c r="J219">
        <v>7670.4</v>
      </c>
      <c r="K219">
        <v>4741.3999999999996</v>
      </c>
      <c r="L219" t="s">
        <v>44</v>
      </c>
      <c r="M219" t="s">
        <v>46</v>
      </c>
      <c r="N219" t="s">
        <v>52</v>
      </c>
      <c r="O219">
        <v>46</v>
      </c>
    </row>
    <row r="220" spans="1:15" x14ac:dyDescent="0.35">
      <c r="A220" s="2">
        <v>45092</v>
      </c>
      <c r="B220" t="s">
        <v>23</v>
      </c>
      <c r="C220" t="s">
        <v>27</v>
      </c>
      <c r="D220" t="s">
        <v>29</v>
      </c>
      <c r="E220" t="s">
        <v>32</v>
      </c>
      <c r="F220" t="s">
        <v>40</v>
      </c>
      <c r="G220">
        <v>9087</v>
      </c>
      <c r="H220">
        <v>3424</v>
      </c>
      <c r="I220">
        <v>5</v>
      </c>
      <c r="J220">
        <v>8632.65</v>
      </c>
      <c r="K220">
        <v>5208.6499999999996</v>
      </c>
      <c r="L220" t="s">
        <v>45</v>
      </c>
      <c r="M220" t="s">
        <v>50</v>
      </c>
      <c r="N220" t="s">
        <v>51</v>
      </c>
      <c r="O220">
        <v>42</v>
      </c>
    </row>
    <row r="221" spans="1:15" x14ac:dyDescent="0.35">
      <c r="A221" s="2">
        <v>45092</v>
      </c>
      <c r="B221" t="s">
        <v>21</v>
      </c>
      <c r="C221" t="s">
        <v>26</v>
      </c>
      <c r="D221" t="s">
        <v>31</v>
      </c>
      <c r="E221" t="s">
        <v>39</v>
      </c>
      <c r="F221" t="s">
        <v>42</v>
      </c>
      <c r="G221">
        <v>6035</v>
      </c>
      <c r="H221">
        <v>7803</v>
      </c>
      <c r="I221">
        <v>10</v>
      </c>
      <c r="J221">
        <v>5431.5</v>
      </c>
      <c r="K221">
        <v>-2371.5</v>
      </c>
      <c r="L221" t="s">
        <v>45</v>
      </c>
      <c r="M221" t="s">
        <v>50</v>
      </c>
      <c r="N221" t="s">
        <v>51</v>
      </c>
      <c r="O221">
        <v>38</v>
      </c>
    </row>
    <row r="222" spans="1:15" x14ac:dyDescent="0.35">
      <c r="A222" s="2">
        <v>45093</v>
      </c>
      <c r="B222" t="s">
        <v>19</v>
      </c>
      <c r="C222" t="s">
        <v>26</v>
      </c>
      <c r="D222" t="s">
        <v>29</v>
      </c>
      <c r="E222" t="s">
        <v>39</v>
      </c>
      <c r="F222" t="s">
        <v>40</v>
      </c>
      <c r="G222">
        <v>7605</v>
      </c>
      <c r="H222">
        <v>6822</v>
      </c>
      <c r="I222">
        <v>20</v>
      </c>
      <c r="J222">
        <v>6084</v>
      </c>
      <c r="K222">
        <v>-738</v>
      </c>
      <c r="L222" t="s">
        <v>45</v>
      </c>
      <c r="M222" t="s">
        <v>46</v>
      </c>
      <c r="N222" t="s">
        <v>52</v>
      </c>
      <c r="O222">
        <v>19</v>
      </c>
    </row>
    <row r="223" spans="1:15" x14ac:dyDescent="0.35">
      <c r="A223" s="2">
        <v>45093</v>
      </c>
      <c r="B223" t="s">
        <v>20</v>
      </c>
      <c r="C223" t="s">
        <v>25</v>
      </c>
      <c r="D223" t="s">
        <v>29</v>
      </c>
      <c r="E223" t="s">
        <v>34</v>
      </c>
      <c r="F223" t="s">
        <v>40</v>
      </c>
      <c r="G223">
        <v>2692</v>
      </c>
      <c r="H223">
        <v>1228</v>
      </c>
      <c r="I223">
        <v>25</v>
      </c>
      <c r="J223">
        <v>2019</v>
      </c>
      <c r="K223">
        <v>791</v>
      </c>
      <c r="L223" t="s">
        <v>44</v>
      </c>
      <c r="M223" t="s">
        <v>50</v>
      </c>
      <c r="N223" t="s">
        <v>52</v>
      </c>
      <c r="O223">
        <v>27</v>
      </c>
    </row>
    <row r="224" spans="1:15" x14ac:dyDescent="0.35">
      <c r="A224" s="2">
        <v>45095</v>
      </c>
      <c r="B224" t="s">
        <v>24</v>
      </c>
      <c r="C224" t="s">
        <v>26</v>
      </c>
      <c r="D224" t="s">
        <v>28</v>
      </c>
      <c r="E224" t="s">
        <v>38</v>
      </c>
      <c r="F224" t="s">
        <v>41</v>
      </c>
      <c r="G224">
        <v>6115</v>
      </c>
      <c r="H224">
        <v>3461</v>
      </c>
      <c r="I224">
        <v>15</v>
      </c>
      <c r="J224">
        <v>5197.75</v>
      </c>
      <c r="K224">
        <v>1736.75</v>
      </c>
      <c r="L224" t="s">
        <v>45</v>
      </c>
      <c r="M224" t="s">
        <v>49</v>
      </c>
      <c r="N224" t="s">
        <v>51</v>
      </c>
      <c r="O224">
        <v>45</v>
      </c>
    </row>
    <row r="225" spans="1:15" x14ac:dyDescent="0.35">
      <c r="A225" s="2">
        <v>45095</v>
      </c>
      <c r="B225" t="s">
        <v>22</v>
      </c>
      <c r="C225" t="s">
        <v>26</v>
      </c>
      <c r="D225" t="s">
        <v>31</v>
      </c>
      <c r="E225" t="s">
        <v>38</v>
      </c>
      <c r="F225" t="s">
        <v>42</v>
      </c>
      <c r="G225">
        <v>8531</v>
      </c>
      <c r="H225">
        <v>2401</v>
      </c>
      <c r="I225">
        <v>15</v>
      </c>
      <c r="J225">
        <v>7251.3499999999995</v>
      </c>
      <c r="K225">
        <v>4850.3499999999995</v>
      </c>
      <c r="L225" t="s">
        <v>44</v>
      </c>
      <c r="M225" t="s">
        <v>48</v>
      </c>
      <c r="N225" t="s">
        <v>52</v>
      </c>
      <c r="O225">
        <v>50</v>
      </c>
    </row>
    <row r="226" spans="1:15" x14ac:dyDescent="0.35">
      <c r="A226" s="2">
        <v>45096</v>
      </c>
      <c r="B226" t="s">
        <v>18</v>
      </c>
      <c r="C226" t="s">
        <v>26</v>
      </c>
      <c r="D226" t="s">
        <v>31</v>
      </c>
      <c r="E226" t="s">
        <v>33</v>
      </c>
      <c r="F226" t="s">
        <v>43</v>
      </c>
      <c r="G226">
        <v>6385</v>
      </c>
      <c r="H226">
        <v>4725</v>
      </c>
      <c r="I226">
        <v>25</v>
      </c>
      <c r="J226">
        <v>4788.75</v>
      </c>
      <c r="K226">
        <v>63.75</v>
      </c>
      <c r="L226" t="s">
        <v>45</v>
      </c>
      <c r="M226" t="s">
        <v>49</v>
      </c>
      <c r="N226" t="s">
        <v>53</v>
      </c>
      <c r="O226">
        <v>31</v>
      </c>
    </row>
    <row r="227" spans="1:15" x14ac:dyDescent="0.35">
      <c r="A227" s="2">
        <v>45096</v>
      </c>
      <c r="B227" t="s">
        <v>24</v>
      </c>
      <c r="C227" t="s">
        <v>27</v>
      </c>
      <c r="D227" t="s">
        <v>30</v>
      </c>
      <c r="E227" t="s">
        <v>35</v>
      </c>
      <c r="F227" t="s">
        <v>42</v>
      </c>
      <c r="G227">
        <v>3587</v>
      </c>
      <c r="H227">
        <v>6230</v>
      </c>
      <c r="I227">
        <v>20</v>
      </c>
      <c r="J227">
        <v>2869.6</v>
      </c>
      <c r="K227">
        <v>-3360.4</v>
      </c>
      <c r="L227" t="s">
        <v>45</v>
      </c>
      <c r="M227" t="s">
        <v>49</v>
      </c>
      <c r="N227" t="s">
        <v>51</v>
      </c>
      <c r="O227">
        <v>45</v>
      </c>
    </row>
    <row r="228" spans="1:15" x14ac:dyDescent="0.35">
      <c r="A228" s="2">
        <v>45097</v>
      </c>
      <c r="B228" t="s">
        <v>24</v>
      </c>
      <c r="C228" t="s">
        <v>26</v>
      </c>
      <c r="D228" t="s">
        <v>29</v>
      </c>
      <c r="E228" t="s">
        <v>35</v>
      </c>
      <c r="F228" t="s">
        <v>42</v>
      </c>
      <c r="G228">
        <v>3201</v>
      </c>
      <c r="H228">
        <v>2616</v>
      </c>
      <c r="I228">
        <v>25</v>
      </c>
      <c r="J228">
        <v>2400.75</v>
      </c>
      <c r="K228">
        <v>-215.25</v>
      </c>
      <c r="L228" t="s">
        <v>44</v>
      </c>
      <c r="M228" t="s">
        <v>48</v>
      </c>
      <c r="N228" t="s">
        <v>52</v>
      </c>
      <c r="O228">
        <v>9</v>
      </c>
    </row>
    <row r="229" spans="1:15" x14ac:dyDescent="0.35">
      <c r="A229" s="2">
        <v>45097</v>
      </c>
      <c r="B229" t="s">
        <v>19</v>
      </c>
      <c r="C229" t="s">
        <v>26</v>
      </c>
      <c r="D229" t="s">
        <v>28</v>
      </c>
      <c r="E229" t="s">
        <v>36</v>
      </c>
      <c r="F229" t="s">
        <v>43</v>
      </c>
      <c r="G229">
        <v>7109</v>
      </c>
      <c r="H229">
        <v>502</v>
      </c>
      <c r="I229">
        <v>15</v>
      </c>
      <c r="J229">
        <v>6042.65</v>
      </c>
      <c r="K229">
        <v>5540.65</v>
      </c>
      <c r="L229" t="s">
        <v>45</v>
      </c>
      <c r="M229" t="s">
        <v>47</v>
      </c>
      <c r="N229" t="s">
        <v>51</v>
      </c>
      <c r="O229">
        <v>14</v>
      </c>
    </row>
    <row r="230" spans="1:15" x14ac:dyDescent="0.35">
      <c r="A230" s="2">
        <v>45099</v>
      </c>
      <c r="B230" t="s">
        <v>21</v>
      </c>
      <c r="C230" t="s">
        <v>26</v>
      </c>
      <c r="D230" t="s">
        <v>30</v>
      </c>
      <c r="E230" t="s">
        <v>37</v>
      </c>
      <c r="F230" t="s">
        <v>43</v>
      </c>
      <c r="G230">
        <v>813</v>
      </c>
      <c r="H230">
        <v>7765</v>
      </c>
      <c r="I230">
        <v>25</v>
      </c>
      <c r="J230">
        <v>609.75</v>
      </c>
      <c r="K230">
        <v>-7155.25</v>
      </c>
      <c r="L230" t="s">
        <v>45</v>
      </c>
      <c r="M230" t="s">
        <v>50</v>
      </c>
      <c r="N230" t="s">
        <v>52</v>
      </c>
      <c r="O230">
        <v>10</v>
      </c>
    </row>
    <row r="231" spans="1:15" x14ac:dyDescent="0.35">
      <c r="A231" s="2">
        <v>45100</v>
      </c>
      <c r="B231" t="s">
        <v>23</v>
      </c>
      <c r="C231" t="s">
        <v>25</v>
      </c>
      <c r="D231" t="s">
        <v>29</v>
      </c>
      <c r="E231" t="s">
        <v>37</v>
      </c>
      <c r="F231" t="s">
        <v>42</v>
      </c>
      <c r="G231">
        <v>4242</v>
      </c>
      <c r="H231">
        <v>4534</v>
      </c>
      <c r="I231">
        <v>15</v>
      </c>
      <c r="J231">
        <v>3605.7</v>
      </c>
      <c r="K231">
        <v>-928.30000000000018</v>
      </c>
      <c r="L231" t="s">
        <v>45</v>
      </c>
      <c r="M231" t="s">
        <v>48</v>
      </c>
      <c r="N231" t="s">
        <v>51</v>
      </c>
      <c r="O231">
        <v>41</v>
      </c>
    </row>
    <row r="232" spans="1:15" x14ac:dyDescent="0.35">
      <c r="A232" s="2">
        <v>45101</v>
      </c>
      <c r="B232" t="s">
        <v>19</v>
      </c>
      <c r="C232" t="s">
        <v>26</v>
      </c>
      <c r="D232" t="s">
        <v>31</v>
      </c>
      <c r="E232" t="s">
        <v>38</v>
      </c>
      <c r="F232" t="s">
        <v>43</v>
      </c>
      <c r="G232">
        <v>4175</v>
      </c>
      <c r="H232">
        <v>7034</v>
      </c>
      <c r="I232">
        <v>20</v>
      </c>
      <c r="J232">
        <v>3340</v>
      </c>
      <c r="K232">
        <v>-3694</v>
      </c>
      <c r="L232" t="s">
        <v>44</v>
      </c>
      <c r="M232" t="s">
        <v>46</v>
      </c>
      <c r="N232" t="s">
        <v>51</v>
      </c>
      <c r="O232">
        <v>18</v>
      </c>
    </row>
    <row r="233" spans="1:15" x14ac:dyDescent="0.35">
      <c r="A233" s="2">
        <v>45101</v>
      </c>
      <c r="B233" t="s">
        <v>23</v>
      </c>
      <c r="C233" t="s">
        <v>27</v>
      </c>
      <c r="D233" t="s">
        <v>29</v>
      </c>
      <c r="E233" t="s">
        <v>32</v>
      </c>
      <c r="F233" t="s">
        <v>40</v>
      </c>
      <c r="G233">
        <v>2649</v>
      </c>
      <c r="H233">
        <v>6611</v>
      </c>
      <c r="I233">
        <v>10</v>
      </c>
      <c r="J233">
        <v>2384.1</v>
      </c>
      <c r="K233">
        <v>-4226.8999999999996</v>
      </c>
      <c r="L233" t="s">
        <v>45</v>
      </c>
      <c r="M233" t="s">
        <v>46</v>
      </c>
      <c r="N233" t="s">
        <v>51</v>
      </c>
      <c r="O233">
        <v>34</v>
      </c>
    </row>
    <row r="234" spans="1:15" x14ac:dyDescent="0.35">
      <c r="A234" s="2">
        <v>45101</v>
      </c>
      <c r="B234" t="s">
        <v>22</v>
      </c>
      <c r="C234" t="s">
        <v>26</v>
      </c>
      <c r="D234" t="s">
        <v>29</v>
      </c>
      <c r="E234" t="s">
        <v>35</v>
      </c>
      <c r="F234" t="s">
        <v>41</v>
      </c>
      <c r="G234">
        <v>3960</v>
      </c>
      <c r="H234">
        <v>3371</v>
      </c>
      <c r="I234">
        <v>20</v>
      </c>
      <c r="J234">
        <v>3168</v>
      </c>
      <c r="K234">
        <v>-203</v>
      </c>
      <c r="L234" t="s">
        <v>44</v>
      </c>
      <c r="M234" t="s">
        <v>46</v>
      </c>
      <c r="N234" t="s">
        <v>53</v>
      </c>
      <c r="O234">
        <v>29</v>
      </c>
    </row>
    <row r="235" spans="1:15" x14ac:dyDescent="0.35">
      <c r="A235" s="2">
        <v>45103</v>
      </c>
      <c r="B235" t="s">
        <v>16</v>
      </c>
      <c r="C235" t="s">
        <v>26</v>
      </c>
      <c r="D235" t="s">
        <v>28</v>
      </c>
      <c r="E235" t="s">
        <v>33</v>
      </c>
      <c r="F235" t="s">
        <v>43</v>
      </c>
      <c r="G235">
        <v>859</v>
      </c>
      <c r="H235">
        <v>4513</v>
      </c>
      <c r="I235">
        <v>25</v>
      </c>
      <c r="J235">
        <v>644.25</v>
      </c>
      <c r="K235">
        <v>-3868.75</v>
      </c>
      <c r="L235" t="s">
        <v>44</v>
      </c>
      <c r="M235" t="s">
        <v>47</v>
      </c>
      <c r="N235" t="s">
        <v>53</v>
      </c>
      <c r="O235">
        <v>27</v>
      </c>
    </row>
    <row r="236" spans="1:15" x14ac:dyDescent="0.35">
      <c r="A236" s="2">
        <v>45103</v>
      </c>
      <c r="B236" t="s">
        <v>18</v>
      </c>
      <c r="C236" t="s">
        <v>27</v>
      </c>
      <c r="D236" t="s">
        <v>28</v>
      </c>
      <c r="E236" t="s">
        <v>32</v>
      </c>
      <c r="F236" t="s">
        <v>40</v>
      </c>
      <c r="G236">
        <v>8767</v>
      </c>
      <c r="H236">
        <v>6876</v>
      </c>
      <c r="I236">
        <v>25</v>
      </c>
      <c r="J236">
        <v>6575.25</v>
      </c>
      <c r="K236">
        <v>-300.75</v>
      </c>
      <c r="L236" t="s">
        <v>44</v>
      </c>
      <c r="M236" t="s">
        <v>48</v>
      </c>
      <c r="N236" t="s">
        <v>51</v>
      </c>
      <c r="O236">
        <v>16</v>
      </c>
    </row>
    <row r="237" spans="1:15" x14ac:dyDescent="0.35">
      <c r="A237" s="2">
        <v>45103</v>
      </c>
      <c r="B237" t="s">
        <v>16</v>
      </c>
      <c r="C237" t="s">
        <v>26</v>
      </c>
      <c r="D237" t="s">
        <v>28</v>
      </c>
      <c r="E237" t="s">
        <v>37</v>
      </c>
      <c r="F237" t="s">
        <v>41</v>
      </c>
      <c r="G237">
        <v>3268</v>
      </c>
      <c r="H237">
        <v>4467</v>
      </c>
      <c r="I237">
        <v>20</v>
      </c>
      <c r="J237">
        <v>2614.4</v>
      </c>
      <c r="K237">
        <v>-1852.6</v>
      </c>
      <c r="L237" t="s">
        <v>45</v>
      </c>
      <c r="M237" t="s">
        <v>47</v>
      </c>
      <c r="N237" t="s">
        <v>52</v>
      </c>
      <c r="O237">
        <v>12</v>
      </c>
    </row>
    <row r="238" spans="1:15" x14ac:dyDescent="0.35">
      <c r="A238" s="2">
        <v>45105</v>
      </c>
      <c r="B238" t="s">
        <v>19</v>
      </c>
      <c r="C238" t="s">
        <v>25</v>
      </c>
      <c r="D238" t="s">
        <v>30</v>
      </c>
      <c r="E238" t="s">
        <v>39</v>
      </c>
      <c r="F238" t="s">
        <v>43</v>
      </c>
      <c r="G238">
        <v>2517</v>
      </c>
      <c r="H238">
        <v>3950</v>
      </c>
      <c r="I238">
        <v>10</v>
      </c>
      <c r="J238">
        <v>2265.3000000000002</v>
      </c>
      <c r="K238">
        <v>-1684.7</v>
      </c>
      <c r="L238" t="s">
        <v>45</v>
      </c>
      <c r="M238" t="s">
        <v>46</v>
      </c>
      <c r="N238" t="s">
        <v>53</v>
      </c>
      <c r="O238">
        <v>40</v>
      </c>
    </row>
    <row r="239" spans="1:15" x14ac:dyDescent="0.35">
      <c r="A239" s="2">
        <v>45107</v>
      </c>
      <c r="B239" t="s">
        <v>21</v>
      </c>
      <c r="C239" t="s">
        <v>27</v>
      </c>
      <c r="D239" t="s">
        <v>28</v>
      </c>
      <c r="E239" t="s">
        <v>39</v>
      </c>
      <c r="F239" t="s">
        <v>41</v>
      </c>
      <c r="G239">
        <v>6506</v>
      </c>
      <c r="H239">
        <v>4287</v>
      </c>
      <c r="I239">
        <v>15</v>
      </c>
      <c r="J239">
        <v>5530.0999999999995</v>
      </c>
      <c r="K239">
        <v>1243.099999999999</v>
      </c>
      <c r="L239" t="s">
        <v>44</v>
      </c>
      <c r="M239" t="s">
        <v>49</v>
      </c>
      <c r="N239" t="s">
        <v>52</v>
      </c>
      <c r="O239">
        <v>45</v>
      </c>
    </row>
    <row r="240" spans="1:15" x14ac:dyDescent="0.35">
      <c r="A240" s="2">
        <v>45108</v>
      </c>
      <c r="B240" t="s">
        <v>18</v>
      </c>
      <c r="C240" t="s">
        <v>26</v>
      </c>
      <c r="D240" t="s">
        <v>30</v>
      </c>
      <c r="E240" t="s">
        <v>35</v>
      </c>
      <c r="F240" t="s">
        <v>42</v>
      </c>
      <c r="G240">
        <v>1112</v>
      </c>
      <c r="H240">
        <v>659</v>
      </c>
      <c r="I240">
        <v>25</v>
      </c>
      <c r="J240">
        <v>834</v>
      </c>
      <c r="K240">
        <v>175</v>
      </c>
      <c r="L240" t="s">
        <v>44</v>
      </c>
      <c r="M240" t="s">
        <v>49</v>
      </c>
      <c r="N240" t="s">
        <v>51</v>
      </c>
      <c r="O240">
        <v>3</v>
      </c>
    </row>
    <row r="241" spans="1:15" x14ac:dyDescent="0.35">
      <c r="A241" s="2">
        <v>45110</v>
      </c>
      <c r="B241" t="s">
        <v>24</v>
      </c>
      <c r="C241" t="s">
        <v>25</v>
      </c>
      <c r="D241" t="s">
        <v>29</v>
      </c>
      <c r="E241" t="s">
        <v>37</v>
      </c>
      <c r="F241" t="s">
        <v>43</v>
      </c>
      <c r="G241">
        <v>6647</v>
      </c>
      <c r="H241">
        <v>2728</v>
      </c>
      <c r="I241">
        <v>25</v>
      </c>
      <c r="J241">
        <v>4985.25</v>
      </c>
      <c r="K241">
        <v>2257.25</v>
      </c>
      <c r="L241" t="s">
        <v>45</v>
      </c>
      <c r="M241" t="s">
        <v>47</v>
      </c>
      <c r="N241" t="s">
        <v>52</v>
      </c>
      <c r="O241">
        <v>39</v>
      </c>
    </row>
    <row r="242" spans="1:15" x14ac:dyDescent="0.35">
      <c r="A242" s="2">
        <v>45110</v>
      </c>
      <c r="B242" t="s">
        <v>17</v>
      </c>
      <c r="C242" t="s">
        <v>26</v>
      </c>
      <c r="D242" t="s">
        <v>30</v>
      </c>
      <c r="E242" t="s">
        <v>37</v>
      </c>
      <c r="F242" t="s">
        <v>40</v>
      </c>
      <c r="G242">
        <v>4690</v>
      </c>
      <c r="H242">
        <v>7658</v>
      </c>
      <c r="I242">
        <v>20</v>
      </c>
      <c r="J242">
        <v>3752</v>
      </c>
      <c r="K242">
        <v>-3906</v>
      </c>
      <c r="L242" t="s">
        <v>44</v>
      </c>
      <c r="M242" t="s">
        <v>46</v>
      </c>
      <c r="N242" t="s">
        <v>53</v>
      </c>
      <c r="O242">
        <v>12</v>
      </c>
    </row>
    <row r="243" spans="1:15" x14ac:dyDescent="0.35">
      <c r="A243" s="2">
        <v>45111</v>
      </c>
      <c r="B243" t="s">
        <v>20</v>
      </c>
      <c r="C243" t="s">
        <v>27</v>
      </c>
      <c r="D243" t="s">
        <v>30</v>
      </c>
      <c r="E243" t="s">
        <v>32</v>
      </c>
      <c r="F243" t="s">
        <v>40</v>
      </c>
      <c r="G243">
        <v>9261</v>
      </c>
      <c r="H243">
        <v>5637</v>
      </c>
      <c r="I243">
        <v>15</v>
      </c>
      <c r="J243">
        <v>7871.8499999999995</v>
      </c>
      <c r="K243">
        <v>2234.849999999999</v>
      </c>
      <c r="L243" t="s">
        <v>45</v>
      </c>
      <c r="M243" t="s">
        <v>46</v>
      </c>
      <c r="N243" t="s">
        <v>52</v>
      </c>
      <c r="O243">
        <v>46</v>
      </c>
    </row>
    <row r="244" spans="1:15" x14ac:dyDescent="0.35">
      <c r="A244" s="2">
        <v>45112</v>
      </c>
      <c r="B244" t="s">
        <v>15</v>
      </c>
      <c r="C244" t="s">
        <v>25</v>
      </c>
      <c r="D244" t="s">
        <v>28</v>
      </c>
      <c r="E244" t="s">
        <v>36</v>
      </c>
      <c r="F244" t="s">
        <v>41</v>
      </c>
      <c r="G244">
        <v>1296</v>
      </c>
      <c r="H244">
        <v>1877</v>
      </c>
      <c r="I244">
        <v>15</v>
      </c>
      <c r="J244">
        <v>1101.5999999999999</v>
      </c>
      <c r="K244">
        <v>-775.40000000000009</v>
      </c>
      <c r="L244" t="s">
        <v>44</v>
      </c>
      <c r="M244" t="s">
        <v>46</v>
      </c>
      <c r="N244" t="s">
        <v>52</v>
      </c>
      <c r="O244">
        <v>32</v>
      </c>
    </row>
    <row r="245" spans="1:15" x14ac:dyDescent="0.35">
      <c r="A245" s="2">
        <v>45115</v>
      </c>
      <c r="B245" t="s">
        <v>17</v>
      </c>
      <c r="C245" t="s">
        <v>27</v>
      </c>
      <c r="D245" t="s">
        <v>28</v>
      </c>
      <c r="E245" t="s">
        <v>33</v>
      </c>
      <c r="F245" t="s">
        <v>40</v>
      </c>
      <c r="G245">
        <v>1285</v>
      </c>
      <c r="H245">
        <v>2924</v>
      </c>
      <c r="I245">
        <v>25</v>
      </c>
      <c r="J245">
        <v>963.75</v>
      </c>
      <c r="K245">
        <v>-1960.25</v>
      </c>
      <c r="L245" t="s">
        <v>44</v>
      </c>
      <c r="M245" t="s">
        <v>46</v>
      </c>
      <c r="N245" t="s">
        <v>51</v>
      </c>
      <c r="O245">
        <v>40</v>
      </c>
    </row>
    <row r="246" spans="1:15" x14ac:dyDescent="0.35">
      <c r="A246" s="2">
        <v>45118</v>
      </c>
      <c r="B246" t="s">
        <v>21</v>
      </c>
      <c r="C246" t="s">
        <v>26</v>
      </c>
      <c r="D246" t="s">
        <v>31</v>
      </c>
      <c r="E246" t="s">
        <v>35</v>
      </c>
      <c r="F246" t="s">
        <v>40</v>
      </c>
      <c r="G246">
        <v>2271</v>
      </c>
      <c r="H246">
        <v>4509</v>
      </c>
      <c r="I246">
        <v>15</v>
      </c>
      <c r="J246">
        <v>1930.35</v>
      </c>
      <c r="K246">
        <v>-2578.65</v>
      </c>
      <c r="L246" t="s">
        <v>44</v>
      </c>
      <c r="M246" t="s">
        <v>48</v>
      </c>
      <c r="N246" t="s">
        <v>51</v>
      </c>
      <c r="O246">
        <v>6</v>
      </c>
    </row>
    <row r="247" spans="1:15" x14ac:dyDescent="0.35">
      <c r="A247" s="2">
        <v>45120</v>
      </c>
      <c r="B247" t="s">
        <v>19</v>
      </c>
      <c r="C247" t="s">
        <v>26</v>
      </c>
      <c r="D247" t="s">
        <v>30</v>
      </c>
      <c r="E247" t="s">
        <v>36</v>
      </c>
      <c r="F247" t="s">
        <v>43</v>
      </c>
      <c r="G247">
        <v>823</v>
      </c>
      <c r="H247">
        <v>974</v>
      </c>
      <c r="I247">
        <v>20</v>
      </c>
      <c r="J247">
        <v>658.40000000000009</v>
      </c>
      <c r="K247">
        <v>-315.59999999999991</v>
      </c>
      <c r="L247" t="s">
        <v>44</v>
      </c>
      <c r="M247" t="s">
        <v>47</v>
      </c>
      <c r="N247" t="s">
        <v>52</v>
      </c>
      <c r="O247">
        <v>41</v>
      </c>
    </row>
    <row r="248" spans="1:15" x14ac:dyDescent="0.35">
      <c r="A248" s="2">
        <v>45121</v>
      </c>
      <c r="B248" t="s">
        <v>24</v>
      </c>
      <c r="C248" t="s">
        <v>25</v>
      </c>
      <c r="D248" t="s">
        <v>29</v>
      </c>
      <c r="E248" t="s">
        <v>37</v>
      </c>
      <c r="F248" t="s">
        <v>41</v>
      </c>
      <c r="G248">
        <v>1290</v>
      </c>
      <c r="H248">
        <v>1086</v>
      </c>
      <c r="I248">
        <v>10</v>
      </c>
      <c r="J248">
        <v>1161</v>
      </c>
      <c r="K248">
        <v>75</v>
      </c>
      <c r="L248" t="s">
        <v>45</v>
      </c>
      <c r="M248" t="s">
        <v>47</v>
      </c>
      <c r="N248" t="s">
        <v>52</v>
      </c>
      <c r="O248">
        <v>20</v>
      </c>
    </row>
    <row r="249" spans="1:15" x14ac:dyDescent="0.35">
      <c r="A249" s="2">
        <v>45121</v>
      </c>
      <c r="B249" t="s">
        <v>19</v>
      </c>
      <c r="C249" t="s">
        <v>25</v>
      </c>
      <c r="D249" t="s">
        <v>31</v>
      </c>
      <c r="E249" t="s">
        <v>35</v>
      </c>
      <c r="F249" t="s">
        <v>40</v>
      </c>
      <c r="G249">
        <v>2397</v>
      </c>
      <c r="H249">
        <v>1671</v>
      </c>
      <c r="I249">
        <v>5</v>
      </c>
      <c r="J249">
        <v>2277.15</v>
      </c>
      <c r="K249">
        <v>606.15000000000009</v>
      </c>
      <c r="L249" t="s">
        <v>45</v>
      </c>
      <c r="M249" t="s">
        <v>48</v>
      </c>
      <c r="N249" t="s">
        <v>51</v>
      </c>
      <c r="O249">
        <v>23</v>
      </c>
    </row>
    <row r="250" spans="1:15" x14ac:dyDescent="0.35">
      <c r="A250" s="2">
        <v>45121</v>
      </c>
      <c r="B250" t="s">
        <v>21</v>
      </c>
      <c r="C250" t="s">
        <v>26</v>
      </c>
      <c r="D250" t="s">
        <v>31</v>
      </c>
      <c r="E250" t="s">
        <v>38</v>
      </c>
      <c r="F250" t="s">
        <v>42</v>
      </c>
      <c r="G250">
        <v>7328</v>
      </c>
      <c r="H250">
        <v>6635</v>
      </c>
      <c r="I250">
        <v>10</v>
      </c>
      <c r="J250">
        <v>6595.2</v>
      </c>
      <c r="K250">
        <v>-39.800000000000182</v>
      </c>
      <c r="L250" t="s">
        <v>44</v>
      </c>
      <c r="M250" t="s">
        <v>49</v>
      </c>
      <c r="N250" t="s">
        <v>53</v>
      </c>
      <c r="O250">
        <v>27</v>
      </c>
    </row>
    <row r="251" spans="1:15" x14ac:dyDescent="0.35">
      <c r="A251" s="2">
        <v>45122</v>
      </c>
      <c r="B251" t="s">
        <v>16</v>
      </c>
      <c r="C251" t="s">
        <v>27</v>
      </c>
      <c r="D251" t="s">
        <v>31</v>
      </c>
      <c r="E251" t="s">
        <v>33</v>
      </c>
      <c r="F251" t="s">
        <v>43</v>
      </c>
      <c r="G251">
        <v>7779</v>
      </c>
      <c r="H251">
        <v>4707</v>
      </c>
      <c r="I251">
        <v>20</v>
      </c>
      <c r="J251">
        <v>6223.2000000000007</v>
      </c>
      <c r="K251">
        <v>1516.200000000001</v>
      </c>
      <c r="L251" t="s">
        <v>44</v>
      </c>
      <c r="M251" t="s">
        <v>47</v>
      </c>
      <c r="N251" t="s">
        <v>53</v>
      </c>
      <c r="O251">
        <v>1</v>
      </c>
    </row>
    <row r="252" spans="1:15" x14ac:dyDescent="0.35">
      <c r="A252" s="2">
        <v>45122</v>
      </c>
      <c r="B252" t="s">
        <v>18</v>
      </c>
      <c r="C252" t="s">
        <v>26</v>
      </c>
      <c r="D252" t="s">
        <v>28</v>
      </c>
      <c r="E252" t="s">
        <v>35</v>
      </c>
      <c r="F252" t="s">
        <v>40</v>
      </c>
      <c r="G252">
        <v>6730</v>
      </c>
      <c r="H252">
        <v>4668</v>
      </c>
      <c r="I252">
        <v>10</v>
      </c>
      <c r="J252">
        <v>6057</v>
      </c>
      <c r="K252">
        <v>1389</v>
      </c>
      <c r="L252" t="s">
        <v>44</v>
      </c>
      <c r="M252" t="s">
        <v>50</v>
      </c>
      <c r="N252" t="s">
        <v>52</v>
      </c>
      <c r="O252">
        <v>36</v>
      </c>
    </row>
    <row r="253" spans="1:15" x14ac:dyDescent="0.35">
      <c r="A253" s="2">
        <v>45122</v>
      </c>
      <c r="B253" t="s">
        <v>17</v>
      </c>
      <c r="C253" t="s">
        <v>26</v>
      </c>
      <c r="D253" t="s">
        <v>28</v>
      </c>
      <c r="E253" t="s">
        <v>36</v>
      </c>
      <c r="F253" t="s">
        <v>40</v>
      </c>
      <c r="G253">
        <v>2524</v>
      </c>
      <c r="H253">
        <v>360</v>
      </c>
      <c r="I253">
        <v>5</v>
      </c>
      <c r="J253">
        <v>2397.8000000000002</v>
      </c>
      <c r="K253">
        <v>2037.8</v>
      </c>
      <c r="L253" t="s">
        <v>44</v>
      </c>
      <c r="M253" t="s">
        <v>47</v>
      </c>
      <c r="N253" t="s">
        <v>51</v>
      </c>
      <c r="O253">
        <v>16</v>
      </c>
    </row>
    <row r="254" spans="1:15" x14ac:dyDescent="0.35">
      <c r="A254" s="2">
        <v>45123</v>
      </c>
      <c r="B254" t="s">
        <v>23</v>
      </c>
      <c r="C254" t="s">
        <v>26</v>
      </c>
      <c r="D254" t="s">
        <v>28</v>
      </c>
      <c r="E254" t="s">
        <v>37</v>
      </c>
      <c r="F254" t="s">
        <v>40</v>
      </c>
      <c r="G254">
        <v>9466</v>
      </c>
      <c r="H254">
        <v>5435</v>
      </c>
      <c r="I254">
        <v>10</v>
      </c>
      <c r="J254">
        <v>8519.4</v>
      </c>
      <c r="K254">
        <v>3084.4</v>
      </c>
      <c r="L254" t="s">
        <v>45</v>
      </c>
      <c r="M254" t="s">
        <v>47</v>
      </c>
      <c r="N254" t="s">
        <v>52</v>
      </c>
      <c r="O254">
        <v>13</v>
      </c>
    </row>
    <row r="255" spans="1:15" x14ac:dyDescent="0.35">
      <c r="A255" s="2">
        <v>45123</v>
      </c>
      <c r="B255" t="s">
        <v>24</v>
      </c>
      <c r="C255" t="s">
        <v>27</v>
      </c>
      <c r="D255" t="s">
        <v>29</v>
      </c>
      <c r="E255" t="s">
        <v>36</v>
      </c>
      <c r="F255" t="s">
        <v>43</v>
      </c>
      <c r="G255">
        <v>4640</v>
      </c>
      <c r="H255">
        <v>836</v>
      </c>
      <c r="I255">
        <v>25</v>
      </c>
      <c r="J255">
        <v>3480</v>
      </c>
      <c r="K255">
        <v>2644</v>
      </c>
      <c r="L255" t="s">
        <v>45</v>
      </c>
      <c r="M255" t="s">
        <v>49</v>
      </c>
      <c r="N255" t="s">
        <v>51</v>
      </c>
      <c r="O255">
        <v>8</v>
      </c>
    </row>
    <row r="256" spans="1:15" x14ac:dyDescent="0.35">
      <c r="A256" s="2">
        <v>45123</v>
      </c>
      <c r="B256" t="s">
        <v>18</v>
      </c>
      <c r="C256" t="s">
        <v>27</v>
      </c>
      <c r="D256" t="s">
        <v>30</v>
      </c>
      <c r="E256" t="s">
        <v>39</v>
      </c>
      <c r="F256" t="s">
        <v>43</v>
      </c>
      <c r="G256">
        <v>8272</v>
      </c>
      <c r="H256">
        <v>2026</v>
      </c>
      <c r="I256">
        <v>20</v>
      </c>
      <c r="J256">
        <v>6617.6</v>
      </c>
      <c r="K256">
        <v>4591.6000000000004</v>
      </c>
      <c r="L256" t="s">
        <v>45</v>
      </c>
      <c r="M256" t="s">
        <v>48</v>
      </c>
      <c r="N256" t="s">
        <v>53</v>
      </c>
      <c r="O256">
        <v>34</v>
      </c>
    </row>
    <row r="257" spans="1:15" x14ac:dyDescent="0.35">
      <c r="A257" s="2">
        <v>45124</v>
      </c>
      <c r="B257" t="s">
        <v>18</v>
      </c>
      <c r="C257" t="s">
        <v>26</v>
      </c>
      <c r="D257" t="s">
        <v>31</v>
      </c>
      <c r="E257" t="s">
        <v>39</v>
      </c>
      <c r="F257" t="s">
        <v>41</v>
      </c>
      <c r="G257">
        <v>3008</v>
      </c>
      <c r="H257">
        <v>5791</v>
      </c>
      <c r="I257">
        <v>15</v>
      </c>
      <c r="J257">
        <v>2556.8000000000002</v>
      </c>
      <c r="K257">
        <v>-3234.2</v>
      </c>
      <c r="L257" t="s">
        <v>44</v>
      </c>
      <c r="M257" t="s">
        <v>49</v>
      </c>
      <c r="N257" t="s">
        <v>52</v>
      </c>
      <c r="O257">
        <v>7</v>
      </c>
    </row>
    <row r="258" spans="1:15" x14ac:dyDescent="0.35">
      <c r="A258" s="2">
        <v>45129</v>
      </c>
      <c r="B258" t="s">
        <v>24</v>
      </c>
      <c r="C258" t="s">
        <v>25</v>
      </c>
      <c r="D258" t="s">
        <v>28</v>
      </c>
      <c r="E258" t="s">
        <v>36</v>
      </c>
      <c r="F258" t="s">
        <v>43</v>
      </c>
      <c r="G258">
        <v>3866</v>
      </c>
      <c r="H258">
        <v>5456</v>
      </c>
      <c r="I258">
        <v>25</v>
      </c>
      <c r="J258">
        <v>2899.5</v>
      </c>
      <c r="K258">
        <v>-2556.5</v>
      </c>
      <c r="L258" t="s">
        <v>44</v>
      </c>
      <c r="M258" t="s">
        <v>49</v>
      </c>
      <c r="N258" t="s">
        <v>51</v>
      </c>
      <c r="O258">
        <v>40</v>
      </c>
    </row>
    <row r="259" spans="1:15" x14ac:dyDescent="0.35">
      <c r="A259" s="2">
        <v>45130</v>
      </c>
      <c r="B259" t="s">
        <v>22</v>
      </c>
      <c r="C259" t="s">
        <v>27</v>
      </c>
      <c r="D259" t="s">
        <v>30</v>
      </c>
      <c r="E259" t="s">
        <v>39</v>
      </c>
      <c r="F259" t="s">
        <v>40</v>
      </c>
      <c r="G259">
        <v>652</v>
      </c>
      <c r="H259">
        <v>6637</v>
      </c>
      <c r="I259">
        <v>25</v>
      </c>
      <c r="J259">
        <v>489</v>
      </c>
      <c r="K259">
        <v>-6148</v>
      </c>
      <c r="L259" t="s">
        <v>44</v>
      </c>
      <c r="M259" t="s">
        <v>48</v>
      </c>
      <c r="N259" t="s">
        <v>52</v>
      </c>
      <c r="O259">
        <v>24</v>
      </c>
    </row>
    <row r="260" spans="1:15" x14ac:dyDescent="0.35">
      <c r="A260" s="2">
        <v>45132</v>
      </c>
      <c r="B260" t="s">
        <v>18</v>
      </c>
      <c r="C260" t="s">
        <v>26</v>
      </c>
      <c r="D260" t="s">
        <v>31</v>
      </c>
      <c r="E260" t="s">
        <v>39</v>
      </c>
      <c r="F260" t="s">
        <v>40</v>
      </c>
      <c r="G260">
        <v>5433</v>
      </c>
      <c r="H260">
        <v>2046</v>
      </c>
      <c r="I260">
        <v>5</v>
      </c>
      <c r="J260">
        <v>5161.3499999999995</v>
      </c>
      <c r="K260">
        <v>3115.349999999999</v>
      </c>
      <c r="L260" t="s">
        <v>44</v>
      </c>
      <c r="M260" t="s">
        <v>50</v>
      </c>
      <c r="N260" t="s">
        <v>53</v>
      </c>
      <c r="O260">
        <v>49</v>
      </c>
    </row>
    <row r="261" spans="1:15" x14ac:dyDescent="0.35">
      <c r="A261" s="2">
        <v>45132</v>
      </c>
      <c r="B261" t="s">
        <v>16</v>
      </c>
      <c r="C261" t="s">
        <v>26</v>
      </c>
      <c r="D261" t="s">
        <v>30</v>
      </c>
      <c r="E261" t="s">
        <v>36</v>
      </c>
      <c r="F261" t="s">
        <v>42</v>
      </c>
      <c r="G261">
        <v>7395</v>
      </c>
      <c r="H261">
        <v>7385</v>
      </c>
      <c r="I261">
        <v>10</v>
      </c>
      <c r="J261">
        <v>6655.5</v>
      </c>
      <c r="K261">
        <v>-729.5</v>
      </c>
      <c r="L261" t="s">
        <v>44</v>
      </c>
      <c r="M261" t="s">
        <v>48</v>
      </c>
      <c r="N261" t="s">
        <v>53</v>
      </c>
      <c r="O261">
        <v>35</v>
      </c>
    </row>
    <row r="262" spans="1:15" x14ac:dyDescent="0.35">
      <c r="A262" s="2">
        <v>45133</v>
      </c>
      <c r="B262" t="s">
        <v>22</v>
      </c>
      <c r="C262" t="s">
        <v>26</v>
      </c>
      <c r="D262" t="s">
        <v>31</v>
      </c>
      <c r="E262" t="s">
        <v>32</v>
      </c>
      <c r="F262" t="s">
        <v>43</v>
      </c>
      <c r="G262">
        <v>2154</v>
      </c>
      <c r="H262">
        <v>5914</v>
      </c>
      <c r="I262">
        <v>20</v>
      </c>
      <c r="J262">
        <v>1723.2</v>
      </c>
      <c r="K262">
        <v>-4190.8</v>
      </c>
      <c r="L262" t="s">
        <v>45</v>
      </c>
      <c r="M262" t="s">
        <v>49</v>
      </c>
      <c r="N262" t="s">
        <v>52</v>
      </c>
      <c r="O262">
        <v>33</v>
      </c>
    </row>
    <row r="263" spans="1:15" x14ac:dyDescent="0.35">
      <c r="A263" s="2">
        <v>45133</v>
      </c>
      <c r="B263" t="s">
        <v>20</v>
      </c>
      <c r="C263" t="s">
        <v>25</v>
      </c>
      <c r="D263" t="s">
        <v>30</v>
      </c>
      <c r="E263" t="s">
        <v>36</v>
      </c>
      <c r="F263" t="s">
        <v>40</v>
      </c>
      <c r="G263">
        <v>9024</v>
      </c>
      <c r="H263">
        <v>3775</v>
      </c>
      <c r="I263">
        <v>5</v>
      </c>
      <c r="J263">
        <v>8572.7999999999993</v>
      </c>
      <c r="K263">
        <v>4797.7999999999993</v>
      </c>
      <c r="L263" t="s">
        <v>44</v>
      </c>
      <c r="M263" t="s">
        <v>48</v>
      </c>
      <c r="N263" t="s">
        <v>52</v>
      </c>
      <c r="O263">
        <v>15</v>
      </c>
    </row>
    <row r="264" spans="1:15" x14ac:dyDescent="0.35">
      <c r="A264" s="2">
        <v>45134</v>
      </c>
      <c r="B264" t="s">
        <v>16</v>
      </c>
      <c r="C264" t="s">
        <v>27</v>
      </c>
      <c r="D264" t="s">
        <v>28</v>
      </c>
      <c r="E264" t="s">
        <v>36</v>
      </c>
      <c r="F264" t="s">
        <v>42</v>
      </c>
      <c r="G264">
        <v>4923</v>
      </c>
      <c r="H264">
        <v>7145</v>
      </c>
      <c r="I264">
        <v>5</v>
      </c>
      <c r="J264">
        <v>4676.8499999999995</v>
      </c>
      <c r="K264">
        <v>-2468.150000000001</v>
      </c>
      <c r="L264" t="s">
        <v>45</v>
      </c>
      <c r="M264" t="s">
        <v>47</v>
      </c>
      <c r="N264" t="s">
        <v>52</v>
      </c>
      <c r="O264">
        <v>30</v>
      </c>
    </row>
    <row r="265" spans="1:15" x14ac:dyDescent="0.35">
      <c r="A265" s="2">
        <v>45135</v>
      </c>
      <c r="B265" t="s">
        <v>16</v>
      </c>
      <c r="C265" t="s">
        <v>26</v>
      </c>
      <c r="D265" t="s">
        <v>30</v>
      </c>
      <c r="E265" t="s">
        <v>32</v>
      </c>
      <c r="F265" t="s">
        <v>41</v>
      </c>
      <c r="G265">
        <v>2747</v>
      </c>
      <c r="H265">
        <v>1151</v>
      </c>
      <c r="I265">
        <v>10</v>
      </c>
      <c r="J265">
        <v>2472.3000000000002</v>
      </c>
      <c r="K265">
        <v>1321.3</v>
      </c>
      <c r="L265" t="s">
        <v>45</v>
      </c>
      <c r="M265" t="s">
        <v>47</v>
      </c>
      <c r="N265" t="s">
        <v>51</v>
      </c>
      <c r="O265">
        <v>50</v>
      </c>
    </row>
    <row r="266" spans="1:15" x14ac:dyDescent="0.35">
      <c r="A266" s="2">
        <v>45135</v>
      </c>
      <c r="B266" t="s">
        <v>19</v>
      </c>
      <c r="C266" t="s">
        <v>27</v>
      </c>
      <c r="D266" t="s">
        <v>30</v>
      </c>
      <c r="E266" t="s">
        <v>33</v>
      </c>
      <c r="F266" t="s">
        <v>41</v>
      </c>
      <c r="G266">
        <v>7362</v>
      </c>
      <c r="H266">
        <v>1984</v>
      </c>
      <c r="I266">
        <v>20</v>
      </c>
      <c r="J266">
        <v>5889.6</v>
      </c>
      <c r="K266">
        <v>3905.6</v>
      </c>
      <c r="L266" t="s">
        <v>44</v>
      </c>
      <c r="M266" t="s">
        <v>50</v>
      </c>
      <c r="N266" t="s">
        <v>51</v>
      </c>
      <c r="O266">
        <v>41</v>
      </c>
    </row>
    <row r="267" spans="1:15" x14ac:dyDescent="0.35">
      <c r="A267" s="2">
        <v>45136</v>
      </c>
      <c r="B267" t="s">
        <v>19</v>
      </c>
      <c r="C267" t="s">
        <v>26</v>
      </c>
      <c r="D267" t="s">
        <v>31</v>
      </c>
      <c r="E267" t="s">
        <v>36</v>
      </c>
      <c r="F267" t="s">
        <v>41</v>
      </c>
      <c r="G267">
        <v>2218</v>
      </c>
      <c r="H267">
        <v>4705</v>
      </c>
      <c r="I267">
        <v>25</v>
      </c>
      <c r="J267">
        <v>1663.5</v>
      </c>
      <c r="K267">
        <v>-3041.5</v>
      </c>
      <c r="L267" t="s">
        <v>45</v>
      </c>
      <c r="M267" t="s">
        <v>50</v>
      </c>
      <c r="N267" t="s">
        <v>52</v>
      </c>
      <c r="O267">
        <v>43</v>
      </c>
    </row>
    <row r="268" spans="1:15" x14ac:dyDescent="0.35">
      <c r="A268" s="2">
        <v>45136</v>
      </c>
      <c r="B268" t="s">
        <v>22</v>
      </c>
      <c r="C268" t="s">
        <v>26</v>
      </c>
      <c r="D268" t="s">
        <v>30</v>
      </c>
      <c r="E268" t="s">
        <v>36</v>
      </c>
      <c r="F268" t="s">
        <v>40</v>
      </c>
      <c r="G268">
        <v>8881</v>
      </c>
      <c r="H268">
        <v>7089</v>
      </c>
      <c r="I268">
        <v>20</v>
      </c>
      <c r="J268">
        <v>7104.8</v>
      </c>
      <c r="K268">
        <v>15.80000000000018</v>
      </c>
      <c r="L268" t="s">
        <v>44</v>
      </c>
      <c r="M268" t="s">
        <v>48</v>
      </c>
      <c r="N268" t="s">
        <v>53</v>
      </c>
      <c r="O268">
        <v>14</v>
      </c>
    </row>
    <row r="269" spans="1:15" x14ac:dyDescent="0.35">
      <c r="A269" s="2">
        <v>45136</v>
      </c>
      <c r="B269" t="s">
        <v>20</v>
      </c>
      <c r="C269" t="s">
        <v>27</v>
      </c>
      <c r="D269" t="s">
        <v>29</v>
      </c>
      <c r="E269" t="s">
        <v>37</v>
      </c>
      <c r="F269" t="s">
        <v>40</v>
      </c>
      <c r="G269">
        <v>2428</v>
      </c>
      <c r="H269">
        <v>6056</v>
      </c>
      <c r="I269">
        <v>5</v>
      </c>
      <c r="J269">
        <v>2306.6</v>
      </c>
      <c r="K269">
        <v>-3749.4</v>
      </c>
      <c r="L269" t="s">
        <v>45</v>
      </c>
      <c r="M269" t="s">
        <v>48</v>
      </c>
      <c r="N269" t="s">
        <v>52</v>
      </c>
      <c r="O269">
        <v>18</v>
      </c>
    </row>
    <row r="270" spans="1:15" x14ac:dyDescent="0.35">
      <c r="A270" s="2">
        <v>45137</v>
      </c>
      <c r="B270" t="s">
        <v>20</v>
      </c>
      <c r="C270" t="s">
        <v>25</v>
      </c>
      <c r="D270" t="s">
        <v>31</v>
      </c>
      <c r="E270" t="s">
        <v>32</v>
      </c>
      <c r="F270" t="s">
        <v>41</v>
      </c>
      <c r="G270">
        <v>5131</v>
      </c>
      <c r="H270">
        <v>7497</v>
      </c>
      <c r="I270">
        <v>5</v>
      </c>
      <c r="J270">
        <v>4874.45</v>
      </c>
      <c r="K270">
        <v>-2622.55</v>
      </c>
      <c r="L270" t="s">
        <v>44</v>
      </c>
      <c r="M270" t="s">
        <v>48</v>
      </c>
      <c r="N270" t="s">
        <v>52</v>
      </c>
      <c r="O270">
        <v>4</v>
      </c>
    </row>
    <row r="271" spans="1:15" x14ac:dyDescent="0.35">
      <c r="A271" s="2">
        <v>45137</v>
      </c>
      <c r="B271" t="s">
        <v>18</v>
      </c>
      <c r="C271" t="s">
        <v>25</v>
      </c>
      <c r="D271" t="s">
        <v>30</v>
      </c>
      <c r="E271" t="s">
        <v>34</v>
      </c>
      <c r="F271" t="s">
        <v>42</v>
      </c>
      <c r="G271">
        <v>2367</v>
      </c>
      <c r="H271">
        <v>6373</v>
      </c>
      <c r="I271">
        <v>15</v>
      </c>
      <c r="J271">
        <v>2011.95</v>
      </c>
      <c r="K271">
        <v>-4361.05</v>
      </c>
      <c r="L271" t="s">
        <v>45</v>
      </c>
      <c r="M271" t="s">
        <v>46</v>
      </c>
      <c r="N271" t="s">
        <v>53</v>
      </c>
      <c r="O271">
        <v>13</v>
      </c>
    </row>
    <row r="272" spans="1:15" x14ac:dyDescent="0.35">
      <c r="A272" s="2">
        <v>45137</v>
      </c>
      <c r="B272" t="s">
        <v>23</v>
      </c>
      <c r="C272" t="s">
        <v>27</v>
      </c>
      <c r="D272" t="s">
        <v>29</v>
      </c>
      <c r="E272" t="s">
        <v>37</v>
      </c>
      <c r="F272" t="s">
        <v>41</v>
      </c>
      <c r="G272">
        <v>2241</v>
      </c>
      <c r="H272">
        <v>6650</v>
      </c>
      <c r="I272">
        <v>10</v>
      </c>
      <c r="J272">
        <v>2016.9</v>
      </c>
      <c r="K272">
        <v>-4633.1000000000004</v>
      </c>
      <c r="L272" t="s">
        <v>44</v>
      </c>
      <c r="M272" t="s">
        <v>49</v>
      </c>
      <c r="N272" t="s">
        <v>53</v>
      </c>
      <c r="O272">
        <v>8</v>
      </c>
    </row>
    <row r="273" spans="1:15" x14ac:dyDescent="0.35">
      <c r="A273" s="2">
        <v>45138</v>
      </c>
      <c r="B273" t="s">
        <v>21</v>
      </c>
      <c r="C273" t="s">
        <v>27</v>
      </c>
      <c r="D273" t="s">
        <v>31</v>
      </c>
      <c r="E273" t="s">
        <v>34</v>
      </c>
      <c r="F273" t="s">
        <v>43</v>
      </c>
      <c r="G273">
        <v>8654</v>
      </c>
      <c r="H273">
        <v>3865</v>
      </c>
      <c r="I273">
        <v>15</v>
      </c>
      <c r="J273">
        <v>7355.9</v>
      </c>
      <c r="K273">
        <v>3490.9</v>
      </c>
      <c r="L273" t="s">
        <v>45</v>
      </c>
      <c r="M273" t="s">
        <v>49</v>
      </c>
      <c r="N273" t="s">
        <v>51</v>
      </c>
      <c r="O273">
        <v>10</v>
      </c>
    </row>
    <row r="274" spans="1:15" x14ac:dyDescent="0.35">
      <c r="A274" s="2">
        <v>45139</v>
      </c>
      <c r="B274" t="s">
        <v>20</v>
      </c>
      <c r="C274" t="s">
        <v>26</v>
      </c>
      <c r="D274" t="s">
        <v>28</v>
      </c>
      <c r="E274" t="s">
        <v>32</v>
      </c>
      <c r="F274" t="s">
        <v>40</v>
      </c>
      <c r="G274">
        <v>3754</v>
      </c>
      <c r="H274">
        <v>5596</v>
      </c>
      <c r="I274">
        <v>5</v>
      </c>
      <c r="J274">
        <v>3566.3</v>
      </c>
      <c r="K274">
        <v>-2029.7</v>
      </c>
      <c r="L274" t="s">
        <v>44</v>
      </c>
      <c r="M274" t="s">
        <v>50</v>
      </c>
      <c r="N274" t="s">
        <v>52</v>
      </c>
      <c r="O274">
        <v>44</v>
      </c>
    </row>
    <row r="275" spans="1:15" x14ac:dyDescent="0.35">
      <c r="A275" s="2">
        <v>45139</v>
      </c>
      <c r="B275" t="s">
        <v>22</v>
      </c>
      <c r="C275" t="s">
        <v>26</v>
      </c>
      <c r="D275" t="s">
        <v>31</v>
      </c>
      <c r="E275" t="s">
        <v>36</v>
      </c>
      <c r="F275" t="s">
        <v>40</v>
      </c>
      <c r="G275">
        <v>3772</v>
      </c>
      <c r="H275">
        <v>6990</v>
      </c>
      <c r="I275">
        <v>25</v>
      </c>
      <c r="J275">
        <v>2829</v>
      </c>
      <c r="K275">
        <v>-4161</v>
      </c>
      <c r="L275" t="s">
        <v>44</v>
      </c>
      <c r="M275" t="s">
        <v>47</v>
      </c>
      <c r="N275" t="s">
        <v>52</v>
      </c>
      <c r="O275">
        <v>31</v>
      </c>
    </row>
    <row r="276" spans="1:15" x14ac:dyDescent="0.35">
      <c r="A276" s="2">
        <v>45140</v>
      </c>
      <c r="B276" t="s">
        <v>21</v>
      </c>
      <c r="C276" t="s">
        <v>27</v>
      </c>
      <c r="D276" t="s">
        <v>31</v>
      </c>
      <c r="E276" t="s">
        <v>38</v>
      </c>
      <c r="F276" t="s">
        <v>43</v>
      </c>
      <c r="G276">
        <v>4808</v>
      </c>
      <c r="H276">
        <v>7998</v>
      </c>
      <c r="I276">
        <v>5</v>
      </c>
      <c r="J276">
        <v>4567.5999999999995</v>
      </c>
      <c r="K276">
        <v>-3430.400000000001</v>
      </c>
      <c r="L276" t="s">
        <v>44</v>
      </c>
      <c r="M276" t="s">
        <v>47</v>
      </c>
      <c r="N276" t="s">
        <v>52</v>
      </c>
      <c r="O276">
        <v>32</v>
      </c>
    </row>
    <row r="277" spans="1:15" x14ac:dyDescent="0.35">
      <c r="A277" s="2">
        <v>45144</v>
      </c>
      <c r="B277" t="s">
        <v>24</v>
      </c>
      <c r="C277" t="s">
        <v>27</v>
      </c>
      <c r="D277" t="s">
        <v>30</v>
      </c>
      <c r="E277" t="s">
        <v>39</v>
      </c>
      <c r="F277" t="s">
        <v>40</v>
      </c>
      <c r="G277">
        <v>9071</v>
      </c>
      <c r="H277">
        <v>890</v>
      </c>
      <c r="I277">
        <v>20</v>
      </c>
      <c r="J277">
        <v>7256.8</v>
      </c>
      <c r="K277">
        <v>6366.8</v>
      </c>
      <c r="L277" t="s">
        <v>44</v>
      </c>
      <c r="M277" t="s">
        <v>47</v>
      </c>
      <c r="N277" t="s">
        <v>52</v>
      </c>
      <c r="O277">
        <v>12</v>
      </c>
    </row>
    <row r="278" spans="1:15" x14ac:dyDescent="0.35">
      <c r="A278" s="2">
        <v>45144</v>
      </c>
      <c r="B278" t="s">
        <v>17</v>
      </c>
      <c r="C278" t="s">
        <v>27</v>
      </c>
      <c r="D278" t="s">
        <v>29</v>
      </c>
      <c r="E278" t="s">
        <v>32</v>
      </c>
      <c r="F278" t="s">
        <v>43</v>
      </c>
      <c r="G278">
        <v>3804</v>
      </c>
      <c r="H278">
        <v>6418</v>
      </c>
      <c r="I278">
        <v>20</v>
      </c>
      <c r="J278">
        <v>3043.2</v>
      </c>
      <c r="K278">
        <v>-3374.8</v>
      </c>
      <c r="L278" t="s">
        <v>45</v>
      </c>
      <c r="M278" t="s">
        <v>47</v>
      </c>
      <c r="N278" t="s">
        <v>53</v>
      </c>
      <c r="O278">
        <v>11</v>
      </c>
    </row>
    <row r="279" spans="1:15" x14ac:dyDescent="0.35">
      <c r="A279" s="2">
        <v>45144</v>
      </c>
      <c r="B279" t="s">
        <v>23</v>
      </c>
      <c r="C279" t="s">
        <v>25</v>
      </c>
      <c r="D279" t="s">
        <v>31</v>
      </c>
      <c r="E279" t="s">
        <v>39</v>
      </c>
      <c r="F279" t="s">
        <v>41</v>
      </c>
      <c r="G279">
        <v>6364</v>
      </c>
      <c r="H279">
        <v>5920</v>
      </c>
      <c r="I279">
        <v>25</v>
      </c>
      <c r="J279">
        <v>4773</v>
      </c>
      <c r="K279">
        <v>-1147</v>
      </c>
      <c r="L279" t="s">
        <v>45</v>
      </c>
      <c r="M279" t="s">
        <v>49</v>
      </c>
      <c r="N279" t="s">
        <v>52</v>
      </c>
      <c r="O279">
        <v>43</v>
      </c>
    </row>
    <row r="280" spans="1:15" x14ac:dyDescent="0.35">
      <c r="A280" s="2">
        <v>45146</v>
      </c>
      <c r="B280" t="s">
        <v>23</v>
      </c>
      <c r="C280" t="s">
        <v>25</v>
      </c>
      <c r="D280" t="s">
        <v>31</v>
      </c>
      <c r="E280" t="s">
        <v>32</v>
      </c>
      <c r="F280" t="s">
        <v>41</v>
      </c>
      <c r="G280">
        <v>7213</v>
      </c>
      <c r="H280">
        <v>1559</v>
      </c>
      <c r="I280">
        <v>25</v>
      </c>
      <c r="J280">
        <v>5409.75</v>
      </c>
      <c r="K280">
        <v>3850.75</v>
      </c>
      <c r="L280" t="s">
        <v>45</v>
      </c>
      <c r="M280" t="s">
        <v>46</v>
      </c>
      <c r="N280" t="s">
        <v>52</v>
      </c>
      <c r="O280">
        <v>3</v>
      </c>
    </row>
    <row r="281" spans="1:15" x14ac:dyDescent="0.35">
      <c r="A281" s="2">
        <v>45147</v>
      </c>
      <c r="B281" t="s">
        <v>15</v>
      </c>
      <c r="C281" t="s">
        <v>25</v>
      </c>
      <c r="D281" t="s">
        <v>31</v>
      </c>
      <c r="E281" t="s">
        <v>39</v>
      </c>
      <c r="F281" t="s">
        <v>40</v>
      </c>
      <c r="G281">
        <v>5339</v>
      </c>
      <c r="H281">
        <v>494</v>
      </c>
      <c r="I281">
        <v>15</v>
      </c>
      <c r="J281">
        <v>4538.1499999999996</v>
      </c>
      <c r="K281">
        <v>4044.15</v>
      </c>
      <c r="L281" t="s">
        <v>45</v>
      </c>
      <c r="M281" t="s">
        <v>47</v>
      </c>
      <c r="N281" t="s">
        <v>52</v>
      </c>
      <c r="O281">
        <v>4</v>
      </c>
    </row>
    <row r="282" spans="1:15" x14ac:dyDescent="0.35">
      <c r="A282" s="2">
        <v>45148</v>
      </c>
      <c r="B282" t="s">
        <v>19</v>
      </c>
      <c r="C282" t="s">
        <v>27</v>
      </c>
      <c r="D282" t="s">
        <v>30</v>
      </c>
      <c r="E282" t="s">
        <v>32</v>
      </c>
      <c r="F282" t="s">
        <v>40</v>
      </c>
      <c r="G282">
        <v>3127</v>
      </c>
      <c r="H282">
        <v>4061</v>
      </c>
      <c r="I282">
        <v>25</v>
      </c>
      <c r="J282">
        <v>2345.25</v>
      </c>
      <c r="K282">
        <v>-1715.75</v>
      </c>
      <c r="L282" t="s">
        <v>45</v>
      </c>
      <c r="M282" t="s">
        <v>50</v>
      </c>
      <c r="N282" t="s">
        <v>52</v>
      </c>
      <c r="O282">
        <v>42</v>
      </c>
    </row>
    <row r="283" spans="1:15" x14ac:dyDescent="0.35">
      <c r="A283" s="2">
        <v>45149</v>
      </c>
      <c r="B283" t="s">
        <v>20</v>
      </c>
      <c r="C283" t="s">
        <v>27</v>
      </c>
      <c r="D283" t="s">
        <v>31</v>
      </c>
      <c r="E283" t="s">
        <v>32</v>
      </c>
      <c r="F283" t="s">
        <v>41</v>
      </c>
      <c r="G283">
        <v>1145</v>
      </c>
      <c r="H283">
        <v>6172</v>
      </c>
      <c r="I283">
        <v>5</v>
      </c>
      <c r="J283">
        <v>1087.75</v>
      </c>
      <c r="K283">
        <v>-5084.25</v>
      </c>
      <c r="L283" t="s">
        <v>45</v>
      </c>
      <c r="M283" t="s">
        <v>48</v>
      </c>
      <c r="N283" t="s">
        <v>51</v>
      </c>
      <c r="O283">
        <v>24</v>
      </c>
    </row>
    <row r="284" spans="1:15" x14ac:dyDescent="0.35">
      <c r="A284" s="2">
        <v>45149</v>
      </c>
      <c r="B284" t="s">
        <v>19</v>
      </c>
      <c r="C284" t="s">
        <v>26</v>
      </c>
      <c r="D284" t="s">
        <v>29</v>
      </c>
      <c r="E284" t="s">
        <v>36</v>
      </c>
      <c r="F284" t="s">
        <v>43</v>
      </c>
      <c r="G284">
        <v>9480</v>
      </c>
      <c r="H284">
        <v>3017</v>
      </c>
      <c r="I284">
        <v>10</v>
      </c>
      <c r="J284">
        <v>8532</v>
      </c>
      <c r="K284">
        <v>5515</v>
      </c>
      <c r="L284" t="s">
        <v>45</v>
      </c>
      <c r="M284" t="s">
        <v>48</v>
      </c>
      <c r="N284" t="s">
        <v>52</v>
      </c>
      <c r="O284">
        <v>19</v>
      </c>
    </row>
    <row r="285" spans="1:15" x14ac:dyDescent="0.35">
      <c r="A285" s="2">
        <v>45150</v>
      </c>
      <c r="B285" t="s">
        <v>16</v>
      </c>
      <c r="C285" t="s">
        <v>25</v>
      </c>
      <c r="D285" t="s">
        <v>30</v>
      </c>
      <c r="E285" t="s">
        <v>35</v>
      </c>
      <c r="F285" t="s">
        <v>41</v>
      </c>
      <c r="G285">
        <v>8632</v>
      </c>
      <c r="H285">
        <v>610</v>
      </c>
      <c r="I285">
        <v>20</v>
      </c>
      <c r="J285">
        <v>6905.6</v>
      </c>
      <c r="K285">
        <v>6295.6</v>
      </c>
      <c r="L285" t="s">
        <v>45</v>
      </c>
      <c r="M285" t="s">
        <v>50</v>
      </c>
      <c r="N285" t="s">
        <v>53</v>
      </c>
      <c r="O285">
        <v>14</v>
      </c>
    </row>
    <row r="286" spans="1:15" x14ac:dyDescent="0.35">
      <c r="A286" s="2">
        <v>45150</v>
      </c>
      <c r="B286" t="s">
        <v>19</v>
      </c>
      <c r="C286" t="s">
        <v>25</v>
      </c>
      <c r="D286" t="s">
        <v>28</v>
      </c>
      <c r="E286" t="s">
        <v>34</v>
      </c>
      <c r="F286" t="s">
        <v>43</v>
      </c>
      <c r="G286">
        <v>3902</v>
      </c>
      <c r="H286">
        <v>1016</v>
      </c>
      <c r="I286">
        <v>20</v>
      </c>
      <c r="J286">
        <v>3121.6</v>
      </c>
      <c r="K286">
        <v>2105.6</v>
      </c>
      <c r="L286" t="s">
        <v>45</v>
      </c>
      <c r="M286" t="s">
        <v>50</v>
      </c>
      <c r="N286" t="s">
        <v>51</v>
      </c>
      <c r="O286">
        <v>28</v>
      </c>
    </row>
    <row r="287" spans="1:15" x14ac:dyDescent="0.35">
      <c r="A287" s="2">
        <v>45151</v>
      </c>
      <c r="B287" t="s">
        <v>18</v>
      </c>
      <c r="C287" t="s">
        <v>25</v>
      </c>
      <c r="D287" t="s">
        <v>28</v>
      </c>
      <c r="E287" t="s">
        <v>38</v>
      </c>
      <c r="F287" t="s">
        <v>42</v>
      </c>
      <c r="G287">
        <v>8375</v>
      </c>
      <c r="H287">
        <v>900</v>
      </c>
      <c r="I287">
        <v>5</v>
      </c>
      <c r="J287">
        <v>7956.25</v>
      </c>
      <c r="K287">
        <v>7056.25</v>
      </c>
      <c r="L287" t="s">
        <v>44</v>
      </c>
      <c r="M287" t="s">
        <v>50</v>
      </c>
      <c r="N287" t="s">
        <v>52</v>
      </c>
      <c r="O287">
        <v>17</v>
      </c>
    </row>
    <row r="288" spans="1:15" x14ac:dyDescent="0.35">
      <c r="A288" s="2">
        <v>45151</v>
      </c>
      <c r="B288" t="s">
        <v>18</v>
      </c>
      <c r="C288" t="s">
        <v>25</v>
      </c>
      <c r="D288" t="s">
        <v>30</v>
      </c>
      <c r="E288" t="s">
        <v>33</v>
      </c>
      <c r="F288" t="s">
        <v>41</v>
      </c>
      <c r="G288">
        <v>5916</v>
      </c>
      <c r="H288">
        <v>744</v>
      </c>
      <c r="I288">
        <v>10</v>
      </c>
      <c r="J288">
        <v>5324.4000000000005</v>
      </c>
      <c r="K288">
        <v>4580.4000000000005</v>
      </c>
      <c r="L288" t="s">
        <v>45</v>
      </c>
      <c r="M288" t="s">
        <v>46</v>
      </c>
      <c r="N288" t="s">
        <v>53</v>
      </c>
      <c r="O288">
        <v>22</v>
      </c>
    </row>
    <row r="289" spans="1:15" x14ac:dyDescent="0.35">
      <c r="A289" s="2">
        <v>45151</v>
      </c>
      <c r="B289" t="s">
        <v>21</v>
      </c>
      <c r="C289" t="s">
        <v>27</v>
      </c>
      <c r="D289" t="s">
        <v>29</v>
      </c>
      <c r="E289" t="s">
        <v>34</v>
      </c>
      <c r="F289" t="s">
        <v>43</v>
      </c>
      <c r="G289">
        <v>4342</v>
      </c>
      <c r="H289">
        <v>1758</v>
      </c>
      <c r="I289">
        <v>25</v>
      </c>
      <c r="J289">
        <v>3256.5</v>
      </c>
      <c r="K289">
        <v>1498.5</v>
      </c>
      <c r="L289" t="s">
        <v>45</v>
      </c>
      <c r="M289" t="s">
        <v>48</v>
      </c>
      <c r="N289" t="s">
        <v>51</v>
      </c>
      <c r="O289">
        <v>40</v>
      </c>
    </row>
    <row r="290" spans="1:15" x14ac:dyDescent="0.35">
      <c r="A290" s="2">
        <v>45152</v>
      </c>
      <c r="B290" t="s">
        <v>22</v>
      </c>
      <c r="C290" t="s">
        <v>26</v>
      </c>
      <c r="D290" t="s">
        <v>30</v>
      </c>
      <c r="E290" t="s">
        <v>33</v>
      </c>
      <c r="F290" t="s">
        <v>43</v>
      </c>
      <c r="G290">
        <v>544</v>
      </c>
      <c r="H290">
        <v>6806</v>
      </c>
      <c r="I290">
        <v>15</v>
      </c>
      <c r="J290">
        <v>462.4</v>
      </c>
      <c r="K290">
        <v>-6343.6</v>
      </c>
      <c r="L290" t="s">
        <v>45</v>
      </c>
      <c r="M290" t="s">
        <v>46</v>
      </c>
      <c r="N290" t="s">
        <v>51</v>
      </c>
      <c r="O290">
        <v>49</v>
      </c>
    </row>
    <row r="291" spans="1:15" x14ac:dyDescent="0.35">
      <c r="A291" s="2">
        <v>45152</v>
      </c>
      <c r="B291" t="s">
        <v>20</v>
      </c>
      <c r="C291" t="s">
        <v>26</v>
      </c>
      <c r="D291" t="s">
        <v>30</v>
      </c>
      <c r="E291" t="s">
        <v>38</v>
      </c>
      <c r="F291" t="s">
        <v>43</v>
      </c>
      <c r="G291">
        <v>708</v>
      </c>
      <c r="H291">
        <v>2363</v>
      </c>
      <c r="I291">
        <v>10</v>
      </c>
      <c r="J291">
        <v>637.20000000000005</v>
      </c>
      <c r="K291">
        <v>-1725.8</v>
      </c>
      <c r="L291" t="s">
        <v>44</v>
      </c>
      <c r="M291" t="s">
        <v>47</v>
      </c>
      <c r="N291" t="s">
        <v>52</v>
      </c>
      <c r="O291">
        <v>30</v>
      </c>
    </row>
    <row r="292" spans="1:15" x14ac:dyDescent="0.35">
      <c r="A292" s="2">
        <v>45153</v>
      </c>
      <c r="B292" t="s">
        <v>20</v>
      </c>
      <c r="C292" t="s">
        <v>26</v>
      </c>
      <c r="D292" t="s">
        <v>30</v>
      </c>
      <c r="E292" t="s">
        <v>33</v>
      </c>
      <c r="F292" t="s">
        <v>40</v>
      </c>
      <c r="G292">
        <v>1958</v>
      </c>
      <c r="H292">
        <v>4871</v>
      </c>
      <c r="I292">
        <v>5</v>
      </c>
      <c r="J292">
        <v>1860.1</v>
      </c>
      <c r="K292">
        <v>-3010.9</v>
      </c>
      <c r="L292" t="s">
        <v>44</v>
      </c>
      <c r="M292" t="s">
        <v>48</v>
      </c>
      <c r="N292" t="s">
        <v>51</v>
      </c>
      <c r="O292">
        <v>3</v>
      </c>
    </row>
    <row r="293" spans="1:15" x14ac:dyDescent="0.35">
      <c r="A293" s="2">
        <v>45153</v>
      </c>
      <c r="B293" t="s">
        <v>18</v>
      </c>
      <c r="C293" t="s">
        <v>27</v>
      </c>
      <c r="D293" t="s">
        <v>30</v>
      </c>
      <c r="E293" t="s">
        <v>36</v>
      </c>
      <c r="F293" t="s">
        <v>40</v>
      </c>
      <c r="G293">
        <v>2309</v>
      </c>
      <c r="H293">
        <v>877</v>
      </c>
      <c r="I293">
        <v>25</v>
      </c>
      <c r="J293">
        <v>1731.75</v>
      </c>
      <c r="K293">
        <v>854.75</v>
      </c>
      <c r="L293" t="s">
        <v>44</v>
      </c>
      <c r="M293" t="s">
        <v>50</v>
      </c>
      <c r="N293" t="s">
        <v>52</v>
      </c>
      <c r="O293">
        <v>7</v>
      </c>
    </row>
    <row r="294" spans="1:15" x14ac:dyDescent="0.35">
      <c r="A294" s="2">
        <v>45153</v>
      </c>
      <c r="B294" t="s">
        <v>22</v>
      </c>
      <c r="C294" t="s">
        <v>25</v>
      </c>
      <c r="D294" t="s">
        <v>31</v>
      </c>
      <c r="E294" t="s">
        <v>32</v>
      </c>
      <c r="F294" t="s">
        <v>42</v>
      </c>
      <c r="G294">
        <v>9906</v>
      </c>
      <c r="H294">
        <v>5010</v>
      </c>
      <c r="I294">
        <v>25</v>
      </c>
      <c r="J294">
        <v>7429.5</v>
      </c>
      <c r="K294">
        <v>2419.5</v>
      </c>
      <c r="L294" t="s">
        <v>45</v>
      </c>
      <c r="M294" t="s">
        <v>46</v>
      </c>
      <c r="N294" t="s">
        <v>52</v>
      </c>
      <c r="O294">
        <v>48</v>
      </c>
    </row>
    <row r="295" spans="1:15" x14ac:dyDescent="0.35">
      <c r="A295" s="2">
        <v>45153</v>
      </c>
      <c r="B295" t="s">
        <v>21</v>
      </c>
      <c r="C295" t="s">
        <v>27</v>
      </c>
      <c r="D295" t="s">
        <v>28</v>
      </c>
      <c r="E295" t="s">
        <v>32</v>
      </c>
      <c r="F295" t="s">
        <v>42</v>
      </c>
      <c r="G295">
        <v>8595</v>
      </c>
      <c r="H295">
        <v>7030</v>
      </c>
      <c r="I295">
        <v>25</v>
      </c>
      <c r="J295">
        <v>6446.25</v>
      </c>
      <c r="K295">
        <v>-583.75</v>
      </c>
      <c r="L295" t="s">
        <v>44</v>
      </c>
      <c r="M295" t="s">
        <v>49</v>
      </c>
      <c r="N295" t="s">
        <v>51</v>
      </c>
      <c r="O295">
        <v>4</v>
      </c>
    </row>
    <row r="296" spans="1:15" x14ac:dyDescent="0.35">
      <c r="A296" s="2">
        <v>45154</v>
      </c>
      <c r="B296" t="s">
        <v>16</v>
      </c>
      <c r="C296" t="s">
        <v>25</v>
      </c>
      <c r="D296" t="s">
        <v>29</v>
      </c>
      <c r="E296" t="s">
        <v>35</v>
      </c>
      <c r="F296" t="s">
        <v>43</v>
      </c>
      <c r="G296">
        <v>2943</v>
      </c>
      <c r="H296">
        <v>2164</v>
      </c>
      <c r="I296">
        <v>10</v>
      </c>
      <c r="J296">
        <v>2648.7</v>
      </c>
      <c r="K296">
        <v>484.70000000000027</v>
      </c>
      <c r="L296" t="s">
        <v>45</v>
      </c>
      <c r="M296" t="s">
        <v>48</v>
      </c>
      <c r="N296" t="s">
        <v>51</v>
      </c>
      <c r="O296">
        <v>35</v>
      </c>
    </row>
    <row r="297" spans="1:15" x14ac:dyDescent="0.35">
      <c r="A297" s="2">
        <v>45155</v>
      </c>
      <c r="B297" t="s">
        <v>15</v>
      </c>
      <c r="C297" t="s">
        <v>27</v>
      </c>
      <c r="D297" t="s">
        <v>31</v>
      </c>
      <c r="E297" t="s">
        <v>35</v>
      </c>
      <c r="F297" t="s">
        <v>40</v>
      </c>
      <c r="G297">
        <v>1975</v>
      </c>
      <c r="H297">
        <v>7762</v>
      </c>
      <c r="I297">
        <v>25</v>
      </c>
      <c r="J297">
        <v>1481.25</v>
      </c>
      <c r="K297">
        <v>-6280.75</v>
      </c>
      <c r="L297" t="s">
        <v>45</v>
      </c>
      <c r="M297" t="s">
        <v>50</v>
      </c>
      <c r="N297" t="s">
        <v>51</v>
      </c>
      <c r="O297">
        <v>12</v>
      </c>
    </row>
    <row r="298" spans="1:15" x14ac:dyDescent="0.35">
      <c r="A298" s="2">
        <v>45156</v>
      </c>
      <c r="B298" t="s">
        <v>23</v>
      </c>
      <c r="C298" t="s">
        <v>26</v>
      </c>
      <c r="D298" t="s">
        <v>28</v>
      </c>
      <c r="E298" t="s">
        <v>33</v>
      </c>
      <c r="F298" t="s">
        <v>43</v>
      </c>
      <c r="G298">
        <v>8883</v>
      </c>
      <c r="H298">
        <v>2418</v>
      </c>
      <c r="I298">
        <v>10</v>
      </c>
      <c r="J298">
        <v>7994.7</v>
      </c>
      <c r="K298">
        <v>5576.7</v>
      </c>
      <c r="L298" t="s">
        <v>45</v>
      </c>
      <c r="M298" t="s">
        <v>50</v>
      </c>
      <c r="N298" t="s">
        <v>51</v>
      </c>
      <c r="O298">
        <v>11</v>
      </c>
    </row>
    <row r="299" spans="1:15" x14ac:dyDescent="0.35">
      <c r="A299" s="2">
        <v>45157</v>
      </c>
      <c r="B299" t="s">
        <v>15</v>
      </c>
      <c r="C299" t="s">
        <v>26</v>
      </c>
      <c r="D299" t="s">
        <v>30</v>
      </c>
      <c r="E299" t="s">
        <v>37</v>
      </c>
      <c r="F299" t="s">
        <v>40</v>
      </c>
      <c r="G299">
        <v>1729</v>
      </c>
      <c r="H299">
        <v>3639</v>
      </c>
      <c r="I299">
        <v>5</v>
      </c>
      <c r="J299">
        <v>1642.55</v>
      </c>
      <c r="K299">
        <v>-1996.45</v>
      </c>
      <c r="L299" t="s">
        <v>45</v>
      </c>
      <c r="M299" t="s">
        <v>47</v>
      </c>
      <c r="N299" t="s">
        <v>51</v>
      </c>
      <c r="O299">
        <v>2</v>
      </c>
    </row>
    <row r="300" spans="1:15" x14ac:dyDescent="0.35">
      <c r="A300" s="2">
        <v>45157</v>
      </c>
      <c r="B300" t="s">
        <v>18</v>
      </c>
      <c r="C300" t="s">
        <v>26</v>
      </c>
      <c r="D300" t="s">
        <v>28</v>
      </c>
      <c r="E300" t="s">
        <v>34</v>
      </c>
      <c r="F300" t="s">
        <v>40</v>
      </c>
      <c r="G300">
        <v>2159</v>
      </c>
      <c r="H300">
        <v>3478</v>
      </c>
      <c r="I300">
        <v>15</v>
      </c>
      <c r="J300">
        <v>1835.15</v>
      </c>
      <c r="K300">
        <v>-1642.85</v>
      </c>
      <c r="L300" t="s">
        <v>44</v>
      </c>
      <c r="M300" t="s">
        <v>46</v>
      </c>
      <c r="N300" t="s">
        <v>53</v>
      </c>
      <c r="O300">
        <v>32</v>
      </c>
    </row>
    <row r="301" spans="1:15" x14ac:dyDescent="0.35">
      <c r="A301" s="2">
        <v>45157</v>
      </c>
      <c r="B301" t="s">
        <v>15</v>
      </c>
      <c r="C301" t="s">
        <v>26</v>
      </c>
      <c r="D301" t="s">
        <v>28</v>
      </c>
      <c r="E301" t="s">
        <v>32</v>
      </c>
      <c r="F301" t="s">
        <v>42</v>
      </c>
      <c r="G301">
        <v>4692</v>
      </c>
      <c r="H301">
        <v>3995</v>
      </c>
      <c r="I301">
        <v>10</v>
      </c>
      <c r="J301">
        <v>4222.8</v>
      </c>
      <c r="K301">
        <v>227.80000000000021</v>
      </c>
      <c r="L301" t="s">
        <v>45</v>
      </c>
      <c r="M301" t="s">
        <v>47</v>
      </c>
      <c r="N301" t="s">
        <v>53</v>
      </c>
      <c r="O301">
        <v>33</v>
      </c>
    </row>
    <row r="302" spans="1:15" x14ac:dyDescent="0.35">
      <c r="A302" s="2">
        <v>45159</v>
      </c>
      <c r="B302" t="s">
        <v>23</v>
      </c>
      <c r="C302" t="s">
        <v>25</v>
      </c>
      <c r="D302" t="s">
        <v>31</v>
      </c>
      <c r="E302" t="s">
        <v>38</v>
      </c>
      <c r="F302" t="s">
        <v>43</v>
      </c>
      <c r="G302">
        <v>4287</v>
      </c>
      <c r="H302">
        <v>5462</v>
      </c>
      <c r="I302">
        <v>5</v>
      </c>
      <c r="J302">
        <v>4072.65</v>
      </c>
      <c r="K302">
        <v>-1389.35</v>
      </c>
      <c r="L302" t="s">
        <v>44</v>
      </c>
      <c r="M302" t="s">
        <v>49</v>
      </c>
      <c r="N302" t="s">
        <v>52</v>
      </c>
      <c r="O302">
        <v>8</v>
      </c>
    </row>
    <row r="303" spans="1:15" x14ac:dyDescent="0.35">
      <c r="A303" s="2">
        <v>45159</v>
      </c>
      <c r="B303" t="s">
        <v>16</v>
      </c>
      <c r="C303" t="s">
        <v>27</v>
      </c>
      <c r="D303" t="s">
        <v>31</v>
      </c>
      <c r="E303" t="s">
        <v>39</v>
      </c>
      <c r="F303" t="s">
        <v>43</v>
      </c>
      <c r="G303">
        <v>7983</v>
      </c>
      <c r="H303">
        <v>3613</v>
      </c>
      <c r="I303">
        <v>10</v>
      </c>
      <c r="J303">
        <v>7184.7</v>
      </c>
      <c r="K303">
        <v>3571.7</v>
      </c>
      <c r="L303" t="s">
        <v>45</v>
      </c>
      <c r="M303" t="s">
        <v>49</v>
      </c>
      <c r="N303" t="s">
        <v>52</v>
      </c>
      <c r="O303">
        <v>5</v>
      </c>
    </row>
    <row r="304" spans="1:15" x14ac:dyDescent="0.35">
      <c r="A304" s="2">
        <v>45159</v>
      </c>
      <c r="B304" t="s">
        <v>17</v>
      </c>
      <c r="C304" t="s">
        <v>25</v>
      </c>
      <c r="D304" t="s">
        <v>29</v>
      </c>
      <c r="E304" t="s">
        <v>35</v>
      </c>
      <c r="F304" t="s">
        <v>40</v>
      </c>
      <c r="G304">
        <v>5350</v>
      </c>
      <c r="H304">
        <v>3847</v>
      </c>
      <c r="I304">
        <v>5</v>
      </c>
      <c r="J304">
        <v>5082.5</v>
      </c>
      <c r="K304">
        <v>1235.5</v>
      </c>
      <c r="L304" t="s">
        <v>44</v>
      </c>
      <c r="M304" t="s">
        <v>47</v>
      </c>
      <c r="N304" t="s">
        <v>52</v>
      </c>
      <c r="O304">
        <v>16</v>
      </c>
    </row>
    <row r="305" spans="1:15" x14ac:dyDescent="0.35">
      <c r="A305" s="2">
        <v>45160</v>
      </c>
      <c r="B305" t="s">
        <v>24</v>
      </c>
      <c r="C305" t="s">
        <v>27</v>
      </c>
      <c r="D305" t="s">
        <v>30</v>
      </c>
      <c r="E305" t="s">
        <v>38</v>
      </c>
      <c r="F305" t="s">
        <v>40</v>
      </c>
      <c r="G305">
        <v>4827</v>
      </c>
      <c r="H305">
        <v>2891</v>
      </c>
      <c r="I305">
        <v>15</v>
      </c>
      <c r="J305">
        <v>4102.95</v>
      </c>
      <c r="K305">
        <v>1211.95</v>
      </c>
      <c r="L305" t="s">
        <v>44</v>
      </c>
      <c r="M305" t="s">
        <v>48</v>
      </c>
      <c r="N305" t="s">
        <v>51</v>
      </c>
      <c r="O305">
        <v>47</v>
      </c>
    </row>
    <row r="306" spans="1:15" x14ac:dyDescent="0.35">
      <c r="A306" s="2">
        <v>45160</v>
      </c>
      <c r="B306" t="s">
        <v>21</v>
      </c>
      <c r="C306" t="s">
        <v>26</v>
      </c>
      <c r="D306" t="s">
        <v>30</v>
      </c>
      <c r="E306" t="s">
        <v>33</v>
      </c>
      <c r="F306" t="s">
        <v>41</v>
      </c>
      <c r="G306">
        <v>8106</v>
      </c>
      <c r="H306">
        <v>438</v>
      </c>
      <c r="I306">
        <v>20</v>
      </c>
      <c r="J306">
        <v>6484.8</v>
      </c>
      <c r="K306">
        <v>6046.8</v>
      </c>
      <c r="L306" t="s">
        <v>44</v>
      </c>
      <c r="M306" t="s">
        <v>48</v>
      </c>
      <c r="N306" t="s">
        <v>52</v>
      </c>
      <c r="O306">
        <v>29</v>
      </c>
    </row>
    <row r="307" spans="1:15" x14ac:dyDescent="0.35">
      <c r="A307" s="2">
        <v>45160</v>
      </c>
      <c r="B307" t="s">
        <v>19</v>
      </c>
      <c r="C307" t="s">
        <v>26</v>
      </c>
      <c r="D307" t="s">
        <v>30</v>
      </c>
      <c r="E307" t="s">
        <v>34</v>
      </c>
      <c r="F307" t="s">
        <v>42</v>
      </c>
      <c r="G307">
        <v>1320</v>
      </c>
      <c r="H307">
        <v>3490</v>
      </c>
      <c r="I307">
        <v>15</v>
      </c>
      <c r="J307">
        <v>1122</v>
      </c>
      <c r="K307">
        <v>-2368</v>
      </c>
      <c r="L307" t="s">
        <v>45</v>
      </c>
      <c r="M307" t="s">
        <v>47</v>
      </c>
      <c r="N307" t="s">
        <v>52</v>
      </c>
      <c r="O307">
        <v>38</v>
      </c>
    </row>
    <row r="308" spans="1:15" x14ac:dyDescent="0.35">
      <c r="A308" s="2">
        <v>45160</v>
      </c>
      <c r="B308" t="s">
        <v>23</v>
      </c>
      <c r="C308" t="s">
        <v>26</v>
      </c>
      <c r="D308" t="s">
        <v>28</v>
      </c>
      <c r="E308" t="s">
        <v>32</v>
      </c>
      <c r="F308" t="s">
        <v>41</v>
      </c>
      <c r="G308">
        <v>2135</v>
      </c>
      <c r="H308">
        <v>5815</v>
      </c>
      <c r="I308">
        <v>20</v>
      </c>
      <c r="J308">
        <v>1708</v>
      </c>
      <c r="K308">
        <v>-4107</v>
      </c>
      <c r="L308" t="s">
        <v>44</v>
      </c>
      <c r="M308" t="s">
        <v>47</v>
      </c>
      <c r="N308" t="s">
        <v>51</v>
      </c>
      <c r="O308">
        <v>38</v>
      </c>
    </row>
    <row r="309" spans="1:15" x14ac:dyDescent="0.35">
      <c r="A309" s="2">
        <v>45162</v>
      </c>
      <c r="B309" t="s">
        <v>21</v>
      </c>
      <c r="C309" t="s">
        <v>27</v>
      </c>
      <c r="D309" t="s">
        <v>28</v>
      </c>
      <c r="E309" t="s">
        <v>33</v>
      </c>
      <c r="F309" t="s">
        <v>40</v>
      </c>
      <c r="G309">
        <v>3362</v>
      </c>
      <c r="H309">
        <v>1269</v>
      </c>
      <c r="I309">
        <v>20</v>
      </c>
      <c r="J309">
        <v>2689.6</v>
      </c>
      <c r="K309">
        <v>1420.6</v>
      </c>
      <c r="L309" t="s">
        <v>45</v>
      </c>
      <c r="M309" t="s">
        <v>48</v>
      </c>
      <c r="N309" t="s">
        <v>53</v>
      </c>
      <c r="O309">
        <v>21</v>
      </c>
    </row>
    <row r="310" spans="1:15" x14ac:dyDescent="0.35">
      <c r="A310" s="2">
        <v>45162</v>
      </c>
      <c r="B310" t="s">
        <v>16</v>
      </c>
      <c r="C310" t="s">
        <v>26</v>
      </c>
      <c r="D310" t="s">
        <v>30</v>
      </c>
      <c r="E310" t="s">
        <v>37</v>
      </c>
      <c r="F310" t="s">
        <v>43</v>
      </c>
      <c r="G310">
        <v>1146</v>
      </c>
      <c r="H310">
        <v>4681</v>
      </c>
      <c r="I310">
        <v>25</v>
      </c>
      <c r="J310">
        <v>859.5</v>
      </c>
      <c r="K310">
        <v>-3821.5</v>
      </c>
      <c r="L310" t="s">
        <v>45</v>
      </c>
      <c r="M310" t="s">
        <v>46</v>
      </c>
      <c r="N310" t="s">
        <v>52</v>
      </c>
      <c r="O310">
        <v>27</v>
      </c>
    </row>
    <row r="311" spans="1:15" x14ac:dyDescent="0.35">
      <c r="A311" s="2">
        <v>45163</v>
      </c>
      <c r="B311" t="s">
        <v>18</v>
      </c>
      <c r="C311" t="s">
        <v>25</v>
      </c>
      <c r="D311" t="s">
        <v>29</v>
      </c>
      <c r="E311" t="s">
        <v>35</v>
      </c>
      <c r="F311" t="s">
        <v>40</v>
      </c>
      <c r="G311">
        <v>5260</v>
      </c>
      <c r="H311">
        <v>348</v>
      </c>
      <c r="I311">
        <v>10</v>
      </c>
      <c r="J311">
        <v>4734</v>
      </c>
      <c r="K311">
        <v>4386</v>
      </c>
      <c r="L311" t="s">
        <v>44</v>
      </c>
      <c r="M311" t="s">
        <v>47</v>
      </c>
      <c r="N311" t="s">
        <v>51</v>
      </c>
      <c r="O311">
        <v>13</v>
      </c>
    </row>
    <row r="312" spans="1:15" x14ac:dyDescent="0.35">
      <c r="A312" s="2">
        <v>45163</v>
      </c>
      <c r="B312" t="s">
        <v>15</v>
      </c>
      <c r="C312" t="s">
        <v>25</v>
      </c>
      <c r="D312" t="s">
        <v>28</v>
      </c>
      <c r="E312" t="s">
        <v>32</v>
      </c>
      <c r="F312" t="s">
        <v>41</v>
      </c>
      <c r="G312">
        <v>6401</v>
      </c>
      <c r="H312">
        <v>5554</v>
      </c>
      <c r="I312">
        <v>25</v>
      </c>
      <c r="J312">
        <v>4800.75</v>
      </c>
      <c r="K312">
        <v>-753.25</v>
      </c>
      <c r="L312" t="s">
        <v>45</v>
      </c>
      <c r="M312" t="s">
        <v>50</v>
      </c>
      <c r="N312" t="s">
        <v>52</v>
      </c>
      <c r="O312">
        <v>48</v>
      </c>
    </row>
    <row r="313" spans="1:15" x14ac:dyDescent="0.35">
      <c r="A313" s="2">
        <v>45163</v>
      </c>
      <c r="B313" t="s">
        <v>24</v>
      </c>
      <c r="C313" t="s">
        <v>25</v>
      </c>
      <c r="D313" t="s">
        <v>29</v>
      </c>
      <c r="E313" t="s">
        <v>35</v>
      </c>
      <c r="F313" t="s">
        <v>42</v>
      </c>
      <c r="G313">
        <v>5623</v>
      </c>
      <c r="H313">
        <v>6200</v>
      </c>
      <c r="I313">
        <v>5</v>
      </c>
      <c r="J313">
        <v>5341.8499999999995</v>
      </c>
      <c r="K313">
        <v>-858.15000000000055</v>
      </c>
      <c r="L313" t="s">
        <v>45</v>
      </c>
      <c r="M313" t="s">
        <v>46</v>
      </c>
      <c r="N313" t="s">
        <v>53</v>
      </c>
      <c r="O313">
        <v>44</v>
      </c>
    </row>
    <row r="314" spans="1:15" x14ac:dyDescent="0.35">
      <c r="A314" s="2">
        <v>45164</v>
      </c>
      <c r="B314" t="s">
        <v>16</v>
      </c>
      <c r="C314" t="s">
        <v>27</v>
      </c>
      <c r="D314" t="s">
        <v>28</v>
      </c>
      <c r="E314" t="s">
        <v>38</v>
      </c>
      <c r="F314" t="s">
        <v>40</v>
      </c>
      <c r="G314">
        <v>7479</v>
      </c>
      <c r="H314">
        <v>5365</v>
      </c>
      <c r="I314">
        <v>5</v>
      </c>
      <c r="J314">
        <v>7105.0499999999993</v>
      </c>
      <c r="K314">
        <v>1740.049999999999</v>
      </c>
      <c r="L314" t="s">
        <v>45</v>
      </c>
      <c r="M314" t="s">
        <v>47</v>
      </c>
      <c r="N314" t="s">
        <v>52</v>
      </c>
      <c r="O314">
        <v>21</v>
      </c>
    </row>
    <row r="315" spans="1:15" x14ac:dyDescent="0.35">
      <c r="A315" s="2">
        <v>45165</v>
      </c>
      <c r="B315" t="s">
        <v>22</v>
      </c>
      <c r="C315" t="s">
        <v>25</v>
      </c>
      <c r="D315" t="s">
        <v>31</v>
      </c>
      <c r="E315" t="s">
        <v>38</v>
      </c>
      <c r="F315" t="s">
        <v>43</v>
      </c>
      <c r="G315">
        <v>2398</v>
      </c>
      <c r="H315">
        <v>818</v>
      </c>
      <c r="I315">
        <v>5</v>
      </c>
      <c r="J315">
        <v>2278.1</v>
      </c>
      <c r="K315">
        <v>1460.1</v>
      </c>
      <c r="L315" t="s">
        <v>45</v>
      </c>
      <c r="M315" t="s">
        <v>50</v>
      </c>
      <c r="N315" t="s">
        <v>53</v>
      </c>
      <c r="O315">
        <v>15</v>
      </c>
    </row>
    <row r="316" spans="1:15" x14ac:dyDescent="0.35">
      <c r="A316" s="2">
        <v>45165</v>
      </c>
      <c r="B316" t="s">
        <v>17</v>
      </c>
      <c r="C316" t="s">
        <v>26</v>
      </c>
      <c r="D316" t="s">
        <v>31</v>
      </c>
      <c r="E316" t="s">
        <v>37</v>
      </c>
      <c r="F316" t="s">
        <v>41</v>
      </c>
      <c r="G316">
        <v>2056</v>
      </c>
      <c r="H316">
        <v>6492</v>
      </c>
      <c r="I316">
        <v>25</v>
      </c>
      <c r="J316">
        <v>1542</v>
      </c>
      <c r="K316">
        <v>-4950</v>
      </c>
      <c r="L316" t="s">
        <v>45</v>
      </c>
      <c r="M316" t="s">
        <v>50</v>
      </c>
      <c r="N316" t="s">
        <v>52</v>
      </c>
      <c r="O316">
        <v>50</v>
      </c>
    </row>
    <row r="317" spans="1:15" x14ac:dyDescent="0.35">
      <c r="A317" s="2">
        <v>45166</v>
      </c>
      <c r="B317" t="s">
        <v>23</v>
      </c>
      <c r="C317" t="s">
        <v>27</v>
      </c>
      <c r="D317" t="s">
        <v>30</v>
      </c>
      <c r="E317" t="s">
        <v>39</v>
      </c>
      <c r="F317" t="s">
        <v>40</v>
      </c>
      <c r="G317">
        <v>1251</v>
      </c>
      <c r="H317">
        <v>6410</v>
      </c>
      <c r="I317">
        <v>15</v>
      </c>
      <c r="J317">
        <v>1063.3499999999999</v>
      </c>
      <c r="K317">
        <v>-5346.65</v>
      </c>
      <c r="L317" t="s">
        <v>44</v>
      </c>
      <c r="M317" t="s">
        <v>47</v>
      </c>
      <c r="N317" t="s">
        <v>51</v>
      </c>
      <c r="O317">
        <v>8</v>
      </c>
    </row>
    <row r="318" spans="1:15" x14ac:dyDescent="0.35">
      <c r="A318" s="2">
        <v>45167</v>
      </c>
      <c r="B318" t="s">
        <v>18</v>
      </c>
      <c r="C318" t="s">
        <v>26</v>
      </c>
      <c r="D318" t="s">
        <v>31</v>
      </c>
      <c r="E318" t="s">
        <v>36</v>
      </c>
      <c r="F318" t="s">
        <v>43</v>
      </c>
      <c r="G318">
        <v>658</v>
      </c>
      <c r="H318">
        <v>5097</v>
      </c>
      <c r="I318">
        <v>25</v>
      </c>
      <c r="J318">
        <v>493.5</v>
      </c>
      <c r="K318">
        <v>-4603.5</v>
      </c>
      <c r="L318" t="s">
        <v>45</v>
      </c>
      <c r="M318" t="s">
        <v>47</v>
      </c>
      <c r="N318" t="s">
        <v>52</v>
      </c>
      <c r="O318">
        <v>21</v>
      </c>
    </row>
    <row r="319" spans="1:15" x14ac:dyDescent="0.35">
      <c r="A319" s="2">
        <v>45167</v>
      </c>
      <c r="B319" t="s">
        <v>22</v>
      </c>
      <c r="C319" t="s">
        <v>27</v>
      </c>
      <c r="D319" t="s">
        <v>28</v>
      </c>
      <c r="E319" t="s">
        <v>36</v>
      </c>
      <c r="F319" t="s">
        <v>43</v>
      </c>
      <c r="G319">
        <v>2767</v>
      </c>
      <c r="H319">
        <v>672</v>
      </c>
      <c r="I319">
        <v>25</v>
      </c>
      <c r="J319">
        <v>2075.25</v>
      </c>
      <c r="K319">
        <v>1403.25</v>
      </c>
      <c r="L319" t="s">
        <v>45</v>
      </c>
      <c r="M319" t="s">
        <v>47</v>
      </c>
      <c r="N319" t="s">
        <v>52</v>
      </c>
      <c r="O319">
        <v>15</v>
      </c>
    </row>
    <row r="320" spans="1:15" x14ac:dyDescent="0.35">
      <c r="A320" s="2">
        <v>45167</v>
      </c>
      <c r="B320" t="s">
        <v>22</v>
      </c>
      <c r="C320" t="s">
        <v>25</v>
      </c>
      <c r="D320" t="s">
        <v>28</v>
      </c>
      <c r="E320" t="s">
        <v>38</v>
      </c>
      <c r="F320" t="s">
        <v>40</v>
      </c>
      <c r="G320">
        <v>3293</v>
      </c>
      <c r="H320">
        <v>6041</v>
      </c>
      <c r="I320">
        <v>15</v>
      </c>
      <c r="J320">
        <v>2799.05</v>
      </c>
      <c r="K320">
        <v>-3241.95</v>
      </c>
      <c r="L320" t="s">
        <v>45</v>
      </c>
      <c r="M320" t="s">
        <v>50</v>
      </c>
      <c r="N320" t="s">
        <v>53</v>
      </c>
      <c r="O320">
        <v>7</v>
      </c>
    </row>
    <row r="321" spans="1:15" x14ac:dyDescent="0.35">
      <c r="A321" s="2">
        <v>45167</v>
      </c>
      <c r="B321" t="s">
        <v>17</v>
      </c>
      <c r="C321" t="s">
        <v>26</v>
      </c>
      <c r="D321" t="s">
        <v>31</v>
      </c>
      <c r="E321" t="s">
        <v>38</v>
      </c>
      <c r="F321" t="s">
        <v>41</v>
      </c>
      <c r="G321">
        <v>5884</v>
      </c>
      <c r="H321">
        <v>7248</v>
      </c>
      <c r="I321">
        <v>15</v>
      </c>
      <c r="J321">
        <v>5001.3999999999996</v>
      </c>
      <c r="K321">
        <v>-2246.6</v>
      </c>
      <c r="L321" t="s">
        <v>45</v>
      </c>
      <c r="M321" t="s">
        <v>49</v>
      </c>
      <c r="N321" t="s">
        <v>51</v>
      </c>
      <c r="O321">
        <v>16</v>
      </c>
    </row>
    <row r="322" spans="1:15" x14ac:dyDescent="0.35">
      <c r="A322" s="2">
        <v>45167</v>
      </c>
      <c r="B322" t="s">
        <v>16</v>
      </c>
      <c r="C322" t="s">
        <v>26</v>
      </c>
      <c r="D322" t="s">
        <v>31</v>
      </c>
      <c r="E322" t="s">
        <v>34</v>
      </c>
      <c r="F322" t="s">
        <v>43</v>
      </c>
      <c r="G322">
        <v>6357</v>
      </c>
      <c r="H322">
        <v>894</v>
      </c>
      <c r="I322">
        <v>15</v>
      </c>
      <c r="J322">
        <v>5403.45</v>
      </c>
      <c r="K322">
        <v>4509.45</v>
      </c>
      <c r="L322" t="s">
        <v>44</v>
      </c>
      <c r="M322" t="s">
        <v>47</v>
      </c>
      <c r="N322" t="s">
        <v>51</v>
      </c>
      <c r="O322">
        <v>48</v>
      </c>
    </row>
    <row r="323" spans="1:15" x14ac:dyDescent="0.35">
      <c r="A323" s="2">
        <v>45168</v>
      </c>
      <c r="B323" t="s">
        <v>17</v>
      </c>
      <c r="C323" t="s">
        <v>27</v>
      </c>
      <c r="D323" t="s">
        <v>31</v>
      </c>
      <c r="E323" t="s">
        <v>37</v>
      </c>
      <c r="F323" t="s">
        <v>42</v>
      </c>
      <c r="G323">
        <v>7671</v>
      </c>
      <c r="H323">
        <v>3230</v>
      </c>
      <c r="I323">
        <v>10</v>
      </c>
      <c r="J323">
        <v>6903.9000000000005</v>
      </c>
      <c r="K323">
        <v>3673.900000000001</v>
      </c>
      <c r="L323" t="s">
        <v>45</v>
      </c>
      <c r="M323" t="s">
        <v>47</v>
      </c>
      <c r="N323" t="s">
        <v>53</v>
      </c>
      <c r="O323">
        <v>27</v>
      </c>
    </row>
    <row r="324" spans="1:15" x14ac:dyDescent="0.35">
      <c r="A324" s="2">
        <v>45169</v>
      </c>
      <c r="B324" t="s">
        <v>20</v>
      </c>
      <c r="C324" t="s">
        <v>26</v>
      </c>
      <c r="D324" t="s">
        <v>30</v>
      </c>
      <c r="E324" t="s">
        <v>33</v>
      </c>
      <c r="F324" t="s">
        <v>41</v>
      </c>
      <c r="G324">
        <v>4895</v>
      </c>
      <c r="H324">
        <v>7902</v>
      </c>
      <c r="I324">
        <v>25</v>
      </c>
      <c r="J324">
        <v>3671.25</v>
      </c>
      <c r="K324">
        <v>-4230.75</v>
      </c>
      <c r="L324" t="s">
        <v>44</v>
      </c>
      <c r="M324" t="s">
        <v>46</v>
      </c>
      <c r="N324" t="s">
        <v>53</v>
      </c>
      <c r="O324">
        <v>13</v>
      </c>
    </row>
    <row r="325" spans="1:15" x14ac:dyDescent="0.35">
      <c r="A325" s="2">
        <v>45169</v>
      </c>
      <c r="B325" t="s">
        <v>16</v>
      </c>
      <c r="C325" t="s">
        <v>25</v>
      </c>
      <c r="D325" t="s">
        <v>31</v>
      </c>
      <c r="E325" t="s">
        <v>36</v>
      </c>
      <c r="F325" t="s">
        <v>43</v>
      </c>
      <c r="G325">
        <v>2022</v>
      </c>
      <c r="H325">
        <v>4419</v>
      </c>
      <c r="I325">
        <v>10</v>
      </c>
      <c r="J325">
        <v>1819.8</v>
      </c>
      <c r="K325">
        <v>-2599.1999999999998</v>
      </c>
      <c r="L325" t="s">
        <v>44</v>
      </c>
      <c r="M325" t="s">
        <v>47</v>
      </c>
      <c r="N325" t="s">
        <v>52</v>
      </c>
      <c r="O325">
        <v>25</v>
      </c>
    </row>
    <row r="326" spans="1:15" x14ac:dyDescent="0.35">
      <c r="A326" s="2">
        <v>45170</v>
      </c>
      <c r="B326" t="s">
        <v>16</v>
      </c>
      <c r="C326" t="s">
        <v>27</v>
      </c>
      <c r="D326" t="s">
        <v>28</v>
      </c>
      <c r="E326" t="s">
        <v>37</v>
      </c>
      <c r="F326" t="s">
        <v>40</v>
      </c>
      <c r="G326">
        <v>6605</v>
      </c>
      <c r="H326">
        <v>1169</v>
      </c>
      <c r="I326">
        <v>20</v>
      </c>
      <c r="J326">
        <v>5284</v>
      </c>
      <c r="K326">
        <v>4115</v>
      </c>
      <c r="L326" t="s">
        <v>44</v>
      </c>
      <c r="M326" t="s">
        <v>46</v>
      </c>
      <c r="N326" t="s">
        <v>53</v>
      </c>
      <c r="O326">
        <v>15</v>
      </c>
    </row>
    <row r="327" spans="1:15" x14ac:dyDescent="0.35">
      <c r="A327" s="2">
        <v>45171</v>
      </c>
      <c r="B327" t="s">
        <v>19</v>
      </c>
      <c r="C327" t="s">
        <v>26</v>
      </c>
      <c r="D327" t="s">
        <v>31</v>
      </c>
      <c r="E327" t="s">
        <v>33</v>
      </c>
      <c r="F327" t="s">
        <v>40</v>
      </c>
      <c r="G327">
        <v>6115</v>
      </c>
      <c r="H327">
        <v>2674</v>
      </c>
      <c r="I327">
        <v>20</v>
      </c>
      <c r="J327">
        <v>4892</v>
      </c>
      <c r="K327">
        <v>2218</v>
      </c>
      <c r="L327" t="s">
        <v>45</v>
      </c>
      <c r="M327" t="s">
        <v>46</v>
      </c>
      <c r="N327" t="s">
        <v>51</v>
      </c>
      <c r="O327">
        <v>5</v>
      </c>
    </row>
    <row r="328" spans="1:15" x14ac:dyDescent="0.35">
      <c r="A328" s="2">
        <v>45172</v>
      </c>
      <c r="B328" t="s">
        <v>21</v>
      </c>
      <c r="C328" t="s">
        <v>27</v>
      </c>
      <c r="D328" t="s">
        <v>30</v>
      </c>
      <c r="E328" t="s">
        <v>33</v>
      </c>
      <c r="F328" t="s">
        <v>41</v>
      </c>
      <c r="G328">
        <v>3496</v>
      </c>
      <c r="H328">
        <v>6746</v>
      </c>
      <c r="I328">
        <v>25</v>
      </c>
      <c r="J328">
        <v>2622</v>
      </c>
      <c r="K328">
        <v>-4124</v>
      </c>
      <c r="L328" t="s">
        <v>45</v>
      </c>
      <c r="M328" t="s">
        <v>49</v>
      </c>
      <c r="N328" t="s">
        <v>51</v>
      </c>
      <c r="O328">
        <v>31</v>
      </c>
    </row>
    <row r="329" spans="1:15" x14ac:dyDescent="0.35">
      <c r="A329" s="2">
        <v>45174</v>
      </c>
      <c r="B329" t="s">
        <v>22</v>
      </c>
      <c r="C329" t="s">
        <v>26</v>
      </c>
      <c r="D329" t="s">
        <v>30</v>
      </c>
      <c r="E329" t="s">
        <v>33</v>
      </c>
      <c r="F329" t="s">
        <v>43</v>
      </c>
      <c r="G329">
        <v>2365</v>
      </c>
      <c r="H329">
        <v>5918</v>
      </c>
      <c r="I329">
        <v>5</v>
      </c>
      <c r="J329">
        <v>2246.75</v>
      </c>
      <c r="K329">
        <v>-3671.25</v>
      </c>
      <c r="L329" t="s">
        <v>45</v>
      </c>
      <c r="M329" t="s">
        <v>47</v>
      </c>
      <c r="N329" t="s">
        <v>53</v>
      </c>
      <c r="O329">
        <v>38</v>
      </c>
    </row>
    <row r="330" spans="1:15" x14ac:dyDescent="0.35">
      <c r="A330" s="2">
        <v>45174</v>
      </c>
      <c r="B330" t="s">
        <v>15</v>
      </c>
      <c r="C330" t="s">
        <v>25</v>
      </c>
      <c r="D330" t="s">
        <v>28</v>
      </c>
      <c r="E330" t="s">
        <v>35</v>
      </c>
      <c r="F330" t="s">
        <v>43</v>
      </c>
      <c r="G330">
        <v>7066</v>
      </c>
      <c r="H330">
        <v>2768</v>
      </c>
      <c r="I330">
        <v>15</v>
      </c>
      <c r="J330">
        <v>6006.0999999999995</v>
      </c>
      <c r="K330">
        <v>3238.099999999999</v>
      </c>
      <c r="L330" t="s">
        <v>44</v>
      </c>
      <c r="M330" t="s">
        <v>49</v>
      </c>
      <c r="N330" t="s">
        <v>52</v>
      </c>
      <c r="O330">
        <v>32</v>
      </c>
    </row>
    <row r="331" spans="1:15" x14ac:dyDescent="0.35">
      <c r="A331" s="2">
        <v>45174</v>
      </c>
      <c r="B331" t="s">
        <v>23</v>
      </c>
      <c r="C331" t="s">
        <v>25</v>
      </c>
      <c r="D331" t="s">
        <v>28</v>
      </c>
      <c r="E331" t="s">
        <v>36</v>
      </c>
      <c r="F331" t="s">
        <v>41</v>
      </c>
      <c r="G331">
        <v>7057</v>
      </c>
      <c r="H331">
        <v>5268</v>
      </c>
      <c r="I331">
        <v>10</v>
      </c>
      <c r="J331">
        <v>6351.3</v>
      </c>
      <c r="K331">
        <v>1083.3</v>
      </c>
      <c r="L331" t="s">
        <v>44</v>
      </c>
      <c r="M331" t="s">
        <v>50</v>
      </c>
      <c r="N331" t="s">
        <v>51</v>
      </c>
      <c r="O331">
        <v>4</v>
      </c>
    </row>
    <row r="332" spans="1:15" x14ac:dyDescent="0.35">
      <c r="A332" s="2">
        <v>45174</v>
      </c>
      <c r="B332" t="s">
        <v>20</v>
      </c>
      <c r="C332" t="s">
        <v>25</v>
      </c>
      <c r="D332" t="s">
        <v>31</v>
      </c>
      <c r="E332" t="s">
        <v>39</v>
      </c>
      <c r="F332" t="s">
        <v>41</v>
      </c>
      <c r="G332">
        <v>7979</v>
      </c>
      <c r="H332">
        <v>1008</v>
      </c>
      <c r="I332">
        <v>20</v>
      </c>
      <c r="J332">
        <v>6383.2000000000007</v>
      </c>
      <c r="K332">
        <v>5375.2000000000007</v>
      </c>
      <c r="L332" t="s">
        <v>45</v>
      </c>
      <c r="M332" t="s">
        <v>49</v>
      </c>
      <c r="N332" t="s">
        <v>51</v>
      </c>
      <c r="O332">
        <v>28</v>
      </c>
    </row>
    <row r="333" spans="1:15" x14ac:dyDescent="0.35">
      <c r="A333" s="2">
        <v>45174</v>
      </c>
      <c r="B333" t="s">
        <v>20</v>
      </c>
      <c r="C333" t="s">
        <v>25</v>
      </c>
      <c r="D333" t="s">
        <v>28</v>
      </c>
      <c r="E333" t="s">
        <v>34</v>
      </c>
      <c r="F333" t="s">
        <v>41</v>
      </c>
      <c r="G333">
        <v>4953</v>
      </c>
      <c r="H333">
        <v>2606</v>
      </c>
      <c r="I333">
        <v>25</v>
      </c>
      <c r="J333">
        <v>3714.75</v>
      </c>
      <c r="K333">
        <v>1108.75</v>
      </c>
      <c r="L333" t="s">
        <v>44</v>
      </c>
      <c r="M333" t="s">
        <v>48</v>
      </c>
      <c r="N333" t="s">
        <v>51</v>
      </c>
      <c r="O333">
        <v>10</v>
      </c>
    </row>
    <row r="334" spans="1:15" x14ac:dyDescent="0.35">
      <c r="A334" s="2">
        <v>45175</v>
      </c>
      <c r="B334" t="s">
        <v>23</v>
      </c>
      <c r="C334" t="s">
        <v>26</v>
      </c>
      <c r="D334" t="s">
        <v>29</v>
      </c>
      <c r="E334" t="s">
        <v>33</v>
      </c>
      <c r="F334" t="s">
        <v>42</v>
      </c>
      <c r="G334">
        <v>6819</v>
      </c>
      <c r="H334">
        <v>6569</v>
      </c>
      <c r="I334">
        <v>5</v>
      </c>
      <c r="J334">
        <v>6478.0499999999993</v>
      </c>
      <c r="K334">
        <v>-90.950000000000728</v>
      </c>
      <c r="L334" t="s">
        <v>44</v>
      </c>
      <c r="M334" t="s">
        <v>48</v>
      </c>
      <c r="N334" t="s">
        <v>53</v>
      </c>
      <c r="O334">
        <v>14</v>
      </c>
    </row>
    <row r="335" spans="1:15" x14ac:dyDescent="0.35">
      <c r="A335" s="2">
        <v>45176</v>
      </c>
      <c r="B335" t="s">
        <v>24</v>
      </c>
      <c r="C335" t="s">
        <v>25</v>
      </c>
      <c r="D335" t="s">
        <v>28</v>
      </c>
      <c r="E335" t="s">
        <v>36</v>
      </c>
      <c r="F335" t="s">
        <v>42</v>
      </c>
      <c r="G335">
        <v>8335</v>
      </c>
      <c r="H335">
        <v>7891</v>
      </c>
      <c r="I335">
        <v>25</v>
      </c>
      <c r="J335">
        <v>6251.25</v>
      </c>
      <c r="K335">
        <v>-1639.75</v>
      </c>
      <c r="L335" t="s">
        <v>44</v>
      </c>
      <c r="M335" t="s">
        <v>48</v>
      </c>
      <c r="N335" t="s">
        <v>52</v>
      </c>
      <c r="O335">
        <v>40</v>
      </c>
    </row>
    <row r="336" spans="1:15" x14ac:dyDescent="0.35">
      <c r="A336" s="2">
        <v>45176</v>
      </c>
      <c r="B336" t="s">
        <v>17</v>
      </c>
      <c r="C336" t="s">
        <v>27</v>
      </c>
      <c r="D336" t="s">
        <v>29</v>
      </c>
      <c r="E336" t="s">
        <v>36</v>
      </c>
      <c r="F336" t="s">
        <v>42</v>
      </c>
      <c r="G336">
        <v>7409</v>
      </c>
      <c r="H336">
        <v>3885</v>
      </c>
      <c r="I336">
        <v>5</v>
      </c>
      <c r="J336">
        <v>7038.5499999999993</v>
      </c>
      <c r="K336">
        <v>3153.5499999999988</v>
      </c>
      <c r="L336" t="s">
        <v>44</v>
      </c>
      <c r="M336" t="s">
        <v>46</v>
      </c>
      <c r="N336" t="s">
        <v>53</v>
      </c>
      <c r="O336">
        <v>30</v>
      </c>
    </row>
    <row r="337" spans="1:15" x14ac:dyDescent="0.35">
      <c r="A337" s="2">
        <v>45177</v>
      </c>
      <c r="B337" t="s">
        <v>24</v>
      </c>
      <c r="C337" t="s">
        <v>26</v>
      </c>
      <c r="D337" t="s">
        <v>29</v>
      </c>
      <c r="E337" t="s">
        <v>38</v>
      </c>
      <c r="F337" t="s">
        <v>40</v>
      </c>
      <c r="G337">
        <v>3232</v>
      </c>
      <c r="H337">
        <v>3424</v>
      </c>
      <c r="I337">
        <v>25</v>
      </c>
      <c r="J337">
        <v>2424</v>
      </c>
      <c r="K337">
        <v>-1000</v>
      </c>
      <c r="L337" t="s">
        <v>44</v>
      </c>
      <c r="M337" t="s">
        <v>48</v>
      </c>
      <c r="N337" t="s">
        <v>52</v>
      </c>
      <c r="O337">
        <v>12</v>
      </c>
    </row>
    <row r="338" spans="1:15" x14ac:dyDescent="0.35">
      <c r="A338" s="2">
        <v>45177</v>
      </c>
      <c r="B338" t="s">
        <v>24</v>
      </c>
      <c r="C338" t="s">
        <v>25</v>
      </c>
      <c r="D338" t="s">
        <v>28</v>
      </c>
      <c r="E338" t="s">
        <v>36</v>
      </c>
      <c r="F338" t="s">
        <v>42</v>
      </c>
      <c r="G338">
        <v>2352</v>
      </c>
      <c r="H338">
        <v>3536</v>
      </c>
      <c r="I338">
        <v>15</v>
      </c>
      <c r="J338">
        <v>1999.2</v>
      </c>
      <c r="K338">
        <v>-1536.8</v>
      </c>
      <c r="L338" t="s">
        <v>44</v>
      </c>
      <c r="M338" t="s">
        <v>49</v>
      </c>
      <c r="N338" t="s">
        <v>53</v>
      </c>
      <c r="O338">
        <v>25</v>
      </c>
    </row>
    <row r="339" spans="1:15" x14ac:dyDescent="0.35">
      <c r="A339" s="2">
        <v>45178</v>
      </c>
      <c r="B339" t="s">
        <v>19</v>
      </c>
      <c r="C339" t="s">
        <v>27</v>
      </c>
      <c r="D339" t="s">
        <v>29</v>
      </c>
      <c r="E339" t="s">
        <v>37</v>
      </c>
      <c r="F339" t="s">
        <v>42</v>
      </c>
      <c r="G339">
        <v>2671</v>
      </c>
      <c r="H339">
        <v>7034</v>
      </c>
      <c r="I339">
        <v>15</v>
      </c>
      <c r="J339">
        <v>2270.35</v>
      </c>
      <c r="K339">
        <v>-4763.6499999999996</v>
      </c>
      <c r="L339" t="s">
        <v>44</v>
      </c>
      <c r="M339" t="s">
        <v>47</v>
      </c>
      <c r="N339" t="s">
        <v>52</v>
      </c>
      <c r="O339">
        <v>24</v>
      </c>
    </row>
    <row r="340" spans="1:15" x14ac:dyDescent="0.35">
      <c r="A340" s="2">
        <v>45178</v>
      </c>
      <c r="B340" t="s">
        <v>21</v>
      </c>
      <c r="C340" t="s">
        <v>26</v>
      </c>
      <c r="D340" t="s">
        <v>28</v>
      </c>
      <c r="E340" t="s">
        <v>38</v>
      </c>
      <c r="F340" t="s">
        <v>42</v>
      </c>
      <c r="G340">
        <v>1460</v>
      </c>
      <c r="H340">
        <v>5712</v>
      </c>
      <c r="I340">
        <v>5</v>
      </c>
      <c r="J340">
        <v>1387</v>
      </c>
      <c r="K340">
        <v>-4325</v>
      </c>
      <c r="L340" t="s">
        <v>44</v>
      </c>
      <c r="M340" t="s">
        <v>46</v>
      </c>
      <c r="N340" t="s">
        <v>52</v>
      </c>
      <c r="O340">
        <v>9</v>
      </c>
    </row>
    <row r="341" spans="1:15" x14ac:dyDescent="0.35">
      <c r="A341" s="2">
        <v>45178</v>
      </c>
      <c r="B341" t="s">
        <v>23</v>
      </c>
      <c r="C341" t="s">
        <v>27</v>
      </c>
      <c r="D341" t="s">
        <v>28</v>
      </c>
      <c r="E341" t="s">
        <v>39</v>
      </c>
      <c r="F341" t="s">
        <v>43</v>
      </c>
      <c r="G341">
        <v>3111</v>
      </c>
      <c r="H341">
        <v>552</v>
      </c>
      <c r="I341">
        <v>25</v>
      </c>
      <c r="J341">
        <v>2333.25</v>
      </c>
      <c r="K341">
        <v>1781.25</v>
      </c>
      <c r="L341" t="s">
        <v>45</v>
      </c>
      <c r="M341" t="s">
        <v>46</v>
      </c>
      <c r="N341" t="s">
        <v>53</v>
      </c>
      <c r="O341">
        <v>30</v>
      </c>
    </row>
    <row r="342" spans="1:15" x14ac:dyDescent="0.35">
      <c r="A342" s="2">
        <v>45178</v>
      </c>
      <c r="B342" t="s">
        <v>22</v>
      </c>
      <c r="C342" t="s">
        <v>26</v>
      </c>
      <c r="D342" t="s">
        <v>30</v>
      </c>
      <c r="E342" t="s">
        <v>32</v>
      </c>
      <c r="F342" t="s">
        <v>42</v>
      </c>
      <c r="G342">
        <v>2199</v>
      </c>
      <c r="H342">
        <v>4182</v>
      </c>
      <c r="I342">
        <v>15</v>
      </c>
      <c r="J342">
        <v>1869.15</v>
      </c>
      <c r="K342">
        <v>-2312.85</v>
      </c>
      <c r="L342" t="s">
        <v>45</v>
      </c>
      <c r="M342" t="s">
        <v>48</v>
      </c>
      <c r="N342" t="s">
        <v>52</v>
      </c>
      <c r="O342">
        <v>47</v>
      </c>
    </row>
    <row r="343" spans="1:15" x14ac:dyDescent="0.35">
      <c r="A343" s="2">
        <v>45179</v>
      </c>
      <c r="B343" t="s">
        <v>23</v>
      </c>
      <c r="C343" t="s">
        <v>27</v>
      </c>
      <c r="D343" t="s">
        <v>29</v>
      </c>
      <c r="E343" t="s">
        <v>36</v>
      </c>
      <c r="F343" t="s">
        <v>41</v>
      </c>
      <c r="G343">
        <v>7316</v>
      </c>
      <c r="H343">
        <v>1580</v>
      </c>
      <c r="I343">
        <v>25</v>
      </c>
      <c r="J343">
        <v>5487</v>
      </c>
      <c r="K343">
        <v>3907</v>
      </c>
      <c r="L343" t="s">
        <v>44</v>
      </c>
      <c r="M343" t="s">
        <v>50</v>
      </c>
      <c r="N343" t="s">
        <v>51</v>
      </c>
      <c r="O343">
        <v>13</v>
      </c>
    </row>
    <row r="344" spans="1:15" x14ac:dyDescent="0.35">
      <c r="A344" s="2">
        <v>45180</v>
      </c>
      <c r="B344" t="s">
        <v>22</v>
      </c>
      <c r="C344" t="s">
        <v>25</v>
      </c>
      <c r="D344" t="s">
        <v>29</v>
      </c>
      <c r="E344" t="s">
        <v>33</v>
      </c>
      <c r="F344" t="s">
        <v>42</v>
      </c>
      <c r="G344">
        <v>8408</v>
      </c>
      <c r="H344">
        <v>4670</v>
      </c>
      <c r="I344">
        <v>25</v>
      </c>
      <c r="J344">
        <v>6306</v>
      </c>
      <c r="K344">
        <v>1636</v>
      </c>
      <c r="L344" t="s">
        <v>44</v>
      </c>
      <c r="M344" t="s">
        <v>50</v>
      </c>
      <c r="N344" t="s">
        <v>51</v>
      </c>
      <c r="O344">
        <v>41</v>
      </c>
    </row>
    <row r="345" spans="1:15" x14ac:dyDescent="0.35">
      <c r="A345" s="2">
        <v>45180</v>
      </c>
      <c r="B345" t="s">
        <v>15</v>
      </c>
      <c r="C345" t="s">
        <v>27</v>
      </c>
      <c r="D345" t="s">
        <v>31</v>
      </c>
      <c r="E345" t="s">
        <v>39</v>
      </c>
      <c r="F345" t="s">
        <v>40</v>
      </c>
      <c r="G345">
        <v>9821</v>
      </c>
      <c r="H345">
        <v>2101</v>
      </c>
      <c r="I345">
        <v>15</v>
      </c>
      <c r="J345">
        <v>8347.85</v>
      </c>
      <c r="K345">
        <v>6246.85</v>
      </c>
      <c r="L345" t="s">
        <v>44</v>
      </c>
      <c r="M345" t="s">
        <v>47</v>
      </c>
      <c r="N345" t="s">
        <v>53</v>
      </c>
      <c r="O345">
        <v>23</v>
      </c>
    </row>
    <row r="346" spans="1:15" x14ac:dyDescent="0.35">
      <c r="A346" s="2">
        <v>45180</v>
      </c>
      <c r="B346" t="s">
        <v>21</v>
      </c>
      <c r="C346" t="s">
        <v>27</v>
      </c>
      <c r="D346" t="s">
        <v>28</v>
      </c>
      <c r="E346" t="s">
        <v>39</v>
      </c>
      <c r="F346" t="s">
        <v>40</v>
      </c>
      <c r="G346">
        <v>7678</v>
      </c>
      <c r="H346">
        <v>1417</v>
      </c>
      <c r="I346">
        <v>20</v>
      </c>
      <c r="J346">
        <v>6142.4000000000005</v>
      </c>
      <c r="K346">
        <v>4725.4000000000005</v>
      </c>
      <c r="L346" t="s">
        <v>44</v>
      </c>
      <c r="M346" t="s">
        <v>49</v>
      </c>
      <c r="N346" t="s">
        <v>51</v>
      </c>
      <c r="O346">
        <v>18</v>
      </c>
    </row>
    <row r="347" spans="1:15" x14ac:dyDescent="0.35">
      <c r="A347" s="2">
        <v>45181</v>
      </c>
      <c r="B347" t="s">
        <v>19</v>
      </c>
      <c r="C347" t="s">
        <v>26</v>
      </c>
      <c r="D347" t="s">
        <v>30</v>
      </c>
      <c r="E347" t="s">
        <v>32</v>
      </c>
      <c r="F347" t="s">
        <v>42</v>
      </c>
      <c r="G347">
        <v>3469</v>
      </c>
      <c r="H347">
        <v>6417</v>
      </c>
      <c r="I347">
        <v>20</v>
      </c>
      <c r="J347">
        <v>2775.2</v>
      </c>
      <c r="K347">
        <v>-3641.8</v>
      </c>
      <c r="L347" t="s">
        <v>44</v>
      </c>
      <c r="M347" t="s">
        <v>48</v>
      </c>
      <c r="N347" t="s">
        <v>52</v>
      </c>
      <c r="O347">
        <v>13</v>
      </c>
    </row>
    <row r="348" spans="1:15" x14ac:dyDescent="0.35">
      <c r="A348" s="2">
        <v>45182</v>
      </c>
      <c r="B348" t="s">
        <v>18</v>
      </c>
      <c r="C348" t="s">
        <v>26</v>
      </c>
      <c r="D348" t="s">
        <v>30</v>
      </c>
      <c r="E348" t="s">
        <v>35</v>
      </c>
      <c r="F348" t="s">
        <v>41</v>
      </c>
      <c r="G348">
        <v>6721</v>
      </c>
      <c r="H348">
        <v>3503</v>
      </c>
      <c r="I348">
        <v>25</v>
      </c>
      <c r="J348">
        <v>5040.75</v>
      </c>
      <c r="K348">
        <v>1537.75</v>
      </c>
      <c r="L348" t="s">
        <v>44</v>
      </c>
      <c r="M348" t="s">
        <v>49</v>
      </c>
      <c r="N348" t="s">
        <v>53</v>
      </c>
      <c r="O348">
        <v>22</v>
      </c>
    </row>
    <row r="349" spans="1:15" x14ac:dyDescent="0.35">
      <c r="A349" s="2">
        <v>45182</v>
      </c>
      <c r="B349" t="s">
        <v>23</v>
      </c>
      <c r="C349" t="s">
        <v>25</v>
      </c>
      <c r="D349" t="s">
        <v>31</v>
      </c>
      <c r="E349" t="s">
        <v>35</v>
      </c>
      <c r="F349" t="s">
        <v>41</v>
      </c>
      <c r="G349">
        <v>6375</v>
      </c>
      <c r="H349">
        <v>6827</v>
      </c>
      <c r="I349">
        <v>20</v>
      </c>
      <c r="J349">
        <v>5100</v>
      </c>
      <c r="K349">
        <v>-1727</v>
      </c>
      <c r="L349" t="s">
        <v>45</v>
      </c>
      <c r="M349" t="s">
        <v>50</v>
      </c>
      <c r="N349" t="s">
        <v>51</v>
      </c>
      <c r="O349">
        <v>9</v>
      </c>
    </row>
    <row r="350" spans="1:15" x14ac:dyDescent="0.35">
      <c r="A350" s="2">
        <v>45183</v>
      </c>
      <c r="B350" t="s">
        <v>18</v>
      </c>
      <c r="C350" t="s">
        <v>27</v>
      </c>
      <c r="D350" t="s">
        <v>29</v>
      </c>
      <c r="E350" t="s">
        <v>39</v>
      </c>
      <c r="F350" t="s">
        <v>43</v>
      </c>
      <c r="G350">
        <v>972</v>
      </c>
      <c r="H350">
        <v>6832</v>
      </c>
      <c r="I350">
        <v>10</v>
      </c>
      <c r="J350">
        <v>874.80000000000007</v>
      </c>
      <c r="K350">
        <v>-5957.2</v>
      </c>
      <c r="L350" t="s">
        <v>45</v>
      </c>
      <c r="M350" t="s">
        <v>50</v>
      </c>
      <c r="N350" t="s">
        <v>53</v>
      </c>
      <c r="O350">
        <v>3</v>
      </c>
    </row>
    <row r="351" spans="1:15" x14ac:dyDescent="0.35">
      <c r="A351" s="2">
        <v>45184</v>
      </c>
      <c r="B351" t="s">
        <v>23</v>
      </c>
      <c r="C351" t="s">
        <v>27</v>
      </c>
      <c r="D351" t="s">
        <v>30</v>
      </c>
      <c r="E351" t="s">
        <v>33</v>
      </c>
      <c r="F351" t="s">
        <v>41</v>
      </c>
      <c r="G351">
        <v>2640</v>
      </c>
      <c r="H351">
        <v>7258</v>
      </c>
      <c r="I351">
        <v>15</v>
      </c>
      <c r="J351">
        <v>2244</v>
      </c>
      <c r="K351">
        <v>-5014</v>
      </c>
      <c r="L351" t="s">
        <v>44</v>
      </c>
      <c r="M351" t="s">
        <v>48</v>
      </c>
      <c r="N351" t="s">
        <v>52</v>
      </c>
      <c r="O351">
        <v>45</v>
      </c>
    </row>
    <row r="352" spans="1:15" x14ac:dyDescent="0.35">
      <c r="A352" s="2">
        <v>45186</v>
      </c>
      <c r="B352" t="s">
        <v>23</v>
      </c>
      <c r="C352" t="s">
        <v>27</v>
      </c>
      <c r="D352" t="s">
        <v>29</v>
      </c>
      <c r="E352" t="s">
        <v>37</v>
      </c>
      <c r="F352" t="s">
        <v>43</v>
      </c>
      <c r="G352">
        <v>8414</v>
      </c>
      <c r="H352">
        <v>4770</v>
      </c>
      <c r="I352">
        <v>20</v>
      </c>
      <c r="J352">
        <v>6731.2000000000007</v>
      </c>
      <c r="K352">
        <v>1961.200000000001</v>
      </c>
      <c r="L352" t="s">
        <v>45</v>
      </c>
      <c r="M352" t="s">
        <v>50</v>
      </c>
      <c r="N352" t="s">
        <v>53</v>
      </c>
      <c r="O352">
        <v>37</v>
      </c>
    </row>
    <row r="353" spans="1:15" x14ac:dyDescent="0.35">
      <c r="A353" s="2">
        <v>45187</v>
      </c>
      <c r="B353" t="s">
        <v>16</v>
      </c>
      <c r="C353" t="s">
        <v>27</v>
      </c>
      <c r="D353" t="s">
        <v>30</v>
      </c>
      <c r="E353" t="s">
        <v>32</v>
      </c>
      <c r="F353" t="s">
        <v>43</v>
      </c>
      <c r="G353">
        <v>8497</v>
      </c>
      <c r="H353">
        <v>2716</v>
      </c>
      <c r="I353">
        <v>20</v>
      </c>
      <c r="J353">
        <v>6797.6</v>
      </c>
      <c r="K353">
        <v>4081.6</v>
      </c>
      <c r="L353" t="s">
        <v>45</v>
      </c>
      <c r="M353" t="s">
        <v>50</v>
      </c>
      <c r="N353" t="s">
        <v>51</v>
      </c>
      <c r="O353">
        <v>4</v>
      </c>
    </row>
    <row r="354" spans="1:15" x14ac:dyDescent="0.35">
      <c r="A354" s="2">
        <v>45187</v>
      </c>
      <c r="B354" t="s">
        <v>21</v>
      </c>
      <c r="C354" t="s">
        <v>25</v>
      </c>
      <c r="D354" t="s">
        <v>30</v>
      </c>
      <c r="E354" t="s">
        <v>32</v>
      </c>
      <c r="F354" t="s">
        <v>41</v>
      </c>
      <c r="G354">
        <v>2350</v>
      </c>
      <c r="H354">
        <v>5494</v>
      </c>
      <c r="I354">
        <v>25</v>
      </c>
      <c r="J354">
        <v>1762.5</v>
      </c>
      <c r="K354">
        <v>-3731.5</v>
      </c>
      <c r="L354" t="s">
        <v>44</v>
      </c>
      <c r="M354" t="s">
        <v>47</v>
      </c>
      <c r="N354" t="s">
        <v>53</v>
      </c>
      <c r="O354">
        <v>18</v>
      </c>
    </row>
    <row r="355" spans="1:15" x14ac:dyDescent="0.35">
      <c r="A355" s="2">
        <v>45190</v>
      </c>
      <c r="B355" t="s">
        <v>23</v>
      </c>
      <c r="C355" t="s">
        <v>26</v>
      </c>
      <c r="D355" t="s">
        <v>28</v>
      </c>
      <c r="E355" t="s">
        <v>37</v>
      </c>
      <c r="F355" t="s">
        <v>41</v>
      </c>
      <c r="G355">
        <v>7238</v>
      </c>
      <c r="H355">
        <v>1480</v>
      </c>
      <c r="I355">
        <v>5</v>
      </c>
      <c r="J355">
        <v>6876.0999999999995</v>
      </c>
      <c r="K355">
        <v>5396.0999999999995</v>
      </c>
      <c r="L355" t="s">
        <v>45</v>
      </c>
      <c r="M355" t="s">
        <v>47</v>
      </c>
      <c r="N355" t="s">
        <v>53</v>
      </c>
      <c r="O355">
        <v>9</v>
      </c>
    </row>
    <row r="356" spans="1:15" x14ac:dyDescent="0.35">
      <c r="A356" s="2">
        <v>45191</v>
      </c>
      <c r="B356" t="s">
        <v>22</v>
      </c>
      <c r="C356" t="s">
        <v>27</v>
      </c>
      <c r="D356" t="s">
        <v>29</v>
      </c>
      <c r="E356" t="s">
        <v>34</v>
      </c>
      <c r="F356" t="s">
        <v>43</v>
      </c>
      <c r="G356">
        <v>7720</v>
      </c>
      <c r="H356">
        <v>2741</v>
      </c>
      <c r="I356">
        <v>20</v>
      </c>
      <c r="J356">
        <v>6176</v>
      </c>
      <c r="K356">
        <v>3435</v>
      </c>
      <c r="L356" t="s">
        <v>44</v>
      </c>
      <c r="M356" t="s">
        <v>50</v>
      </c>
      <c r="N356" t="s">
        <v>52</v>
      </c>
      <c r="O356">
        <v>8</v>
      </c>
    </row>
    <row r="357" spans="1:15" x14ac:dyDescent="0.35">
      <c r="A357" s="2">
        <v>45192</v>
      </c>
      <c r="B357" t="s">
        <v>19</v>
      </c>
      <c r="C357" t="s">
        <v>25</v>
      </c>
      <c r="D357" t="s">
        <v>30</v>
      </c>
      <c r="E357" t="s">
        <v>35</v>
      </c>
      <c r="F357" t="s">
        <v>40</v>
      </c>
      <c r="G357">
        <v>1253</v>
      </c>
      <c r="H357">
        <v>5848</v>
      </c>
      <c r="I357">
        <v>5</v>
      </c>
      <c r="J357">
        <v>1190.3499999999999</v>
      </c>
      <c r="K357">
        <v>-4657.6499999999996</v>
      </c>
      <c r="L357" t="s">
        <v>45</v>
      </c>
      <c r="M357" t="s">
        <v>48</v>
      </c>
      <c r="N357" t="s">
        <v>53</v>
      </c>
      <c r="O357">
        <v>30</v>
      </c>
    </row>
    <row r="358" spans="1:15" x14ac:dyDescent="0.35">
      <c r="A358" s="2">
        <v>45192</v>
      </c>
      <c r="B358" t="s">
        <v>20</v>
      </c>
      <c r="C358" t="s">
        <v>25</v>
      </c>
      <c r="D358" t="s">
        <v>28</v>
      </c>
      <c r="E358" t="s">
        <v>32</v>
      </c>
      <c r="F358" t="s">
        <v>42</v>
      </c>
      <c r="G358">
        <v>1537</v>
      </c>
      <c r="H358">
        <v>7566</v>
      </c>
      <c r="I358">
        <v>15</v>
      </c>
      <c r="J358">
        <v>1306.45</v>
      </c>
      <c r="K358">
        <v>-6259.55</v>
      </c>
      <c r="L358" t="s">
        <v>45</v>
      </c>
      <c r="M358" t="s">
        <v>48</v>
      </c>
      <c r="N358" t="s">
        <v>51</v>
      </c>
      <c r="O358">
        <v>30</v>
      </c>
    </row>
    <row r="359" spans="1:15" x14ac:dyDescent="0.35">
      <c r="A359" s="2">
        <v>45194</v>
      </c>
      <c r="B359" t="s">
        <v>18</v>
      </c>
      <c r="C359" t="s">
        <v>25</v>
      </c>
      <c r="D359" t="s">
        <v>30</v>
      </c>
      <c r="E359" t="s">
        <v>37</v>
      </c>
      <c r="F359" t="s">
        <v>40</v>
      </c>
      <c r="G359">
        <v>4786</v>
      </c>
      <c r="H359">
        <v>7788</v>
      </c>
      <c r="I359">
        <v>5</v>
      </c>
      <c r="J359">
        <v>4546.7</v>
      </c>
      <c r="K359">
        <v>-3241.3</v>
      </c>
      <c r="L359" t="s">
        <v>44</v>
      </c>
      <c r="M359" t="s">
        <v>50</v>
      </c>
      <c r="N359" t="s">
        <v>51</v>
      </c>
      <c r="O359">
        <v>27</v>
      </c>
    </row>
    <row r="360" spans="1:15" x14ac:dyDescent="0.35">
      <c r="A360" s="2">
        <v>45194</v>
      </c>
      <c r="B360" t="s">
        <v>15</v>
      </c>
      <c r="C360" t="s">
        <v>25</v>
      </c>
      <c r="D360" t="s">
        <v>28</v>
      </c>
      <c r="E360" t="s">
        <v>35</v>
      </c>
      <c r="F360" t="s">
        <v>41</v>
      </c>
      <c r="G360">
        <v>5648</v>
      </c>
      <c r="H360">
        <v>6812</v>
      </c>
      <c r="I360">
        <v>20</v>
      </c>
      <c r="J360">
        <v>4518.4000000000005</v>
      </c>
      <c r="K360">
        <v>-2293.599999999999</v>
      </c>
      <c r="L360" t="s">
        <v>45</v>
      </c>
      <c r="M360" t="s">
        <v>50</v>
      </c>
      <c r="N360" t="s">
        <v>51</v>
      </c>
      <c r="O360">
        <v>11</v>
      </c>
    </row>
    <row r="361" spans="1:15" x14ac:dyDescent="0.35">
      <c r="A361" s="2">
        <v>45195</v>
      </c>
      <c r="B361" t="s">
        <v>19</v>
      </c>
      <c r="C361" t="s">
        <v>25</v>
      </c>
      <c r="D361" t="s">
        <v>28</v>
      </c>
      <c r="E361" t="s">
        <v>39</v>
      </c>
      <c r="F361" t="s">
        <v>41</v>
      </c>
      <c r="G361">
        <v>702</v>
      </c>
      <c r="H361">
        <v>7403</v>
      </c>
      <c r="I361">
        <v>10</v>
      </c>
      <c r="J361">
        <v>631.80000000000007</v>
      </c>
      <c r="K361">
        <v>-6771.2</v>
      </c>
      <c r="L361" t="s">
        <v>44</v>
      </c>
      <c r="M361" t="s">
        <v>46</v>
      </c>
      <c r="N361" t="s">
        <v>53</v>
      </c>
      <c r="O361">
        <v>49</v>
      </c>
    </row>
    <row r="362" spans="1:15" x14ac:dyDescent="0.35">
      <c r="A362" s="2">
        <v>45196</v>
      </c>
      <c r="B362" t="s">
        <v>21</v>
      </c>
      <c r="C362" t="s">
        <v>26</v>
      </c>
      <c r="D362" t="s">
        <v>29</v>
      </c>
      <c r="E362" t="s">
        <v>38</v>
      </c>
      <c r="F362" t="s">
        <v>43</v>
      </c>
      <c r="G362">
        <v>9098</v>
      </c>
      <c r="H362">
        <v>6274</v>
      </c>
      <c r="I362">
        <v>10</v>
      </c>
      <c r="J362">
        <v>8188.2</v>
      </c>
      <c r="K362">
        <v>1914.2</v>
      </c>
      <c r="L362" t="s">
        <v>45</v>
      </c>
      <c r="M362" t="s">
        <v>47</v>
      </c>
      <c r="N362" t="s">
        <v>52</v>
      </c>
      <c r="O362">
        <v>22</v>
      </c>
    </row>
    <row r="363" spans="1:15" x14ac:dyDescent="0.35">
      <c r="A363" s="2">
        <v>45198</v>
      </c>
      <c r="B363" t="s">
        <v>23</v>
      </c>
      <c r="C363" t="s">
        <v>25</v>
      </c>
      <c r="D363" t="s">
        <v>28</v>
      </c>
      <c r="E363" t="s">
        <v>39</v>
      </c>
      <c r="F363" t="s">
        <v>42</v>
      </c>
      <c r="G363">
        <v>9947</v>
      </c>
      <c r="H363">
        <v>5607</v>
      </c>
      <c r="I363">
        <v>15</v>
      </c>
      <c r="J363">
        <v>8454.9499999999989</v>
      </c>
      <c r="K363">
        <v>2847.9499999999989</v>
      </c>
      <c r="L363" t="s">
        <v>45</v>
      </c>
      <c r="M363" t="s">
        <v>47</v>
      </c>
      <c r="N363" t="s">
        <v>51</v>
      </c>
      <c r="O363">
        <v>15</v>
      </c>
    </row>
    <row r="364" spans="1:15" x14ac:dyDescent="0.35">
      <c r="A364" s="2">
        <v>45198</v>
      </c>
      <c r="B364" t="s">
        <v>21</v>
      </c>
      <c r="C364" t="s">
        <v>26</v>
      </c>
      <c r="D364" t="s">
        <v>30</v>
      </c>
      <c r="E364" t="s">
        <v>38</v>
      </c>
      <c r="F364" t="s">
        <v>41</v>
      </c>
      <c r="G364">
        <v>9757</v>
      </c>
      <c r="H364">
        <v>3356</v>
      </c>
      <c r="I364">
        <v>20</v>
      </c>
      <c r="J364">
        <v>7805.6</v>
      </c>
      <c r="K364">
        <v>4449.6000000000004</v>
      </c>
      <c r="L364" t="s">
        <v>45</v>
      </c>
      <c r="M364" t="s">
        <v>48</v>
      </c>
      <c r="N364" t="s">
        <v>52</v>
      </c>
      <c r="O364">
        <v>19</v>
      </c>
    </row>
    <row r="365" spans="1:15" x14ac:dyDescent="0.35">
      <c r="A365" s="2">
        <v>45200</v>
      </c>
      <c r="B365" t="s">
        <v>17</v>
      </c>
      <c r="C365" t="s">
        <v>27</v>
      </c>
      <c r="D365" t="s">
        <v>31</v>
      </c>
      <c r="E365" t="s">
        <v>32</v>
      </c>
      <c r="F365" t="s">
        <v>42</v>
      </c>
      <c r="G365">
        <v>4169</v>
      </c>
      <c r="H365">
        <v>391</v>
      </c>
      <c r="I365">
        <v>15</v>
      </c>
      <c r="J365">
        <v>3543.65</v>
      </c>
      <c r="K365">
        <v>3152.65</v>
      </c>
      <c r="L365" t="s">
        <v>44</v>
      </c>
      <c r="M365" t="s">
        <v>49</v>
      </c>
      <c r="N365" t="s">
        <v>52</v>
      </c>
      <c r="O365">
        <v>39</v>
      </c>
    </row>
    <row r="366" spans="1:15" x14ac:dyDescent="0.35">
      <c r="A366" s="2">
        <v>45200</v>
      </c>
      <c r="B366" t="s">
        <v>23</v>
      </c>
      <c r="C366" t="s">
        <v>27</v>
      </c>
      <c r="D366" t="s">
        <v>30</v>
      </c>
      <c r="E366" t="s">
        <v>33</v>
      </c>
      <c r="F366" t="s">
        <v>40</v>
      </c>
      <c r="G366">
        <v>6042</v>
      </c>
      <c r="H366">
        <v>4834</v>
      </c>
      <c r="I366">
        <v>25</v>
      </c>
      <c r="J366">
        <v>4531.5</v>
      </c>
      <c r="K366">
        <v>-302.5</v>
      </c>
      <c r="L366" t="s">
        <v>44</v>
      </c>
      <c r="M366" t="s">
        <v>49</v>
      </c>
      <c r="N366" t="s">
        <v>53</v>
      </c>
      <c r="O366">
        <v>11</v>
      </c>
    </row>
    <row r="367" spans="1:15" x14ac:dyDescent="0.35">
      <c r="A367" s="2">
        <v>45201</v>
      </c>
      <c r="B367" t="s">
        <v>18</v>
      </c>
      <c r="C367" t="s">
        <v>26</v>
      </c>
      <c r="D367" t="s">
        <v>30</v>
      </c>
      <c r="E367" t="s">
        <v>37</v>
      </c>
      <c r="F367" t="s">
        <v>42</v>
      </c>
      <c r="G367">
        <v>9004</v>
      </c>
      <c r="H367">
        <v>7466</v>
      </c>
      <c r="I367">
        <v>25</v>
      </c>
      <c r="J367">
        <v>6753</v>
      </c>
      <c r="K367">
        <v>-713</v>
      </c>
      <c r="L367" t="s">
        <v>45</v>
      </c>
      <c r="M367" t="s">
        <v>50</v>
      </c>
      <c r="N367" t="s">
        <v>53</v>
      </c>
      <c r="O367">
        <v>41</v>
      </c>
    </row>
    <row r="368" spans="1:15" x14ac:dyDescent="0.35">
      <c r="A368" s="2">
        <v>45202</v>
      </c>
      <c r="B368" t="s">
        <v>23</v>
      </c>
      <c r="C368" t="s">
        <v>26</v>
      </c>
      <c r="D368" t="s">
        <v>28</v>
      </c>
      <c r="E368" t="s">
        <v>33</v>
      </c>
      <c r="F368" t="s">
        <v>40</v>
      </c>
      <c r="G368">
        <v>9070</v>
      </c>
      <c r="H368">
        <v>4847</v>
      </c>
      <c r="I368">
        <v>5</v>
      </c>
      <c r="J368">
        <v>8616.5</v>
      </c>
      <c r="K368">
        <v>3769.5</v>
      </c>
      <c r="L368" t="s">
        <v>45</v>
      </c>
      <c r="M368" t="s">
        <v>50</v>
      </c>
      <c r="N368" t="s">
        <v>52</v>
      </c>
      <c r="O368">
        <v>40</v>
      </c>
    </row>
    <row r="369" spans="1:15" x14ac:dyDescent="0.35">
      <c r="A369" s="2">
        <v>45202</v>
      </c>
      <c r="B369" t="s">
        <v>24</v>
      </c>
      <c r="C369" t="s">
        <v>27</v>
      </c>
      <c r="D369" t="s">
        <v>30</v>
      </c>
      <c r="E369" t="s">
        <v>37</v>
      </c>
      <c r="F369" t="s">
        <v>41</v>
      </c>
      <c r="G369">
        <v>2060</v>
      </c>
      <c r="H369">
        <v>1458</v>
      </c>
      <c r="I369">
        <v>15</v>
      </c>
      <c r="J369">
        <v>1751</v>
      </c>
      <c r="K369">
        <v>293</v>
      </c>
      <c r="L369" t="s">
        <v>44</v>
      </c>
      <c r="M369" t="s">
        <v>46</v>
      </c>
      <c r="N369" t="s">
        <v>52</v>
      </c>
      <c r="O369">
        <v>11</v>
      </c>
    </row>
    <row r="370" spans="1:15" x14ac:dyDescent="0.35">
      <c r="A370" s="2">
        <v>45203</v>
      </c>
      <c r="B370" t="s">
        <v>21</v>
      </c>
      <c r="C370" t="s">
        <v>25</v>
      </c>
      <c r="D370" t="s">
        <v>28</v>
      </c>
      <c r="E370" t="s">
        <v>36</v>
      </c>
      <c r="F370" t="s">
        <v>41</v>
      </c>
      <c r="G370">
        <v>7591</v>
      </c>
      <c r="H370">
        <v>1309</v>
      </c>
      <c r="I370">
        <v>10</v>
      </c>
      <c r="J370">
        <v>6831.9000000000005</v>
      </c>
      <c r="K370">
        <v>5522.9000000000005</v>
      </c>
      <c r="L370" t="s">
        <v>44</v>
      </c>
      <c r="M370" t="s">
        <v>46</v>
      </c>
      <c r="N370" t="s">
        <v>51</v>
      </c>
      <c r="O370">
        <v>37</v>
      </c>
    </row>
    <row r="371" spans="1:15" x14ac:dyDescent="0.35">
      <c r="A371" s="2">
        <v>45204</v>
      </c>
      <c r="B371" t="s">
        <v>23</v>
      </c>
      <c r="C371" t="s">
        <v>27</v>
      </c>
      <c r="D371" t="s">
        <v>29</v>
      </c>
      <c r="E371" t="s">
        <v>32</v>
      </c>
      <c r="F371" t="s">
        <v>43</v>
      </c>
      <c r="G371">
        <v>4572</v>
      </c>
      <c r="H371">
        <v>642</v>
      </c>
      <c r="I371">
        <v>15</v>
      </c>
      <c r="J371">
        <v>3886.2</v>
      </c>
      <c r="K371">
        <v>3244.2</v>
      </c>
      <c r="L371" t="s">
        <v>45</v>
      </c>
      <c r="M371" t="s">
        <v>48</v>
      </c>
      <c r="N371" t="s">
        <v>53</v>
      </c>
      <c r="O371">
        <v>36</v>
      </c>
    </row>
    <row r="372" spans="1:15" x14ac:dyDescent="0.35">
      <c r="A372" s="2">
        <v>45204</v>
      </c>
      <c r="B372" t="s">
        <v>16</v>
      </c>
      <c r="C372" t="s">
        <v>25</v>
      </c>
      <c r="D372" t="s">
        <v>28</v>
      </c>
      <c r="E372" t="s">
        <v>37</v>
      </c>
      <c r="F372" t="s">
        <v>40</v>
      </c>
      <c r="G372">
        <v>8395</v>
      </c>
      <c r="H372">
        <v>341</v>
      </c>
      <c r="I372">
        <v>5</v>
      </c>
      <c r="J372">
        <v>7975.25</v>
      </c>
      <c r="K372">
        <v>7634.25</v>
      </c>
      <c r="L372" t="s">
        <v>45</v>
      </c>
      <c r="M372" t="s">
        <v>49</v>
      </c>
      <c r="N372" t="s">
        <v>52</v>
      </c>
      <c r="O372">
        <v>15</v>
      </c>
    </row>
    <row r="373" spans="1:15" x14ac:dyDescent="0.35">
      <c r="A373" s="2">
        <v>45205</v>
      </c>
      <c r="B373" t="s">
        <v>19</v>
      </c>
      <c r="C373" t="s">
        <v>25</v>
      </c>
      <c r="D373" t="s">
        <v>29</v>
      </c>
      <c r="E373" t="s">
        <v>34</v>
      </c>
      <c r="F373" t="s">
        <v>40</v>
      </c>
      <c r="G373">
        <v>6164</v>
      </c>
      <c r="H373">
        <v>4991</v>
      </c>
      <c r="I373">
        <v>20</v>
      </c>
      <c r="J373">
        <v>4931.2000000000007</v>
      </c>
      <c r="K373">
        <v>-59.799999999999272</v>
      </c>
      <c r="L373" t="s">
        <v>44</v>
      </c>
      <c r="M373" t="s">
        <v>46</v>
      </c>
      <c r="N373" t="s">
        <v>51</v>
      </c>
      <c r="O373">
        <v>6</v>
      </c>
    </row>
    <row r="374" spans="1:15" x14ac:dyDescent="0.35">
      <c r="A374" s="2">
        <v>45205</v>
      </c>
      <c r="B374" t="s">
        <v>17</v>
      </c>
      <c r="C374" t="s">
        <v>26</v>
      </c>
      <c r="D374" t="s">
        <v>31</v>
      </c>
      <c r="E374" t="s">
        <v>34</v>
      </c>
      <c r="F374" t="s">
        <v>42</v>
      </c>
      <c r="G374">
        <v>6805</v>
      </c>
      <c r="H374">
        <v>5187</v>
      </c>
      <c r="I374">
        <v>15</v>
      </c>
      <c r="J374">
        <v>5784.25</v>
      </c>
      <c r="K374">
        <v>597.25</v>
      </c>
      <c r="L374" t="s">
        <v>44</v>
      </c>
      <c r="M374" t="s">
        <v>49</v>
      </c>
      <c r="N374" t="s">
        <v>53</v>
      </c>
      <c r="O374">
        <v>27</v>
      </c>
    </row>
    <row r="375" spans="1:15" x14ac:dyDescent="0.35">
      <c r="A375" s="2">
        <v>45206</v>
      </c>
      <c r="B375" t="s">
        <v>19</v>
      </c>
      <c r="C375" t="s">
        <v>26</v>
      </c>
      <c r="D375" t="s">
        <v>30</v>
      </c>
      <c r="E375" t="s">
        <v>35</v>
      </c>
      <c r="F375" t="s">
        <v>43</v>
      </c>
      <c r="G375">
        <v>2935</v>
      </c>
      <c r="H375">
        <v>3528</v>
      </c>
      <c r="I375">
        <v>5</v>
      </c>
      <c r="J375">
        <v>2788.25</v>
      </c>
      <c r="K375">
        <v>-739.75</v>
      </c>
      <c r="L375" t="s">
        <v>45</v>
      </c>
      <c r="M375" t="s">
        <v>46</v>
      </c>
      <c r="N375" t="s">
        <v>53</v>
      </c>
      <c r="O375">
        <v>34</v>
      </c>
    </row>
    <row r="376" spans="1:15" x14ac:dyDescent="0.35">
      <c r="A376" s="2">
        <v>45208</v>
      </c>
      <c r="B376" t="s">
        <v>20</v>
      </c>
      <c r="C376" t="s">
        <v>27</v>
      </c>
      <c r="D376" t="s">
        <v>29</v>
      </c>
      <c r="E376" t="s">
        <v>32</v>
      </c>
      <c r="F376" t="s">
        <v>43</v>
      </c>
      <c r="G376">
        <v>9647</v>
      </c>
      <c r="H376">
        <v>4700</v>
      </c>
      <c r="I376">
        <v>25</v>
      </c>
      <c r="J376">
        <v>7235.25</v>
      </c>
      <c r="K376">
        <v>2535.25</v>
      </c>
      <c r="L376" t="s">
        <v>44</v>
      </c>
      <c r="M376" t="s">
        <v>47</v>
      </c>
      <c r="N376" t="s">
        <v>53</v>
      </c>
      <c r="O376">
        <v>32</v>
      </c>
    </row>
    <row r="377" spans="1:15" x14ac:dyDescent="0.35">
      <c r="A377" s="2">
        <v>45208</v>
      </c>
      <c r="B377" t="s">
        <v>21</v>
      </c>
      <c r="C377" t="s">
        <v>27</v>
      </c>
      <c r="D377" t="s">
        <v>31</v>
      </c>
      <c r="E377" t="s">
        <v>34</v>
      </c>
      <c r="F377" t="s">
        <v>43</v>
      </c>
      <c r="G377">
        <v>1394</v>
      </c>
      <c r="H377">
        <v>4785</v>
      </c>
      <c r="I377">
        <v>10</v>
      </c>
      <c r="J377">
        <v>1254.5999999999999</v>
      </c>
      <c r="K377">
        <v>-3530.4</v>
      </c>
      <c r="L377" t="s">
        <v>45</v>
      </c>
      <c r="M377" t="s">
        <v>50</v>
      </c>
      <c r="N377" t="s">
        <v>51</v>
      </c>
      <c r="O377">
        <v>14</v>
      </c>
    </row>
    <row r="378" spans="1:15" x14ac:dyDescent="0.35">
      <c r="A378" s="2">
        <v>45208</v>
      </c>
      <c r="B378" t="s">
        <v>24</v>
      </c>
      <c r="C378" t="s">
        <v>26</v>
      </c>
      <c r="D378" t="s">
        <v>28</v>
      </c>
      <c r="E378" t="s">
        <v>35</v>
      </c>
      <c r="F378" t="s">
        <v>40</v>
      </c>
      <c r="G378">
        <v>690</v>
      </c>
      <c r="H378">
        <v>997</v>
      </c>
      <c r="I378">
        <v>20</v>
      </c>
      <c r="J378">
        <v>552</v>
      </c>
      <c r="K378">
        <v>-445</v>
      </c>
      <c r="L378" t="s">
        <v>45</v>
      </c>
      <c r="M378" t="s">
        <v>46</v>
      </c>
      <c r="N378" t="s">
        <v>51</v>
      </c>
      <c r="O378">
        <v>38</v>
      </c>
    </row>
    <row r="379" spans="1:15" x14ac:dyDescent="0.35">
      <c r="A379" s="2">
        <v>45209</v>
      </c>
      <c r="B379" t="s">
        <v>21</v>
      </c>
      <c r="C379" t="s">
        <v>27</v>
      </c>
      <c r="D379" t="s">
        <v>31</v>
      </c>
      <c r="E379" t="s">
        <v>36</v>
      </c>
      <c r="F379" t="s">
        <v>41</v>
      </c>
      <c r="G379">
        <v>3071</v>
      </c>
      <c r="H379">
        <v>2796</v>
      </c>
      <c r="I379">
        <v>15</v>
      </c>
      <c r="J379">
        <v>2610.35</v>
      </c>
      <c r="K379">
        <v>-185.65000000000009</v>
      </c>
      <c r="L379" t="s">
        <v>44</v>
      </c>
      <c r="M379" t="s">
        <v>46</v>
      </c>
      <c r="N379" t="s">
        <v>51</v>
      </c>
      <c r="O379">
        <v>31</v>
      </c>
    </row>
    <row r="380" spans="1:15" x14ac:dyDescent="0.35">
      <c r="A380" s="2">
        <v>45209</v>
      </c>
      <c r="B380" t="s">
        <v>24</v>
      </c>
      <c r="C380" t="s">
        <v>26</v>
      </c>
      <c r="D380" t="s">
        <v>29</v>
      </c>
      <c r="E380" t="s">
        <v>32</v>
      </c>
      <c r="F380" t="s">
        <v>41</v>
      </c>
      <c r="G380">
        <v>8783</v>
      </c>
      <c r="H380">
        <v>2020</v>
      </c>
      <c r="I380">
        <v>15</v>
      </c>
      <c r="J380">
        <v>7465.55</v>
      </c>
      <c r="K380">
        <v>5445.55</v>
      </c>
      <c r="L380" t="s">
        <v>44</v>
      </c>
      <c r="M380" t="s">
        <v>48</v>
      </c>
      <c r="N380" t="s">
        <v>51</v>
      </c>
      <c r="O380">
        <v>30</v>
      </c>
    </row>
    <row r="381" spans="1:15" x14ac:dyDescent="0.35">
      <c r="A381" s="2">
        <v>45209</v>
      </c>
      <c r="B381" t="s">
        <v>24</v>
      </c>
      <c r="C381" t="s">
        <v>26</v>
      </c>
      <c r="D381" t="s">
        <v>30</v>
      </c>
      <c r="E381" t="s">
        <v>32</v>
      </c>
      <c r="F381" t="s">
        <v>42</v>
      </c>
      <c r="G381">
        <v>8188</v>
      </c>
      <c r="H381">
        <v>6430</v>
      </c>
      <c r="I381">
        <v>10</v>
      </c>
      <c r="J381">
        <v>7369.2</v>
      </c>
      <c r="K381">
        <v>939.19999999999982</v>
      </c>
      <c r="L381" t="s">
        <v>45</v>
      </c>
      <c r="M381" t="s">
        <v>47</v>
      </c>
      <c r="N381" t="s">
        <v>51</v>
      </c>
      <c r="O381">
        <v>18</v>
      </c>
    </row>
    <row r="382" spans="1:15" x14ac:dyDescent="0.35">
      <c r="A382" s="2">
        <v>45209</v>
      </c>
      <c r="B382" t="s">
        <v>17</v>
      </c>
      <c r="C382" t="s">
        <v>27</v>
      </c>
      <c r="D382" t="s">
        <v>31</v>
      </c>
      <c r="E382" t="s">
        <v>34</v>
      </c>
      <c r="F382" t="s">
        <v>42</v>
      </c>
      <c r="G382">
        <v>8623</v>
      </c>
      <c r="H382">
        <v>6373</v>
      </c>
      <c r="I382">
        <v>25</v>
      </c>
      <c r="J382">
        <v>6467.25</v>
      </c>
      <c r="K382">
        <v>94.25</v>
      </c>
      <c r="L382" t="s">
        <v>44</v>
      </c>
      <c r="M382" t="s">
        <v>50</v>
      </c>
      <c r="N382" t="s">
        <v>52</v>
      </c>
      <c r="O382">
        <v>1</v>
      </c>
    </row>
    <row r="383" spans="1:15" x14ac:dyDescent="0.35">
      <c r="A383" s="2">
        <v>45209</v>
      </c>
      <c r="B383" t="s">
        <v>19</v>
      </c>
      <c r="C383" t="s">
        <v>25</v>
      </c>
      <c r="D383" t="s">
        <v>31</v>
      </c>
      <c r="E383" t="s">
        <v>39</v>
      </c>
      <c r="F383" t="s">
        <v>40</v>
      </c>
      <c r="G383">
        <v>3209</v>
      </c>
      <c r="H383">
        <v>7701</v>
      </c>
      <c r="I383">
        <v>15</v>
      </c>
      <c r="J383">
        <v>2727.65</v>
      </c>
      <c r="K383">
        <v>-4973.3500000000004</v>
      </c>
      <c r="L383" t="s">
        <v>45</v>
      </c>
      <c r="M383" t="s">
        <v>47</v>
      </c>
      <c r="N383" t="s">
        <v>52</v>
      </c>
      <c r="O383">
        <v>47</v>
      </c>
    </row>
    <row r="384" spans="1:15" x14ac:dyDescent="0.35">
      <c r="A384" s="2">
        <v>45210</v>
      </c>
      <c r="B384" t="s">
        <v>19</v>
      </c>
      <c r="C384" t="s">
        <v>25</v>
      </c>
      <c r="D384" t="s">
        <v>28</v>
      </c>
      <c r="E384" t="s">
        <v>38</v>
      </c>
      <c r="F384" t="s">
        <v>41</v>
      </c>
      <c r="G384">
        <v>1726</v>
      </c>
      <c r="H384">
        <v>6246</v>
      </c>
      <c r="I384">
        <v>10</v>
      </c>
      <c r="J384">
        <v>1553.4</v>
      </c>
      <c r="K384">
        <v>-4692.6000000000004</v>
      </c>
      <c r="L384" t="s">
        <v>44</v>
      </c>
      <c r="M384" t="s">
        <v>50</v>
      </c>
      <c r="N384" t="s">
        <v>53</v>
      </c>
      <c r="O384">
        <v>28</v>
      </c>
    </row>
    <row r="385" spans="1:15" x14ac:dyDescent="0.35">
      <c r="A385" s="2">
        <v>45210</v>
      </c>
      <c r="B385" t="s">
        <v>20</v>
      </c>
      <c r="C385" t="s">
        <v>26</v>
      </c>
      <c r="D385" t="s">
        <v>28</v>
      </c>
      <c r="E385" t="s">
        <v>36</v>
      </c>
      <c r="F385" t="s">
        <v>43</v>
      </c>
      <c r="G385">
        <v>8555</v>
      </c>
      <c r="H385">
        <v>3116</v>
      </c>
      <c r="I385">
        <v>10</v>
      </c>
      <c r="J385">
        <v>7699.5</v>
      </c>
      <c r="K385">
        <v>4583.5</v>
      </c>
      <c r="L385" t="s">
        <v>45</v>
      </c>
      <c r="M385" t="s">
        <v>47</v>
      </c>
      <c r="N385" t="s">
        <v>51</v>
      </c>
      <c r="O385">
        <v>48</v>
      </c>
    </row>
    <row r="386" spans="1:15" x14ac:dyDescent="0.35">
      <c r="A386" s="2">
        <v>45211</v>
      </c>
      <c r="B386" t="s">
        <v>17</v>
      </c>
      <c r="C386" t="s">
        <v>27</v>
      </c>
      <c r="D386" t="s">
        <v>30</v>
      </c>
      <c r="E386" t="s">
        <v>33</v>
      </c>
      <c r="F386" t="s">
        <v>41</v>
      </c>
      <c r="G386">
        <v>5753</v>
      </c>
      <c r="H386">
        <v>2034</v>
      </c>
      <c r="I386">
        <v>20</v>
      </c>
      <c r="J386">
        <v>4602.4000000000005</v>
      </c>
      <c r="K386">
        <v>2568.400000000001</v>
      </c>
      <c r="L386" t="s">
        <v>44</v>
      </c>
      <c r="M386" t="s">
        <v>47</v>
      </c>
      <c r="N386" t="s">
        <v>52</v>
      </c>
      <c r="O386">
        <v>16</v>
      </c>
    </row>
    <row r="387" spans="1:15" x14ac:dyDescent="0.35">
      <c r="A387" s="2">
        <v>45211</v>
      </c>
      <c r="B387" t="s">
        <v>21</v>
      </c>
      <c r="C387" t="s">
        <v>25</v>
      </c>
      <c r="D387" t="s">
        <v>28</v>
      </c>
      <c r="E387" t="s">
        <v>36</v>
      </c>
      <c r="F387" t="s">
        <v>42</v>
      </c>
      <c r="G387">
        <v>4446</v>
      </c>
      <c r="H387">
        <v>3680</v>
      </c>
      <c r="I387">
        <v>10</v>
      </c>
      <c r="J387">
        <v>4001.4</v>
      </c>
      <c r="K387">
        <v>321.40000000000009</v>
      </c>
      <c r="L387" t="s">
        <v>45</v>
      </c>
      <c r="M387" t="s">
        <v>48</v>
      </c>
      <c r="N387" t="s">
        <v>52</v>
      </c>
      <c r="O387">
        <v>16</v>
      </c>
    </row>
    <row r="388" spans="1:15" x14ac:dyDescent="0.35">
      <c r="A388" s="2">
        <v>45212</v>
      </c>
      <c r="B388" t="s">
        <v>20</v>
      </c>
      <c r="C388" t="s">
        <v>26</v>
      </c>
      <c r="D388" t="s">
        <v>29</v>
      </c>
      <c r="E388" t="s">
        <v>33</v>
      </c>
      <c r="F388" t="s">
        <v>41</v>
      </c>
      <c r="G388">
        <v>5921</v>
      </c>
      <c r="H388">
        <v>7718</v>
      </c>
      <c r="I388">
        <v>10</v>
      </c>
      <c r="J388">
        <v>5328.9000000000005</v>
      </c>
      <c r="K388">
        <v>-2389.099999999999</v>
      </c>
      <c r="L388" t="s">
        <v>45</v>
      </c>
      <c r="M388" t="s">
        <v>49</v>
      </c>
      <c r="N388" t="s">
        <v>51</v>
      </c>
      <c r="O388">
        <v>21</v>
      </c>
    </row>
    <row r="389" spans="1:15" x14ac:dyDescent="0.35">
      <c r="A389" s="2">
        <v>45215</v>
      </c>
      <c r="B389" t="s">
        <v>16</v>
      </c>
      <c r="C389" t="s">
        <v>26</v>
      </c>
      <c r="D389" t="s">
        <v>29</v>
      </c>
      <c r="E389" t="s">
        <v>35</v>
      </c>
      <c r="F389" t="s">
        <v>43</v>
      </c>
      <c r="G389">
        <v>5057</v>
      </c>
      <c r="H389">
        <v>5591</v>
      </c>
      <c r="I389">
        <v>10</v>
      </c>
      <c r="J389">
        <v>4551.3</v>
      </c>
      <c r="K389">
        <v>-1039.7</v>
      </c>
      <c r="L389" t="s">
        <v>44</v>
      </c>
      <c r="M389" t="s">
        <v>47</v>
      </c>
      <c r="N389" t="s">
        <v>51</v>
      </c>
      <c r="O389">
        <v>28</v>
      </c>
    </row>
    <row r="390" spans="1:15" x14ac:dyDescent="0.35">
      <c r="A390" s="2">
        <v>45216</v>
      </c>
      <c r="B390" t="s">
        <v>17</v>
      </c>
      <c r="C390" t="s">
        <v>27</v>
      </c>
      <c r="D390" t="s">
        <v>31</v>
      </c>
      <c r="E390" t="s">
        <v>37</v>
      </c>
      <c r="F390" t="s">
        <v>42</v>
      </c>
      <c r="G390">
        <v>1324</v>
      </c>
      <c r="H390">
        <v>7275</v>
      </c>
      <c r="I390">
        <v>15</v>
      </c>
      <c r="J390">
        <v>1125.4000000000001</v>
      </c>
      <c r="K390">
        <v>-6149.6</v>
      </c>
      <c r="L390" t="s">
        <v>44</v>
      </c>
      <c r="M390" t="s">
        <v>50</v>
      </c>
      <c r="N390" t="s">
        <v>51</v>
      </c>
      <c r="O390">
        <v>38</v>
      </c>
    </row>
    <row r="391" spans="1:15" x14ac:dyDescent="0.35">
      <c r="A391" s="2">
        <v>45216</v>
      </c>
      <c r="B391" t="s">
        <v>20</v>
      </c>
      <c r="C391" t="s">
        <v>27</v>
      </c>
      <c r="D391" t="s">
        <v>28</v>
      </c>
      <c r="E391" t="s">
        <v>33</v>
      </c>
      <c r="F391" t="s">
        <v>40</v>
      </c>
      <c r="G391">
        <v>8805</v>
      </c>
      <c r="H391">
        <v>4498</v>
      </c>
      <c r="I391">
        <v>10</v>
      </c>
      <c r="J391">
        <v>7924.5</v>
      </c>
      <c r="K391">
        <v>3426.5</v>
      </c>
      <c r="L391" t="s">
        <v>44</v>
      </c>
      <c r="M391" t="s">
        <v>50</v>
      </c>
      <c r="N391" t="s">
        <v>53</v>
      </c>
      <c r="O391">
        <v>15</v>
      </c>
    </row>
    <row r="392" spans="1:15" x14ac:dyDescent="0.35">
      <c r="A392" s="2">
        <v>45218</v>
      </c>
      <c r="B392" t="s">
        <v>18</v>
      </c>
      <c r="C392" t="s">
        <v>26</v>
      </c>
      <c r="D392" t="s">
        <v>28</v>
      </c>
      <c r="E392" t="s">
        <v>35</v>
      </c>
      <c r="F392" t="s">
        <v>41</v>
      </c>
      <c r="G392">
        <v>4148</v>
      </c>
      <c r="H392">
        <v>1466</v>
      </c>
      <c r="I392">
        <v>10</v>
      </c>
      <c r="J392">
        <v>3733.2</v>
      </c>
      <c r="K392">
        <v>2267.1999999999998</v>
      </c>
      <c r="L392" t="s">
        <v>44</v>
      </c>
      <c r="M392" t="s">
        <v>48</v>
      </c>
      <c r="N392" t="s">
        <v>52</v>
      </c>
      <c r="O392">
        <v>38</v>
      </c>
    </row>
    <row r="393" spans="1:15" x14ac:dyDescent="0.35">
      <c r="A393" s="2">
        <v>45218</v>
      </c>
      <c r="B393" t="s">
        <v>20</v>
      </c>
      <c r="C393" t="s">
        <v>25</v>
      </c>
      <c r="D393" t="s">
        <v>31</v>
      </c>
      <c r="E393" t="s">
        <v>37</v>
      </c>
      <c r="F393" t="s">
        <v>41</v>
      </c>
      <c r="G393">
        <v>9519</v>
      </c>
      <c r="H393">
        <v>1618</v>
      </c>
      <c r="I393">
        <v>10</v>
      </c>
      <c r="J393">
        <v>8567.1</v>
      </c>
      <c r="K393">
        <v>6949.1</v>
      </c>
      <c r="L393" t="s">
        <v>45</v>
      </c>
      <c r="M393" t="s">
        <v>49</v>
      </c>
      <c r="N393" t="s">
        <v>51</v>
      </c>
      <c r="O393">
        <v>10</v>
      </c>
    </row>
    <row r="394" spans="1:15" x14ac:dyDescent="0.35">
      <c r="A394" s="2">
        <v>45218</v>
      </c>
      <c r="B394" t="s">
        <v>21</v>
      </c>
      <c r="C394" t="s">
        <v>27</v>
      </c>
      <c r="D394" t="s">
        <v>30</v>
      </c>
      <c r="E394" t="s">
        <v>36</v>
      </c>
      <c r="F394" t="s">
        <v>40</v>
      </c>
      <c r="G394">
        <v>6703</v>
      </c>
      <c r="H394">
        <v>1807</v>
      </c>
      <c r="I394">
        <v>10</v>
      </c>
      <c r="J394">
        <v>6032.7</v>
      </c>
      <c r="K394">
        <v>4225.7</v>
      </c>
      <c r="L394" t="s">
        <v>45</v>
      </c>
      <c r="M394" t="s">
        <v>50</v>
      </c>
      <c r="N394" t="s">
        <v>53</v>
      </c>
      <c r="O394">
        <v>37</v>
      </c>
    </row>
    <row r="395" spans="1:15" x14ac:dyDescent="0.35">
      <c r="A395" s="2">
        <v>45219</v>
      </c>
      <c r="B395" t="s">
        <v>20</v>
      </c>
      <c r="C395" t="s">
        <v>27</v>
      </c>
      <c r="D395" t="s">
        <v>28</v>
      </c>
      <c r="E395" t="s">
        <v>34</v>
      </c>
      <c r="F395" t="s">
        <v>40</v>
      </c>
      <c r="G395">
        <v>7107</v>
      </c>
      <c r="H395">
        <v>2108</v>
      </c>
      <c r="I395">
        <v>25</v>
      </c>
      <c r="J395">
        <v>5330.25</v>
      </c>
      <c r="K395">
        <v>3222.25</v>
      </c>
      <c r="L395" t="s">
        <v>45</v>
      </c>
      <c r="M395" t="s">
        <v>48</v>
      </c>
      <c r="N395" t="s">
        <v>51</v>
      </c>
      <c r="O395">
        <v>1</v>
      </c>
    </row>
    <row r="396" spans="1:15" x14ac:dyDescent="0.35">
      <c r="A396" s="2">
        <v>45219</v>
      </c>
      <c r="B396" t="s">
        <v>15</v>
      </c>
      <c r="C396" t="s">
        <v>27</v>
      </c>
      <c r="D396" t="s">
        <v>28</v>
      </c>
      <c r="E396" t="s">
        <v>39</v>
      </c>
      <c r="F396" t="s">
        <v>43</v>
      </c>
      <c r="G396">
        <v>4350</v>
      </c>
      <c r="H396">
        <v>5353</v>
      </c>
      <c r="I396">
        <v>15</v>
      </c>
      <c r="J396">
        <v>3697.5</v>
      </c>
      <c r="K396">
        <v>-1655.5</v>
      </c>
      <c r="L396" t="s">
        <v>44</v>
      </c>
      <c r="M396" t="s">
        <v>50</v>
      </c>
      <c r="N396" t="s">
        <v>51</v>
      </c>
      <c r="O396">
        <v>27</v>
      </c>
    </row>
    <row r="397" spans="1:15" x14ac:dyDescent="0.35">
      <c r="A397" s="2">
        <v>45220</v>
      </c>
      <c r="B397" t="s">
        <v>15</v>
      </c>
      <c r="C397" t="s">
        <v>25</v>
      </c>
      <c r="D397" t="s">
        <v>30</v>
      </c>
      <c r="E397" t="s">
        <v>33</v>
      </c>
      <c r="F397" t="s">
        <v>41</v>
      </c>
      <c r="G397">
        <v>1791</v>
      </c>
      <c r="H397">
        <v>7138</v>
      </c>
      <c r="I397">
        <v>10</v>
      </c>
      <c r="J397">
        <v>1611.9</v>
      </c>
      <c r="K397">
        <v>-5526.1</v>
      </c>
      <c r="L397" t="s">
        <v>45</v>
      </c>
      <c r="M397" t="s">
        <v>46</v>
      </c>
      <c r="N397" t="s">
        <v>51</v>
      </c>
      <c r="O397">
        <v>3</v>
      </c>
    </row>
    <row r="398" spans="1:15" x14ac:dyDescent="0.35">
      <c r="A398" s="2">
        <v>45221</v>
      </c>
      <c r="B398" t="s">
        <v>18</v>
      </c>
      <c r="C398" t="s">
        <v>25</v>
      </c>
      <c r="D398" t="s">
        <v>28</v>
      </c>
      <c r="E398" t="s">
        <v>38</v>
      </c>
      <c r="F398" t="s">
        <v>42</v>
      </c>
      <c r="G398">
        <v>8021</v>
      </c>
      <c r="H398">
        <v>2370</v>
      </c>
      <c r="I398">
        <v>5</v>
      </c>
      <c r="J398">
        <v>7619.95</v>
      </c>
      <c r="K398">
        <v>5249.95</v>
      </c>
      <c r="L398" t="s">
        <v>44</v>
      </c>
      <c r="M398" t="s">
        <v>47</v>
      </c>
      <c r="N398" t="s">
        <v>52</v>
      </c>
      <c r="O398">
        <v>3</v>
      </c>
    </row>
    <row r="399" spans="1:15" x14ac:dyDescent="0.35">
      <c r="A399" s="2">
        <v>45221</v>
      </c>
      <c r="B399" t="s">
        <v>18</v>
      </c>
      <c r="C399" t="s">
        <v>26</v>
      </c>
      <c r="D399" t="s">
        <v>29</v>
      </c>
      <c r="E399" t="s">
        <v>39</v>
      </c>
      <c r="F399" t="s">
        <v>41</v>
      </c>
      <c r="G399">
        <v>7777</v>
      </c>
      <c r="H399">
        <v>1891</v>
      </c>
      <c r="I399">
        <v>5</v>
      </c>
      <c r="J399">
        <v>7388.15</v>
      </c>
      <c r="K399">
        <v>5497.15</v>
      </c>
      <c r="L399" t="s">
        <v>45</v>
      </c>
      <c r="M399" t="s">
        <v>49</v>
      </c>
      <c r="N399" t="s">
        <v>51</v>
      </c>
      <c r="O399">
        <v>31</v>
      </c>
    </row>
    <row r="400" spans="1:15" x14ac:dyDescent="0.35">
      <c r="A400" s="2">
        <v>45222</v>
      </c>
      <c r="B400" t="s">
        <v>15</v>
      </c>
      <c r="C400" t="s">
        <v>27</v>
      </c>
      <c r="D400" t="s">
        <v>29</v>
      </c>
      <c r="E400" t="s">
        <v>35</v>
      </c>
      <c r="F400" t="s">
        <v>43</v>
      </c>
      <c r="G400">
        <v>9888</v>
      </c>
      <c r="H400">
        <v>1238</v>
      </c>
      <c r="I400">
        <v>5</v>
      </c>
      <c r="J400">
        <v>9393.6</v>
      </c>
      <c r="K400">
        <v>8155.6</v>
      </c>
      <c r="L400" t="s">
        <v>44</v>
      </c>
      <c r="M400" t="s">
        <v>47</v>
      </c>
      <c r="N400" t="s">
        <v>52</v>
      </c>
      <c r="O400">
        <v>47</v>
      </c>
    </row>
    <row r="401" spans="1:15" x14ac:dyDescent="0.35">
      <c r="A401" s="2">
        <v>45222</v>
      </c>
      <c r="B401" t="s">
        <v>18</v>
      </c>
      <c r="C401" t="s">
        <v>25</v>
      </c>
      <c r="D401" t="s">
        <v>30</v>
      </c>
      <c r="E401" t="s">
        <v>35</v>
      </c>
      <c r="F401" t="s">
        <v>42</v>
      </c>
      <c r="G401">
        <v>7841</v>
      </c>
      <c r="H401">
        <v>1785</v>
      </c>
      <c r="I401">
        <v>20</v>
      </c>
      <c r="J401">
        <v>6272.8</v>
      </c>
      <c r="K401">
        <v>4487.8</v>
      </c>
      <c r="L401" t="s">
        <v>45</v>
      </c>
      <c r="M401" t="s">
        <v>47</v>
      </c>
      <c r="N401" t="s">
        <v>52</v>
      </c>
      <c r="O401">
        <v>50</v>
      </c>
    </row>
    <row r="402" spans="1:15" x14ac:dyDescent="0.35">
      <c r="A402" s="2">
        <v>45223</v>
      </c>
      <c r="B402" t="s">
        <v>18</v>
      </c>
      <c r="C402" t="s">
        <v>25</v>
      </c>
      <c r="D402" t="s">
        <v>30</v>
      </c>
      <c r="E402" t="s">
        <v>34</v>
      </c>
      <c r="F402" t="s">
        <v>42</v>
      </c>
      <c r="G402">
        <v>1942</v>
      </c>
      <c r="H402">
        <v>5796</v>
      </c>
      <c r="I402">
        <v>25</v>
      </c>
      <c r="J402">
        <v>1456.5</v>
      </c>
      <c r="K402">
        <v>-4339.5</v>
      </c>
      <c r="L402" t="s">
        <v>44</v>
      </c>
      <c r="M402" t="s">
        <v>46</v>
      </c>
      <c r="N402" t="s">
        <v>53</v>
      </c>
      <c r="O402">
        <v>33</v>
      </c>
    </row>
    <row r="403" spans="1:15" x14ac:dyDescent="0.35">
      <c r="A403" s="2">
        <v>45224</v>
      </c>
      <c r="B403" t="s">
        <v>19</v>
      </c>
      <c r="C403" t="s">
        <v>27</v>
      </c>
      <c r="D403" t="s">
        <v>29</v>
      </c>
      <c r="E403" t="s">
        <v>38</v>
      </c>
      <c r="F403" t="s">
        <v>42</v>
      </c>
      <c r="G403">
        <v>8666</v>
      </c>
      <c r="H403">
        <v>6850</v>
      </c>
      <c r="I403">
        <v>5</v>
      </c>
      <c r="J403">
        <v>8232.6999999999989</v>
      </c>
      <c r="K403">
        <v>1382.6999999999989</v>
      </c>
      <c r="L403" t="s">
        <v>45</v>
      </c>
      <c r="M403" t="s">
        <v>49</v>
      </c>
      <c r="N403" t="s">
        <v>53</v>
      </c>
      <c r="O403">
        <v>3</v>
      </c>
    </row>
    <row r="404" spans="1:15" x14ac:dyDescent="0.35">
      <c r="A404" s="2">
        <v>45225</v>
      </c>
      <c r="B404" t="s">
        <v>19</v>
      </c>
      <c r="C404" t="s">
        <v>25</v>
      </c>
      <c r="D404" t="s">
        <v>29</v>
      </c>
      <c r="E404" t="s">
        <v>32</v>
      </c>
      <c r="F404" t="s">
        <v>43</v>
      </c>
      <c r="G404">
        <v>7824</v>
      </c>
      <c r="H404">
        <v>4947</v>
      </c>
      <c r="I404">
        <v>25</v>
      </c>
      <c r="J404">
        <v>5868</v>
      </c>
      <c r="K404">
        <v>921</v>
      </c>
      <c r="L404" t="s">
        <v>45</v>
      </c>
      <c r="M404" t="s">
        <v>47</v>
      </c>
      <c r="N404" t="s">
        <v>52</v>
      </c>
      <c r="O404">
        <v>28</v>
      </c>
    </row>
    <row r="405" spans="1:15" x14ac:dyDescent="0.35">
      <c r="A405" s="2">
        <v>45226</v>
      </c>
      <c r="B405" t="s">
        <v>20</v>
      </c>
      <c r="C405" t="s">
        <v>26</v>
      </c>
      <c r="D405" t="s">
        <v>29</v>
      </c>
      <c r="E405" t="s">
        <v>35</v>
      </c>
      <c r="F405" t="s">
        <v>41</v>
      </c>
      <c r="G405">
        <v>5678</v>
      </c>
      <c r="H405">
        <v>7281</v>
      </c>
      <c r="I405">
        <v>5</v>
      </c>
      <c r="J405">
        <v>5394.0999999999995</v>
      </c>
      <c r="K405">
        <v>-1886.900000000001</v>
      </c>
      <c r="L405" t="s">
        <v>45</v>
      </c>
      <c r="M405" t="s">
        <v>48</v>
      </c>
      <c r="N405" t="s">
        <v>52</v>
      </c>
      <c r="O405">
        <v>34</v>
      </c>
    </row>
    <row r="406" spans="1:15" x14ac:dyDescent="0.35">
      <c r="A406" s="2">
        <v>45227</v>
      </c>
      <c r="B406" t="s">
        <v>15</v>
      </c>
      <c r="C406" t="s">
        <v>25</v>
      </c>
      <c r="D406" t="s">
        <v>29</v>
      </c>
      <c r="E406" t="s">
        <v>36</v>
      </c>
      <c r="F406" t="s">
        <v>42</v>
      </c>
      <c r="G406">
        <v>2444</v>
      </c>
      <c r="H406">
        <v>745</v>
      </c>
      <c r="I406">
        <v>20</v>
      </c>
      <c r="J406">
        <v>1955.2</v>
      </c>
      <c r="K406">
        <v>1210.2</v>
      </c>
      <c r="L406" t="s">
        <v>44</v>
      </c>
      <c r="M406" t="s">
        <v>50</v>
      </c>
      <c r="N406" t="s">
        <v>51</v>
      </c>
      <c r="O406">
        <v>26</v>
      </c>
    </row>
    <row r="407" spans="1:15" x14ac:dyDescent="0.35">
      <c r="A407" s="2">
        <v>45227</v>
      </c>
      <c r="B407" t="s">
        <v>21</v>
      </c>
      <c r="C407" t="s">
        <v>25</v>
      </c>
      <c r="D407" t="s">
        <v>30</v>
      </c>
      <c r="E407" t="s">
        <v>38</v>
      </c>
      <c r="F407" t="s">
        <v>40</v>
      </c>
      <c r="G407">
        <v>8648</v>
      </c>
      <c r="H407">
        <v>7274</v>
      </c>
      <c r="I407">
        <v>15</v>
      </c>
      <c r="J407">
        <v>7350.8</v>
      </c>
      <c r="K407">
        <v>76.800000000000182</v>
      </c>
      <c r="L407" t="s">
        <v>44</v>
      </c>
      <c r="M407" t="s">
        <v>50</v>
      </c>
      <c r="N407" t="s">
        <v>51</v>
      </c>
      <c r="O407">
        <v>31</v>
      </c>
    </row>
    <row r="408" spans="1:15" x14ac:dyDescent="0.35">
      <c r="A408" s="2">
        <v>45227</v>
      </c>
      <c r="B408" t="s">
        <v>15</v>
      </c>
      <c r="C408" t="s">
        <v>26</v>
      </c>
      <c r="D408" t="s">
        <v>30</v>
      </c>
      <c r="E408" t="s">
        <v>32</v>
      </c>
      <c r="F408" t="s">
        <v>43</v>
      </c>
      <c r="G408">
        <v>791</v>
      </c>
      <c r="H408">
        <v>6452</v>
      </c>
      <c r="I408">
        <v>25</v>
      </c>
      <c r="J408">
        <v>593.25</v>
      </c>
      <c r="K408">
        <v>-5858.75</v>
      </c>
      <c r="L408" t="s">
        <v>45</v>
      </c>
      <c r="M408" t="s">
        <v>48</v>
      </c>
      <c r="N408" t="s">
        <v>52</v>
      </c>
      <c r="O408">
        <v>45</v>
      </c>
    </row>
    <row r="409" spans="1:15" x14ac:dyDescent="0.35">
      <c r="A409" s="2">
        <v>45228</v>
      </c>
      <c r="B409" t="s">
        <v>15</v>
      </c>
      <c r="C409" t="s">
        <v>27</v>
      </c>
      <c r="D409" t="s">
        <v>31</v>
      </c>
      <c r="E409" t="s">
        <v>34</v>
      </c>
      <c r="F409" t="s">
        <v>42</v>
      </c>
      <c r="G409">
        <v>2181</v>
      </c>
      <c r="H409">
        <v>7937</v>
      </c>
      <c r="I409">
        <v>15</v>
      </c>
      <c r="J409">
        <v>1853.85</v>
      </c>
      <c r="K409">
        <v>-6083.15</v>
      </c>
      <c r="L409" t="s">
        <v>45</v>
      </c>
      <c r="M409" t="s">
        <v>50</v>
      </c>
      <c r="N409" t="s">
        <v>52</v>
      </c>
      <c r="O409">
        <v>7</v>
      </c>
    </row>
    <row r="410" spans="1:15" x14ac:dyDescent="0.35">
      <c r="A410" s="2">
        <v>45228</v>
      </c>
      <c r="B410" t="s">
        <v>16</v>
      </c>
      <c r="C410" t="s">
        <v>25</v>
      </c>
      <c r="D410" t="s">
        <v>30</v>
      </c>
      <c r="E410" t="s">
        <v>34</v>
      </c>
      <c r="F410" t="s">
        <v>43</v>
      </c>
      <c r="G410">
        <v>7109</v>
      </c>
      <c r="H410">
        <v>4796</v>
      </c>
      <c r="I410">
        <v>20</v>
      </c>
      <c r="J410">
        <v>5687.2000000000007</v>
      </c>
      <c r="K410">
        <v>891.20000000000073</v>
      </c>
      <c r="L410" t="s">
        <v>44</v>
      </c>
      <c r="M410" t="s">
        <v>46</v>
      </c>
      <c r="N410" t="s">
        <v>51</v>
      </c>
      <c r="O410">
        <v>29</v>
      </c>
    </row>
    <row r="411" spans="1:15" x14ac:dyDescent="0.35">
      <c r="A411" s="2">
        <v>45228</v>
      </c>
      <c r="B411" t="s">
        <v>16</v>
      </c>
      <c r="C411" t="s">
        <v>26</v>
      </c>
      <c r="D411" t="s">
        <v>29</v>
      </c>
      <c r="E411" t="s">
        <v>37</v>
      </c>
      <c r="F411" t="s">
        <v>40</v>
      </c>
      <c r="G411">
        <v>7255</v>
      </c>
      <c r="H411">
        <v>4078</v>
      </c>
      <c r="I411">
        <v>25</v>
      </c>
      <c r="J411">
        <v>5441.25</v>
      </c>
      <c r="K411">
        <v>1363.25</v>
      </c>
      <c r="L411" t="s">
        <v>44</v>
      </c>
      <c r="M411" t="s">
        <v>48</v>
      </c>
      <c r="N411" t="s">
        <v>51</v>
      </c>
      <c r="O411">
        <v>32</v>
      </c>
    </row>
    <row r="412" spans="1:15" x14ac:dyDescent="0.35">
      <c r="A412" s="2">
        <v>45229</v>
      </c>
      <c r="B412" t="s">
        <v>18</v>
      </c>
      <c r="C412" t="s">
        <v>27</v>
      </c>
      <c r="D412" t="s">
        <v>28</v>
      </c>
      <c r="E412" t="s">
        <v>35</v>
      </c>
      <c r="F412" t="s">
        <v>42</v>
      </c>
      <c r="G412">
        <v>1087</v>
      </c>
      <c r="H412">
        <v>5581</v>
      </c>
      <c r="I412">
        <v>15</v>
      </c>
      <c r="J412">
        <v>923.94999999999993</v>
      </c>
      <c r="K412">
        <v>-4657.05</v>
      </c>
      <c r="L412" t="s">
        <v>44</v>
      </c>
      <c r="M412" t="s">
        <v>46</v>
      </c>
      <c r="N412" t="s">
        <v>51</v>
      </c>
      <c r="O412">
        <v>16</v>
      </c>
    </row>
    <row r="413" spans="1:15" x14ac:dyDescent="0.35">
      <c r="A413" s="2">
        <v>45230</v>
      </c>
      <c r="B413" t="s">
        <v>22</v>
      </c>
      <c r="C413" t="s">
        <v>26</v>
      </c>
      <c r="D413" t="s">
        <v>29</v>
      </c>
      <c r="E413" t="s">
        <v>39</v>
      </c>
      <c r="F413" t="s">
        <v>41</v>
      </c>
      <c r="G413">
        <v>9628</v>
      </c>
      <c r="H413">
        <v>4802</v>
      </c>
      <c r="I413">
        <v>20</v>
      </c>
      <c r="J413">
        <v>7702.4000000000005</v>
      </c>
      <c r="K413">
        <v>2900.400000000001</v>
      </c>
      <c r="L413" t="s">
        <v>45</v>
      </c>
      <c r="M413" t="s">
        <v>49</v>
      </c>
      <c r="N413" t="s">
        <v>51</v>
      </c>
      <c r="O413">
        <v>6</v>
      </c>
    </row>
    <row r="414" spans="1:15" x14ac:dyDescent="0.35">
      <c r="A414" s="2">
        <v>45231</v>
      </c>
      <c r="B414" t="s">
        <v>19</v>
      </c>
      <c r="C414" t="s">
        <v>25</v>
      </c>
      <c r="D414" t="s">
        <v>29</v>
      </c>
      <c r="E414" t="s">
        <v>36</v>
      </c>
      <c r="F414" t="s">
        <v>43</v>
      </c>
      <c r="G414">
        <v>9496</v>
      </c>
      <c r="H414">
        <v>899</v>
      </c>
      <c r="I414">
        <v>10</v>
      </c>
      <c r="J414">
        <v>8546.4</v>
      </c>
      <c r="K414">
        <v>7647.4</v>
      </c>
      <c r="L414" t="s">
        <v>45</v>
      </c>
      <c r="M414" t="s">
        <v>50</v>
      </c>
      <c r="N414" t="s">
        <v>53</v>
      </c>
      <c r="O414">
        <v>36</v>
      </c>
    </row>
    <row r="415" spans="1:15" x14ac:dyDescent="0.35">
      <c r="A415" s="2">
        <v>45231</v>
      </c>
      <c r="B415" t="s">
        <v>24</v>
      </c>
      <c r="C415" t="s">
        <v>26</v>
      </c>
      <c r="D415" t="s">
        <v>30</v>
      </c>
      <c r="E415" t="s">
        <v>32</v>
      </c>
      <c r="F415" t="s">
        <v>42</v>
      </c>
      <c r="G415">
        <v>502</v>
      </c>
      <c r="H415">
        <v>2681</v>
      </c>
      <c r="I415">
        <v>25</v>
      </c>
      <c r="J415">
        <v>376.5</v>
      </c>
      <c r="K415">
        <v>-2304.5</v>
      </c>
      <c r="L415" t="s">
        <v>44</v>
      </c>
      <c r="M415" t="s">
        <v>46</v>
      </c>
      <c r="N415" t="s">
        <v>51</v>
      </c>
      <c r="O415">
        <v>49</v>
      </c>
    </row>
    <row r="416" spans="1:15" x14ac:dyDescent="0.35">
      <c r="A416" s="2">
        <v>45232</v>
      </c>
      <c r="B416" t="s">
        <v>21</v>
      </c>
      <c r="C416" t="s">
        <v>25</v>
      </c>
      <c r="D416" t="s">
        <v>31</v>
      </c>
      <c r="E416" t="s">
        <v>35</v>
      </c>
      <c r="F416" t="s">
        <v>42</v>
      </c>
      <c r="G416">
        <v>1989</v>
      </c>
      <c r="H416">
        <v>5802</v>
      </c>
      <c r="I416">
        <v>15</v>
      </c>
      <c r="J416">
        <v>1690.65</v>
      </c>
      <c r="K416">
        <v>-4111.3500000000004</v>
      </c>
      <c r="L416" t="s">
        <v>45</v>
      </c>
      <c r="M416" t="s">
        <v>50</v>
      </c>
      <c r="N416" t="s">
        <v>52</v>
      </c>
      <c r="O416">
        <v>1</v>
      </c>
    </row>
    <row r="417" spans="1:15" x14ac:dyDescent="0.35">
      <c r="A417" s="2">
        <v>45232</v>
      </c>
      <c r="B417" t="s">
        <v>16</v>
      </c>
      <c r="C417" t="s">
        <v>27</v>
      </c>
      <c r="D417" t="s">
        <v>28</v>
      </c>
      <c r="E417" t="s">
        <v>38</v>
      </c>
      <c r="F417" t="s">
        <v>43</v>
      </c>
      <c r="G417">
        <v>5490</v>
      </c>
      <c r="H417">
        <v>851</v>
      </c>
      <c r="I417">
        <v>20</v>
      </c>
      <c r="J417">
        <v>4392</v>
      </c>
      <c r="K417">
        <v>3541</v>
      </c>
      <c r="L417" t="s">
        <v>44</v>
      </c>
      <c r="M417" t="s">
        <v>49</v>
      </c>
      <c r="N417" t="s">
        <v>52</v>
      </c>
      <c r="O417">
        <v>45</v>
      </c>
    </row>
    <row r="418" spans="1:15" x14ac:dyDescent="0.35">
      <c r="A418" s="2">
        <v>45232</v>
      </c>
      <c r="B418" t="s">
        <v>15</v>
      </c>
      <c r="C418" t="s">
        <v>27</v>
      </c>
      <c r="D418" t="s">
        <v>28</v>
      </c>
      <c r="E418" t="s">
        <v>39</v>
      </c>
      <c r="F418" t="s">
        <v>40</v>
      </c>
      <c r="G418">
        <v>8828</v>
      </c>
      <c r="H418">
        <v>2353</v>
      </c>
      <c r="I418">
        <v>10</v>
      </c>
      <c r="J418">
        <v>7945.2</v>
      </c>
      <c r="K418">
        <v>5592.2</v>
      </c>
      <c r="L418" t="s">
        <v>45</v>
      </c>
      <c r="M418" t="s">
        <v>47</v>
      </c>
      <c r="N418" t="s">
        <v>51</v>
      </c>
      <c r="O418">
        <v>47</v>
      </c>
    </row>
    <row r="419" spans="1:15" x14ac:dyDescent="0.35">
      <c r="A419" s="2">
        <v>45233</v>
      </c>
      <c r="B419" t="s">
        <v>15</v>
      </c>
      <c r="C419" t="s">
        <v>26</v>
      </c>
      <c r="D419" t="s">
        <v>31</v>
      </c>
      <c r="E419" t="s">
        <v>35</v>
      </c>
      <c r="F419" t="s">
        <v>43</v>
      </c>
      <c r="G419">
        <v>9713</v>
      </c>
      <c r="H419">
        <v>1104</v>
      </c>
      <c r="I419">
        <v>25</v>
      </c>
      <c r="J419">
        <v>7284.75</v>
      </c>
      <c r="K419">
        <v>6180.75</v>
      </c>
      <c r="L419" t="s">
        <v>44</v>
      </c>
      <c r="M419" t="s">
        <v>50</v>
      </c>
      <c r="N419" t="s">
        <v>51</v>
      </c>
      <c r="O419">
        <v>27</v>
      </c>
    </row>
    <row r="420" spans="1:15" x14ac:dyDescent="0.35">
      <c r="A420" s="2">
        <v>45233</v>
      </c>
      <c r="B420" t="s">
        <v>22</v>
      </c>
      <c r="C420" t="s">
        <v>25</v>
      </c>
      <c r="D420" t="s">
        <v>29</v>
      </c>
      <c r="E420" t="s">
        <v>35</v>
      </c>
      <c r="F420" t="s">
        <v>41</v>
      </c>
      <c r="G420">
        <v>3889</v>
      </c>
      <c r="H420">
        <v>1917</v>
      </c>
      <c r="I420">
        <v>10</v>
      </c>
      <c r="J420">
        <v>3500.1</v>
      </c>
      <c r="K420">
        <v>1583.1</v>
      </c>
      <c r="L420" t="s">
        <v>44</v>
      </c>
      <c r="M420" t="s">
        <v>49</v>
      </c>
      <c r="N420" t="s">
        <v>52</v>
      </c>
      <c r="O420">
        <v>14</v>
      </c>
    </row>
    <row r="421" spans="1:15" x14ac:dyDescent="0.35">
      <c r="A421" s="2">
        <v>45236</v>
      </c>
      <c r="B421" t="s">
        <v>22</v>
      </c>
      <c r="C421" t="s">
        <v>27</v>
      </c>
      <c r="D421" t="s">
        <v>30</v>
      </c>
      <c r="E421" t="s">
        <v>35</v>
      </c>
      <c r="F421" t="s">
        <v>40</v>
      </c>
      <c r="G421">
        <v>7974</v>
      </c>
      <c r="H421">
        <v>6244</v>
      </c>
      <c r="I421">
        <v>5</v>
      </c>
      <c r="J421">
        <v>7575.2999999999993</v>
      </c>
      <c r="K421">
        <v>1331.299999999999</v>
      </c>
      <c r="L421" t="s">
        <v>45</v>
      </c>
      <c r="M421" t="s">
        <v>48</v>
      </c>
      <c r="N421" t="s">
        <v>52</v>
      </c>
      <c r="O421">
        <v>9</v>
      </c>
    </row>
    <row r="422" spans="1:15" x14ac:dyDescent="0.35">
      <c r="A422" s="2">
        <v>45237</v>
      </c>
      <c r="B422" t="s">
        <v>19</v>
      </c>
      <c r="C422" t="s">
        <v>26</v>
      </c>
      <c r="D422" t="s">
        <v>29</v>
      </c>
      <c r="E422" t="s">
        <v>37</v>
      </c>
      <c r="F422" t="s">
        <v>41</v>
      </c>
      <c r="G422">
        <v>6084</v>
      </c>
      <c r="H422">
        <v>5056</v>
      </c>
      <c r="I422">
        <v>25</v>
      </c>
      <c r="J422">
        <v>4563</v>
      </c>
      <c r="K422">
        <v>-493</v>
      </c>
      <c r="L422" t="s">
        <v>44</v>
      </c>
      <c r="M422" t="s">
        <v>50</v>
      </c>
      <c r="N422" t="s">
        <v>53</v>
      </c>
      <c r="O422">
        <v>23</v>
      </c>
    </row>
    <row r="423" spans="1:15" x14ac:dyDescent="0.35">
      <c r="A423" s="2">
        <v>45237</v>
      </c>
      <c r="B423" t="s">
        <v>16</v>
      </c>
      <c r="C423" t="s">
        <v>27</v>
      </c>
      <c r="D423" t="s">
        <v>28</v>
      </c>
      <c r="E423" t="s">
        <v>37</v>
      </c>
      <c r="F423" t="s">
        <v>41</v>
      </c>
      <c r="G423">
        <v>6453</v>
      </c>
      <c r="H423">
        <v>4291</v>
      </c>
      <c r="I423">
        <v>20</v>
      </c>
      <c r="J423">
        <v>5162.4000000000005</v>
      </c>
      <c r="K423">
        <v>871.40000000000055</v>
      </c>
      <c r="L423" t="s">
        <v>44</v>
      </c>
      <c r="M423" t="s">
        <v>48</v>
      </c>
      <c r="N423" t="s">
        <v>52</v>
      </c>
      <c r="O423">
        <v>19</v>
      </c>
    </row>
    <row r="424" spans="1:15" x14ac:dyDescent="0.35">
      <c r="A424" s="2">
        <v>45238</v>
      </c>
      <c r="B424" t="s">
        <v>21</v>
      </c>
      <c r="C424" t="s">
        <v>27</v>
      </c>
      <c r="D424" t="s">
        <v>28</v>
      </c>
      <c r="E424" t="s">
        <v>33</v>
      </c>
      <c r="F424" t="s">
        <v>43</v>
      </c>
      <c r="G424">
        <v>1389</v>
      </c>
      <c r="H424">
        <v>3010</v>
      </c>
      <c r="I424">
        <v>20</v>
      </c>
      <c r="J424">
        <v>1111.2</v>
      </c>
      <c r="K424">
        <v>-1898.8</v>
      </c>
      <c r="L424" t="s">
        <v>45</v>
      </c>
      <c r="M424" t="s">
        <v>49</v>
      </c>
      <c r="N424" t="s">
        <v>52</v>
      </c>
      <c r="O424">
        <v>16</v>
      </c>
    </row>
    <row r="425" spans="1:15" x14ac:dyDescent="0.35">
      <c r="A425" s="2">
        <v>45239</v>
      </c>
      <c r="B425" t="s">
        <v>21</v>
      </c>
      <c r="C425" t="s">
        <v>25</v>
      </c>
      <c r="D425" t="s">
        <v>29</v>
      </c>
      <c r="E425" t="s">
        <v>36</v>
      </c>
      <c r="F425" t="s">
        <v>42</v>
      </c>
      <c r="G425">
        <v>4152</v>
      </c>
      <c r="H425">
        <v>3225</v>
      </c>
      <c r="I425">
        <v>25</v>
      </c>
      <c r="J425">
        <v>3114</v>
      </c>
      <c r="K425">
        <v>-111</v>
      </c>
      <c r="L425" t="s">
        <v>45</v>
      </c>
      <c r="M425" t="s">
        <v>48</v>
      </c>
      <c r="N425" t="s">
        <v>52</v>
      </c>
      <c r="O425">
        <v>42</v>
      </c>
    </row>
    <row r="426" spans="1:15" x14ac:dyDescent="0.35">
      <c r="A426" s="2">
        <v>45239</v>
      </c>
      <c r="B426" t="s">
        <v>18</v>
      </c>
      <c r="C426" t="s">
        <v>27</v>
      </c>
      <c r="D426" t="s">
        <v>28</v>
      </c>
      <c r="E426" t="s">
        <v>39</v>
      </c>
      <c r="F426" t="s">
        <v>40</v>
      </c>
      <c r="G426">
        <v>7945</v>
      </c>
      <c r="H426">
        <v>1350</v>
      </c>
      <c r="I426">
        <v>5</v>
      </c>
      <c r="J426">
        <v>7547.75</v>
      </c>
      <c r="K426">
        <v>6197.75</v>
      </c>
      <c r="L426" t="s">
        <v>44</v>
      </c>
      <c r="M426" t="s">
        <v>46</v>
      </c>
      <c r="N426" t="s">
        <v>53</v>
      </c>
      <c r="O426">
        <v>6</v>
      </c>
    </row>
    <row r="427" spans="1:15" x14ac:dyDescent="0.35">
      <c r="A427" s="2">
        <v>45239</v>
      </c>
      <c r="B427" t="s">
        <v>18</v>
      </c>
      <c r="C427" t="s">
        <v>27</v>
      </c>
      <c r="D427" t="s">
        <v>30</v>
      </c>
      <c r="E427" t="s">
        <v>36</v>
      </c>
      <c r="F427" t="s">
        <v>41</v>
      </c>
      <c r="G427">
        <v>5939</v>
      </c>
      <c r="H427">
        <v>5799</v>
      </c>
      <c r="I427">
        <v>25</v>
      </c>
      <c r="J427">
        <v>4454.25</v>
      </c>
      <c r="K427">
        <v>-1344.75</v>
      </c>
      <c r="L427" t="s">
        <v>45</v>
      </c>
      <c r="M427" t="s">
        <v>47</v>
      </c>
      <c r="N427" t="s">
        <v>52</v>
      </c>
      <c r="O427">
        <v>2</v>
      </c>
    </row>
    <row r="428" spans="1:15" x14ac:dyDescent="0.35">
      <c r="A428" s="2">
        <v>45242</v>
      </c>
      <c r="B428" t="s">
        <v>24</v>
      </c>
      <c r="C428" t="s">
        <v>25</v>
      </c>
      <c r="D428" t="s">
        <v>28</v>
      </c>
      <c r="E428" t="s">
        <v>36</v>
      </c>
      <c r="F428" t="s">
        <v>42</v>
      </c>
      <c r="G428">
        <v>9677</v>
      </c>
      <c r="H428">
        <v>5669</v>
      </c>
      <c r="I428">
        <v>15</v>
      </c>
      <c r="J428">
        <v>8225.4499999999989</v>
      </c>
      <c r="K428">
        <v>2556.4499999999989</v>
      </c>
      <c r="L428" t="s">
        <v>44</v>
      </c>
      <c r="M428" t="s">
        <v>48</v>
      </c>
      <c r="N428" t="s">
        <v>51</v>
      </c>
      <c r="O428">
        <v>31</v>
      </c>
    </row>
    <row r="429" spans="1:15" x14ac:dyDescent="0.35">
      <c r="A429" s="2">
        <v>45243</v>
      </c>
      <c r="B429" t="s">
        <v>23</v>
      </c>
      <c r="C429" t="s">
        <v>27</v>
      </c>
      <c r="D429" t="s">
        <v>30</v>
      </c>
      <c r="E429" t="s">
        <v>35</v>
      </c>
      <c r="F429" t="s">
        <v>42</v>
      </c>
      <c r="G429">
        <v>8251</v>
      </c>
      <c r="H429">
        <v>2221</v>
      </c>
      <c r="I429">
        <v>20</v>
      </c>
      <c r="J429">
        <v>6600.8</v>
      </c>
      <c r="K429">
        <v>4379.8</v>
      </c>
      <c r="L429" t="s">
        <v>44</v>
      </c>
      <c r="M429" t="s">
        <v>46</v>
      </c>
      <c r="N429" t="s">
        <v>52</v>
      </c>
      <c r="O429">
        <v>43</v>
      </c>
    </row>
    <row r="430" spans="1:15" x14ac:dyDescent="0.35">
      <c r="A430" s="2">
        <v>45243</v>
      </c>
      <c r="B430" t="s">
        <v>15</v>
      </c>
      <c r="C430" t="s">
        <v>27</v>
      </c>
      <c r="D430" t="s">
        <v>29</v>
      </c>
      <c r="E430" t="s">
        <v>34</v>
      </c>
      <c r="F430" t="s">
        <v>42</v>
      </c>
      <c r="G430">
        <v>6452</v>
      </c>
      <c r="H430">
        <v>1119</v>
      </c>
      <c r="I430">
        <v>10</v>
      </c>
      <c r="J430">
        <v>5806.8</v>
      </c>
      <c r="K430">
        <v>4687.8</v>
      </c>
      <c r="L430" t="s">
        <v>45</v>
      </c>
      <c r="M430" t="s">
        <v>47</v>
      </c>
      <c r="N430" t="s">
        <v>52</v>
      </c>
      <c r="O430">
        <v>20</v>
      </c>
    </row>
    <row r="431" spans="1:15" x14ac:dyDescent="0.35">
      <c r="A431" s="2">
        <v>45244</v>
      </c>
      <c r="B431" t="s">
        <v>18</v>
      </c>
      <c r="C431" t="s">
        <v>25</v>
      </c>
      <c r="D431" t="s">
        <v>29</v>
      </c>
      <c r="E431" t="s">
        <v>36</v>
      </c>
      <c r="F431" t="s">
        <v>40</v>
      </c>
      <c r="G431">
        <v>7914</v>
      </c>
      <c r="H431">
        <v>2635</v>
      </c>
      <c r="I431">
        <v>20</v>
      </c>
      <c r="J431">
        <v>6331.2000000000007</v>
      </c>
      <c r="K431">
        <v>3696.2000000000012</v>
      </c>
      <c r="L431" t="s">
        <v>45</v>
      </c>
      <c r="M431" t="s">
        <v>49</v>
      </c>
      <c r="N431" t="s">
        <v>53</v>
      </c>
      <c r="O431">
        <v>11</v>
      </c>
    </row>
    <row r="432" spans="1:15" x14ac:dyDescent="0.35">
      <c r="A432" s="2">
        <v>45244</v>
      </c>
      <c r="B432" t="s">
        <v>24</v>
      </c>
      <c r="C432" t="s">
        <v>25</v>
      </c>
      <c r="D432" t="s">
        <v>30</v>
      </c>
      <c r="E432" t="s">
        <v>32</v>
      </c>
      <c r="F432" t="s">
        <v>42</v>
      </c>
      <c r="G432">
        <v>2368</v>
      </c>
      <c r="H432">
        <v>5375</v>
      </c>
      <c r="I432">
        <v>5</v>
      </c>
      <c r="J432">
        <v>2249.6</v>
      </c>
      <c r="K432">
        <v>-3125.4</v>
      </c>
      <c r="L432" t="s">
        <v>45</v>
      </c>
      <c r="M432" t="s">
        <v>49</v>
      </c>
      <c r="N432" t="s">
        <v>51</v>
      </c>
      <c r="O432">
        <v>46</v>
      </c>
    </row>
    <row r="433" spans="1:15" x14ac:dyDescent="0.35">
      <c r="A433" s="2">
        <v>45245</v>
      </c>
      <c r="B433" t="s">
        <v>22</v>
      </c>
      <c r="C433" t="s">
        <v>27</v>
      </c>
      <c r="D433" t="s">
        <v>30</v>
      </c>
      <c r="E433" t="s">
        <v>37</v>
      </c>
      <c r="F433" t="s">
        <v>43</v>
      </c>
      <c r="G433">
        <v>2096</v>
      </c>
      <c r="H433">
        <v>871</v>
      </c>
      <c r="I433">
        <v>25</v>
      </c>
      <c r="J433">
        <v>1572</v>
      </c>
      <c r="K433">
        <v>701</v>
      </c>
      <c r="L433" t="s">
        <v>45</v>
      </c>
      <c r="M433" t="s">
        <v>50</v>
      </c>
      <c r="N433" t="s">
        <v>52</v>
      </c>
      <c r="O433">
        <v>30</v>
      </c>
    </row>
    <row r="434" spans="1:15" x14ac:dyDescent="0.35">
      <c r="A434" s="2">
        <v>45246</v>
      </c>
      <c r="B434" t="s">
        <v>15</v>
      </c>
      <c r="C434" t="s">
        <v>27</v>
      </c>
      <c r="D434" t="s">
        <v>30</v>
      </c>
      <c r="E434" t="s">
        <v>38</v>
      </c>
      <c r="F434" t="s">
        <v>41</v>
      </c>
      <c r="G434">
        <v>4133</v>
      </c>
      <c r="H434">
        <v>7673</v>
      </c>
      <c r="I434">
        <v>20</v>
      </c>
      <c r="J434">
        <v>3306.4</v>
      </c>
      <c r="K434">
        <v>-4366.6000000000004</v>
      </c>
      <c r="L434" t="s">
        <v>44</v>
      </c>
      <c r="M434" t="s">
        <v>46</v>
      </c>
      <c r="N434" t="s">
        <v>53</v>
      </c>
      <c r="O434">
        <v>37</v>
      </c>
    </row>
    <row r="435" spans="1:15" x14ac:dyDescent="0.35">
      <c r="A435" s="2">
        <v>45247</v>
      </c>
      <c r="B435" t="s">
        <v>18</v>
      </c>
      <c r="C435" t="s">
        <v>27</v>
      </c>
      <c r="D435" t="s">
        <v>28</v>
      </c>
      <c r="E435" t="s">
        <v>36</v>
      </c>
      <c r="F435" t="s">
        <v>42</v>
      </c>
      <c r="G435">
        <v>535</v>
      </c>
      <c r="H435">
        <v>1885</v>
      </c>
      <c r="I435">
        <v>15</v>
      </c>
      <c r="J435">
        <v>454.75</v>
      </c>
      <c r="K435">
        <v>-1430.25</v>
      </c>
      <c r="L435" t="s">
        <v>44</v>
      </c>
      <c r="M435" t="s">
        <v>47</v>
      </c>
      <c r="N435" t="s">
        <v>52</v>
      </c>
      <c r="O435">
        <v>48</v>
      </c>
    </row>
    <row r="436" spans="1:15" x14ac:dyDescent="0.35">
      <c r="A436" s="2">
        <v>45247</v>
      </c>
      <c r="B436" t="s">
        <v>17</v>
      </c>
      <c r="C436" t="s">
        <v>27</v>
      </c>
      <c r="D436" t="s">
        <v>29</v>
      </c>
      <c r="E436" t="s">
        <v>39</v>
      </c>
      <c r="F436" t="s">
        <v>41</v>
      </c>
      <c r="G436">
        <v>6092</v>
      </c>
      <c r="H436">
        <v>2903</v>
      </c>
      <c r="I436">
        <v>5</v>
      </c>
      <c r="J436">
        <v>5787.4</v>
      </c>
      <c r="K436">
        <v>2884.4</v>
      </c>
      <c r="L436" t="s">
        <v>44</v>
      </c>
      <c r="M436" t="s">
        <v>50</v>
      </c>
      <c r="N436" t="s">
        <v>53</v>
      </c>
      <c r="O436">
        <v>38</v>
      </c>
    </row>
    <row r="437" spans="1:15" x14ac:dyDescent="0.35">
      <c r="A437" s="2">
        <v>45247</v>
      </c>
      <c r="B437" t="s">
        <v>19</v>
      </c>
      <c r="C437" t="s">
        <v>26</v>
      </c>
      <c r="D437" t="s">
        <v>28</v>
      </c>
      <c r="E437" t="s">
        <v>32</v>
      </c>
      <c r="F437" t="s">
        <v>40</v>
      </c>
      <c r="G437">
        <v>6318</v>
      </c>
      <c r="H437">
        <v>4280</v>
      </c>
      <c r="I437">
        <v>5</v>
      </c>
      <c r="J437">
        <v>6002.0999999999995</v>
      </c>
      <c r="K437">
        <v>1722.099999999999</v>
      </c>
      <c r="L437" t="s">
        <v>45</v>
      </c>
      <c r="M437" t="s">
        <v>50</v>
      </c>
      <c r="N437" t="s">
        <v>53</v>
      </c>
      <c r="O437">
        <v>2</v>
      </c>
    </row>
    <row r="438" spans="1:15" x14ac:dyDescent="0.35">
      <c r="A438" s="2">
        <v>45247</v>
      </c>
      <c r="B438" t="s">
        <v>18</v>
      </c>
      <c r="C438" t="s">
        <v>27</v>
      </c>
      <c r="D438" t="s">
        <v>28</v>
      </c>
      <c r="E438" t="s">
        <v>38</v>
      </c>
      <c r="F438" t="s">
        <v>41</v>
      </c>
      <c r="G438">
        <v>5283</v>
      </c>
      <c r="H438">
        <v>3991</v>
      </c>
      <c r="I438">
        <v>10</v>
      </c>
      <c r="J438">
        <v>4754.7</v>
      </c>
      <c r="K438">
        <v>763.69999999999982</v>
      </c>
      <c r="L438" t="s">
        <v>45</v>
      </c>
      <c r="M438" t="s">
        <v>49</v>
      </c>
      <c r="N438" t="s">
        <v>53</v>
      </c>
      <c r="O438">
        <v>30</v>
      </c>
    </row>
    <row r="439" spans="1:15" x14ac:dyDescent="0.35">
      <c r="A439" s="2">
        <v>45249</v>
      </c>
      <c r="B439" t="s">
        <v>15</v>
      </c>
      <c r="C439" t="s">
        <v>25</v>
      </c>
      <c r="D439" t="s">
        <v>30</v>
      </c>
      <c r="E439" t="s">
        <v>35</v>
      </c>
      <c r="F439" t="s">
        <v>42</v>
      </c>
      <c r="G439">
        <v>9473</v>
      </c>
      <c r="H439">
        <v>2989</v>
      </c>
      <c r="I439">
        <v>20</v>
      </c>
      <c r="J439">
        <v>7578.4000000000005</v>
      </c>
      <c r="K439">
        <v>4589.4000000000005</v>
      </c>
      <c r="L439" t="s">
        <v>44</v>
      </c>
      <c r="M439" t="s">
        <v>48</v>
      </c>
      <c r="N439" t="s">
        <v>51</v>
      </c>
      <c r="O439">
        <v>30</v>
      </c>
    </row>
    <row r="440" spans="1:15" x14ac:dyDescent="0.35">
      <c r="A440" s="2">
        <v>45249</v>
      </c>
      <c r="B440" t="s">
        <v>24</v>
      </c>
      <c r="C440" t="s">
        <v>25</v>
      </c>
      <c r="D440" t="s">
        <v>28</v>
      </c>
      <c r="E440" t="s">
        <v>35</v>
      </c>
      <c r="F440" t="s">
        <v>40</v>
      </c>
      <c r="G440">
        <v>9052</v>
      </c>
      <c r="H440">
        <v>5349</v>
      </c>
      <c r="I440">
        <v>25</v>
      </c>
      <c r="J440">
        <v>6789</v>
      </c>
      <c r="K440">
        <v>1440</v>
      </c>
      <c r="L440" t="s">
        <v>44</v>
      </c>
      <c r="M440" t="s">
        <v>47</v>
      </c>
      <c r="N440" t="s">
        <v>53</v>
      </c>
      <c r="O440">
        <v>50</v>
      </c>
    </row>
    <row r="441" spans="1:15" x14ac:dyDescent="0.35">
      <c r="A441" s="2">
        <v>45250</v>
      </c>
      <c r="B441" t="s">
        <v>20</v>
      </c>
      <c r="C441" t="s">
        <v>25</v>
      </c>
      <c r="D441" t="s">
        <v>31</v>
      </c>
      <c r="E441" t="s">
        <v>36</v>
      </c>
      <c r="F441" t="s">
        <v>40</v>
      </c>
      <c r="G441">
        <v>6625</v>
      </c>
      <c r="H441">
        <v>5701</v>
      </c>
      <c r="I441">
        <v>5</v>
      </c>
      <c r="J441">
        <v>6293.75</v>
      </c>
      <c r="K441">
        <v>592.75</v>
      </c>
      <c r="L441" t="s">
        <v>44</v>
      </c>
      <c r="M441" t="s">
        <v>49</v>
      </c>
      <c r="N441" t="s">
        <v>52</v>
      </c>
      <c r="O441">
        <v>9</v>
      </c>
    </row>
    <row r="442" spans="1:15" x14ac:dyDescent="0.35">
      <c r="A442" s="2">
        <v>45251</v>
      </c>
      <c r="B442" t="s">
        <v>22</v>
      </c>
      <c r="C442" t="s">
        <v>25</v>
      </c>
      <c r="D442" t="s">
        <v>31</v>
      </c>
      <c r="E442" t="s">
        <v>35</v>
      </c>
      <c r="F442" t="s">
        <v>40</v>
      </c>
      <c r="G442">
        <v>2241</v>
      </c>
      <c r="H442">
        <v>2804</v>
      </c>
      <c r="I442">
        <v>15</v>
      </c>
      <c r="J442">
        <v>1904.85</v>
      </c>
      <c r="K442">
        <v>-899.15000000000009</v>
      </c>
      <c r="L442" t="s">
        <v>44</v>
      </c>
      <c r="M442" t="s">
        <v>49</v>
      </c>
      <c r="N442" t="s">
        <v>53</v>
      </c>
      <c r="O442">
        <v>46</v>
      </c>
    </row>
    <row r="443" spans="1:15" x14ac:dyDescent="0.35">
      <c r="A443" s="2">
        <v>45252</v>
      </c>
      <c r="B443" t="s">
        <v>15</v>
      </c>
      <c r="C443" t="s">
        <v>27</v>
      </c>
      <c r="D443" t="s">
        <v>31</v>
      </c>
      <c r="E443" t="s">
        <v>39</v>
      </c>
      <c r="F443" t="s">
        <v>40</v>
      </c>
      <c r="G443">
        <v>1250</v>
      </c>
      <c r="H443">
        <v>5980</v>
      </c>
      <c r="I443">
        <v>15</v>
      </c>
      <c r="J443">
        <v>1062.5</v>
      </c>
      <c r="K443">
        <v>-4917.5</v>
      </c>
      <c r="L443" t="s">
        <v>45</v>
      </c>
      <c r="M443" t="s">
        <v>48</v>
      </c>
      <c r="N443" t="s">
        <v>52</v>
      </c>
      <c r="O443">
        <v>26</v>
      </c>
    </row>
    <row r="444" spans="1:15" x14ac:dyDescent="0.35">
      <c r="A444" s="2">
        <v>45252</v>
      </c>
      <c r="B444" t="s">
        <v>21</v>
      </c>
      <c r="C444" t="s">
        <v>27</v>
      </c>
      <c r="D444" t="s">
        <v>31</v>
      </c>
      <c r="E444" t="s">
        <v>37</v>
      </c>
      <c r="F444" t="s">
        <v>40</v>
      </c>
      <c r="G444">
        <v>3189</v>
      </c>
      <c r="H444">
        <v>5085</v>
      </c>
      <c r="I444">
        <v>25</v>
      </c>
      <c r="J444">
        <v>2391.75</v>
      </c>
      <c r="K444">
        <v>-2693.25</v>
      </c>
      <c r="L444" t="s">
        <v>44</v>
      </c>
      <c r="M444" t="s">
        <v>46</v>
      </c>
      <c r="N444" t="s">
        <v>51</v>
      </c>
      <c r="O444">
        <v>12</v>
      </c>
    </row>
    <row r="445" spans="1:15" x14ac:dyDescent="0.35">
      <c r="A445" s="2">
        <v>45253</v>
      </c>
      <c r="B445" t="s">
        <v>19</v>
      </c>
      <c r="C445" t="s">
        <v>26</v>
      </c>
      <c r="D445" t="s">
        <v>31</v>
      </c>
      <c r="E445" t="s">
        <v>39</v>
      </c>
      <c r="F445" t="s">
        <v>41</v>
      </c>
      <c r="G445">
        <v>8567</v>
      </c>
      <c r="H445">
        <v>1548</v>
      </c>
      <c r="I445">
        <v>15</v>
      </c>
      <c r="J445">
        <v>7281.95</v>
      </c>
      <c r="K445">
        <v>5733.95</v>
      </c>
      <c r="L445" t="s">
        <v>44</v>
      </c>
      <c r="M445" t="s">
        <v>46</v>
      </c>
      <c r="N445" t="s">
        <v>51</v>
      </c>
      <c r="O445">
        <v>24</v>
      </c>
    </row>
    <row r="446" spans="1:15" x14ac:dyDescent="0.35">
      <c r="A446" s="2">
        <v>45253</v>
      </c>
      <c r="B446" t="s">
        <v>21</v>
      </c>
      <c r="C446" t="s">
        <v>27</v>
      </c>
      <c r="D446" t="s">
        <v>30</v>
      </c>
      <c r="E446" t="s">
        <v>37</v>
      </c>
      <c r="F446" t="s">
        <v>42</v>
      </c>
      <c r="G446">
        <v>2801</v>
      </c>
      <c r="H446">
        <v>4933</v>
      </c>
      <c r="I446">
        <v>10</v>
      </c>
      <c r="J446">
        <v>2520.9</v>
      </c>
      <c r="K446">
        <v>-2412.1</v>
      </c>
      <c r="L446" t="s">
        <v>45</v>
      </c>
      <c r="M446" t="s">
        <v>47</v>
      </c>
      <c r="N446" t="s">
        <v>53</v>
      </c>
      <c r="O446">
        <v>41</v>
      </c>
    </row>
    <row r="447" spans="1:15" x14ac:dyDescent="0.35">
      <c r="A447" s="2">
        <v>45254</v>
      </c>
      <c r="B447" t="s">
        <v>24</v>
      </c>
      <c r="C447" t="s">
        <v>25</v>
      </c>
      <c r="D447" t="s">
        <v>28</v>
      </c>
      <c r="E447" t="s">
        <v>36</v>
      </c>
      <c r="F447" t="s">
        <v>41</v>
      </c>
      <c r="G447">
        <v>7204</v>
      </c>
      <c r="H447">
        <v>4943</v>
      </c>
      <c r="I447">
        <v>25</v>
      </c>
      <c r="J447">
        <v>5403</v>
      </c>
      <c r="K447">
        <v>460</v>
      </c>
      <c r="L447" t="s">
        <v>44</v>
      </c>
      <c r="M447" t="s">
        <v>48</v>
      </c>
      <c r="N447" t="s">
        <v>52</v>
      </c>
      <c r="O447">
        <v>30</v>
      </c>
    </row>
    <row r="448" spans="1:15" x14ac:dyDescent="0.35">
      <c r="A448" s="2">
        <v>45257</v>
      </c>
      <c r="B448" t="s">
        <v>20</v>
      </c>
      <c r="C448" t="s">
        <v>27</v>
      </c>
      <c r="D448" t="s">
        <v>28</v>
      </c>
      <c r="E448" t="s">
        <v>38</v>
      </c>
      <c r="F448" t="s">
        <v>42</v>
      </c>
      <c r="G448">
        <v>2252</v>
      </c>
      <c r="H448">
        <v>3285</v>
      </c>
      <c r="I448">
        <v>15</v>
      </c>
      <c r="J448">
        <v>1914.2</v>
      </c>
      <c r="K448">
        <v>-1370.8</v>
      </c>
      <c r="L448" t="s">
        <v>45</v>
      </c>
      <c r="M448" t="s">
        <v>48</v>
      </c>
      <c r="N448" t="s">
        <v>51</v>
      </c>
      <c r="O448">
        <v>46</v>
      </c>
    </row>
    <row r="449" spans="1:15" x14ac:dyDescent="0.35">
      <c r="A449" s="2">
        <v>45258</v>
      </c>
      <c r="B449" t="s">
        <v>22</v>
      </c>
      <c r="C449" t="s">
        <v>26</v>
      </c>
      <c r="D449" t="s">
        <v>31</v>
      </c>
      <c r="E449" t="s">
        <v>33</v>
      </c>
      <c r="F449" t="s">
        <v>40</v>
      </c>
      <c r="G449">
        <v>4666</v>
      </c>
      <c r="H449">
        <v>6916</v>
      </c>
      <c r="I449">
        <v>10</v>
      </c>
      <c r="J449">
        <v>4199.4000000000005</v>
      </c>
      <c r="K449">
        <v>-2716.599999999999</v>
      </c>
      <c r="L449" t="s">
        <v>44</v>
      </c>
      <c r="M449" t="s">
        <v>50</v>
      </c>
      <c r="N449" t="s">
        <v>51</v>
      </c>
      <c r="O449">
        <v>41</v>
      </c>
    </row>
    <row r="450" spans="1:15" x14ac:dyDescent="0.35">
      <c r="A450" s="2">
        <v>45258</v>
      </c>
      <c r="B450" t="s">
        <v>17</v>
      </c>
      <c r="C450" t="s">
        <v>27</v>
      </c>
      <c r="D450" t="s">
        <v>28</v>
      </c>
      <c r="E450" t="s">
        <v>35</v>
      </c>
      <c r="F450" t="s">
        <v>40</v>
      </c>
      <c r="G450">
        <v>3709</v>
      </c>
      <c r="H450">
        <v>2891</v>
      </c>
      <c r="I450">
        <v>15</v>
      </c>
      <c r="J450">
        <v>3152.65</v>
      </c>
      <c r="K450">
        <v>261.65000000000009</v>
      </c>
      <c r="L450" t="s">
        <v>44</v>
      </c>
      <c r="M450" t="s">
        <v>48</v>
      </c>
      <c r="N450" t="s">
        <v>53</v>
      </c>
      <c r="O450">
        <v>1</v>
      </c>
    </row>
    <row r="451" spans="1:15" x14ac:dyDescent="0.35">
      <c r="A451" s="2">
        <v>45259</v>
      </c>
      <c r="B451" t="s">
        <v>15</v>
      </c>
      <c r="C451" t="s">
        <v>27</v>
      </c>
      <c r="D451" t="s">
        <v>31</v>
      </c>
      <c r="E451" t="s">
        <v>38</v>
      </c>
      <c r="F451" t="s">
        <v>43</v>
      </c>
      <c r="G451">
        <v>3572</v>
      </c>
      <c r="H451">
        <v>3808</v>
      </c>
      <c r="I451">
        <v>20</v>
      </c>
      <c r="J451">
        <v>2857.6</v>
      </c>
      <c r="K451">
        <v>-950.39999999999964</v>
      </c>
      <c r="L451" t="s">
        <v>45</v>
      </c>
      <c r="M451" t="s">
        <v>47</v>
      </c>
      <c r="N451" t="s">
        <v>53</v>
      </c>
      <c r="O451">
        <v>41</v>
      </c>
    </row>
    <row r="452" spans="1:15" x14ac:dyDescent="0.35">
      <c r="A452" s="2">
        <v>45260</v>
      </c>
      <c r="B452" t="s">
        <v>15</v>
      </c>
      <c r="C452" t="s">
        <v>25</v>
      </c>
      <c r="D452" t="s">
        <v>28</v>
      </c>
      <c r="E452" t="s">
        <v>33</v>
      </c>
      <c r="F452" t="s">
        <v>43</v>
      </c>
      <c r="G452">
        <v>2478</v>
      </c>
      <c r="H452">
        <v>1681</v>
      </c>
      <c r="I452">
        <v>25</v>
      </c>
      <c r="J452">
        <v>1858.5</v>
      </c>
      <c r="K452">
        <v>177.5</v>
      </c>
      <c r="L452" t="s">
        <v>44</v>
      </c>
      <c r="M452" t="s">
        <v>48</v>
      </c>
      <c r="N452" t="s">
        <v>53</v>
      </c>
      <c r="O452">
        <v>5</v>
      </c>
    </row>
    <row r="453" spans="1:15" x14ac:dyDescent="0.35">
      <c r="A453" s="2">
        <v>45260</v>
      </c>
      <c r="B453" t="s">
        <v>24</v>
      </c>
      <c r="C453" t="s">
        <v>26</v>
      </c>
      <c r="D453" t="s">
        <v>30</v>
      </c>
      <c r="E453" t="s">
        <v>34</v>
      </c>
      <c r="F453" t="s">
        <v>41</v>
      </c>
      <c r="G453">
        <v>6937</v>
      </c>
      <c r="H453">
        <v>339</v>
      </c>
      <c r="I453">
        <v>15</v>
      </c>
      <c r="J453">
        <v>5896.45</v>
      </c>
      <c r="K453">
        <v>5557.45</v>
      </c>
      <c r="L453" t="s">
        <v>45</v>
      </c>
      <c r="M453" t="s">
        <v>50</v>
      </c>
      <c r="N453" t="s">
        <v>52</v>
      </c>
      <c r="O453">
        <v>25</v>
      </c>
    </row>
    <row r="454" spans="1:15" x14ac:dyDescent="0.35">
      <c r="A454" s="2">
        <v>45260</v>
      </c>
      <c r="B454" t="s">
        <v>24</v>
      </c>
      <c r="C454" t="s">
        <v>27</v>
      </c>
      <c r="D454" t="s">
        <v>29</v>
      </c>
      <c r="E454" t="s">
        <v>33</v>
      </c>
      <c r="F454" t="s">
        <v>41</v>
      </c>
      <c r="G454">
        <v>4032</v>
      </c>
      <c r="H454">
        <v>2865</v>
      </c>
      <c r="I454">
        <v>15</v>
      </c>
      <c r="J454">
        <v>3427.2</v>
      </c>
      <c r="K454">
        <v>562.19999999999982</v>
      </c>
      <c r="L454" t="s">
        <v>45</v>
      </c>
      <c r="M454" t="s">
        <v>46</v>
      </c>
      <c r="N454" t="s">
        <v>53</v>
      </c>
      <c r="O454">
        <v>45</v>
      </c>
    </row>
    <row r="455" spans="1:15" x14ac:dyDescent="0.35">
      <c r="A455" s="2">
        <v>45262</v>
      </c>
      <c r="B455" t="s">
        <v>18</v>
      </c>
      <c r="C455" t="s">
        <v>27</v>
      </c>
      <c r="D455" t="s">
        <v>31</v>
      </c>
      <c r="E455" t="s">
        <v>38</v>
      </c>
      <c r="F455" t="s">
        <v>42</v>
      </c>
      <c r="G455">
        <v>7988</v>
      </c>
      <c r="H455">
        <v>2316</v>
      </c>
      <c r="I455">
        <v>10</v>
      </c>
      <c r="J455">
        <v>7189.2</v>
      </c>
      <c r="K455">
        <v>4873.2</v>
      </c>
      <c r="L455" t="s">
        <v>45</v>
      </c>
      <c r="M455" t="s">
        <v>48</v>
      </c>
      <c r="N455" t="s">
        <v>53</v>
      </c>
      <c r="O455">
        <v>22</v>
      </c>
    </row>
    <row r="456" spans="1:15" x14ac:dyDescent="0.35">
      <c r="A456" s="2">
        <v>45263</v>
      </c>
      <c r="B456" t="s">
        <v>20</v>
      </c>
      <c r="C456" t="s">
        <v>26</v>
      </c>
      <c r="D456" t="s">
        <v>30</v>
      </c>
      <c r="E456" t="s">
        <v>38</v>
      </c>
      <c r="F456" t="s">
        <v>42</v>
      </c>
      <c r="G456">
        <v>3622</v>
      </c>
      <c r="H456">
        <v>6736</v>
      </c>
      <c r="I456">
        <v>20</v>
      </c>
      <c r="J456">
        <v>2897.6</v>
      </c>
      <c r="K456">
        <v>-3838.4</v>
      </c>
      <c r="L456" t="s">
        <v>44</v>
      </c>
      <c r="M456" t="s">
        <v>48</v>
      </c>
      <c r="N456" t="s">
        <v>52</v>
      </c>
      <c r="O456">
        <v>34</v>
      </c>
    </row>
    <row r="457" spans="1:15" x14ac:dyDescent="0.35">
      <c r="A457" s="2">
        <v>45264</v>
      </c>
      <c r="B457" t="s">
        <v>19</v>
      </c>
      <c r="C457" t="s">
        <v>27</v>
      </c>
      <c r="D457" t="s">
        <v>30</v>
      </c>
      <c r="E457" t="s">
        <v>39</v>
      </c>
      <c r="F457" t="s">
        <v>43</v>
      </c>
      <c r="G457">
        <v>6036</v>
      </c>
      <c r="H457">
        <v>2114</v>
      </c>
      <c r="I457">
        <v>20</v>
      </c>
      <c r="J457">
        <v>4828.8</v>
      </c>
      <c r="K457">
        <v>2714.8</v>
      </c>
      <c r="L457" t="s">
        <v>45</v>
      </c>
      <c r="M457" t="s">
        <v>47</v>
      </c>
      <c r="N457" t="s">
        <v>52</v>
      </c>
      <c r="O457">
        <v>3</v>
      </c>
    </row>
    <row r="458" spans="1:15" x14ac:dyDescent="0.35">
      <c r="A458" s="2">
        <v>45264</v>
      </c>
      <c r="B458" t="s">
        <v>19</v>
      </c>
      <c r="C458" t="s">
        <v>26</v>
      </c>
      <c r="D458" t="s">
        <v>31</v>
      </c>
      <c r="E458" t="s">
        <v>33</v>
      </c>
      <c r="F458" t="s">
        <v>43</v>
      </c>
      <c r="G458">
        <v>2265</v>
      </c>
      <c r="H458">
        <v>6134</v>
      </c>
      <c r="I458">
        <v>10</v>
      </c>
      <c r="J458">
        <v>2038.5</v>
      </c>
      <c r="K458">
        <v>-4095.5</v>
      </c>
      <c r="L458" t="s">
        <v>45</v>
      </c>
      <c r="M458" t="s">
        <v>50</v>
      </c>
      <c r="N458" t="s">
        <v>53</v>
      </c>
      <c r="O458">
        <v>19</v>
      </c>
    </row>
    <row r="459" spans="1:15" x14ac:dyDescent="0.35">
      <c r="A459" s="2">
        <v>45265</v>
      </c>
      <c r="B459" t="s">
        <v>16</v>
      </c>
      <c r="C459" t="s">
        <v>26</v>
      </c>
      <c r="D459" t="s">
        <v>31</v>
      </c>
      <c r="E459" t="s">
        <v>34</v>
      </c>
      <c r="F459" t="s">
        <v>42</v>
      </c>
      <c r="G459">
        <v>7290</v>
      </c>
      <c r="H459">
        <v>6360</v>
      </c>
      <c r="I459">
        <v>20</v>
      </c>
      <c r="J459">
        <v>5832</v>
      </c>
      <c r="K459">
        <v>-528</v>
      </c>
      <c r="L459" t="s">
        <v>45</v>
      </c>
      <c r="M459" t="s">
        <v>48</v>
      </c>
      <c r="N459" t="s">
        <v>52</v>
      </c>
      <c r="O459">
        <v>28</v>
      </c>
    </row>
    <row r="460" spans="1:15" x14ac:dyDescent="0.35">
      <c r="A460" s="2">
        <v>45265</v>
      </c>
      <c r="B460" t="s">
        <v>23</v>
      </c>
      <c r="C460" t="s">
        <v>25</v>
      </c>
      <c r="D460" t="s">
        <v>30</v>
      </c>
      <c r="E460" t="s">
        <v>38</v>
      </c>
      <c r="F460" t="s">
        <v>41</v>
      </c>
      <c r="G460">
        <v>1261</v>
      </c>
      <c r="H460">
        <v>5549</v>
      </c>
      <c r="I460">
        <v>15</v>
      </c>
      <c r="J460">
        <v>1071.8499999999999</v>
      </c>
      <c r="K460">
        <v>-4477.1499999999996</v>
      </c>
      <c r="L460" t="s">
        <v>45</v>
      </c>
      <c r="M460" t="s">
        <v>47</v>
      </c>
      <c r="N460" t="s">
        <v>52</v>
      </c>
      <c r="O460">
        <v>49</v>
      </c>
    </row>
    <row r="461" spans="1:15" x14ac:dyDescent="0.35">
      <c r="A461" s="2">
        <v>45266</v>
      </c>
      <c r="B461" t="s">
        <v>23</v>
      </c>
      <c r="C461" t="s">
        <v>27</v>
      </c>
      <c r="D461" t="s">
        <v>31</v>
      </c>
      <c r="E461" t="s">
        <v>32</v>
      </c>
      <c r="F461" t="s">
        <v>42</v>
      </c>
      <c r="G461">
        <v>2518</v>
      </c>
      <c r="H461">
        <v>3872</v>
      </c>
      <c r="I461">
        <v>15</v>
      </c>
      <c r="J461">
        <v>2140.3000000000002</v>
      </c>
      <c r="K461">
        <v>-1731.7</v>
      </c>
      <c r="L461" t="s">
        <v>45</v>
      </c>
      <c r="M461" t="s">
        <v>50</v>
      </c>
      <c r="N461" t="s">
        <v>53</v>
      </c>
      <c r="O461">
        <v>18</v>
      </c>
    </row>
    <row r="462" spans="1:15" x14ac:dyDescent="0.35">
      <c r="A462" s="2">
        <v>45266</v>
      </c>
      <c r="B462" t="s">
        <v>19</v>
      </c>
      <c r="C462" t="s">
        <v>26</v>
      </c>
      <c r="D462" t="s">
        <v>31</v>
      </c>
      <c r="E462" t="s">
        <v>39</v>
      </c>
      <c r="F462" t="s">
        <v>41</v>
      </c>
      <c r="G462">
        <v>7881</v>
      </c>
      <c r="H462">
        <v>2566</v>
      </c>
      <c r="I462">
        <v>20</v>
      </c>
      <c r="J462">
        <v>6304.8</v>
      </c>
      <c r="K462">
        <v>3738.8</v>
      </c>
      <c r="L462" t="s">
        <v>45</v>
      </c>
      <c r="M462" t="s">
        <v>49</v>
      </c>
      <c r="N462" t="s">
        <v>52</v>
      </c>
      <c r="O462">
        <v>45</v>
      </c>
    </row>
    <row r="463" spans="1:15" x14ac:dyDescent="0.35">
      <c r="A463" s="2">
        <v>45266</v>
      </c>
      <c r="B463" t="s">
        <v>18</v>
      </c>
      <c r="C463" t="s">
        <v>26</v>
      </c>
      <c r="D463" t="s">
        <v>29</v>
      </c>
      <c r="E463" t="s">
        <v>35</v>
      </c>
      <c r="F463" t="s">
        <v>42</v>
      </c>
      <c r="G463">
        <v>7993</v>
      </c>
      <c r="H463">
        <v>7182</v>
      </c>
      <c r="I463">
        <v>15</v>
      </c>
      <c r="J463">
        <v>6794.05</v>
      </c>
      <c r="K463">
        <v>-387.94999999999982</v>
      </c>
      <c r="L463" t="s">
        <v>44</v>
      </c>
      <c r="M463" t="s">
        <v>50</v>
      </c>
      <c r="N463" t="s">
        <v>53</v>
      </c>
      <c r="O463">
        <v>40</v>
      </c>
    </row>
    <row r="464" spans="1:15" x14ac:dyDescent="0.35">
      <c r="A464" s="2">
        <v>45268</v>
      </c>
      <c r="B464" t="s">
        <v>22</v>
      </c>
      <c r="C464" t="s">
        <v>26</v>
      </c>
      <c r="D464" t="s">
        <v>29</v>
      </c>
      <c r="E464" t="s">
        <v>38</v>
      </c>
      <c r="F464" t="s">
        <v>40</v>
      </c>
      <c r="G464">
        <v>8760</v>
      </c>
      <c r="H464">
        <v>3244</v>
      </c>
      <c r="I464">
        <v>20</v>
      </c>
      <c r="J464">
        <v>7008</v>
      </c>
      <c r="K464">
        <v>3764</v>
      </c>
      <c r="L464" t="s">
        <v>45</v>
      </c>
      <c r="M464" t="s">
        <v>49</v>
      </c>
      <c r="N464" t="s">
        <v>53</v>
      </c>
      <c r="O464">
        <v>35</v>
      </c>
    </row>
    <row r="465" spans="1:15" x14ac:dyDescent="0.35">
      <c r="A465" s="2">
        <v>45269</v>
      </c>
      <c r="B465" t="s">
        <v>19</v>
      </c>
      <c r="C465" t="s">
        <v>25</v>
      </c>
      <c r="D465" t="s">
        <v>31</v>
      </c>
      <c r="E465" t="s">
        <v>32</v>
      </c>
      <c r="F465" t="s">
        <v>40</v>
      </c>
      <c r="G465">
        <v>2705</v>
      </c>
      <c r="H465">
        <v>1400</v>
      </c>
      <c r="I465">
        <v>10</v>
      </c>
      <c r="J465">
        <v>2434.5</v>
      </c>
      <c r="K465">
        <v>1034.5</v>
      </c>
      <c r="L465" t="s">
        <v>44</v>
      </c>
      <c r="M465" t="s">
        <v>49</v>
      </c>
      <c r="N465" t="s">
        <v>52</v>
      </c>
      <c r="O465">
        <v>37</v>
      </c>
    </row>
    <row r="466" spans="1:15" x14ac:dyDescent="0.35">
      <c r="A466" s="2">
        <v>45270</v>
      </c>
      <c r="B466" t="s">
        <v>21</v>
      </c>
      <c r="C466" t="s">
        <v>27</v>
      </c>
      <c r="D466" t="s">
        <v>30</v>
      </c>
      <c r="E466" t="s">
        <v>35</v>
      </c>
      <c r="F466" t="s">
        <v>41</v>
      </c>
      <c r="G466">
        <v>8672</v>
      </c>
      <c r="H466">
        <v>5867</v>
      </c>
      <c r="I466">
        <v>25</v>
      </c>
      <c r="J466">
        <v>6504</v>
      </c>
      <c r="K466">
        <v>637</v>
      </c>
      <c r="L466" t="s">
        <v>45</v>
      </c>
      <c r="M466" t="s">
        <v>50</v>
      </c>
      <c r="N466" t="s">
        <v>53</v>
      </c>
      <c r="O466">
        <v>14</v>
      </c>
    </row>
    <row r="467" spans="1:15" x14ac:dyDescent="0.35">
      <c r="A467" s="2">
        <v>45271</v>
      </c>
      <c r="B467" t="s">
        <v>19</v>
      </c>
      <c r="C467" t="s">
        <v>25</v>
      </c>
      <c r="D467" t="s">
        <v>28</v>
      </c>
      <c r="E467" t="s">
        <v>34</v>
      </c>
      <c r="F467" t="s">
        <v>41</v>
      </c>
      <c r="G467">
        <v>571</v>
      </c>
      <c r="H467">
        <v>6304</v>
      </c>
      <c r="I467">
        <v>10</v>
      </c>
      <c r="J467">
        <v>513.9</v>
      </c>
      <c r="K467">
        <v>-5790.1</v>
      </c>
      <c r="L467" t="s">
        <v>44</v>
      </c>
      <c r="M467" t="s">
        <v>50</v>
      </c>
      <c r="N467" t="s">
        <v>51</v>
      </c>
      <c r="O467">
        <v>44</v>
      </c>
    </row>
    <row r="468" spans="1:15" x14ac:dyDescent="0.35">
      <c r="A468" s="2">
        <v>45272</v>
      </c>
      <c r="B468" t="s">
        <v>21</v>
      </c>
      <c r="C468" t="s">
        <v>25</v>
      </c>
      <c r="D468" t="s">
        <v>31</v>
      </c>
      <c r="E468" t="s">
        <v>37</v>
      </c>
      <c r="F468" t="s">
        <v>41</v>
      </c>
      <c r="G468">
        <v>9189</v>
      </c>
      <c r="H468">
        <v>3016</v>
      </c>
      <c r="I468">
        <v>25</v>
      </c>
      <c r="J468">
        <v>6891.75</v>
      </c>
      <c r="K468">
        <v>3875.75</v>
      </c>
      <c r="L468" t="s">
        <v>44</v>
      </c>
      <c r="M468" t="s">
        <v>47</v>
      </c>
      <c r="N468" t="s">
        <v>52</v>
      </c>
      <c r="O468">
        <v>6</v>
      </c>
    </row>
    <row r="469" spans="1:15" x14ac:dyDescent="0.35">
      <c r="A469" s="2">
        <v>45272</v>
      </c>
      <c r="B469" t="s">
        <v>24</v>
      </c>
      <c r="C469" t="s">
        <v>26</v>
      </c>
      <c r="D469" t="s">
        <v>31</v>
      </c>
      <c r="E469" t="s">
        <v>37</v>
      </c>
      <c r="F469" t="s">
        <v>43</v>
      </c>
      <c r="G469">
        <v>1295</v>
      </c>
      <c r="H469">
        <v>7491</v>
      </c>
      <c r="I469">
        <v>10</v>
      </c>
      <c r="J469">
        <v>1165.5</v>
      </c>
      <c r="K469">
        <v>-6325.5</v>
      </c>
      <c r="L469" t="s">
        <v>44</v>
      </c>
      <c r="M469" t="s">
        <v>50</v>
      </c>
      <c r="N469" t="s">
        <v>52</v>
      </c>
      <c r="O469">
        <v>40</v>
      </c>
    </row>
    <row r="470" spans="1:15" x14ac:dyDescent="0.35">
      <c r="A470" s="2">
        <v>45273</v>
      </c>
      <c r="B470" t="s">
        <v>23</v>
      </c>
      <c r="C470" t="s">
        <v>26</v>
      </c>
      <c r="D470" t="s">
        <v>28</v>
      </c>
      <c r="E470" t="s">
        <v>36</v>
      </c>
      <c r="F470" t="s">
        <v>43</v>
      </c>
      <c r="G470">
        <v>9564</v>
      </c>
      <c r="H470">
        <v>4231</v>
      </c>
      <c r="I470">
        <v>5</v>
      </c>
      <c r="J470">
        <v>9085.7999999999993</v>
      </c>
      <c r="K470">
        <v>4854.7999999999993</v>
      </c>
      <c r="L470" t="s">
        <v>45</v>
      </c>
      <c r="M470" t="s">
        <v>46</v>
      </c>
      <c r="N470" t="s">
        <v>52</v>
      </c>
      <c r="O470">
        <v>22</v>
      </c>
    </row>
    <row r="471" spans="1:15" x14ac:dyDescent="0.35">
      <c r="A471" s="2">
        <v>45276</v>
      </c>
      <c r="B471" t="s">
        <v>16</v>
      </c>
      <c r="C471" t="s">
        <v>26</v>
      </c>
      <c r="D471" t="s">
        <v>28</v>
      </c>
      <c r="E471" t="s">
        <v>39</v>
      </c>
      <c r="F471" t="s">
        <v>42</v>
      </c>
      <c r="G471">
        <v>7591</v>
      </c>
      <c r="H471">
        <v>4091</v>
      </c>
      <c r="I471">
        <v>15</v>
      </c>
      <c r="J471">
        <v>6452.3499999999995</v>
      </c>
      <c r="K471">
        <v>2361.349999999999</v>
      </c>
      <c r="L471" t="s">
        <v>44</v>
      </c>
      <c r="M471" t="s">
        <v>48</v>
      </c>
      <c r="N471" t="s">
        <v>53</v>
      </c>
      <c r="O471">
        <v>48</v>
      </c>
    </row>
    <row r="472" spans="1:15" x14ac:dyDescent="0.35">
      <c r="A472" s="2">
        <v>45276</v>
      </c>
      <c r="B472" t="s">
        <v>16</v>
      </c>
      <c r="C472" t="s">
        <v>26</v>
      </c>
      <c r="D472" t="s">
        <v>28</v>
      </c>
      <c r="E472" t="s">
        <v>39</v>
      </c>
      <c r="F472" t="s">
        <v>43</v>
      </c>
      <c r="G472">
        <v>8412</v>
      </c>
      <c r="H472">
        <v>3948</v>
      </c>
      <c r="I472">
        <v>10</v>
      </c>
      <c r="J472">
        <v>7570.8</v>
      </c>
      <c r="K472">
        <v>3622.8</v>
      </c>
      <c r="L472" t="s">
        <v>45</v>
      </c>
      <c r="M472" t="s">
        <v>50</v>
      </c>
      <c r="N472" t="s">
        <v>53</v>
      </c>
      <c r="O472">
        <v>4</v>
      </c>
    </row>
    <row r="473" spans="1:15" x14ac:dyDescent="0.35">
      <c r="A473" s="2">
        <v>45277</v>
      </c>
      <c r="B473" t="s">
        <v>18</v>
      </c>
      <c r="C473" t="s">
        <v>25</v>
      </c>
      <c r="D473" t="s">
        <v>29</v>
      </c>
      <c r="E473" t="s">
        <v>37</v>
      </c>
      <c r="F473" t="s">
        <v>42</v>
      </c>
      <c r="G473">
        <v>8828</v>
      </c>
      <c r="H473">
        <v>3238</v>
      </c>
      <c r="I473">
        <v>25</v>
      </c>
      <c r="J473">
        <v>6621</v>
      </c>
      <c r="K473">
        <v>3383</v>
      </c>
      <c r="L473" t="s">
        <v>45</v>
      </c>
      <c r="M473" t="s">
        <v>49</v>
      </c>
      <c r="N473" t="s">
        <v>52</v>
      </c>
      <c r="O473">
        <v>33</v>
      </c>
    </row>
    <row r="474" spans="1:15" x14ac:dyDescent="0.35">
      <c r="A474" s="2">
        <v>45278</v>
      </c>
      <c r="B474" t="s">
        <v>20</v>
      </c>
      <c r="C474" t="s">
        <v>26</v>
      </c>
      <c r="D474" t="s">
        <v>29</v>
      </c>
      <c r="E474" t="s">
        <v>36</v>
      </c>
      <c r="F474" t="s">
        <v>42</v>
      </c>
      <c r="G474">
        <v>3403</v>
      </c>
      <c r="H474">
        <v>6646</v>
      </c>
      <c r="I474">
        <v>20</v>
      </c>
      <c r="J474">
        <v>2722.4</v>
      </c>
      <c r="K474">
        <v>-3923.6</v>
      </c>
      <c r="L474" t="s">
        <v>45</v>
      </c>
      <c r="M474" t="s">
        <v>49</v>
      </c>
      <c r="N474" t="s">
        <v>53</v>
      </c>
      <c r="O474">
        <v>44</v>
      </c>
    </row>
    <row r="475" spans="1:15" x14ac:dyDescent="0.35">
      <c r="A475" s="2">
        <v>45278</v>
      </c>
      <c r="B475" t="s">
        <v>19</v>
      </c>
      <c r="C475" t="s">
        <v>27</v>
      </c>
      <c r="D475" t="s">
        <v>29</v>
      </c>
      <c r="E475" t="s">
        <v>32</v>
      </c>
      <c r="F475" t="s">
        <v>42</v>
      </c>
      <c r="G475">
        <v>9979</v>
      </c>
      <c r="H475">
        <v>2802</v>
      </c>
      <c r="I475">
        <v>20</v>
      </c>
      <c r="J475">
        <v>7983.2000000000007</v>
      </c>
      <c r="K475">
        <v>5181.2000000000007</v>
      </c>
      <c r="L475" t="s">
        <v>44</v>
      </c>
      <c r="M475" t="s">
        <v>50</v>
      </c>
      <c r="N475" t="s">
        <v>51</v>
      </c>
      <c r="O475">
        <v>24</v>
      </c>
    </row>
    <row r="476" spans="1:15" x14ac:dyDescent="0.35">
      <c r="A476" s="2">
        <v>45278</v>
      </c>
      <c r="B476" t="s">
        <v>21</v>
      </c>
      <c r="C476" t="s">
        <v>25</v>
      </c>
      <c r="D476" t="s">
        <v>30</v>
      </c>
      <c r="E476" t="s">
        <v>35</v>
      </c>
      <c r="F476" t="s">
        <v>41</v>
      </c>
      <c r="G476">
        <v>3345</v>
      </c>
      <c r="H476">
        <v>4289</v>
      </c>
      <c r="I476">
        <v>10</v>
      </c>
      <c r="J476">
        <v>3010.5</v>
      </c>
      <c r="K476">
        <v>-1278.5</v>
      </c>
      <c r="L476" t="s">
        <v>44</v>
      </c>
      <c r="M476" t="s">
        <v>48</v>
      </c>
      <c r="N476" t="s">
        <v>51</v>
      </c>
      <c r="O476">
        <v>4</v>
      </c>
    </row>
    <row r="477" spans="1:15" x14ac:dyDescent="0.35">
      <c r="A477" s="2">
        <v>45279</v>
      </c>
      <c r="B477" t="s">
        <v>18</v>
      </c>
      <c r="C477" t="s">
        <v>26</v>
      </c>
      <c r="D477" t="s">
        <v>31</v>
      </c>
      <c r="E477" t="s">
        <v>34</v>
      </c>
      <c r="F477" t="s">
        <v>40</v>
      </c>
      <c r="G477">
        <v>2603</v>
      </c>
      <c r="H477">
        <v>4819</v>
      </c>
      <c r="I477">
        <v>10</v>
      </c>
      <c r="J477">
        <v>2342.6999999999998</v>
      </c>
      <c r="K477">
        <v>-2476.3000000000002</v>
      </c>
      <c r="L477" t="s">
        <v>45</v>
      </c>
      <c r="M477" t="s">
        <v>48</v>
      </c>
      <c r="N477" t="s">
        <v>51</v>
      </c>
      <c r="O477">
        <v>8</v>
      </c>
    </row>
    <row r="478" spans="1:15" x14ac:dyDescent="0.35">
      <c r="A478" s="2">
        <v>45279</v>
      </c>
      <c r="B478" t="s">
        <v>20</v>
      </c>
      <c r="C478" t="s">
        <v>27</v>
      </c>
      <c r="D478" t="s">
        <v>29</v>
      </c>
      <c r="E478" t="s">
        <v>35</v>
      </c>
      <c r="F478" t="s">
        <v>43</v>
      </c>
      <c r="G478">
        <v>2196</v>
      </c>
      <c r="H478">
        <v>1191</v>
      </c>
      <c r="I478">
        <v>10</v>
      </c>
      <c r="J478">
        <v>1976.4</v>
      </c>
      <c r="K478">
        <v>785.40000000000009</v>
      </c>
      <c r="L478" t="s">
        <v>45</v>
      </c>
      <c r="M478" t="s">
        <v>47</v>
      </c>
      <c r="N478" t="s">
        <v>52</v>
      </c>
      <c r="O478">
        <v>25</v>
      </c>
    </row>
    <row r="479" spans="1:15" x14ac:dyDescent="0.35">
      <c r="A479" s="2">
        <v>45280</v>
      </c>
      <c r="B479" t="s">
        <v>19</v>
      </c>
      <c r="C479" t="s">
        <v>26</v>
      </c>
      <c r="D479" t="s">
        <v>30</v>
      </c>
      <c r="E479" t="s">
        <v>34</v>
      </c>
      <c r="F479" t="s">
        <v>42</v>
      </c>
      <c r="G479">
        <v>6847</v>
      </c>
      <c r="H479">
        <v>1739</v>
      </c>
      <c r="I479">
        <v>20</v>
      </c>
      <c r="J479">
        <v>5477.6</v>
      </c>
      <c r="K479">
        <v>3738.6</v>
      </c>
      <c r="L479" t="s">
        <v>44</v>
      </c>
      <c r="M479" t="s">
        <v>47</v>
      </c>
      <c r="N479" t="s">
        <v>53</v>
      </c>
      <c r="O479">
        <v>24</v>
      </c>
    </row>
    <row r="480" spans="1:15" x14ac:dyDescent="0.35">
      <c r="A480" s="2">
        <v>45280</v>
      </c>
      <c r="B480" t="s">
        <v>16</v>
      </c>
      <c r="C480" t="s">
        <v>27</v>
      </c>
      <c r="D480" t="s">
        <v>30</v>
      </c>
      <c r="E480" t="s">
        <v>33</v>
      </c>
      <c r="F480" t="s">
        <v>40</v>
      </c>
      <c r="G480">
        <v>5773</v>
      </c>
      <c r="H480">
        <v>5588</v>
      </c>
      <c r="I480">
        <v>5</v>
      </c>
      <c r="J480">
        <v>5484.3499999999995</v>
      </c>
      <c r="K480">
        <v>-103.6500000000005</v>
      </c>
      <c r="L480" t="s">
        <v>45</v>
      </c>
      <c r="M480" t="s">
        <v>47</v>
      </c>
      <c r="N480" t="s">
        <v>52</v>
      </c>
      <c r="O480">
        <v>30</v>
      </c>
    </row>
    <row r="481" spans="1:15" x14ac:dyDescent="0.35">
      <c r="A481" s="2">
        <v>45280</v>
      </c>
      <c r="B481" t="s">
        <v>23</v>
      </c>
      <c r="C481" t="s">
        <v>26</v>
      </c>
      <c r="D481" t="s">
        <v>28</v>
      </c>
      <c r="E481" t="s">
        <v>38</v>
      </c>
      <c r="F481" t="s">
        <v>42</v>
      </c>
      <c r="G481">
        <v>8759</v>
      </c>
      <c r="H481">
        <v>5269</v>
      </c>
      <c r="I481">
        <v>10</v>
      </c>
      <c r="J481">
        <v>7883.1</v>
      </c>
      <c r="K481">
        <v>2614.1</v>
      </c>
      <c r="L481" t="s">
        <v>44</v>
      </c>
      <c r="M481" t="s">
        <v>48</v>
      </c>
      <c r="N481" t="s">
        <v>51</v>
      </c>
      <c r="O481">
        <v>40</v>
      </c>
    </row>
    <row r="482" spans="1:15" x14ac:dyDescent="0.35">
      <c r="A482" s="2">
        <v>45281</v>
      </c>
      <c r="B482" t="s">
        <v>20</v>
      </c>
      <c r="C482" t="s">
        <v>26</v>
      </c>
      <c r="D482" t="s">
        <v>28</v>
      </c>
      <c r="E482" t="s">
        <v>34</v>
      </c>
      <c r="F482" t="s">
        <v>41</v>
      </c>
      <c r="G482">
        <v>6802</v>
      </c>
      <c r="H482">
        <v>971</v>
      </c>
      <c r="I482">
        <v>20</v>
      </c>
      <c r="J482">
        <v>5441.6</v>
      </c>
      <c r="K482">
        <v>4470.6000000000004</v>
      </c>
      <c r="L482" t="s">
        <v>45</v>
      </c>
      <c r="M482" t="s">
        <v>49</v>
      </c>
      <c r="N482" t="s">
        <v>51</v>
      </c>
      <c r="O482">
        <v>3</v>
      </c>
    </row>
    <row r="483" spans="1:15" x14ac:dyDescent="0.35">
      <c r="A483" s="2">
        <v>45281</v>
      </c>
      <c r="B483" t="s">
        <v>18</v>
      </c>
      <c r="C483" t="s">
        <v>25</v>
      </c>
      <c r="D483" t="s">
        <v>29</v>
      </c>
      <c r="E483" t="s">
        <v>34</v>
      </c>
      <c r="F483" t="s">
        <v>42</v>
      </c>
      <c r="G483">
        <v>7359</v>
      </c>
      <c r="H483">
        <v>7195</v>
      </c>
      <c r="I483">
        <v>20</v>
      </c>
      <c r="J483">
        <v>5887.2000000000007</v>
      </c>
      <c r="K483">
        <v>-1307.799999999999</v>
      </c>
      <c r="L483" t="s">
        <v>45</v>
      </c>
      <c r="M483" t="s">
        <v>47</v>
      </c>
      <c r="N483" t="s">
        <v>51</v>
      </c>
      <c r="O483">
        <v>24</v>
      </c>
    </row>
    <row r="484" spans="1:15" x14ac:dyDescent="0.35">
      <c r="A484" s="2">
        <v>45282</v>
      </c>
      <c r="B484" t="s">
        <v>21</v>
      </c>
      <c r="C484" t="s">
        <v>26</v>
      </c>
      <c r="D484" t="s">
        <v>31</v>
      </c>
      <c r="E484" t="s">
        <v>39</v>
      </c>
      <c r="F484" t="s">
        <v>43</v>
      </c>
      <c r="G484">
        <v>4567</v>
      </c>
      <c r="H484">
        <v>2598</v>
      </c>
      <c r="I484">
        <v>10</v>
      </c>
      <c r="J484">
        <v>4110.3</v>
      </c>
      <c r="K484">
        <v>1512.3</v>
      </c>
      <c r="L484" t="s">
        <v>44</v>
      </c>
      <c r="M484" t="s">
        <v>50</v>
      </c>
      <c r="N484" t="s">
        <v>52</v>
      </c>
      <c r="O484">
        <v>24</v>
      </c>
    </row>
    <row r="485" spans="1:15" x14ac:dyDescent="0.35">
      <c r="A485" s="2">
        <v>45282</v>
      </c>
      <c r="B485" t="s">
        <v>16</v>
      </c>
      <c r="C485" t="s">
        <v>27</v>
      </c>
      <c r="D485" t="s">
        <v>31</v>
      </c>
      <c r="E485" t="s">
        <v>33</v>
      </c>
      <c r="F485" t="s">
        <v>40</v>
      </c>
      <c r="G485">
        <v>4982</v>
      </c>
      <c r="H485">
        <v>7334</v>
      </c>
      <c r="I485">
        <v>25</v>
      </c>
      <c r="J485">
        <v>3736.5</v>
      </c>
      <c r="K485">
        <v>-3597.5</v>
      </c>
      <c r="L485" t="s">
        <v>45</v>
      </c>
      <c r="M485" t="s">
        <v>47</v>
      </c>
      <c r="N485" t="s">
        <v>52</v>
      </c>
      <c r="O485">
        <v>12</v>
      </c>
    </row>
    <row r="486" spans="1:15" x14ac:dyDescent="0.35">
      <c r="A486" s="2">
        <v>45284</v>
      </c>
      <c r="B486" t="s">
        <v>24</v>
      </c>
      <c r="C486" t="s">
        <v>27</v>
      </c>
      <c r="D486" t="s">
        <v>31</v>
      </c>
      <c r="E486" t="s">
        <v>39</v>
      </c>
      <c r="F486" t="s">
        <v>41</v>
      </c>
      <c r="G486">
        <v>7018</v>
      </c>
      <c r="H486">
        <v>7070</v>
      </c>
      <c r="I486">
        <v>25</v>
      </c>
      <c r="J486">
        <v>5263.5</v>
      </c>
      <c r="K486">
        <v>-1806.5</v>
      </c>
      <c r="L486" t="s">
        <v>44</v>
      </c>
      <c r="M486" t="s">
        <v>50</v>
      </c>
      <c r="N486" t="s">
        <v>51</v>
      </c>
      <c r="O486">
        <v>42</v>
      </c>
    </row>
    <row r="487" spans="1:15" x14ac:dyDescent="0.35">
      <c r="A487" s="2">
        <v>45284</v>
      </c>
      <c r="B487" t="s">
        <v>23</v>
      </c>
      <c r="C487" t="s">
        <v>25</v>
      </c>
      <c r="D487" t="s">
        <v>30</v>
      </c>
      <c r="E487" t="s">
        <v>39</v>
      </c>
      <c r="F487" t="s">
        <v>42</v>
      </c>
      <c r="G487">
        <v>6117</v>
      </c>
      <c r="H487">
        <v>1446</v>
      </c>
      <c r="I487">
        <v>15</v>
      </c>
      <c r="J487">
        <v>5199.45</v>
      </c>
      <c r="K487">
        <v>3753.45</v>
      </c>
      <c r="L487" t="s">
        <v>45</v>
      </c>
      <c r="M487" t="s">
        <v>50</v>
      </c>
      <c r="N487" t="s">
        <v>51</v>
      </c>
      <c r="O487">
        <v>36</v>
      </c>
    </row>
    <row r="488" spans="1:15" x14ac:dyDescent="0.35">
      <c r="A488" s="2">
        <v>45284</v>
      </c>
      <c r="B488" t="s">
        <v>19</v>
      </c>
      <c r="C488" t="s">
        <v>26</v>
      </c>
      <c r="D488" t="s">
        <v>30</v>
      </c>
      <c r="E488" t="s">
        <v>39</v>
      </c>
      <c r="F488" t="s">
        <v>43</v>
      </c>
      <c r="G488">
        <v>5319</v>
      </c>
      <c r="H488">
        <v>7601</v>
      </c>
      <c r="I488">
        <v>20</v>
      </c>
      <c r="J488">
        <v>4255.2</v>
      </c>
      <c r="K488">
        <v>-3345.8</v>
      </c>
      <c r="L488" t="s">
        <v>44</v>
      </c>
      <c r="M488" t="s">
        <v>49</v>
      </c>
      <c r="N488" t="s">
        <v>53</v>
      </c>
      <c r="O488">
        <v>46</v>
      </c>
    </row>
    <row r="489" spans="1:15" x14ac:dyDescent="0.35">
      <c r="A489" s="2">
        <v>45285</v>
      </c>
      <c r="B489" t="s">
        <v>20</v>
      </c>
      <c r="C489" t="s">
        <v>25</v>
      </c>
      <c r="D489" t="s">
        <v>30</v>
      </c>
      <c r="E489" t="s">
        <v>35</v>
      </c>
      <c r="F489" t="s">
        <v>43</v>
      </c>
      <c r="G489">
        <v>7919</v>
      </c>
      <c r="H489">
        <v>4712</v>
      </c>
      <c r="I489">
        <v>15</v>
      </c>
      <c r="J489">
        <v>6731.15</v>
      </c>
      <c r="K489">
        <v>2019.15</v>
      </c>
      <c r="L489" t="s">
        <v>45</v>
      </c>
      <c r="M489" t="s">
        <v>50</v>
      </c>
      <c r="N489" t="s">
        <v>53</v>
      </c>
      <c r="O489">
        <v>5</v>
      </c>
    </row>
    <row r="490" spans="1:15" x14ac:dyDescent="0.35">
      <c r="A490" s="2">
        <v>45285</v>
      </c>
      <c r="B490" t="s">
        <v>24</v>
      </c>
      <c r="C490" t="s">
        <v>26</v>
      </c>
      <c r="D490" t="s">
        <v>30</v>
      </c>
      <c r="E490" t="s">
        <v>36</v>
      </c>
      <c r="F490" t="s">
        <v>41</v>
      </c>
      <c r="G490">
        <v>2685</v>
      </c>
      <c r="H490">
        <v>1909</v>
      </c>
      <c r="I490">
        <v>15</v>
      </c>
      <c r="J490">
        <v>2282.25</v>
      </c>
      <c r="K490">
        <v>373.25</v>
      </c>
      <c r="L490" t="s">
        <v>45</v>
      </c>
      <c r="M490" t="s">
        <v>47</v>
      </c>
      <c r="N490" t="s">
        <v>51</v>
      </c>
      <c r="O490">
        <v>36</v>
      </c>
    </row>
    <row r="491" spans="1:15" x14ac:dyDescent="0.35">
      <c r="A491" s="2">
        <v>45286</v>
      </c>
      <c r="B491" t="s">
        <v>21</v>
      </c>
      <c r="C491" t="s">
        <v>25</v>
      </c>
      <c r="D491" t="s">
        <v>31</v>
      </c>
      <c r="E491" t="s">
        <v>33</v>
      </c>
      <c r="F491" t="s">
        <v>43</v>
      </c>
      <c r="G491">
        <v>2763</v>
      </c>
      <c r="H491">
        <v>2456</v>
      </c>
      <c r="I491">
        <v>25</v>
      </c>
      <c r="J491">
        <v>2072.25</v>
      </c>
      <c r="K491">
        <v>-383.75</v>
      </c>
      <c r="L491" t="s">
        <v>44</v>
      </c>
      <c r="M491" t="s">
        <v>49</v>
      </c>
      <c r="N491" t="s">
        <v>53</v>
      </c>
      <c r="O491">
        <v>46</v>
      </c>
    </row>
    <row r="492" spans="1:15" x14ac:dyDescent="0.35">
      <c r="A492" s="2">
        <v>45286</v>
      </c>
      <c r="B492" t="s">
        <v>23</v>
      </c>
      <c r="C492" t="s">
        <v>26</v>
      </c>
      <c r="D492" t="s">
        <v>31</v>
      </c>
      <c r="E492" t="s">
        <v>35</v>
      </c>
      <c r="F492" t="s">
        <v>43</v>
      </c>
      <c r="G492">
        <v>7262</v>
      </c>
      <c r="H492">
        <v>6309</v>
      </c>
      <c r="I492">
        <v>25</v>
      </c>
      <c r="J492">
        <v>5446.5</v>
      </c>
      <c r="K492">
        <v>-862.5</v>
      </c>
      <c r="L492" t="s">
        <v>44</v>
      </c>
      <c r="M492" t="s">
        <v>49</v>
      </c>
      <c r="N492" t="s">
        <v>51</v>
      </c>
      <c r="O492">
        <v>50</v>
      </c>
    </row>
    <row r="493" spans="1:15" x14ac:dyDescent="0.35">
      <c r="A493" s="2">
        <v>45286</v>
      </c>
      <c r="B493" t="s">
        <v>24</v>
      </c>
      <c r="C493" t="s">
        <v>26</v>
      </c>
      <c r="D493" t="s">
        <v>28</v>
      </c>
      <c r="E493" t="s">
        <v>33</v>
      </c>
      <c r="F493" t="s">
        <v>43</v>
      </c>
      <c r="G493">
        <v>8893</v>
      </c>
      <c r="H493">
        <v>7560</v>
      </c>
      <c r="I493">
        <v>5</v>
      </c>
      <c r="J493">
        <v>8448.35</v>
      </c>
      <c r="K493">
        <v>888.35000000000036</v>
      </c>
      <c r="L493" t="s">
        <v>44</v>
      </c>
      <c r="M493" t="s">
        <v>48</v>
      </c>
      <c r="N493" t="s">
        <v>51</v>
      </c>
      <c r="O493">
        <v>14</v>
      </c>
    </row>
    <row r="494" spans="1:15" x14ac:dyDescent="0.35">
      <c r="A494" s="2">
        <v>45287</v>
      </c>
      <c r="B494" t="s">
        <v>19</v>
      </c>
      <c r="C494" t="s">
        <v>25</v>
      </c>
      <c r="D494" t="s">
        <v>31</v>
      </c>
      <c r="E494" t="s">
        <v>35</v>
      </c>
      <c r="F494" t="s">
        <v>43</v>
      </c>
      <c r="G494">
        <v>5397</v>
      </c>
      <c r="H494">
        <v>5433</v>
      </c>
      <c r="I494">
        <v>20</v>
      </c>
      <c r="J494">
        <v>4317.6000000000004</v>
      </c>
      <c r="K494">
        <v>-1115.4000000000001</v>
      </c>
      <c r="L494" t="s">
        <v>45</v>
      </c>
      <c r="M494" t="s">
        <v>50</v>
      </c>
      <c r="N494" t="s">
        <v>51</v>
      </c>
      <c r="O494">
        <v>9</v>
      </c>
    </row>
    <row r="495" spans="1:15" x14ac:dyDescent="0.35">
      <c r="A495" s="2">
        <v>45288</v>
      </c>
      <c r="B495" t="s">
        <v>22</v>
      </c>
      <c r="C495" t="s">
        <v>25</v>
      </c>
      <c r="D495" t="s">
        <v>30</v>
      </c>
      <c r="E495" t="s">
        <v>38</v>
      </c>
      <c r="F495" t="s">
        <v>42</v>
      </c>
      <c r="G495">
        <v>9475</v>
      </c>
      <c r="H495">
        <v>926</v>
      </c>
      <c r="I495">
        <v>5</v>
      </c>
      <c r="J495">
        <v>9001.25</v>
      </c>
      <c r="K495">
        <v>8075.25</v>
      </c>
      <c r="L495" t="s">
        <v>45</v>
      </c>
      <c r="M495" t="s">
        <v>47</v>
      </c>
      <c r="N495" t="s">
        <v>53</v>
      </c>
      <c r="O495">
        <v>22</v>
      </c>
    </row>
    <row r="496" spans="1:15" x14ac:dyDescent="0.35">
      <c r="A496" s="2">
        <v>45288</v>
      </c>
      <c r="B496" t="s">
        <v>19</v>
      </c>
      <c r="C496" t="s">
        <v>25</v>
      </c>
      <c r="D496" t="s">
        <v>30</v>
      </c>
      <c r="E496" t="s">
        <v>36</v>
      </c>
      <c r="F496" t="s">
        <v>41</v>
      </c>
      <c r="G496">
        <v>5643</v>
      </c>
      <c r="H496">
        <v>6259</v>
      </c>
      <c r="I496">
        <v>10</v>
      </c>
      <c r="J496">
        <v>5078.7</v>
      </c>
      <c r="K496">
        <v>-1180.3</v>
      </c>
      <c r="L496" t="s">
        <v>44</v>
      </c>
      <c r="M496" t="s">
        <v>50</v>
      </c>
      <c r="N496" t="s">
        <v>51</v>
      </c>
      <c r="O496">
        <v>16</v>
      </c>
    </row>
    <row r="497" spans="1:15" x14ac:dyDescent="0.35">
      <c r="A497" s="2">
        <v>45288</v>
      </c>
      <c r="B497" t="s">
        <v>16</v>
      </c>
      <c r="C497" t="s">
        <v>25</v>
      </c>
      <c r="D497" t="s">
        <v>29</v>
      </c>
      <c r="E497" t="s">
        <v>37</v>
      </c>
      <c r="F497" t="s">
        <v>40</v>
      </c>
      <c r="G497">
        <v>9569</v>
      </c>
      <c r="H497">
        <v>917</v>
      </c>
      <c r="I497">
        <v>5</v>
      </c>
      <c r="J497">
        <v>9090.5499999999993</v>
      </c>
      <c r="K497">
        <v>8173.5499999999993</v>
      </c>
      <c r="L497" t="s">
        <v>44</v>
      </c>
      <c r="M497" t="s">
        <v>47</v>
      </c>
      <c r="N497" t="s">
        <v>51</v>
      </c>
      <c r="O497">
        <v>35</v>
      </c>
    </row>
    <row r="498" spans="1:15" x14ac:dyDescent="0.35">
      <c r="A498" s="2">
        <v>45289</v>
      </c>
      <c r="B498" t="s">
        <v>20</v>
      </c>
      <c r="C498" t="s">
        <v>26</v>
      </c>
      <c r="D498" t="s">
        <v>31</v>
      </c>
      <c r="E498" t="s">
        <v>39</v>
      </c>
      <c r="F498" t="s">
        <v>40</v>
      </c>
      <c r="G498">
        <v>4060</v>
      </c>
      <c r="H498">
        <v>7608</v>
      </c>
      <c r="I498">
        <v>10</v>
      </c>
      <c r="J498">
        <v>3654</v>
      </c>
      <c r="K498">
        <v>-3954</v>
      </c>
      <c r="L498" t="s">
        <v>45</v>
      </c>
      <c r="M498" t="s">
        <v>46</v>
      </c>
      <c r="N498" t="s">
        <v>53</v>
      </c>
      <c r="O498">
        <v>8</v>
      </c>
    </row>
    <row r="499" spans="1:15" x14ac:dyDescent="0.35">
      <c r="A499" s="2">
        <v>45289</v>
      </c>
      <c r="B499" t="s">
        <v>17</v>
      </c>
      <c r="C499" t="s">
        <v>26</v>
      </c>
      <c r="D499" t="s">
        <v>31</v>
      </c>
      <c r="E499" t="s">
        <v>35</v>
      </c>
      <c r="F499" t="s">
        <v>43</v>
      </c>
      <c r="G499">
        <v>3791</v>
      </c>
      <c r="H499">
        <v>452</v>
      </c>
      <c r="I499">
        <v>15</v>
      </c>
      <c r="J499">
        <v>3222.35</v>
      </c>
      <c r="K499">
        <v>2770.35</v>
      </c>
      <c r="L499" t="s">
        <v>44</v>
      </c>
      <c r="M499" t="s">
        <v>48</v>
      </c>
      <c r="N499" t="s">
        <v>51</v>
      </c>
      <c r="O499">
        <v>42</v>
      </c>
    </row>
    <row r="500" spans="1:15" x14ac:dyDescent="0.35">
      <c r="A500" s="2">
        <v>45290</v>
      </c>
      <c r="B500" t="s">
        <v>19</v>
      </c>
      <c r="C500" t="s">
        <v>27</v>
      </c>
      <c r="D500" t="s">
        <v>28</v>
      </c>
      <c r="E500" t="s">
        <v>33</v>
      </c>
      <c r="F500" t="s">
        <v>42</v>
      </c>
      <c r="G500">
        <v>3935</v>
      </c>
      <c r="H500">
        <v>7259</v>
      </c>
      <c r="I500">
        <v>20</v>
      </c>
      <c r="J500">
        <v>3148</v>
      </c>
      <c r="K500">
        <v>-4111</v>
      </c>
      <c r="L500" t="s">
        <v>45</v>
      </c>
      <c r="M500" t="s">
        <v>49</v>
      </c>
      <c r="N500" t="s">
        <v>53</v>
      </c>
      <c r="O500">
        <v>31</v>
      </c>
    </row>
    <row r="501" spans="1:15" x14ac:dyDescent="0.35">
      <c r="A501" s="2">
        <v>45291</v>
      </c>
      <c r="B501" t="s">
        <v>15</v>
      </c>
      <c r="C501" t="s">
        <v>26</v>
      </c>
      <c r="D501" t="s">
        <v>28</v>
      </c>
      <c r="E501" t="s">
        <v>39</v>
      </c>
      <c r="F501" t="s">
        <v>43</v>
      </c>
      <c r="G501">
        <v>5260</v>
      </c>
      <c r="H501">
        <v>4454</v>
      </c>
      <c r="I501">
        <v>5</v>
      </c>
      <c r="J501">
        <v>4997</v>
      </c>
      <c r="K501">
        <v>543</v>
      </c>
      <c r="L501" t="s">
        <v>44</v>
      </c>
      <c r="M501" t="s">
        <v>48</v>
      </c>
      <c r="N501" t="s">
        <v>51</v>
      </c>
      <c r="O501">
        <v>48</v>
      </c>
    </row>
  </sheetData>
  <autoFilter ref="A1:O50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33466-8937-44F3-9F8C-CF2EBDC1E3FE}">
  <dimension ref="A3:G81"/>
  <sheetViews>
    <sheetView topLeftCell="A12" workbookViewId="0">
      <selection activeCell="D33" sqref="D33:E42"/>
    </sheetView>
  </sheetViews>
  <sheetFormatPr defaultRowHeight="14.5" x14ac:dyDescent="0.35"/>
  <cols>
    <col min="1" max="1" width="12.36328125" bestFit="1" customWidth="1"/>
    <col min="2" max="3" width="17.6328125" bestFit="1" customWidth="1"/>
    <col min="4" max="5" width="15.7265625" bestFit="1" customWidth="1"/>
    <col min="6" max="6" width="10.36328125" bestFit="1" customWidth="1"/>
    <col min="7" max="10" width="9.36328125" bestFit="1" customWidth="1"/>
    <col min="11" max="11" width="15.7265625" bestFit="1" customWidth="1"/>
    <col min="12" max="12" width="6.7265625" bestFit="1" customWidth="1"/>
    <col min="13" max="13" width="10.7265625" bestFit="1" customWidth="1"/>
  </cols>
  <sheetData>
    <row r="3" spans="1:7" x14ac:dyDescent="0.35">
      <c r="A3" t="s">
        <v>57</v>
      </c>
    </row>
    <row r="4" spans="1:7" x14ac:dyDescent="0.35">
      <c r="A4" s="5">
        <v>90935.800000000017</v>
      </c>
      <c r="B4" s="9">
        <f>GETPIVOTDATA("Profit ($)",$A$3)</f>
        <v>90935.800000000017</v>
      </c>
    </row>
    <row r="7" spans="1:7" x14ac:dyDescent="0.35">
      <c r="A7" t="s">
        <v>58</v>
      </c>
    </row>
    <row r="8" spans="1:7" x14ac:dyDescent="0.35">
      <c r="A8" s="6">
        <v>12595</v>
      </c>
      <c r="B8" s="8">
        <f>GETPIVOTDATA("Units Sold",$A$7)</f>
        <v>12595</v>
      </c>
    </row>
    <row r="11" spans="1:7" x14ac:dyDescent="0.35">
      <c r="A11" t="s">
        <v>59</v>
      </c>
    </row>
    <row r="12" spans="1:7" x14ac:dyDescent="0.35">
      <c r="A12" s="5">
        <v>2209511.8000000003</v>
      </c>
      <c r="B12" s="9">
        <f>GETPIVOTDATA("Net Sales ($)",$A$11)</f>
        <v>2209511.8000000003</v>
      </c>
    </row>
    <row r="15" spans="1:7" x14ac:dyDescent="0.35">
      <c r="A15" s="3" t="s">
        <v>54</v>
      </c>
      <c r="B15" t="s">
        <v>59</v>
      </c>
    </row>
    <row r="16" spans="1:7" x14ac:dyDescent="0.35">
      <c r="A16" s="4" t="s">
        <v>21</v>
      </c>
      <c r="B16" s="5">
        <v>274789.25000000006</v>
      </c>
      <c r="E16" s="4" t="str">
        <f t="shared" ref="E16:E25" si="0">A16</f>
        <v>Phone</v>
      </c>
      <c r="F16" s="6">
        <f t="shared" ref="F16:F25" si="1">B16</f>
        <v>274789.25000000006</v>
      </c>
      <c r="G16" s="5"/>
    </row>
    <row r="17" spans="1:7" x14ac:dyDescent="0.35">
      <c r="A17" s="4" t="s">
        <v>19</v>
      </c>
      <c r="B17" s="5">
        <v>263216.40000000002</v>
      </c>
      <c r="E17" s="4" t="str">
        <f t="shared" si="0"/>
        <v>Sofa</v>
      </c>
      <c r="F17" s="6">
        <f t="shared" si="1"/>
        <v>263216.40000000002</v>
      </c>
      <c r="G17" s="5"/>
    </row>
    <row r="18" spans="1:7" x14ac:dyDescent="0.35">
      <c r="A18" s="4" t="s">
        <v>23</v>
      </c>
      <c r="B18" s="5">
        <v>249288.85</v>
      </c>
      <c r="E18" s="4" t="str">
        <f t="shared" si="0"/>
        <v>Tablet</v>
      </c>
      <c r="F18" s="6">
        <f t="shared" si="1"/>
        <v>249288.85</v>
      </c>
      <c r="G18" s="5"/>
    </row>
    <row r="19" spans="1:7" x14ac:dyDescent="0.35">
      <c r="A19" s="4" t="s">
        <v>18</v>
      </c>
      <c r="B19" s="5">
        <v>246397.20000000007</v>
      </c>
      <c r="E19" s="4" t="str">
        <f t="shared" si="0"/>
        <v>Washing Machine</v>
      </c>
      <c r="F19" s="6">
        <f t="shared" si="1"/>
        <v>246397.20000000007</v>
      </c>
      <c r="G19" s="5"/>
    </row>
    <row r="20" spans="1:7" x14ac:dyDescent="0.35">
      <c r="A20" s="4" t="s">
        <v>16</v>
      </c>
      <c r="B20" s="5">
        <v>243376.95</v>
      </c>
      <c r="E20" s="4" t="str">
        <f t="shared" si="0"/>
        <v>TV</v>
      </c>
      <c r="F20" s="6">
        <f t="shared" si="1"/>
        <v>243376.95</v>
      </c>
      <c r="G20" s="5"/>
    </row>
    <row r="21" spans="1:7" x14ac:dyDescent="0.35">
      <c r="A21" s="4" t="s">
        <v>20</v>
      </c>
      <c r="B21" s="5">
        <v>205736.45</v>
      </c>
      <c r="E21" s="4" t="str">
        <f t="shared" si="0"/>
        <v>Table</v>
      </c>
      <c r="F21" s="6">
        <f t="shared" si="1"/>
        <v>205736.45</v>
      </c>
      <c r="G21" s="5"/>
    </row>
    <row r="22" spans="1:7" x14ac:dyDescent="0.35">
      <c r="A22" s="4" t="s">
        <v>24</v>
      </c>
      <c r="B22" s="5">
        <v>205382.55000000005</v>
      </c>
      <c r="E22" s="4" t="str">
        <f t="shared" si="0"/>
        <v>Fridge</v>
      </c>
      <c r="F22" s="6">
        <f t="shared" si="1"/>
        <v>205382.55000000005</v>
      </c>
      <c r="G22" s="5"/>
    </row>
    <row r="23" spans="1:7" x14ac:dyDescent="0.35">
      <c r="A23" s="4" t="s">
        <v>15</v>
      </c>
      <c r="B23" s="5">
        <v>198612.25</v>
      </c>
      <c r="E23" s="4" t="str">
        <f t="shared" si="0"/>
        <v>Wardrobe</v>
      </c>
      <c r="F23" s="6">
        <f t="shared" si="1"/>
        <v>198612.25</v>
      </c>
      <c r="G23" s="5"/>
    </row>
    <row r="24" spans="1:7" x14ac:dyDescent="0.35">
      <c r="A24" s="4" t="s">
        <v>22</v>
      </c>
      <c r="B24" s="5">
        <v>167188.75</v>
      </c>
      <c r="E24" s="4" t="str">
        <f t="shared" si="0"/>
        <v>Laptop</v>
      </c>
      <c r="F24" s="6">
        <f t="shared" si="1"/>
        <v>167188.75</v>
      </c>
      <c r="G24" s="5"/>
    </row>
    <row r="25" spans="1:7" x14ac:dyDescent="0.35">
      <c r="A25" s="4" t="s">
        <v>17</v>
      </c>
      <c r="B25" s="5">
        <v>155523.15</v>
      </c>
      <c r="E25" s="4" t="str">
        <f t="shared" si="0"/>
        <v>Chair</v>
      </c>
      <c r="F25" s="6">
        <f t="shared" si="1"/>
        <v>155523.15</v>
      </c>
      <c r="G25" s="5"/>
    </row>
    <row r="26" spans="1:7" x14ac:dyDescent="0.35">
      <c r="A26" s="4" t="s">
        <v>56</v>
      </c>
      <c r="B26" s="5">
        <v>2209511.8000000003</v>
      </c>
    </row>
    <row r="32" spans="1:7" x14ac:dyDescent="0.35">
      <c r="A32" s="3" t="s">
        <v>54</v>
      </c>
      <c r="B32" t="s">
        <v>57</v>
      </c>
    </row>
    <row r="33" spans="1:5" x14ac:dyDescent="0.35">
      <c r="A33" s="4" t="s">
        <v>16</v>
      </c>
      <c r="B33" s="5">
        <v>43674.95</v>
      </c>
      <c r="D33" s="7" t="str">
        <f t="shared" ref="D33:D42" si="2">A33</f>
        <v>TV</v>
      </c>
      <c r="E33" s="6">
        <f t="shared" ref="E33:E42" si="3">B33</f>
        <v>43674.95</v>
      </c>
    </row>
    <row r="34" spans="1:5" x14ac:dyDescent="0.35">
      <c r="A34" s="4" t="s">
        <v>18</v>
      </c>
      <c r="B34" s="5">
        <v>27305.199999999997</v>
      </c>
      <c r="D34" s="7" t="str">
        <f t="shared" si="2"/>
        <v>Washing Machine</v>
      </c>
      <c r="E34" s="6">
        <f t="shared" si="3"/>
        <v>27305.199999999997</v>
      </c>
    </row>
    <row r="35" spans="1:5" x14ac:dyDescent="0.35">
      <c r="A35" s="4" t="s">
        <v>23</v>
      </c>
      <c r="B35" s="5">
        <v>21583.85</v>
      </c>
      <c r="D35" s="7" t="str">
        <f t="shared" si="2"/>
        <v>Tablet</v>
      </c>
      <c r="E35" s="6">
        <f t="shared" si="3"/>
        <v>21583.85</v>
      </c>
    </row>
    <row r="36" spans="1:5" x14ac:dyDescent="0.35">
      <c r="A36" s="4" t="s">
        <v>24</v>
      </c>
      <c r="B36" s="5">
        <v>8215.5500000000011</v>
      </c>
      <c r="D36" s="7" t="str">
        <f t="shared" si="2"/>
        <v>Fridge</v>
      </c>
      <c r="E36" s="6">
        <f t="shared" si="3"/>
        <v>8215.5500000000011</v>
      </c>
    </row>
    <row r="37" spans="1:5" x14ac:dyDescent="0.35">
      <c r="A37" s="4" t="s">
        <v>17</v>
      </c>
      <c r="B37" s="5">
        <v>5072.1500000000033</v>
      </c>
      <c r="D37" s="7" t="str">
        <f t="shared" si="2"/>
        <v>Chair</v>
      </c>
      <c r="E37" s="6">
        <f t="shared" si="3"/>
        <v>5072.1500000000033</v>
      </c>
    </row>
    <row r="38" spans="1:5" x14ac:dyDescent="0.35">
      <c r="A38" s="4" t="s">
        <v>15</v>
      </c>
      <c r="B38" s="5">
        <v>2684.2500000000027</v>
      </c>
      <c r="D38" s="7" t="str">
        <f t="shared" si="2"/>
        <v>Wardrobe</v>
      </c>
      <c r="E38" s="6">
        <f t="shared" si="3"/>
        <v>2684.2500000000027</v>
      </c>
    </row>
    <row r="39" spans="1:5" x14ac:dyDescent="0.35">
      <c r="A39" s="4" t="s">
        <v>19</v>
      </c>
      <c r="B39" s="5">
        <v>909.39999999999873</v>
      </c>
      <c r="D39" s="7" t="str">
        <f t="shared" si="2"/>
        <v>Sofa</v>
      </c>
      <c r="E39" s="6">
        <f t="shared" si="3"/>
        <v>909.39999999999873</v>
      </c>
    </row>
    <row r="40" spans="1:5" x14ac:dyDescent="0.35">
      <c r="A40" s="4" t="s">
        <v>22</v>
      </c>
      <c r="B40" s="5">
        <v>-1936.2499999999927</v>
      </c>
      <c r="D40" s="7" t="str">
        <f t="shared" si="2"/>
        <v>Laptop</v>
      </c>
      <c r="E40" s="6">
        <f t="shared" si="3"/>
        <v>-1936.2499999999927</v>
      </c>
    </row>
    <row r="41" spans="1:5" x14ac:dyDescent="0.35">
      <c r="A41" s="4" t="s">
        <v>21</v>
      </c>
      <c r="B41" s="5">
        <v>-5288.7500000000009</v>
      </c>
      <c r="D41" s="7" t="str">
        <f t="shared" si="2"/>
        <v>Phone</v>
      </c>
      <c r="E41" s="6">
        <f t="shared" si="3"/>
        <v>-5288.7500000000009</v>
      </c>
    </row>
    <row r="42" spans="1:5" x14ac:dyDescent="0.35">
      <c r="A42" s="4" t="s">
        <v>20</v>
      </c>
      <c r="B42" s="5">
        <v>-11284.550000000005</v>
      </c>
      <c r="D42" s="7" t="str">
        <f t="shared" si="2"/>
        <v>Table</v>
      </c>
      <c r="E42" s="6">
        <f t="shared" si="3"/>
        <v>-11284.550000000005</v>
      </c>
    </row>
    <row r="43" spans="1:5" x14ac:dyDescent="0.35">
      <c r="A43" s="4" t="s">
        <v>56</v>
      </c>
      <c r="B43" s="5">
        <v>90935.799999999988</v>
      </c>
    </row>
    <row r="48" spans="1:5" x14ac:dyDescent="0.35">
      <c r="A48" s="3" t="s">
        <v>54</v>
      </c>
      <c r="B48" t="s">
        <v>58</v>
      </c>
    </row>
    <row r="49" spans="1:5" x14ac:dyDescent="0.35">
      <c r="A49" s="4" t="s">
        <v>19</v>
      </c>
      <c r="B49" s="6">
        <v>1635</v>
      </c>
      <c r="D49" t="str">
        <f t="shared" ref="D49:D58" si="4">A49</f>
        <v>Sofa</v>
      </c>
      <c r="E49">
        <f t="shared" ref="E49:E58" si="5">B49</f>
        <v>1635</v>
      </c>
    </row>
    <row r="50" spans="1:5" x14ac:dyDescent="0.35">
      <c r="A50" s="4" t="s">
        <v>21</v>
      </c>
      <c r="B50" s="6">
        <v>1404</v>
      </c>
      <c r="D50" t="str">
        <f t="shared" si="4"/>
        <v>Phone</v>
      </c>
      <c r="E50">
        <f t="shared" si="5"/>
        <v>1404</v>
      </c>
    </row>
    <row r="51" spans="1:5" x14ac:dyDescent="0.35">
      <c r="A51" s="4" t="s">
        <v>18</v>
      </c>
      <c r="B51" s="6">
        <v>1307</v>
      </c>
      <c r="D51" t="str">
        <f t="shared" si="4"/>
        <v>Washing Machine</v>
      </c>
      <c r="E51">
        <f t="shared" si="5"/>
        <v>1307</v>
      </c>
    </row>
    <row r="52" spans="1:5" x14ac:dyDescent="0.35">
      <c r="A52" s="4" t="s">
        <v>23</v>
      </c>
      <c r="B52" s="6">
        <v>1305</v>
      </c>
      <c r="D52" t="str">
        <f t="shared" si="4"/>
        <v>Tablet</v>
      </c>
      <c r="E52">
        <f t="shared" si="5"/>
        <v>1305</v>
      </c>
    </row>
    <row r="53" spans="1:5" x14ac:dyDescent="0.35">
      <c r="A53" s="4" t="s">
        <v>24</v>
      </c>
      <c r="B53" s="6">
        <v>1283</v>
      </c>
      <c r="D53" t="str">
        <f t="shared" si="4"/>
        <v>Fridge</v>
      </c>
      <c r="E53">
        <f t="shared" si="5"/>
        <v>1283</v>
      </c>
    </row>
    <row r="54" spans="1:5" x14ac:dyDescent="0.35">
      <c r="A54" s="4" t="s">
        <v>15</v>
      </c>
      <c r="B54" s="6">
        <v>1275</v>
      </c>
      <c r="D54" t="str">
        <f t="shared" si="4"/>
        <v>Wardrobe</v>
      </c>
      <c r="E54">
        <f t="shared" si="5"/>
        <v>1275</v>
      </c>
    </row>
    <row r="55" spans="1:5" x14ac:dyDescent="0.35">
      <c r="A55" s="4" t="s">
        <v>20</v>
      </c>
      <c r="B55" s="6">
        <v>1220</v>
      </c>
      <c r="D55" t="str">
        <f t="shared" si="4"/>
        <v>Table</v>
      </c>
      <c r="E55">
        <f t="shared" si="5"/>
        <v>1220</v>
      </c>
    </row>
    <row r="56" spans="1:5" x14ac:dyDescent="0.35">
      <c r="A56" s="4" t="s">
        <v>16</v>
      </c>
      <c r="B56" s="6">
        <v>1173</v>
      </c>
      <c r="D56" t="str">
        <f t="shared" si="4"/>
        <v>TV</v>
      </c>
      <c r="E56">
        <f t="shared" si="5"/>
        <v>1173</v>
      </c>
    </row>
    <row r="57" spans="1:5" x14ac:dyDescent="0.35">
      <c r="A57" s="4" t="s">
        <v>22</v>
      </c>
      <c r="B57" s="6">
        <v>1065</v>
      </c>
      <c r="D57" t="str">
        <f t="shared" si="4"/>
        <v>Laptop</v>
      </c>
      <c r="E57">
        <f t="shared" si="5"/>
        <v>1065</v>
      </c>
    </row>
    <row r="58" spans="1:5" x14ac:dyDescent="0.35">
      <c r="A58" s="4" t="s">
        <v>17</v>
      </c>
      <c r="B58" s="6">
        <v>928</v>
      </c>
      <c r="D58" t="str">
        <f t="shared" si="4"/>
        <v>Chair</v>
      </c>
      <c r="E58">
        <f t="shared" si="5"/>
        <v>928</v>
      </c>
    </row>
    <row r="59" spans="1:5" x14ac:dyDescent="0.35">
      <c r="A59" s="4" t="s">
        <v>56</v>
      </c>
      <c r="B59" s="5">
        <v>12595</v>
      </c>
    </row>
    <row r="63" spans="1:5" x14ac:dyDescent="0.35">
      <c r="A63" s="3" t="s">
        <v>54</v>
      </c>
      <c r="B63" t="s">
        <v>58</v>
      </c>
    </row>
    <row r="64" spans="1:5" x14ac:dyDescent="0.35">
      <c r="A64" s="4" t="s">
        <v>26</v>
      </c>
      <c r="B64" s="5">
        <v>4607</v>
      </c>
      <c r="D64" t="str">
        <f t="shared" ref="D64:E66" si="6">A64</f>
        <v>Furniture</v>
      </c>
      <c r="E64">
        <f t="shared" si="6"/>
        <v>4607</v>
      </c>
    </row>
    <row r="65" spans="1:5" x14ac:dyDescent="0.35">
      <c r="A65" s="4" t="s">
        <v>27</v>
      </c>
      <c r="B65" s="5">
        <v>4064</v>
      </c>
      <c r="D65" t="str">
        <f t="shared" si="6"/>
        <v>Appliances</v>
      </c>
      <c r="E65">
        <f t="shared" si="6"/>
        <v>4064</v>
      </c>
    </row>
    <row r="66" spans="1:5" x14ac:dyDescent="0.35">
      <c r="A66" s="4" t="s">
        <v>25</v>
      </c>
      <c r="B66" s="5">
        <v>3924</v>
      </c>
      <c r="D66" t="str">
        <f t="shared" si="6"/>
        <v>Electronics</v>
      </c>
      <c r="E66">
        <f t="shared" si="6"/>
        <v>3924</v>
      </c>
    </row>
    <row r="67" spans="1:5" x14ac:dyDescent="0.35">
      <c r="A67" s="4" t="s">
        <v>55</v>
      </c>
      <c r="B67" s="5"/>
    </row>
    <row r="68" spans="1:5" x14ac:dyDescent="0.35">
      <c r="A68" s="4" t="s">
        <v>56</v>
      </c>
      <c r="B68" s="5">
        <v>12595</v>
      </c>
    </row>
    <row r="71" spans="1:5" x14ac:dyDescent="0.35">
      <c r="A71" s="3" t="s">
        <v>54</v>
      </c>
      <c r="B71" t="s">
        <v>59</v>
      </c>
    </row>
    <row r="72" spans="1:5" x14ac:dyDescent="0.35">
      <c r="A72" s="4" t="s">
        <v>39</v>
      </c>
      <c r="B72" s="5">
        <v>351716.95</v>
      </c>
      <c r="D72" t="str">
        <f t="shared" ref="D72:E79" si="7">A72</f>
        <v>Dallas</v>
      </c>
      <c r="E72" s="6">
        <f t="shared" si="7"/>
        <v>351716.95</v>
      </c>
    </row>
    <row r="73" spans="1:5" x14ac:dyDescent="0.35">
      <c r="A73" s="4" t="s">
        <v>36</v>
      </c>
      <c r="B73" s="5">
        <v>310477.90000000002</v>
      </c>
      <c r="D73" t="str">
        <f t="shared" si="7"/>
        <v>Chicago</v>
      </c>
      <c r="E73" s="6">
        <f t="shared" si="7"/>
        <v>310477.90000000002</v>
      </c>
    </row>
    <row r="74" spans="1:5" x14ac:dyDescent="0.35">
      <c r="A74" s="4" t="s">
        <v>35</v>
      </c>
      <c r="B74" s="5">
        <v>309883</v>
      </c>
      <c r="D74" t="str">
        <f t="shared" si="7"/>
        <v>Los Angeles</v>
      </c>
      <c r="E74" s="6">
        <f t="shared" si="7"/>
        <v>309883</v>
      </c>
    </row>
    <row r="75" spans="1:5" x14ac:dyDescent="0.35">
      <c r="A75" s="4" t="s">
        <v>32</v>
      </c>
      <c r="B75" s="5">
        <v>272955.40000000008</v>
      </c>
      <c r="D75" t="str">
        <f t="shared" si="7"/>
        <v>Miami</v>
      </c>
      <c r="E75" s="6">
        <f t="shared" si="7"/>
        <v>272955.40000000008</v>
      </c>
    </row>
    <row r="76" spans="1:5" x14ac:dyDescent="0.35">
      <c r="A76" s="4" t="s">
        <v>37</v>
      </c>
      <c r="B76" s="5">
        <v>272450.7</v>
      </c>
      <c r="D76" t="str">
        <f t="shared" si="7"/>
        <v>San Francisco</v>
      </c>
      <c r="E76" s="6">
        <f t="shared" si="7"/>
        <v>272450.7</v>
      </c>
    </row>
    <row r="77" spans="1:5" x14ac:dyDescent="0.35">
      <c r="A77" s="4" t="s">
        <v>33</v>
      </c>
      <c r="B77" s="5">
        <v>266538.89999999997</v>
      </c>
      <c r="D77" t="str">
        <f t="shared" si="7"/>
        <v>Phoenix</v>
      </c>
      <c r="E77" s="6">
        <f t="shared" si="7"/>
        <v>266538.89999999997</v>
      </c>
    </row>
    <row r="78" spans="1:5" x14ac:dyDescent="0.35">
      <c r="A78" s="4" t="s">
        <v>38</v>
      </c>
      <c r="B78" s="5">
        <v>247115.95000000007</v>
      </c>
      <c r="D78" t="str">
        <f t="shared" si="7"/>
        <v>Houston</v>
      </c>
      <c r="E78" s="6">
        <f t="shared" si="7"/>
        <v>247115.95000000007</v>
      </c>
    </row>
    <row r="79" spans="1:5" x14ac:dyDescent="0.35">
      <c r="A79" s="4" t="s">
        <v>34</v>
      </c>
      <c r="B79" s="5">
        <v>178373.00000000003</v>
      </c>
      <c r="D79" t="str">
        <f t="shared" si="7"/>
        <v>New York</v>
      </c>
      <c r="E79" s="6">
        <f t="shared" si="7"/>
        <v>178373.00000000003</v>
      </c>
    </row>
    <row r="80" spans="1:5" x14ac:dyDescent="0.35">
      <c r="A80" s="4" t="s">
        <v>55</v>
      </c>
      <c r="B80" s="5"/>
    </row>
    <row r="81" spans="1:2" x14ac:dyDescent="0.35">
      <c r="A81" s="4" t="s">
        <v>56</v>
      </c>
      <c r="B81" s="5">
        <v>2209511.8000000003</v>
      </c>
    </row>
  </sheetData>
  <conditionalFormatting sqref="E33:E42">
    <cfRule type="cellIs" dxfId="10" priority="2" operator="greaterThan">
      <formula>0</formula>
    </cfRule>
    <cfRule type="cellIs" dxfId="9" priority="1" operator="lessThan">
      <formula>0</formula>
    </cfRule>
  </conditionalFormatting>
  <pageMargins left="0.7" right="0.7" top="0.75" bottom="0.75" header="0.3" footer="0.3"/>
  <pageSetup paperSize="9" orientation="portrait" r:id="rId9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1F305-6FE0-486E-81D2-933F6A99FEEC}">
  <dimension ref="A1"/>
  <sheetViews>
    <sheetView showGridLines="0" showRowColHeaders="0" tabSelected="1" zoomScale="67" zoomScaleNormal="100" workbookViewId="0">
      <selection activeCell="A43" sqref="A43"/>
    </sheetView>
  </sheetViews>
  <sheetFormatPr defaultRowHeight="14.5" x14ac:dyDescent="0.35"/>
  <sheetData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KPI</vt:lpstr>
      <vt:lpstr>Dashbord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jaanmohammad khan</cp:lastModifiedBy>
  <dcterms:created xsi:type="dcterms:W3CDTF">2025-02-05T05:48:14Z</dcterms:created>
  <dcterms:modified xsi:type="dcterms:W3CDTF">2025-02-06T16:25:37Z</dcterms:modified>
</cp:coreProperties>
</file>