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This Pc\Desktop\"/>
    </mc:Choice>
  </mc:AlternateContent>
  <xr:revisionPtr revIDLastSave="0" documentId="13_ncr:1_{B13BC7CB-1141-460B-A7FD-071D36AFD571}" xr6:coauthVersionLast="47" xr6:coauthVersionMax="47" xr10:uidLastSave="{00000000-0000-0000-0000-000000000000}"/>
  <bookViews>
    <workbookView xWindow="-120" yWindow="-120" windowWidth="20730" windowHeight="11160" firstSheet="2" activeTab="7" xr2:uid="{5A2D3835-255F-4A37-AD8D-031AF8F10FE4}"/>
  </bookViews>
  <sheets>
    <sheet name="section-1, Q1" sheetId="1" r:id="rId1"/>
    <sheet name="section-1, Q2" sheetId="2" r:id="rId2"/>
    <sheet name="section-1, Q3" sheetId="3" r:id="rId3"/>
    <sheet name="section-1, Q4" sheetId="4" r:id="rId4"/>
    <sheet name="section-2, Q1" sheetId="5" r:id="rId5"/>
    <sheet name="section-2, Q2" sheetId="6" r:id="rId6"/>
    <sheet name="section-2, Q3" sheetId="7" r:id="rId7"/>
    <sheet name="section-2, Q4"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C13" i="2"/>
  <c r="D13" i="2"/>
  <c r="B13" i="2"/>
  <c r="B18" i="2" s="1"/>
  <c r="E11" i="2"/>
  <c r="E12" i="2"/>
  <c r="E10" i="2"/>
  <c r="E13" i="2" s="1"/>
  <c r="D17" i="2" s="1"/>
  <c r="B19" i="1"/>
  <c r="C15" i="1"/>
  <c r="B15" i="1"/>
  <c r="D16" i="1"/>
  <c r="C16" i="1"/>
  <c r="B16" i="1"/>
  <c r="D15" i="1"/>
  <c r="D19" i="2" l="1"/>
  <c r="D20" i="2" s="1"/>
  <c r="C19" i="2"/>
  <c r="C17" i="2"/>
  <c r="D18" i="2"/>
  <c r="B17" i="2"/>
  <c r="C18" i="2"/>
  <c r="E18" i="2" s="1"/>
  <c r="B19" i="2"/>
  <c r="C22" i="2" l="1"/>
  <c r="C23" i="2" s="1"/>
  <c r="C20" i="2"/>
  <c r="E17" i="2"/>
  <c r="B20" i="2"/>
  <c r="E19" i="2"/>
  <c r="E20" i="2" l="1"/>
</calcChain>
</file>

<file path=xl/sharedStrings.xml><?xml version="1.0" encoding="utf-8"?>
<sst xmlns="http://schemas.openxmlformats.org/spreadsheetml/2006/main" count="175" uniqueCount="76">
  <si>
    <t>Gender</t>
  </si>
  <si>
    <t>Rock</t>
  </si>
  <si>
    <t>classical</t>
  </si>
  <si>
    <t>male</t>
  </si>
  <si>
    <t>female</t>
  </si>
  <si>
    <t>Total</t>
  </si>
  <si>
    <t>Totel</t>
  </si>
  <si>
    <t>observe</t>
  </si>
  <si>
    <t xml:space="preserve">expected </t>
  </si>
  <si>
    <t>Pop</t>
  </si>
  <si>
    <t>p- value</t>
  </si>
  <si>
    <t>chi-square value</t>
  </si>
  <si>
    <t>2. Problem Statement:
Examine the relationship between educational background (High School, College, 
Postgraduate) and job satisfaction levels (Low, Medium, High) among a sample of 150 
working professionals</t>
  </si>
  <si>
    <t>Education</t>
  </si>
  <si>
    <t>High school</t>
  </si>
  <si>
    <t>College</t>
  </si>
  <si>
    <t>Postgraduate</t>
  </si>
  <si>
    <t xml:space="preserve">Low </t>
  </si>
  <si>
    <t>Medium</t>
  </si>
  <si>
    <t>High</t>
  </si>
  <si>
    <t>P-value</t>
  </si>
  <si>
    <t>3. Problem Statement: Evaluate whether there is a significant difference in the average scores of three teaching  methods (A, B, C) in improving student performance. Use a dataset of 120 students.</t>
  </si>
  <si>
    <t>scores</t>
  </si>
  <si>
    <t>Method</t>
  </si>
  <si>
    <t>A</t>
  </si>
  <si>
    <t>B</t>
  </si>
  <si>
    <t>C</t>
  </si>
  <si>
    <t>METHOD</t>
  </si>
  <si>
    <t>SCORES</t>
  </si>
  <si>
    <t>Anova: Single Factor</t>
  </si>
  <si>
    <t>SUMMARY</t>
  </si>
  <si>
    <t>Groups</t>
  </si>
  <si>
    <t>Count</t>
  </si>
  <si>
    <t>Sum</t>
  </si>
  <si>
    <t>Average</t>
  </si>
  <si>
    <t>Variance</t>
  </si>
  <si>
    <t>ANOVA</t>
  </si>
  <si>
    <t>Source of Variation</t>
  </si>
  <si>
    <t>SS</t>
  </si>
  <si>
    <t>df</t>
  </si>
  <si>
    <t>MS</t>
  </si>
  <si>
    <t>F</t>
  </si>
  <si>
    <t>F crit</t>
  </si>
  <si>
    <t>Between Groups</t>
  </si>
  <si>
    <t>Within Groups</t>
  </si>
  <si>
    <t>If p &lt; 0.05: There is significant evidence that at least one method leads to different average scores, indicating effectiveness in teaching methods differs.
If p ≥ 0.05: There is insufficient evidence to conclude that the teaching methods differ in effectiveness.</t>
  </si>
  <si>
    <t>4. Problem Statement:
Analyse the impact of fertilizer types (X, Y, Z) on the growth of plants by comparing the heights of plants after three months. Use a dataset of 75 plants.</t>
  </si>
  <si>
    <t>X</t>
  </si>
  <si>
    <t>Y</t>
  </si>
  <si>
    <t>Z</t>
  </si>
  <si>
    <t>1. Problem Statement:
 Compare the average scores of two teaching methods (Method A and Method B) to see if 
there is a significant difference. Use datasets of 30 students for each method.</t>
  </si>
  <si>
    <t>Method A</t>
  </si>
  <si>
    <t>Method B</t>
  </si>
  <si>
    <t>t-Test: Two-Sample Assuming Equal Variances</t>
  </si>
  <si>
    <t>Mean</t>
  </si>
  <si>
    <t>Observations</t>
  </si>
  <si>
    <t>Pooled Variance</t>
  </si>
  <si>
    <t>Hypothesized Mean Difference</t>
  </si>
  <si>
    <t>t Stat</t>
  </si>
  <si>
    <t>P(T&lt;=t) one-tail</t>
  </si>
  <si>
    <t>t Critical one-tail</t>
  </si>
  <si>
    <t>P(T&lt;=t) two-tail</t>
  </si>
  <si>
    <t>t Critical two-tail</t>
  </si>
  <si>
    <t>2. Problem Statement:
 Examine whether there is a significant difference in the average response times between two  software versions (Version 1 and Version 2). Use datasets of 25 users for each version.</t>
  </si>
  <si>
    <t>Version 1</t>
  </si>
  <si>
    <t>Version 2</t>
  </si>
  <si>
    <t>3. Problem Statement:
 Investigate if there is a significant difference in the variances of two groups of students 
studying with different textbooks (Textbook X and Textbook Y). Use datasets of 40 students 
for each textbook</t>
  </si>
  <si>
    <t>textbook X</t>
  </si>
  <si>
    <t>textbook Y</t>
  </si>
  <si>
    <t>F-Test Two-Sample for Variances</t>
  </si>
  <si>
    <t>P(F&lt;=f) one-tail</t>
  </si>
  <si>
    <t>F Critical one-tail</t>
  </si>
  <si>
    <t>4. Problem Statement:
 Assess whether there is a significant difference in the proportion of customers satisfied with  two different products (Product A and Product B). Use datasets of 100 customers for each  product.</t>
  </si>
  <si>
    <r>
      <rPr>
        <b/>
        <sz val="13"/>
        <color theme="1"/>
        <rFont val="Aptos Narrow"/>
        <family val="2"/>
        <scheme val="minor"/>
      </rPr>
      <t>1. Problem Statement:</t>
    </r>
    <r>
      <rPr>
        <sz val="13"/>
        <color theme="1"/>
        <rFont val="Aptos Narrow"/>
        <family val="2"/>
        <scheme val="minor"/>
      </rPr>
      <t xml:space="preserve">
Investigate whether there is a significant association between gender (Male/Female) and the 
preference for three different types of music genres (Rock, Pop, Classical). Use a dataset of 200 
individuals.</t>
    </r>
  </si>
  <si>
    <t>Product B (Satisfied)</t>
  </si>
  <si>
    <t>| Product A (Satisfied)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</si>
</sst>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2"/>
      <color theme="1"/>
      <name val="Aptos Narrow"/>
      <family val="2"/>
      <scheme val="minor"/>
    </font>
    <font>
      <sz val="14"/>
      <color theme="1"/>
      <name val="Aptos Narrow"/>
      <family val="2"/>
      <scheme val="minor"/>
    </font>
    <font>
      <sz val="13"/>
      <color theme="1"/>
      <name val="Aptos Narrow"/>
      <family val="2"/>
      <scheme val="minor"/>
    </font>
    <font>
      <sz val="16"/>
      <color theme="1"/>
      <name val="Aptos Narrow"/>
      <family val="2"/>
      <scheme val="minor"/>
    </font>
    <font>
      <i/>
      <sz val="11"/>
      <color theme="1"/>
      <name val="Aptos Narrow"/>
      <family val="2"/>
      <scheme val="minor"/>
    </font>
    <font>
      <b/>
      <sz val="13"/>
      <color theme="1"/>
      <name val="Aptos Narrow"/>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0" fillId="0" borderId="0" xfId="0" applyAlignment="1">
      <alignment vertical="top"/>
    </xf>
    <xf numFmtId="0" fontId="0" fillId="0" borderId="0" xfId="0" applyAlignment="1">
      <alignment horizontal="left" vertical="top"/>
    </xf>
    <xf numFmtId="0" fontId="0" fillId="0" borderId="1" xfId="0" applyBorder="1"/>
    <xf numFmtId="0" fontId="1" fillId="0" borderId="0" xfId="0" applyFont="1"/>
    <xf numFmtId="0" fontId="1" fillId="0" borderId="1" xfId="0" applyFon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vertical="top" wrapText="1"/>
    </xf>
    <xf numFmtId="0" fontId="0" fillId="0" borderId="1" xfId="0" applyBorder="1" applyAlignment="1">
      <alignment horizontal="left"/>
    </xf>
    <xf numFmtId="0" fontId="0" fillId="0" borderId="9" xfId="0" applyBorder="1"/>
    <xf numFmtId="0" fontId="6" fillId="0" borderId="11" xfId="0" applyFont="1" applyBorder="1" applyAlignment="1">
      <alignment horizontal="center"/>
    </xf>
    <xf numFmtId="0" fontId="0" fillId="0" borderId="12" xfId="0" applyBorder="1"/>
    <xf numFmtId="0" fontId="3" fillId="0" borderId="0" xfId="0" applyFont="1" applyAlignment="1">
      <alignment vertical="top"/>
    </xf>
    <xf numFmtId="0" fontId="5" fillId="0" borderId="0" xfId="0" applyFont="1" applyAlignment="1">
      <alignment vertical="top" wrapText="1"/>
    </xf>
    <xf numFmtId="0" fontId="5" fillId="0" borderId="0" xfId="0" applyFont="1" applyAlignment="1">
      <alignment vertical="top"/>
    </xf>
    <xf numFmtId="0" fontId="1" fillId="0" borderId="13" xfId="0" applyFont="1" applyBorder="1" applyAlignment="1">
      <alignment horizontal="center"/>
    </xf>
    <xf numFmtId="2" fontId="1" fillId="0" borderId="13" xfId="0" applyNumberFormat="1" applyFont="1" applyBorder="1"/>
    <xf numFmtId="0" fontId="1" fillId="0" borderId="13" xfId="0" applyFont="1" applyBorder="1"/>
    <xf numFmtId="0" fontId="0" fillId="0" borderId="0" xfId="0" applyAlignment="1">
      <alignment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1" fillId="0" borderId="2" xfId="0" applyFont="1" applyBorder="1" applyAlignment="1">
      <alignment horizontal="center"/>
    </xf>
    <xf numFmtId="0" fontId="1" fillId="0" borderId="0" xfId="0" applyFont="1" applyAlignment="1">
      <alignment horizontal="center"/>
    </xf>
    <xf numFmtId="0" fontId="1" fillId="0" borderId="13" xfId="0" applyFont="1" applyBorder="1" applyAlignment="1">
      <alignment horizontal="center"/>
    </xf>
    <xf numFmtId="0" fontId="2" fillId="0" borderId="3"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5" fillId="0" borderId="3" xfId="0" applyFont="1" applyBorder="1" applyAlignment="1">
      <alignment horizontal="center"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horizontal="center" vertical="top"/>
    </xf>
    <xf numFmtId="0" fontId="5" fillId="0" borderId="0" xfId="0" applyFont="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applyAlignment="1">
      <alignment horizontal="center" vertical="top"/>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Fill="1" applyBorder="1" applyAlignment="1"/>
    <xf numFmtId="0" fontId="0" fillId="0" borderId="9" xfId="0" applyFill="1" applyBorder="1" applyAlignment="1"/>
    <xf numFmtId="0" fontId="6" fillId="0" borderId="11" xfId="0" applyFont="1" applyFill="1" applyBorder="1" applyAlignment="1">
      <alignment horizontal="center"/>
    </xf>
    <xf numFmtId="0" fontId="3" fillId="0" borderId="0"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11</xdr:col>
      <xdr:colOff>285750</xdr:colOff>
      <xdr:row>1</xdr:row>
      <xdr:rowOff>142875</xdr:rowOff>
    </xdr:from>
    <xdr:ext cx="5238750" cy="2381250"/>
    <xdr:sp macro="" textlink="">
      <xdr:nvSpPr>
        <xdr:cNvPr id="2" name="TextBox 1">
          <a:extLst>
            <a:ext uri="{FF2B5EF4-FFF2-40B4-BE49-F238E27FC236}">
              <a16:creationId xmlns:a16="http://schemas.microsoft.com/office/drawing/2014/main" id="{017F671D-91A8-0AE5-6B23-31BADE2D05C8}"/>
            </a:ext>
          </a:extLst>
        </xdr:cNvPr>
        <xdr:cNvSpPr txBox="1"/>
      </xdr:nvSpPr>
      <xdr:spPr>
        <a:xfrm>
          <a:off x="7019925" y="333375"/>
          <a:ext cx="5238750" cy="238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10</xdr:col>
      <xdr:colOff>228600</xdr:colOff>
      <xdr:row>0</xdr:row>
      <xdr:rowOff>161924</xdr:rowOff>
    </xdr:from>
    <xdr:to>
      <xdr:col>19</xdr:col>
      <xdr:colOff>28575</xdr:colOff>
      <xdr:row>39</xdr:row>
      <xdr:rowOff>114300</xdr:rowOff>
    </xdr:to>
    <xdr:sp macro="" textlink="">
      <xdr:nvSpPr>
        <xdr:cNvPr id="3" name="TextBox 2">
          <a:extLst>
            <a:ext uri="{FF2B5EF4-FFF2-40B4-BE49-F238E27FC236}">
              <a16:creationId xmlns:a16="http://schemas.microsoft.com/office/drawing/2014/main" id="{0CF7401C-1C80-704F-63D4-F7FC0C6A4B5E}"/>
            </a:ext>
          </a:extLst>
        </xdr:cNvPr>
        <xdr:cNvSpPr txBox="1"/>
      </xdr:nvSpPr>
      <xdr:spPr>
        <a:xfrm>
          <a:off x="6353175" y="161924"/>
          <a:ext cx="5286375" cy="7381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1) Data Description</a:t>
          </a:r>
        </a:p>
        <a:p>
          <a:r>
            <a:rPr lang="en-IN" sz="1100"/>
            <a:t>The dataset comprises responses from 200 individuals, divided into two gender categories: male (100 participants) and female (120 participants). Each individual expressed a preference for one of three music genres: Rock, Pop, or Classical. The breakdown of preferences is as follows:</a:t>
          </a:r>
        </a:p>
        <a:p>
          <a:r>
            <a:rPr lang="en-IN" sz="1100"/>
            <a:t>- Rock: 90 individuals (50 males, 40 females)</a:t>
          </a:r>
        </a:p>
        <a:p>
          <a:r>
            <a:rPr lang="en-IN" sz="1100"/>
            <a:t>- Pop: 75 individuals (30 males, 45 females)</a:t>
          </a:r>
        </a:p>
        <a:p>
          <a:r>
            <a:rPr lang="en-IN" sz="1100"/>
            <a:t>- Classical: 55 individuals (20 males, 35 females)</a:t>
          </a:r>
        </a:p>
        <a:p>
          <a:r>
            <a:rPr lang="en-IN" sz="1100"/>
            <a:t> </a:t>
          </a:r>
        </a:p>
        <a:p>
          <a:pPr marL="0" indent="0"/>
          <a:r>
            <a:rPr lang="en-IN" sz="1100" b="1">
              <a:solidFill>
                <a:schemeClr val="dk1"/>
              </a:solidFill>
              <a:latin typeface="+mn-lt"/>
              <a:ea typeface="+mn-ea"/>
              <a:cs typeface="+mn-cs"/>
            </a:rPr>
            <a:t>2) Hypothesis Testing Procedure</a:t>
          </a:r>
        </a:p>
        <a:p>
          <a:r>
            <a:rPr lang="en-IN" sz="1100"/>
            <a:t>To determine if there is a significant association between gender and music genre preference, a Chi-Square Test of Independence was used. This test is appropriate as it compares categorical variables, in this case, gender and music preferences, to see if distributions of one variable differ among categories of another.</a:t>
          </a:r>
        </a:p>
        <a:p>
          <a:endParaRPr lang="en-IN" sz="1100"/>
        </a:p>
        <a:p>
          <a:r>
            <a:rPr lang="en-IN" sz="1100" b="0">
              <a:solidFill>
                <a:schemeClr val="dk1"/>
              </a:solidFill>
              <a:latin typeface="+mn-lt"/>
              <a:ea typeface="+mn-ea"/>
              <a:cs typeface="+mn-cs"/>
            </a:rPr>
            <a:t>- Null Hypothesis (H0)</a:t>
          </a:r>
          <a:r>
            <a:rPr lang="en-IN" sz="1100" b="1">
              <a:solidFill>
                <a:schemeClr val="dk1"/>
              </a:solidFill>
              <a:latin typeface="+mn-lt"/>
              <a:ea typeface="+mn-ea"/>
              <a:cs typeface="+mn-cs"/>
            </a:rPr>
            <a:t>: </a:t>
          </a:r>
          <a:r>
            <a:rPr lang="en-IN" sz="1100"/>
            <a:t>There is no association between gender and music genre preference.</a:t>
          </a:r>
        </a:p>
        <a:p>
          <a:r>
            <a:rPr lang="en-IN" sz="1100"/>
            <a:t>- Alternative Hypothesis (H1): There is an association between gender and music genre preference.</a:t>
          </a:r>
        </a:p>
        <a:p>
          <a:endParaRPr lang="en-IN" sz="1100" b="1">
            <a:solidFill>
              <a:schemeClr val="dk1"/>
            </a:solidFill>
            <a:latin typeface="+mn-lt"/>
            <a:ea typeface="+mn-ea"/>
            <a:cs typeface="+mn-cs"/>
          </a:endParaRPr>
        </a:p>
        <a:p>
          <a:r>
            <a:rPr lang="en-IN" sz="1100" b="1">
              <a:solidFill>
                <a:schemeClr val="dk1"/>
              </a:solidFill>
              <a:latin typeface="+mn-lt"/>
              <a:ea typeface="+mn-ea"/>
              <a:cs typeface="+mn-cs"/>
            </a:rPr>
            <a:t>3) Hypothesis Testing Results</a:t>
          </a:r>
          <a:r>
            <a:rPr lang="en-IN" sz="1100"/>
            <a:t>:</a:t>
          </a:r>
        </a:p>
        <a:p>
          <a:r>
            <a:rPr lang="en-IN" sz="1100"/>
            <a:t>- Chi-Square Value: 0.980192</a:t>
          </a:r>
        </a:p>
        <a:p>
          <a:r>
            <a:rPr lang="en-IN" sz="1100"/>
            <a:t>- P-Value: 0.04</a:t>
          </a:r>
        </a:p>
        <a:p>
          <a:endParaRPr lang="en-IN" sz="1100"/>
        </a:p>
        <a:p>
          <a:r>
            <a:rPr lang="en-IN" sz="1100"/>
            <a:t>The results show a p-value of 0.04, which is below the commonly used significance level of 0.05. This suggests that the data provide sufficient evidence to reject the null hypothesis.</a:t>
          </a:r>
        </a:p>
        <a:p>
          <a:endParaRPr lang="en-IN" sz="1100"/>
        </a:p>
        <a:p>
          <a:pPr marL="0" indent="0"/>
          <a:r>
            <a:rPr lang="en-IN" sz="1100" b="1">
              <a:solidFill>
                <a:schemeClr val="dk1"/>
              </a:solidFill>
              <a:latin typeface="+mn-lt"/>
              <a:ea typeface="+mn-ea"/>
              <a:cs typeface="+mn-cs"/>
            </a:rPr>
            <a:t>4) Summary and Conclusions</a:t>
          </a:r>
        </a:p>
        <a:p>
          <a:r>
            <a:rPr lang="en-IN" sz="1100"/>
            <a:t>The analysis using the Chi-Square Test of Independence indicates a statistically significant association between gender and music genre preferences among the surveyed individuals. Specifically, females showed a relatively higher preference for Pop and Classical music compared to males, who favored Rock more. This finding can be useful for marketers targeting music-related products or services, as gender may influence music preferences.</a:t>
          </a:r>
        </a:p>
        <a:p>
          <a:endParaRPr lang="en-IN" sz="1100"/>
        </a:p>
        <a:p>
          <a:pPr marL="0" indent="0"/>
          <a:r>
            <a:rPr lang="en-IN" sz="1100" b="1">
              <a:solidFill>
                <a:schemeClr val="dk1"/>
              </a:solidFill>
              <a:latin typeface="+mn-lt"/>
              <a:ea typeface="+mn-ea"/>
              <a:cs typeface="+mn-cs"/>
            </a:rPr>
            <a:t>5) "What I Learned" Statements</a:t>
          </a:r>
        </a:p>
        <a:p>
          <a:r>
            <a:rPr lang="en-IN" sz="1100"/>
            <a:t>- Statistical Analysis: I learned how to apply the Chi-Square Test of Independence to examine associations between categorical variables.</a:t>
          </a:r>
        </a:p>
        <a:p>
          <a:r>
            <a:rPr lang="en-IN" sz="1100"/>
            <a:t>- Interpretation of Results: I gained insight into interpreting the p-value to understand the significance of the results, helping distinguish between likely occurrences due to chance and those reflecting actual associations.</a:t>
          </a:r>
        </a:p>
        <a:p>
          <a:r>
            <a:rPr lang="en-IN" sz="1100"/>
            <a:t>- Data Insights: This exercise highlighted how demographic factors like gender could influence personal preferences, an essential consideration for targeted marketing strategies.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0</xdr:row>
      <xdr:rowOff>171449</xdr:rowOff>
    </xdr:from>
    <xdr:to>
      <xdr:col>20</xdr:col>
      <xdr:colOff>76200</xdr:colOff>
      <xdr:row>51</xdr:row>
      <xdr:rowOff>66676</xdr:rowOff>
    </xdr:to>
    <xdr:sp macro="" textlink="">
      <xdr:nvSpPr>
        <xdr:cNvPr id="2" name="TextBox 1">
          <a:extLst>
            <a:ext uri="{FF2B5EF4-FFF2-40B4-BE49-F238E27FC236}">
              <a16:creationId xmlns:a16="http://schemas.microsoft.com/office/drawing/2014/main" id="{C5F422B7-16E1-9CF6-A7F5-60A2B5A4A372}"/>
            </a:ext>
          </a:extLst>
        </xdr:cNvPr>
        <xdr:cNvSpPr txBox="1"/>
      </xdr:nvSpPr>
      <xdr:spPr>
        <a:xfrm>
          <a:off x="6943725" y="171449"/>
          <a:ext cx="5562600" cy="96202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a:t> </a:t>
          </a:r>
          <a:r>
            <a:rPr lang="en-IN" sz="1100" b="1"/>
            <a:t>1) Data Description</a:t>
          </a:r>
        </a:p>
        <a:p>
          <a:r>
            <a:rPr lang="en-IN" sz="1100"/>
            <a:t>The data consists of a sample of 150 working professionals, categorized by their highest level of education (High School, College, Postgraduate) and their job satisfaction levels (Low, Medium, High). The distribution is as follows:</a:t>
          </a:r>
        </a:p>
        <a:p>
          <a:endParaRPr lang="en-IN" sz="1100"/>
        </a:p>
        <a:p>
          <a:r>
            <a:rPr lang="en-IN" sz="1100"/>
            <a:t>- High School: 20 report low satisfaction, 30 medium, and 10 high satisfaction, totaling 60 respondents.</a:t>
          </a:r>
        </a:p>
        <a:p>
          <a:r>
            <a:rPr lang="en-IN" sz="1100"/>
            <a:t>- College: 15 report low satisfaction, 25 medium, and 20 high satisfaction, totaling 60 respondents.</a:t>
          </a:r>
        </a:p>
        <a:p>
          <a:r>
            <a:rPr lang="en-IN" sz="1100"/>
            <a:t>- Postgraduate: 10 report low satisfaction, 15 medium, and 30 high satisfaction, totaling 55 respondents.</a:t>
          </a:r>
        </a:p>
        <a:p>
          <a:endParaRPr lang="en-IN" sz="1100"/>
        </a:p>
        <a:p>
          <a:r>
            <a:rPr lang="en-IN" sz="1100"/>
            <a:t>Overall, there are 45 respondents with low satisfaction, 70 with medium satisfaction, and 60 with high satisfaction, making a grand total of 175 responses (note there appears to be a discrepancy as the provided total was 150).</a:t>
          </a:r>
        </a:p>
        <a:p>
          <a:endParaRPr lang="en-IN" sz="1100"/>
        </a:p>
        <a:p>
          <a:r>
            <a:rPr lang="en-IN" sz="1100" b="1">
              <a:solidFill>
                <a:schemeClr val="dk1"/>
              </a:solidFill>
              <a:latin typeface="+mn-lt"/>
              <a:ea typeface="+mn-ea"/>
              <a:cs typeface="+mn-cs"/>
            </a:rPr>
            <a:t> 2) Hypothesis Testing Procedure</a:t>
          </a:r>
        </a:p>
        <a:p>
          <a:r>
            <a:rPr lang="en-IN" sz="1100"/>
            <a:t>The objective is to test whether there is a significant association between educational background and job satisfaction. The hypotheses for the chi-square test of independence are defined as:</a:t>
          </a:r>
        </a:p>
        <a:p>
          <a:endParaRPr lang="en-IN" sz="1100"/>
        </a:p>
        <a:p>
          <a:r>
            <a:rPr lang="en-IN" sz="1100"/>
            <a:t>- Null Hypothesis (H0): There is no association between educational background and job satisfaction.</a:t>
          </a:r>
        </a:p>
        <a:p>
          <a:r>
            <a:rPr lang="en-IN" sz="1100"/>
            <a:t>- Alternative Hypothesis (H1): There is an association between educational background and job satisfaction.</a:t>
          </a:r>
        </a:p>
        <a:p>
          <a:endParaRPr lang="en-IN" sz="1100"/>
        </a:p>
        <a:p>
          <a:r>
            <a:rPr lang="en-IN" sz="1100"/>
            <a:t>A chi-square test of independence was performed using the observed frequencies in the contingency table.</a:t>
          </a:r>
        </a:p>
        <a:p>
          <a:endParaRPr lang="en-IN" sz="1100"/>
        </a:p>
        <a:p>
          <a:r>
            <a:rPr lang="en-IN" sz="1100" b="1">
              <a:solidFill>
                <a:schemeClr val="dk1"/>
              </a:solidFill>
              <a:latin typeface="+mn-lt"/>
              <a:ea typeface="+mn-ea"/>
              <a:cs typeface="+mn-cs"/>
            </a:rPr>
            <a:t> 3) Hypothesis Testing Results</a:t>
          </a:r>
        </a:p>
        <a:p>
          <a:r>
            <a:rPr lang="en-IN" sz="1100"/>
            <a:t>- Chi-Square Value: 1</a:t>
          </a:r>
        </a:p>
        <a:p>
          <a:r>
            <a:rPr lang="en-IN" sz="1100"/>
            <a:t>- P-value: 0.001039126</a:t>
          </a:r>
        </a:p>
        <a:p>
          <a:endParaRPr lang="en-IN" sz="1100"/>
        </a:p>
        <a:p>
          <a:r>
            <a:rPr lang="en-IN" sz="1100"/>
            <a:t>The chi-square statistic calculated from the data is 1. This value, along with the degrees of freedom and the significance level (typically 0.05), was used to determine the p-value. The computed p-value is approximately 0.001, which is very small.</a:t>
          </a:r>
        </a:p>
        <a:p>
          <a:endParaRPr lang="en-IN" sz="1100"/>
        </a:p>
        <a:p>
          <a:r>
            <a:rPr lang="en-IN" sz="1100"/>
            <a:t> </a:t>
          </a:r>
          <a:r>
            <a:rPr lang="en-IN" sz="1100" b="1">
              <a:solidFill>
                <a:schemeClr val="dk1"/>
              </a:solidFill>
              <a:latin typeface="+mn-lt"/>
              <a:ea typeface="+mn-ea"/>
              <a:cs typeface="+mn-cs"/>
            </a:rPr>
            <a:t>4) Summary and Conclusions</a:t>
          </a:r>
        </a:p>
        <a:p>
          <a:r>
            <a:rPr lang="en-IN" sz="1100"/>
            <a:t>Given the p-value of 0.001039126 is much lower than the common alpha level of 0.05, we reject the null hypothesis. This indicates that there is a statistically significant association between educational background and job satisfaction levels among the working professionals sampled. The results suggest that the level of education attained may influence job satisfaction, with different educational groups reporting varying levels of satisfaction.</a:t>
          </a:r>
        </a:p>
        <a:p>
          <a:endParaRPr lang="en-IN" sz="1100"/>
        </a:p>
        <a:p>
          <a:pPr marL="0" indent="0"/>
          <a:r>
            <a:rPr lang="en-IN" sz="1100" b="1">
              <a:solidFill>
                <a:schemeClr val="dk1"/>
              </a:solidFill>
              <a:latin typeface="+mn-lt"/>
              <a:ea typeface="+mn-ea"/>
              <a:cs typeface="+mn-cs"/>
            </a:rPr>
            <a:t>5) "What I Learned" Statements</a:t>
          </a:r>
        </a:p>
        <a:p>
          <a:r>
            <a:rPr lang="en-IN" sz="1100"/>
            <a:t>- Statistical Testing: I learned how to apply the chi-square test of independence to analyze whether two categorical variables are related.</a:t>
          </a:r>
        </a:p>
        <a:p>
          <a:r>
            <a:rPr lang="en-IN" sz="1100"/>
            <a:t>- Data Insights: The analysis demonstrated the importance of considering educational background in studies related to job satisfaction.</a:t>
          </a:r>
        </a:p>
        <a:p>
          <a:r>
            <a:rPr lang="en-IN" sz="1100"/>
            <a:t>- Critical Thinking: I learned the importance of verifying data, as the provided totals were inconsistent, which can lead to incorrect conclusions if not properly addressed.</a:t>
          </a:r>
        </a:p>
        <a:p>
          <a:r>
            <a:rPr lang="en-IN" sz="1100"/>
            <a:t>- Interpretation Skills: I learned to interpret the results from statistical tests and to understand the implications of the findings in practical 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438150</xdr:colOff>
      <xdr:row>0</xdr:row>
      <xdr:rowOff>152399</xdr:rowOff>
    </xdr:from>
    <xdr:to>
      <xdr:col>23</xdr:col>
      <xdr:colOff>314325</xdr:colOff>
      <xdr:row>44</xdr:row>
      <xdr:rowOff>76199</xdr:rowOff>
    </xdr:to>
    <xdr:sp macro="" textlink="">
      <xdr:nvSpPr>
        <xdr:cNvPr id="2" name="TextBox 1">
          <a:extLst>
            <a:ext uri="{FF2B5EF4-FFF2-40B4-BE49-F238E27FC236}">
              <a16:creationId xmlns:a16="http://schemas.microsoft.com/office/drawing/2014/main" id="{59923BC9-4EBA-BB15-9E6A-5556FBA92557}"/>
            </a:ext>
          </a:extLst>
        </xdr:cNvPr>
        <xdr:cNvSpPr txBox="1"/>
      </xdr:nvSpPr>
      <xdr:spPr>
        <a:xfrm>
          <a:off x="9296400" y="152399"/>
          <a:ext cx="5972175" cy="835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1) Data Description</a:t>
          </a:r>
        </a:p>
        <a:p>
          <a:r>
            <a:rPr lang="en-IN" sz="1100"/>
            <a:t>In this study, the effectiveness of three different teaching methods (A, B, C) was evaluated based on the performance scores of a sample of 120 students. The scores from each teaching method for a subset of students are as follows:</a:t>
          </a:r>
        </a:p>
        <a:p>
          <a:r>
            <a:rPr lang="en-IN" sz="1100"/>
            <a:t>- Method A: Scores include 80, 88, ...</a:t>
          </a:r>
        </a:p>
        <a:p>
          <a:r>
            <a:rPr lang="en-IN" sz="1100"/>
            <a:t>- Method B: Scores include 85, 90, ...</a:t>
          </a:r>
        </a:p>
        <a:p>
          <a:r>
            <a:rPr lang="en-IN" sz="1100"/>
            <a:t>-Method C: Scores include 78, 82, ...</a:t>
          </a:r>
        </a:p>
        <a:p>
          <a:endParaRPr lang="en-IN" sz="1100"/>
        </a:p>
        <a:p>
          <a:pPr marL="0" indent="0"/>
          <a:r>
            <a:rPr lang="en-IN" sz="1100" b="1">
              <a:solidFill>
                <a:schemeClr val="dk1"/>
              </a:solidFill>
              <a:latin typeface="+mn-lt"/>
              <a:ea typeface="+mn-ea"/>
              <a:cs typeface="+mn-cs"/>
            </a:rPr>
            <a:t> 2) Hypothesis Testing Procedure</a:t>
          </a:r>
        </a:p>
        <a:p>
          <a:r>
            <a:rPr lang="en-IN" sz="1100"/>
            <a:t>The objective was to determine if there are significant differences in the average scores achieved through each teaching method. An ANOVA (Analysis of Variance) test was used for this purpose. This statistical test compares the means between the groups and determines whether any of those means are statistically significantly different from each other. The hypotheses for the ANOVA test are:</a:t>
          </a:r>
        </a:p>
        <a:p>
          <a:r>
            <a:rPr lang="en-IN" sz="1100"/>
            <a:t>- Null Hypothesis (H0):There is no difference in the mean scores across the three teaching methods.	</a:t>
          </a:r>
        </a:p>
        <a:p>
          <a:r>
            <a:rPr lang="en-IN" sz="1100"/>
            <a:t>- Alternative Hypothesis (H1): There is a difference in the mean scores across at least two of the three teaching methods.</a:t>
          </a:r>
        </a:p>
        <a:p>
          <a:endParaRPr lang="en-IN" sz="1100"/>
        </a:p>
        <a:p>
          <a:pPr marL="0" indent="0"/>
          <a:r>
            <a:rPr lang="en-IN" sz="1100" b="1">
              <a:solidFill>
                <a:schemeClr val="dk1"/>
              </a:solidFill>
              <a:latin typeface="+mn-lt"/>
              <a:ea typeface="+mn-ea"/>
              <a:cs typeface="+mn-cs"/>
            </a:rPr>
            <a:t> 3) Hypothesis Testing Results:</a:t>
          </a:r>
        </a:p>
        <a:p>
          <a:r>
            <a:rPr lang="en-IN" sz="1100"/>
            <a:t>The ANOVA test produced the following results:</a:t>
          </a:r>
        </a:p>
        <a:p>
          <a:r>
            <a:rPr lang="en-IN" sz="1100"/>
            <a:t>- Between Groups: Sum of Squares (SS) = 56.33333333, Degrees of Freedom (df) = 2, Mean Square (MS) = 28.16666667, F-Value = 1.60952381</a:t>
          </a:r>
        </a:p>
        <a:p>
          <a:r>
            <a:rPr lang="en-IN" sz="1100"/>
            <a:t>- Within Groups: Sum of Squares (SS) = 52.5, Degrees of Freedom (df) = 3, Mean Square (MS) = 17.5</a:t>
          </a:r>
        </a:p>
        <a:p>
          <a:r>
            <a:rPr lang="en-IN" sz="1100"/>
            <a:t>- Total: Sum of Squares (SS) = 108.8333333, Degrees of Freedom (df) = 5</a:t>
          </a:r>
        </a:p>
        <a:p>
          <a:r>
            <a:rPr lang="en-IN" sz="1100"/>
            <a:t>- P-value: 0.335039536</a:t>
          </a:r>
        </a:p>
        <a:p>
          <a:r>
            <a:rPr lang="en-IN" sz="1100"/>
            <a:t>- F critical: 9.552094496</a:t>
          </a:r>
        </a:p>
        <a:p>
          <a:endParaRPr lang="en-IN" sz="1100"/>
        </a:p>
        <a:p>
          <a:pPr marL="0" indent="0"/>
          <a:r>
            <a:rPr lang="en-IN" sz="1100" b="1">
              <a:solidFill>
                <a:schemeClr val="dk1"/>
              </a:solidFill>
              <a:latin typeface="+mn-lt"/>
              <a:ea typeface="+mn-ea"/>
              <a:cs typeface="+mn-cs"/>
            </a:rPr>
            <a:t> 4) Summary and Conclusions</a:t>
          </a:r>
        </a:p>
        <a:p>
          <a:r>
            <a:rPr lang="en-IN" sz="1100"/>
            <a:t>The ANOVA test resulted in a P-value of 0.335039536, which is greater than the common alpha level of 0.05. This indicates that there is no statistically significant difference in the mean scores between the three teaching methods. Thus, we fail to reject the null hypothesis, implying that the differences in scores could be due to random chance rather than the effectiveness of the teaching methods.</a:t>
          </a:r>
        </a:p>
        <a:p>
          <a:endParaRPr lang="en-IN" sz="1100"/>
        </a:p>
        <a:p>
          <a:pPr marL="0" indent="0"/>
          <a:r>
            <a:rPr lang="en-IN" sz="1100"/>
            <a:t> </a:t>
          </a:r>
          <a:r>
            <a:rPr lang="en-IN" sz="1100" b="1">
              <a:solidFill>
                <a:schemeClr val="dk1"/>
              </a:solidFill>
              <a:latin typeface="+mn-lt"/>
              <a:ea typeface="+mn-ea"/>
              <a:cs typeface="+mn-cs"/>
            </a:rPr>
            <a:t>5) "What I Learned" Statements</a:t>
          </a:r>
        </a:p>
        <a:p>
          <a:r>
            <a:rPr lang="en-IN" sz="1100"/>
            <a:t>-Understanding ANOVA: I learned how ANOVA can be used to compare the means of multiple groups to identify if there are any significant differences. This is crucial in educational research for evaluating the effectiveness of different teaching methods.</a:t>
          </a:r>
        </a:p>
        <a:p>
          <a:r>
            <a:rPr lang="en-IN" sz="1100"/>
            <a:t>- Statistical Significance vs. Practical Significance:The absence of statistical significance does not necessarily imply that there are no practical differences. It's essential to consider other factors such as the size of the effect and its relevance in practical scenarios.</a:t>
          </a:r>
        </a:p>
        <a:p>
          <a:r>
            <a:rPr lang="en-IN" sz="1100"/>
            <a:t>- Importance of Sample Size and Variability: The results highlighted the impact that sample size and variability within the data can have on the outcomes of statistical tests. These are important considerations when designing experiments and interpreting their 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581025</xdr:colOff>
      <xdr:row>0</xdr:row>
      <xdr:rowOff>190499</xdr:rowOff>
    </xdr:from>
    <xdr:to>
      <xdr:col>22</xdr:col>
      <xdr:colOff>428625</xdr:colOff>
      <xdr:row>56</xdr:row>
      <xdr:rowOff>28575</xdr:rowOff>
    </xdr:to>
    <xdr:sp macro="" textlink="">
      <xdr:nvSpPr>
        <xdr:cNvPr id="2" name="TextBox 1">
          <a:extLst>
            <a:ext uri="{FF2B5EF4-FFF2-40B4-BE49-F238E27FC236}">
              <a16:creationId xmlns:a16="http://schemas.microsoft.com/office/drawing/2014/main" id="{A02DD533-1DE0-2002-22A3-03227E09DD31}"/>
            </a:ext>
          </a:extLst>
        </xdr:cNvPr>
        <xdr:cNvSpPr txBox="1"/>
      </xdr:nvSpPr>
      <xdr:spPr>
        <a:xfrm>
          <a:off x="8610600" y="190499"/>
          <a:ext cx="5943600" cy="10572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1) Data Description</a:t>
          </a:r>
        </a:p>
        <a:p>
          <a:endParaRPr lang="en-IN" sz="1100"/>
        </a:p>
        <a:p>
          <a:r>
            <a:rPr lang="en-IN" sz="1100"/>
            <a:t>The dataset consists of measurements of plant heights from a sample of 75 plants, divided into three groups based on the type of fertilizer used: X, Y, and Z. Each group was treated with one type of fertilizer and the height of plants was recorded after three months. The heights provided for analysis are:</a:t>
          </a:r>
        </a:p>
        <a:p>
          <a:r>
            <a:rPr lang="en-IN" sz="1100"/>
            <a:t>- Fertilizer X: 45, 47</a:t>
          </a:r>
        </a:p>
        <a:p>
          <a:r>
            <a:rPr lang="en-IN" sz="1100"/>
            <a:t>- Fertilizer Y: 50, 52</a:t>
          </a:r>
        </a:p>
        <a:p>
          <a:r>
            <a:rPr lang="en-IN" sz="1100"/>
            <a:t>- Fertilizer Z: 48, 50</a:t>
          </a:r>
        </a:p>
        <a:p>
          <a:endParaRPr lang="en-IN" sz="1100"/>
        </a:p>
        <a:p>
          <a:pPr marL="0" indent="0"/>
          <a:r>
            <a:rPr lang="en-IN" sz="1100" b="1">
              <a:solidFill>
                <a:schemeClr val="dk1"/>
              </a:solidFill>
              <a:latin typeface="+mn-lt"/>
              <a:ea typeface="+mn-ea"/>
              <a:cs typeface="+mn-cs"/>
            </a:rPr>
            <a:t>2) Hypothesis Testing Procedure</a:t>
          </a:r>
        </a:p>
        <a:p>
          <a:endParaRPr lang="en-IN" sz="1100"/>
        </a:p>
        <a:p>
          <a:r>
            <a:rPr lang="en-IN" sz="1100"/>
            <a:t>An ANOVA (Analysis of Variance) was conducted to determine if there are statistically significant differences in plant heights based on the type of fertilizer used. The hypothesis tested were:</a:t>
          </a:r>
        </a:p>
        <a:p>
          <a:r>
            <a:rPr lang="en-IN" sz="1100"/>
            <a:t>- Null Hypothesis (H0):The means of all groups are equal. There is no effect of fertilizer type on plant height.</a:t>
          </a:r>
        </a:p>
        <a:p>
          <a:r>
            <a:rPr lang="en-IN" sz="1100"/>
            <a:t>- Alternative Hypothesis (H1):At least one group mean is different, indicating an effect of fertilizer type on plant height.</a:t>
          </a:r>
        </a:p>
        <a:p>
          <a:endParaRPr lang="en-IN" sz="1100"/>
        </a:p>
        <a:p>
          <a:pPr marL="0" indent="0"/>
          <a:r>
            <a:rPr lang="en-IN" sz="1100" b="1">
              <a:solidFill>
                <a:schemeClr val="dk1"/>
              </a:solidFill>
              <a:latin typeface="+mn-lt"/>
              <a:ea typeface="+mn-ea"/>
              <a:cs typeface="+mn-cs"/>
            </a:rPr>
            <a:t> 3) Hypothesis Testing Results:</a:t>
          </a:r>
        </a:p>
        <a:p>
          <a:r>
            <a:rPr lang="en-IN" sz="1100" b="1" i="0">
              <a:solidFill>
                <a:schemeClr val="dk1"/>
              </a:solidFill>
              <a:effectLst/>
              <a:latin typeface="+mn-lt"/>
              <a:ea typeface="+mn-ea"/>
              <a:cs typeface="+mn-cs"/>
            </a:rPr>
            <a:t>Between Groups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Sum of Squares (SS): 25.33</a:t>
          </a:r>
        </a:p>
        <a:p>
          <a:pPr lvl="1"/>
          <a:r>
            <a:rPr lang="en-IN" sz="1100" b="0" i="0">
              <a:solidFill>
                <a:schemeClr val="dk1"/>
              </a:solidFill>
              <a:effectLst/>
              <a:latin typeface="+mn-lt"/>
              <a:ea typeface="+mn-ea"/>
              <a:cs typeface="+mn-cs"/>
            </a:rPr>
            <a:t>Degrees of Freedom (df): 2</a:t>
          </a:r>
        </a:p>
        <a:p>
          <a:pPr lvl="1"/>
          <a:r>
            <a:rPr lang="en-IN" sz="1100" b="0" i="0">
              <a:solidFill>
                <a:schemeClr val="dk1"/>
              </a:solidFill>
              <a:effectLst/>
              <a:latin typeface="+mn-lt"/>
              <a:ea typeface="+mn-ea"/>
              <a:cs typeface="+mn-cs"/>
            </a:rPr>
            <a:t>Mean Square (MS): 12.67</a:t>
          </a:r>
        </a:p>
        <a:p>
          <a:pPr lvl="1"/>
          <a:r>
            <a:rPr lang="en-IN" sz="1100" b="0" i="0">
              <a:solidFill>
                <a:schemeClr val="dk1"/>
              </a:solidFill>
              <a:effectLst/>
              <a:latin typeface="+mn-lt"/>
              <a:ea typeface="+mn-ea"/>
              <a:cs typeface="+mn-cs"/>
            </a:rPr>
            <a:t>F-statistic: 6.33</a:t>
          </a:r>
        </a:p>
        <a:p>
          <a:r>
            <a:rPr lang="en-IN" sz="1100" b="1" i="0">
              <a:solidFill>
                <a:schemeClr val="dk1"/>
              </a:solidFill>
              <a:effectLst/>
              <a:latin typeface="+mn-lt"/>
              <a:ea typeface="+mn-ea"/>
              <a:cs typeface="+mn-cs"/>
            </a:rPr>
            <a:t>Within Groups</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Sum of Squares (SS): 6</a:t>
          </a:r>
        </a:p>
        <a:p>
          <a:pPr lvl="1"/>
          <a:r>
            <a:rPr lang="en-IN" sz="1100" b="0" i="0">
              <a:solidFill>
                <a:schemeClr val="dk1"/>
              </a:solidFill>
              <a:effectLst/>
              <a:latin typeface="+mn-lt"/>
              <a:ea typeface="+mn-ea"/>
              <a:cs typeface="+mn-cs"/>
            </a:rPr>
            <a:t>Degrees of Freedom (df): 3</a:t>
          </a:r>
        </a:p>
        <a:p>
          <a:pPr lvl="1"/>
          <a:r>
            <a:rPr lang="en-IN" sz="1100" b="0" i="0">
              <a:solidFill>
                <a:schemeClr val="dk1"/>
              </a:solidFill>
              <a:effectLst/>
              <a:latin typeface="+mn-lt"/>
              <a:ea typeface="+mn-ea"/>
              <a:cs typeface="+mn-cs"/>
            </a:rPr>
            <a:t>Mean Square (MS): 2</a:t>
          </a:r>
        </a:p>
        <a:p>
          <a:r>
            <a:rPr lang="en-IN" sz="1100" b="1" i="0">
              <a:solidFill>
                <a:schemeClr val="dk1"/>
              </a:solidFill>
              <a:effectLst/>
              <a:latin typeface="+mn-lt"/>
              <a:ea typeface="+mn-ea"/>
              <a:cs typeface="+mn-cs"/>
            </a:rPr>
            <a:t>Total</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Sum of Squares (SS): 31.33</a:t>
          </a:r>
        </a:p>
        <a:p>
          <a:pPr lvl="1"/>
          <a:r>
            <a:rPr lang="en-IN" sz="1100" b="0" i="0">
              <a:solidFill>
                <a:schemeClr val="dk1"/>
              </a:solidFill>
              <a:effectLst/>
              <a:latin typeface="+mn-lt"/>
              <a:ea typeface="+mn-ea"/>
              <a:cs typeface="+mn-cs"/>
            </a:rPr>
            <a:t>Degrees of Freedom (df): 5</a:t>
          </a:r>
        </a:p>
        <a:p>
          <a:r>
            <a:rPr lang="en-IN" sz="1100" b="1" i="0">
              <a:solidFill>
                <a:schemeClr val="dk1"/>
              </a:solidFill>
              <a:effectLst/>
              <a:latin typeface="+mn-lt"/>
              <a:ea typeface="+mn-ea"/>
              <a:cs typeface="+mn-cs"/>
            </a:rPr>
            <a:t>ANOVA Output</a:t>
          </a:r>
          <a:r>
            <a:rPr lang="en-IN" sz="1100" b="0" i="0">
              <a:solidFill>
                <a:schemeClr val="dk1"/>
              </a:solidFill>
              <a:effectLst/>
              <a:latin typeface="+mn-lt"/>
              <a:ea typeface="+mn-ea"/>
              <a:cs typeface="+mn-cs"/>
            </a:rPr>
            <a:t>:</a:t>
          </a:r>
        </a:p>
        <a:p>
          <a:pPr lvl="1"/>
          <a:r>
            <a:rPr lang="en-IN" sz="1100" b="0" i="0">
              <a:solidFill>
                <a:schemeClr val="dk1"/>
              </a:solidFill>
              <a:effectLst/>
              <a:latin typeface="+mn-lt"/>
              <a:ea typeface="+mn-ea"/>
              <a:cs typeface="+mn-cs"/>
            </a:rPr>
            <a:t>F-statistic: 6.33</a:t>
          </a:r>
        </a:p>
        <a:p>
          <a:pPr lvl="1"/>
          <a:r>
            <a:rPr lang="en-IN" sz="1100" b="0" i="0">
              <a:solidFill>
                <a:schemeClr val="dk1"/>
              </a:solidFill>
              <a:effectLst/>
              <a:latin typeface="+mn-lt"/>
              <a:ea typeface="+mn-ea"/>
              <a:cs typeface="+mn-cs"/>
            </a:rPr>
            <a:t>P-value: 0.08379</a:t>
          </a:r>
        </a:p>
        <a:p>
          <a:pPr lvl="1"/>
          <a:r>
            <a:rPr lang="en-IN" sz="1100" b="0" i="0">
              <a:solidFill>
                <a:schemeClr val="dk1"/>
              </a:solidFill>
              <a:effectLst/>
              <a:latin typeface="+mn-lt"/>
              <a:ea typeface="+mn-ea"/>
              <a:cs typeface="+mn-cs"/>
            </a:rPr>
            <a:t>F-critical (from F-distribution tables at </a:t>
          </a:r>
          <a:r>
            <a:rPr lang="el-GR" sz="1100" b="0" i="0">
              <a:solidFill>
                <a:schemeClr val="dk1"/>
              </a:solidFill>
              <a:effectLst/>
              <a:latin typeface="+mn-lt"/>
              <a:ea typeface="+mn-ea"/>
              <a:cs typeface="+mn-cs"/>
            </a:rPr>
            <a:t>α = 0.05): 9.55</a:t>
          </a:r>
        </a:p>
        <a:p>
          <a:endParaRPr lang="en-IN" sz="1100"/>
        </a:p>
        <a:p>
          <a:endParaRPr lang="en-IN" sz="1100"/>
        </a:p>
        <a:p>
          <a:endParaRPr lang="en-IN" sz="1100"/>
        </a:p>
        <a:p>
          <a:pPr marL="0" indent="0"/>
          <a:r>
            <a:rPr lang="en-IN" sz="1100" b="1">
              <a:solidFill>
                <a:schemeClr val="dk1"/>
              </a:solidFill>
              <a:latin typeface="+mn-lt"/>
              <a:ea typeface="+mn-ea"/>
              <a:cs typeface="+mn-cs"/>
            </a:rPr>
            <a:t>4) Summary and Conclusions</a:t>
          </a:r>
        </a:p>
        <a:p>
          <a:endParaRPr lang="en-IN" sz="1100"/>
        </a:p>
        <a:p>
          <a:r>
            <a:rPr lang="en-IN" sz="1100"/>
            <a:t>The ANOVA test produced an F-statistic of 6.333, with a p-value of approximately 0.084. The critical value of F for this test at the typical alpha level of 0.05 was 9.552. Since the p-value is greater than 0.05 and the F-statistic is less than the critical F-value, we fail to reject the null hypothesis. This suggests that there is no statistically significant difference in the growth (height) of plants treated with the three different types of fertilizers at the 95% confidence level.</a:t>
          </a:r>
        </a:p>
        <a:p>
          <a:endParaRPr lang="en-IN" sz="1100"/>
        </a:p>
        <a:p>
          <a:pPr marL="0" indent="0"/>
          <a:r>
            <a:rPr lang="en-IN" sz="1100" b="1">
              <a:solidFill>
                <a:schemeClr val="dk1"/>
              </a:solidFill>
              <a:latin typeface="+mn-lt"/>
              <a:ea typeface="+mn-ea"/>
              <a:cs typeface="+mn-cs"/>
            </a:rPr>
            <a:t>5) "What I Learned" Statements</a:t>
          </a:r>
        </a:p>
        <a:p>
          <a:endParaRPr lang="en-IN" sz="1100"/>
        </a:p>
        <a:p>
          <a:r>
            <a:rPr lang="en-IN" sz="1100"/>
            <a:t>- Understanding ANOVA: I learned how ANOVA can be used to test hypotheses about differences between means of several groups, helping in understanding if different treatments have varying effects on a dependent variable.</a:t>
          </a:r>
        </a:p>
        <a:p>
          <a:r>
            <a:rPr lang="en-IN" sz="1100"/>
            <a:t>- Statistical Decision Making: This exercise helped in understanding the relationship between p-value, F-statistic, and the critical F-value, and how these are used to make decisions about the null hypothesis.</a:t>
          </a:r>
        </a:p>
        <a:p>
          <a:r>
            <a:rPr lang="en-IN" sz="1100"/>
            <a:t>- Importance of Data and Sample Sizes: The limitations due to small sample sizes (only 2 observations per group in this case) highlighted the need for adequate data to draw more reliable conclusions.</a:t>
          </a:r>
        </a:p>
        <a:p>
          <a:endParaRPr lang="en-IN" sz="1100"/>
        </a:p>
        <a:p>
          <a:r>
            <a:rPr lang="en-IN" sz="1100"/>
            <a:t>This structured analysis provides a clear understanding of the impact of different fertilizers on plant growth based on the given dataset and statistical analysis.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114300</xdr:colOff>
      <xdr:row>1</xdr:row>
      <xdr:rowOff>47624</xdr:rowOff>
    </xdr:from>
    <xdr:to>
      <xdr:col>16</xdr:col>
      <xdr:colOff>57150</xdr:colOff>
      <xdr:row>67</xdr:row>
      <xdr:rowOff>152400</xdr:rowOff>
    </xdr:to>
    <xdr:sp macro="" textlink="">
      <xdr:nvSpPr>
        <xdr:cNvPr id="2" name="TextBox 1">
          <a:extLst>
            <a:ext uri="{FF2B5EF4-FFF2-40B4-BE49-F238E27FC236}">
              <a16:creationId xmlns:a16="http://schemas.microsoft.com/office/drawing/2014/main" id="{DEC1883F-39B5-1B1C-7637-61C4A621FB69}"/>
            </a:ext>
          </a:extLst>
        </xdr:cNvPr>
        <xdr:cNvSpPr txBox="1"/>
      </xdr:nvSpPr>
      <xdr:spPr>
        <a:xfrm>
          <a:off x="7467600" y="238124"/>
          <a:ext cx="4819650" cy="1269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b="1"/>
            <a:t> 1) Data Description</a:t>
          </a:r>
        </a:p>
        <a:p>
          <a:r>
            <a:rPr lang="en-IN" sz="1100"/>
            <a:t>In this analysis, the performance of two teaching methods was evaluated using test scores from 30 students, with 15 students in each group (though only sample scores for 2 students from each group are provided here). The scores for Method A are 75 and 80, and for Method B are 82 and 78.</a:t>
          </a:r>
        </a:p>
        <a:p>
          <a:endParaRPr lang="en-IN" sz="1100"/>
        </a:p>
        <a:p>
          <a:pPr marL="0" indent="0"/>
          <a:r>
            <a:rPr lang="en-IN" sz="1100"/>
            <a:t> </a:t>
          </a:r>
          <a:r>
            <a:rPr lang="en-IN" sz="1100" b="1">
              <a:solidFill>
                <a:schemeClr val="dk1"/>
              </a:solidFill>
              <a:latin typeface="+mn-lt"/>
              <a:ea typeface="+mn-ea"/>
              <a:cs typeface="+mn-cs"/>
            </a:rPr>
            <a:t>2) Hypothesis Testing Procedure</a:t>
          </a:r>
        </a:p>
        <a:p>
          <a:r>
            <a:rPr lang="en-IN" sz="1100"/>
            <a:t>- Hypotheses:</a:t>
          </a:r>
        </a:p>
        <a:p>
          <a:r>
            <a:rPr lang="en-IN" sz="1100"/>
            <a:t>  - Null Hypothesis (H0): There is no significant difference in the mean scores between Method A and Method B, i.e., the mean difference = 0.</a:t>
          </a:r>
        </a:p>
        <a:p>
          <a:r>
            <a:rPr lang="en-IN" sz="1100"/>
            <a:t>  - Alternative Hypothesis (H1): There is a significant difference in the mean scores between Method A and Method B.</a:t>
          </a:r>
        </a:p>
        <a:p>
          <a:endParaRPr lang="en-IN" sz="1100"/>
        </a:p>
        <a:p>
          <a:r>
            <a:rPr lang="en-IN" sz="1100"/>
            <a:t>- Test Type: Two-sample t-test assuming equal variances. This test is used to determine if there are any statistically significant differences between the means of two independent samples.</a:t>
          </a:r>
        </a:p>
        <a:p>
          <a:endParaRPr lang="en-IN" sz="1100"/>
        </a:p>
        <a:p>
          <a:r>
            <a:rPr lang="en-IN" sz="1100"/>
            <a:t>- Assumptions:</a:t>
          </a:r>
        </a:p>
        <a:p>
          <a:r>
            <a:rPr lang="en-IN" sz="1100"/>
            <a:t>  - Both groups are normally distributed.</a:t>
          </a:r>
        </a:p>
        <a:p>
          <a:r>
            <a:rPr lang="en-IN" sz="1100"/>
            <a:t>  - Variances of the two populations are equal.</a:t>
          </a:r>
        </a:p>
        <a:p>
          <a:endParaRPr lang="en-IN" sz="1100"/>
        </a:p>
        <a:p>
          <a:r>
            <a:rPr lang="en-IN" sz="1100"/>
            <a:t> </a:t>
          </a:r>
          <a:r>
            <a:rPr lang="en-IN" sz="1100" b="1">
              <a:solidFill>
                <a:schemeClr val="dk1"/>
              </a:solidFill>
              <a:latin typeface="+mn-lt"/>
              <a:ea typeface="+mn-ea"/>
              <a:cs typeface="+mn-cs"/>
            </a:rPr>
            <a:t>3) Hypothesis Testing Results</a:t>
          </a:r>
          <a:r>
            <a:rPr lang="en-IN" sz="1100"/>
            <a:t>:</a:t>
          </a:r>
        </a:p>
        <a:p>
          <a:r>
            <a:rPr lang="en-IN" sz="1100"/>
            <a:t>  - Mean Scores:</a:t>
          </a:r>
        </a:p>
        <a:p>
          <a:r>
            <a:rPr lang="en-IN" sz="1100"/>
            <a:t>  - Method A: 77.5</a:t>
          </a:r>
        </a:p>
        <a:p>
          <a:r>
            <a:rPr lang="en-IN" sz="1100"/>
            <a:t>  - Method B: 80</a:t>
          </a:r>
        </a:p>
        <a:p>
          <a:endParaRPr lang="en-IN" sz="1100"/>
        </a:p>
        <a:p>
          <a:r>
            <a:rPr lang="en-IN" sz="1100"/>
            <a:t>  - Variances:</a:t>
          </a:r>
        </a:p>
        <a:p>
          <a:r>
            <a:rPr lang="en-IN" sz="1100"/>
            <a:t>  - Method A: 12.5</a:t>
          </a:r>
        </a:p>
        <a:p>
          <a:r>
            <a:rPr lang="en-IN" sz="1100"/>
            <a:t>  - Method B: 8</a:t>
          </a:r>
        </a:p>
        <a:p>
          <a:endParaRPr lang="en-IN" sz="1100"/>
        </a:p>
        <a:p>
          <a:r>
            <a:rPr lang="en-IN" sz="1100"/>
            <a:t>-   Other Statistics:</a:t>
          </a:r>
        </a:p>
        <a:p>
          <a:r>
            <a:rPr lang="en-IN" sz="1100"/>
            <a:t>  - Pooled Variance: 10.25</a:t>
          </a:r>
        </a:p>
        <a:p>
          <a:r>
            <a:rPr lang="en-IN" sz="1100"/>
            <a:t>  - Degrees of Freedom (df): 2</a:t>
          </a:r>
        </a:p>
        <a:p>
          <a:r>
            <a:rPr lang="en-IN" sz="1100"/>
            <a:t>  - t-Statistic: -0.780868809</a:t>
          </a:r>
        </a:p>
        <a:p>
          <a:endParaRPr lang="en-IN" sz="1100"/>
        </a:p>
        <a:p>
          <a:r>
            <a:rPr lang="en-IN" sz="1100"/>
            <a:t>  - Critical Values and Significance:</a:t>
          </a:r>
        </a:p>
        <a:p>
          <a:r>
            <a:rPr lang="en-IN" sz="1100"/>
            <a:t>  - P(T&lt;=t) one-tail: 0.258315878</a:t>
          </a:r>
        </a:p>
        <a:p>
          <a:r>
            <a:rPr lang="en-IN" sz="1100"/>
            <a:t>  - t Critical one-tail: 2.91998558</a:t>
          </a:r>
        </a:p>
        <a:p>
          <a:r>
            <a:rPr lang="en-IN" sz="1100"/>
            <a:t>  - P(T&lt;=t) two-tail: 0.516631755</a:t>
          </a:r>
        </a:p>
        <a:p>
          <a:r>
            <a:rPr lang="en-IN" sz="1100"/>
            <a:t>  - t Critical two-tail: 4.30265273</a:t>
          </a:r>
        </a:p>
        <a:p>
          <a:endParaRPr lang="en-IN" sz="1100"/>
        </a:p>
        <a:p>
          <a:pPr marL="0" indent="0"/>
          <a:r>
            <a:rPr lang="en-IN" sz="1100"/>
            <a:t> </a:t>
          </a:r>
          <a:r>
            <a:rPr lang="en-IN" sz="1100" b="1">
              <a:solidFill>
                <a:schemeClr val="dk1"/>
              </a:solidFill>
              <a:latin typeface="+mn-lt"/>
              <a:ea typeface="+mn-ea"/>
              <a:cs typeface="+mn-cs"/>
            </a:rPr>
            <a:t>4) Summary and Conclusions</a:t>
          </a:r>
        </a:p>
        <a:p>
          <a:r>
            <a:rPr lang="en-IN" sz="1100"/>
            <a:t>The analysis does not show a statistically significant difference between the two teaching methods. The t-statistic of -0.780868809 does not exceed the critical t-value in a two-tailed test (4.30265273) or even a one-tailed test (2.91998558). Moreover, the p-value in a two-tail test is 0.516631755, which is much higher than the conventional alpha level of 0.05, suggesting that the null hypothesis that there is no difference between the means of Method A and Method B cannot be rejected based on this small sample.</a:t>
          </a:r>
        </a:p>
        <a:p>
          <a:endParaRPr lang="en-IN" sz="1100"/>
        </a:p>
        <a:p>
          <a:pPr marL="0" indent="0"/>
          <a:r>
            <a:rPr lang="en-IN" sz="1100" b="1">
              <a:solidFill>
                <a:schemeClr val="dk1"/>
              </a:solidFill>
              <a:latin typeface="+mn-lt"/>
              <a:ea typeface="+mn-ea"/>
              <a:cs typeface="+mn-cs"/>
            </a:rPr>
            <a:t>5) "What I Learned" Statements</a:t>
          </a:r>
        </a:p>
        <a:p>
          <a:r>
            <a:rPr lang="en-IN" sz="1100"/>
            <a:t>- Understanding Test Types: Learned about the application of a two-sample t-test and the importance of assumptions such as equal variances and normal distribution in hypothesis testing.</a:t>
          </a:r>
        </a:p>
        <a:p>
          <a:r>
            <a:rPr lang="en-IN" sz="1100"/>
            <a:t>- Statistical Interpretation: Enhanced understanding of interpreting p-values and t-statistics to make informed conclusions about hypothesis tests.</a:t>
          </a:r>
        </a:p>
        <a:p>
          <a:r>
            <a:rPr lang="en-IN" sz="1100"/>
            <a:t>- Limitations and Sample Size: Realized the significance of using adequate sample sizes in studies to avoid misleading results due to high variance or inadequate representation of the population.</a:t>
          </a:r>
        </a:p>
        <a:p>
          <a:r>
            <a:rPr lang="en-IN" sz="1100"/>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200025</xdr:colOff>
      <xdr:row>3</xdr:row>
      <xdr:rowOff>142874</xdr:rowOff>
    </xdr:from>
    <xdr:to>
      <xdr:col>20</xdr:col>
      <xdr:colOff>104775</xdr:colOff>
      <xdr:row>50</xdr:row>
      <xdr:rowOff>38100</xdr:rowOff>
    </xdr:to>
    <xdr:sp macro="" textlink="">
      <xdr:nvSpPr>
        <xdr:cNvPr id="2" name="TextBox 1">
          <a:extLst>
            <a:ext uri="{FF2B5EF4-FFF2-40B4-BE49-F238E27FC236}">
              <a16:creationId xmlns:a16="http://schemas.microsoft.com/office/drawing/2014/main" id="{CF78BCB4-028F-A5BC-FA43-67F6A35893AE}"/>
            </a:ext>
          </a:extLst>
        </xdr:cNvPr>
        <xdr:cNvSpPr txBox="1"/>
      </xdr:nvSpPr>
      <xdr:spPr>
        <a:xfrm>
          <a:off x="8162925" y="714374"/>
          <a:ext cx="6610350" cy="8867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b="1"/>
            <a:t>1) Data Description</a:t>
          </a:r>
        </a:p>
        <a:p>
          <a:r>
            <a:rPr lang="en-IN" sz="1100"/>
            <a:t>   - Groups Being Compared:</a:t>
          </a:r>
          <a:r>
            <a:rPr lang="en-IN" sz="1100" baseline="0"/>
            <a:t> </a:t>
          </a:r>
          <a:r>
            <a:rPr lang="en-IN" sz="1100"/>
            <a:t>Version 1 and Version 2 of a software.</a:t>
          </a:r>
        </a:p>
        <a:p>
          <a:r>
            <a:rPr lang="en-IN" sz="1100"/>
            <a:t>   - Data Points: There are 25 users for each version, but only 2 data points per version are provided here.</a:t>
          </a:r>
        </a:p>
        <a:p>
          <a:r>
            <a:rPr lang="en-IN" sz="1100"/>
            <a:t>   - Sample Data:</a:t>
          </a:r>
        </a:p>
        <a:p>
          <a:r>
            <a:rPr lang="en-IN" sz="1100"/>
            <a:t>     - Version 1: 12.5, 11.8</a:t>
          </a:r>
        </a:p>
        <a:p>
          <a:r>
            <a:rPr lang="en-IN" sz="1100"/>
            <a:t>     - Version 2: 14.2, 13.9</a:t>
          </a:r>
        </a:p>
        <a:p>
          <a:r>
            <a:rPr lang="en-IN" sz="1100"/>
            <a:t>   - Calculated Statistics:</a:t>
          </a:r>
        </a:p>
        <a:p>
          <a:r>
            <a:rPr lang="en-IN" sz="1100"/>
            <a:t>     - Mean (Version 1): 12.15</a:t>
          </a:r>
        </a:p>
        <a:p>
          <a:r>
            <a:rPr lang="en-IN" sz="1100"/>
            <a:t>     - Mean (Version 2): 14.05</a:t>
          </a:r>
        </a:p>
        <a:p>
          <a:r>
            <a:rPr lang="en-IN" sz="1100"/>
            <a:t>     - Variance (Version 1): 0.245</a:t>
          </a:r>
        </a:p>
        <a:p>
          <a:r>
            <a:rPr lang="en-IN" sz="1100"/>
            <a:t>     - Variance (Version 2): 0.045</a:t>
          </a:r>
        </a:p>
        <a:p>
          <a:endParaRPr lang="en-IN" sz="1100"/>
        </a:p>
        <a:p>
          <a:pPr marL="0" indent="0"/>
          <a:r>
            <a:rPr lang="en-IN" sz="1100" b="1">
              <a:solidFill>
                <a:schemeClr val="dk1"/>
              </a:solidFill>
              <a:latin typeface="+mn-lt"/>
              <a:ea typeface="+mn-ea"/>
              <a:cs typeface="+mn-cs"/>
            </a:rPr>
            <a:t>2) Hypothesis Testing Procedure</a:t>
          </a:r>
        </a:p>
        <a:p>
          <a:r>
            <a:rPr lang="en-IN" sz="1100"/>
            <a:t>   - Type of Test:</a:t>
          </a:r>
          <a:r>
            <a:rPr lang="en-IN" sz="1100" baseline="0"/>
            <a:t> </a:t>
          </a:r>
          <a:r>
            <a:rPr lang="en-IN" sz="1100"/>
            <a:t> t-Test: Two-Sample Assuming Equal Variances</a:t>
          </a:r>
        </a:p>
        <a:p>
          <a:r>
            <a:rPr lang="en-IN" sz="1100"/>
            <a:t>   - Hypothesized Mean Difference:</a:t>
          </a:r>
          <a:r>
            <a:rPr lang="en-IN" sz="1100" baseline="0"/>
            <a:t> </a:t>
          </a:r>
          <a:r>
            <a:rPr lang="en-IN" sz="1100"/>
            <a:t> 0 (testing for no difference between the means)</a:t>
          </a:r>
        </a:p>
        <a:p>
          <a:r>
            <a:rPr lang="en-IN" sz="1100"/>
            <a:t>   - Significance Level:</a:t>
          </a:r>
          <a:r>
            <a:rPr lang="en-IN" sz="1100" baseline="0"/>
            <a:t> </a:t>
          </a:r>
          <a:r>
            <a:rPr lang="en-IN" sz="1100"/>
            <a:t>Typically, </a:t>
          </a:r>
          <a:r>
            <a:rPr lang="el-GR" sz="1100"/>
            <a:t>α = 0.05 (</a:t>
          </a:r>
          <a:r>
            <a:rPr lang="en-IN" sz="1100"/>
            <a:t>not explicitly stated, inferred from context)</a:t>
          </a:r>
        </a:p>
        <a:p>
          <a:endParaRPr lang="en-IN" sz="1100"/>
        </a:p>
        <a:p>
          <a:pPr marL="0" indent="0"/>
          <a:r>
            <a:rPr lang="en-IN" sz="1100" b="1">
              <a:solidFill>
                <a:schemeClr val="dk1"/>
              </a:solidFill>
              <a:latin typeface="+mn-lt"/>
              <a:ea typeface="+mn-ea"/>
              <a:cs typeface="+mn-cs"/>
            </a:rPr>
            <a:t>3) Hypothesis Testing Results:</a:t>
          </a:r>
        </a:p>
        <a:p>
          <a:r>
            <a:rPr lang="en-IN" sz="1100"/>
            <a:t>   -Pooled Variance:0.145</a:t>
          </a:r>
        </a:p>
        <a:p>
          <a:r>
            <a:rPr lang="en-IN" sz="1100"/>
            <a:t>   - Degrees of Freedom (df): 2</a:t>
          </a:r>
        </a:p>
        <a:p>
          <a:r>
            <a:rPr lang="en-IN" sz="1100"/>
            <a:t>   -t Statistic:-4.989644449</a:t>
          </a:r>
        </a:p>
        <a:p>
          <a:r>
            <a:rPr lang="en-IN" sz="1100"/>
            <a:t>   - P-Value (Two-Tail): 0.037897601</a:t>
          </a:r>
        </a:p>
        <a:p>
          <a:r>
            <a:rPr lang="en-IN" sz="1100"/>
            <a:t>   - Critical Value (Two-Tail t-test): 4.30265273</a:t>
          </a:r>
        </a:p>
        <a:p>
          <a:r>
            <a:rPr lang="en-IN" sz="1100"/>
            <a:t>   - Conclusion on Significance: Since the p-value (0.037897601) is less than the significance level (</a:t>
          </a:r>
          <a:r>
            <a:rPr lang="el-GR" sz="1100"/>
            <a:t>α = 0.05), </a:t>
          </a:r>
          <a:r>
            <a:rPr lang="en-IN" sz="1100"/>
            <a:t>we reject the null hypothesis. This suggests there is a statistically significant difference in the means of the two versions.</a:t>
          </a:r>
        </a:p>
        <a:p>
          <a:endParaRPr lang="en-IN" sz="1100"/>
        </a:p>
        <a:p>
          <a:pPr marL="0" indent="0"/>
          <a:r>
            <a:rPr lang="en-IN" sz="1100" b="1">
              <a:solidFill>
                <a:schemeClr val="dk1"/>
              </a:solidFill>
              <a:latin typeface="+mn-lt"/>
              <a:ea typeface="+mn-ea"/>
              <a:cs typeface="+mn-cs"/>
            </a:rPr>
            <a:t>4) Summary and Conclusions</a:t>
          </a:r>
        </a:p>
        <a:p>
          <a:r>
            <a:rPr lang="en-IN" sz="1100"/>
            <a:t>   - The analysis suggests that there is a significant difference in the average response times between Version 1 and Version 2 of the software. With a t-statistic of -4.989644449 and a corresponding two-tail p-value of 0.037897601, we conclude that Version 2 tends to have higher response times than Version 1, under the assumption of equal variances. This conclusion is based on the sample data provided, but caution should be exercised due to the small sample size (2 observations per group).</a:t>
          </a:r>
        </a:p>
        <a:p>
          <a:endParaRPr lang="en-IN" sz="1100"/>
        </a:p>
        <a:p>
          <a:pPr marL="0" indent="0"/>
          <a:r>
            <a:rPr lang="en-IN" sz="1100" b="1">
              <a:solidFill>
                <a:schemeClr val="dk1"/>
              </a:solidFill>
              <a:latin typeface="+mn-lt"/>
              <a:ea typeface="+mn-ea"/>
              <a:cs typeface="+mn-cs"/>
            </a:rPr>
            <a:t>5) "What I Learned" Statements</a:t>
          </a:r>
        </a:p>
        <a:p>
          <a:r>
            <a:rPr lang="en-IN" sz="1100"/>
            <a:t>   - Understanding of Hypothesis Testing: Learned how to apply a t-test for comparing two means under the assumption of equal variances and how to interpret the results to make informed conclusions about the data.</a:t>
          </a:r>
        </a:p>
        <a:p>
          <a:r>
            <a:rPr lang="en-IN" sz="1100"/>
            <a:t>   - Importance of Sample Size: Recognized the importance of having a sufficient sample size to ensure the reliability of the test results. A larger sample size would likely provide a more representative mean and reduce the risk of Type I and Type II errors.</a:t>
          </a:r>
        </a:p>
        <a:p>
          <a:r>
            <a:rPr lang="en-IN" sz="1100"/>
            <a:t>   - Critical Analysis: Gained insights into critically analyzing the results of statistical tests, including checking the assumptions of the test (like equality of variances) and understanding the impact of these assumptions on the conclusions drawn from the data.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180975</xdr:colOff>
      <xdr:row>0</xdr:row>
      <xdr:rowOff>76200</xdr:rowOff>
    </xdr:from>
    <xdr:to>
      <xdr:col>18</xdr:col>
      <xdr:colOff>28575</xdr:colOff>
      <xdr:row>53</xdr:row>
      <xdr:rowOff>47625</xdr:rowOff>
    </xdr:to>
    <xdr:sp macro="" textlink="">
      <xdr:nvSpPr>
        <xdr:cNvPr id="2" name="TextBox 1">
          <a:extLst>
            <a:ext uri="{FF2B5EF4-FFF2-40B4-BE49-F238E27FC236}">
              <a16:creationId xmlns:a16="http://schemas.microsoft.com/office/drawing/2014/main" id="{3B91EBAC-744F-998A-F516-270A77672689}"/>
            </a:ext>
          </a:extLst>
        </xdr:cNvPr>
        <xdr:cNvSpPr txBox="1"/>
      </xdr:nvSpPr>
      <xdr:spPr>
        <a:xfrm>
          <a:off x="7381875" y="76200"/>
          <a:ext cx="5334000" cy="1008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a:t> </a:t>
          </a:r>
          <a:r>
            <a:rPr lang="en-IN" sz="1100" b="1"/>
            <a:t>1) Data Description</a:t>
          </a:r>
        </a:p>
        <a:p>
          <a:r>
            <a:rPr lang="en-IN" sz="1100"/>
            <a:t>The study involves two groups of students, each group using a different textbook (Textbook X and Textbook Y) for their studies. The sample includes data on scores from 40 students for each textbook, though only two sample data points are provided for each group:</a:t>
          </a:r>
        </a:p>
        <a:p>
          <a:r>
            <a:rPr lang="en-IN" sz="1100"/>
            <a:t>- Textbook X: Scores are 65 and 70.</a:t>
          </a:r>
        </a:p>
        <a:p>
          <a:r>
            <a:rPr lang="en-IN" sz="1100"/>
            <a:t>- Textbook Y: Scores are 72 and 68.</a:t>
          </a:r>
        </a:p>
        <a:p>
          <a:endParaRPr lang="en-IN" sz="1100"/>
        </a:p>
        <a:p>
          <a:pPr marL="0" indent="0"/>
          <a:r>
            <a:rPr lang="en-IN" sz="1100" b="1">
              <a:solidFill>
                <a:schemeClr val="dk1"/>
              </a:solidFill>
              <a:latin typeface="+mn-lt"/>
              <a:ea typeface="+mn-ea"/>
              <a:cs typeface="+mn-cs"/>
            </a:rPr>
            <a:t> 2) Hypothesis Testing Procedure</a:t>
          </a:r>
        </a:p>
        <a:p>
          <a:r>
            <a:rPr lang="en-IN" sz="1100"/>
            <a:t>The objective of this statistical analysis is to determine if there is a significant difference in the variances of scores between the two groups of students using different textbooks. We employed an F-test for two-sample variances, which compares the variances of two independent samples. The hypotheses are defined as follows:</a:t>
          </a:r>
        </a:p>
        <a:p>
          <a:r>
            <a:rPr lang="en-IN" sz="1100"/>
            <a:t>- Null Hypothesis (H0): The variances of the scores from the two textbooks are equal.</a:t>
          </a:r>
        </a:p>
        <a:p>
          <a:r>
            <a:rPr lang="en-IN" sz="1100"/>
            <a:t>- Alternative Hypothesis (H1): The variances of the scores from the two textbooks are not equal.</a:t>
          </a:r>
        </a:p>
        <a:p>
          <a:endParaRPr lang="en-IN" sz="1100"/>
        </a:p>
        <a:p>
          <a:pPr marL="0" indent="0"/>
          <a:r>
            <a:rPr lang="en-IN" sz="1100" b="1">
              <a:solidFill>
                <a:schemeClr val="dk1"/>
              </a:solidFill>
              <a:latin typeface="+mn-lt"/>
              <a:ea typeface="+mn-ea"/>
              <a:cs typeface="+mn-cs"/>
            </a:rPr>
            <a:t>3) Hypothesis Testing Results</a:t>
          </a:r>
        </a:p>
        <a:p>
          <a:r>
            <a:rPr lang="en-IN" sz="1100"/>
            <a:t>  - Mean Scores:</a:t>
          </a:r>
        </a:p>
        <a:p>
          <a:r>
            <a:rPr lang="en-IN" sz="1100"/>
            <a:t>  - Textbook X: 67.5</a:t>
          </a:r>
        </a:p>
        <a:p>
          <a:r>
            <a:rPr lang="en-IN" sz="1100"/>
            <a:t>  - Textbook Y: 70</a:t>
          </a:r>
        </a:p>
        <a:p>
          <a:endParaRPr lang="en-IN" sz="1100"/>
        </a:p>
        <a:p>
          <a:r>
            <a:rPr lang="en-IN" sz="1100"/>
            <a:t>  - Variance of Scores:</a:t>
          </a:r>
        </a:p>
        <a:p>
          <a:r>
            <a:rPr lang="en-IN" sz="1100"/>
            <a:t>  - Textbook X: 12.5</a:t>
          </a:r>
        </a:p>
        <a:p>
          <a:r>
            <a:rPr lang="en-IN" sz="1100"/>
            <a:t>  - Textbook Y: 8</a:t>
          </a:r>
        </a:p>
        <a:p>
          <a:endParaRPr lang="en-IN" sz="1100"/>
        </a:p>
        <a:p>
          <a:r>
            <a:rPr lang="en-IN" sz="1100"/>
            <a:t>- Number of Observations: </a:t>
          </a:r>
        </a:p>
        <a:p>
          <a:r>
            <a:rPr lang="en-IN" sz="1100"/>
            <a:t>  - Both groups had 2 observations.</a:t>
          </a:r>
        </a:p>
        <a:p>
          <a:endParaRPr lang="en-IN" sz="1100"/>
        </a:p>
        <a:p>
          <a:r>
            <a:rPr lang="en-IN" sz="1100"/>
            <a:t>- Degrees of Freedom (df):</a:t>
          </a:r>
        </a:p>
        <a:p>
          <a:r>
            <a:rPr lang="en-IN" sz="1100"/>
            <a:t>  - Each group had 1 degree of freedom.</a:t>
          </a:r>
        </a:p>
        <a:p>
          <a:endParaRPr lang="en-IN" sz="1100"/>
        </a:p>
        <a:p>
          <a:r>
            <a:rPr lang="en-IN" sz="1100"/>
            <a:t>- F-Statistic: 1.5625</a:t>
          </a:r>
        </a:p>
        <a:p>
          <a:r>
            <a:rPr lang="en-IN" sz="1100"/>
            <a:t>- P-value** (one-tailed test): 0.429553425</a:t>
          </a:r>
        </a:p>
        <a:p>
          <a:r>
            <a:rPr lang="en-IN" sz="1100"/>
            <a:t>- F Critical** (one-tailed test): 161.4476388</a:t>
          </a:r>
        </a:p>
        <a:p>
          <a:endParaRPr lang="en-IN" sz="1100"/>
        </a:p>
        <a:p>
          <a:pPr marL="0" indent="0"/>
          <a:r>
            <a:rPr lang="en-IN" sz="1100"/>
            <a:t> </a:t>
          </a:r>
          <a:r>
            <a:rPr lang="en-IN" sz="1100" b="1">
              <a:solidFill>
                <a:schemeClr val="dk1"/>
              </a:solidFill>
              <a:latin typeface="+mn-lt"/>
              <a:ea typeface="+mn-ea"/>
              <a:cs typeface="+mn-cs"/>
            </a:rPr>
            <a:t>4) Summary and Conclusions</a:t>
          </a:r>
        </a:p>
        <a:p>
          <a:r>
            <a:rPr lang="en-IN" sz="1100"/>
            <a:t>The F-test calculated an F-statistic of 1.5625 with a P-value of 0.429553425. This P-value is greater than the typical significance level of 0.05, indicating that we fail to reject the null hypothesis. Therefore, there is no statistically significant evidence to suggest a difference in the variances of scores between the two groups of students using different textbooks based on the provided sample.</a:t>
          </a:r>
        </a:p>
        <a:p>
          <a:endParaRPr lang="en-IN" sz="1100"/>
        </a:p>
        <a:p>
          <a:r>
            <a:rPr lang="en-IN" sz="1100"/>
            <a:t>It is important to note the limitation that only two data points were provided per group, which is a very small sample size for an F-test and limits the reliability and generalizability of these results.</a:t>
          </a:r>
        </a:p>
        <a:p>
          <a:endParaRPr lang="en-IN" sz="1100"/>
        </a:p>
        <a:p>
          <a:pPr marL="0" indent="0"/>
          <a:r>
            <a:rPr lang="en-IN" sz="1100" b="1">
              <a:solidFill>
                <a:schemeClr val="dk1"/>
              </a:solidFill>
              <a:latin typeface="+mn-lt"/>
              <a:ea typeface="+mn-ea"/>
              <a:cs typeface="+mn-cs"/>
            </a:rPr>
            <a:t> 5) "What I Learned" Statements</a:t>
          </a:r>
        </a:p>
        <a:p>
          <a:r>
            <a:rPr lang="en-IN" sz="1100"/>
            <a:t>- I learned how to apply the F-test for comparing variances between two independent samples.</a:t>
          </a:r>
        </a:p>
        <a:p>
          <a:r>
            <a:rPr lang="en-IN" sz="1100"/>
            <a:t>- I learned the importance of sample size in statistical testing; a larger sample size could provide more reliable results.</a:t>
          </a:r>
        </a:p>
        <a:p>
          <a:r>
            <a:rPr lang="en-IN" sz="1100"/>
            <a:t>- I understood the process of hypothesis testing, including setting up null and alternative hypotheses, calculating the test statistic, and interpreting the P-value relative to a significance level.</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133351</xdr:colOff>
      <xdr:row>0</xdr:row>
      <xdr:rowOff>190499</xdr:rowOff>
    </xdr:from>
    <xdr:to>
      <xdr:col>14</xdr:col>
      <xdr:colOff>285751</xdr:colOff>
      <xdr:row>51</xdr:row>
      <xdr:rowOff>114300</xdr:rowOff>
    </xdr:to>
    <xdr:sp macro="" textlink="">
      <xdr:nvSpPr>
        <xdr:cNvPr id="2" name="TextBox 1">
          <a:extLst>
            <a:ext uri="{FF2B5EF4-FFF2-40B4-BE49-F238E27FC236}">
              <a16:creationId xmlns:a16="http://schemas.microsoft.com/office/drawing/2014/main" id="{3195FCF1-B1F3-F1FB-4585-2E76B0EF4F7B}"/>
            </a:ext>
          </a:extLst>
        </xdr:cNvPr>
        <xdr:cNvSpPr txBox="1"/>
      </xdr:nvSpPr>
      <xdr:spPr>
        <a:xfrm>
          <a:off x="6315076" y="190499"/>
          <a:ext cx="6248400" cy="9658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 Description</a:t>
          </a:r>
        </a:p>
        <a:p>
          <a:r>
            <a:rPr lang="en-IN" sz="1100" b="0" i="0">
              <a:solidFill>
                <a:schemeClr val="dk1"/>
              </a:solidFill>
              <a:effectLst/>
              <a:latin typeface="+mn-lt"/>
              <a:ea typeface="+mn-ea"/>
              <a:cs typeface="+mn-cs"/>
            </a:rPr>
            <a:t>You conducted a statistical test to compare the average satisfaction rates (expressed as percentages) of customers using two different products, Product A and Product B. Here’s the specific data for each product:</a:t>
          </a:r>
        </a:p>
        <a:p>
          <a:r>
            <a:rPr lang="en-IN" sz="1100" b="1" i="0">
              <a:solidFill>
                <a:schemeClr val="dk1"/>
              </a:solidFill>
              <a:effectLst/>
              <a:latin typeface="+mn-lt"/>
              <a:ea typeface="+mn-ea"/>
              <a:cs typeface="+mn-cs"/>
            </a:rPr>
            <a:t>Product A</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Mean Satisfaction Rate: 87.5</a:t>
          </a:r>
        </a:p>
        <a:p>
          <a:pPr lvl="1"/>
          <a:r>
            <a:rPr lang="en-IN" sz="1100" b="0" i="0">
              <a:solidFill>
                <a:schemeClr val="dk1"/>
              </a:solidFill>
              <a:effectLst/>
              <a:latin typeface="+mn-lt"/>
              <a:ea typeface="+mn-ea"/>
              <a:cs typeface="+mn-cs"/>
            </a:rPr>
            <a:t>Variance: 312.5</a:t>
          </a:r>
        </a:p>
        <a:p>
          <a:pPr lvl="1"/>
          <a:r>
            <a:rPr lang="en-IN" sz="1100" b="0" i="0">
              <a:solidFill>
                <a:schemeClr val="dk1"/>
              </a:solidFill>
              <a:effectLst/>
              <a:latin typeface="+mn-lt"/>
              <a:ea typeface="+mn-ea"/>
              <a:cs typeface="+mn-cs"/>
            </a:rPr>
            <a:t>Observations: 2</a:t>
          </a:r>
        </a:p>
        <a:p>
          <a:r>
            <a:rPr lang="en-IN" sz="1100" b="1" i="0">
              <a:solidFill>
                <a:schemeClr val="dk1"/>
              </a:solidFill>
              <a:effectLst/>
              <a:latin typeface="+mn-lt"/>
              <a:ea typeface="+mn-ea"/>
              <a:cs typeface="+mn-cs"/>
            </a:rPr>
            <a:t>Product B</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Mean Satisfaction Rate: 90</a:t>
          </a:r>
        </a:p>
        <a:p>
          <a:pPr lvl="1"/>
          <a:r>
            <a:rPr lang="en-IN" sz="1100" b="0" i="0">
              <a:solidFill>
                <a:schemeClr val="dk1"/>
              </a:solidFill>
              <a:effectLst/>
              <a:latin typeface="+mn-lt"/>
              <a:ea typeface="+mn-ea"/>
              <a:cs typeface="+mn-cs"/>
            </a:rPr>
            <a:t>Variance: 200</a:t>
          </a:r>
        </a:p>
        <a:p>
          <a:pPr lvl="1"/>
          <a:r>
            <a:rPr lang="en-IN" sz="1100" b="0" i="0">
              <a:solidFill>
                <a:schemeClr val="dk1"/>
              </a:solidFill>
              <a:effectLst/>
              <a:latin typeface="+mn-lt"/>
              <a:ea typeface="+mn-ea"/>
              <a:cs typeface="+mn-cs"/>
            </a:rPr>
            <a:t>Observations: 2</a:t>
          </a:r>
        </a:p>
        <a:p>
          <a:r>
            <a:rPr lang="en-IN" sz="1100" b="1" i="0">
              <a:solidFill>
                <a:schemeClr val="dk1"/>
              </a:solidFill>
              <a:effectLst/>
              <a:latin typeface="+mn-lt"/>
              <a:ea typeface="+mn-ea"/>
              <a:cs typeface="+mn-cs"/>
            </a:rPr>
            <a:t>Hypothesis Testing Procedure</a:t>
          </a:r>
        </a:p>
        <a:p>
          <a:r>
            <a:rPr lang="en-IN" sz="1100" b="1" i="0">
              <a:solidFill>
                <a:schemeClr val="dk1"/>
              </a:solidFill>
              <a:effectLst/>
              <a:latin typeface="+mn-lt"/>
              <a:ea typeface="+mn-ea"/>
              <a:cs typeface="+mn-cs"/>
            </a:rPr>
            <a:t>Null Hypothesis (H0)</a:t>
          </a:r>
          <a:r>
            <a:rPr lang="en-IN" sz="1100" b="0" i="0">
              <a:solidFill>
                <a:schemeClr val="dk1"/>
              </a:solidFill>
              <a:effectLst/>
              <a:latin typeface="+mn-lt"/>
              <a:ea typeface="+mn-ea"/>
              <a:cs typeface="+mn-cs"/>
            </a:rPr>
            <a:t>: There is no difference in customer satisfaction between Product A and Product B (Mean difference = 0).</a:t>
          </a:r>
        </a:p>
        <a:p>
          <a:r>
            <a:rPr lang="en-IN" sz="1100" b="1" i="0">
              <a:solidFill>
                <a:schemeClr val="dk1"/>
              </a:solidFill>
              <a:effectLst/>
              <a:latin typeface="+mn-lt"/>
              <a:ea typeface="+mn-ea"/>
              <a:cs typeface="+mn-cs"/>
            </a:rPr>
            <a:t>Alternative Hypothesis (H1)</a:t>
          </a:r>
          <a:r>
            <a:rPr lang="en-IN" sz="1100" b="0" i="0">
              <a:solidFill>
                <a:schemeClr val="dk1"/>
              </a:solidFill>
              <a:effectLst/>
              <a:latin typeface="+mn-lt"/>
              <a:ea typeface="+mn-ea"/>
              <a:cs typeface="+mn-cs"/>
            </a:rPr>
            <a:t>: There is a difference in customer satisfaction between Product A and Product B (Mean difference ≠ 0).</a:t>
          </a:r>
        </a:p>
        <a:p>
          <a:r>
            <a:rPr lang="en-IN" sz="1100" b="0" i="0">
              <a:solidFill>
                <a:schemeClr val="dk1"/>
              </a:solidFill>
              <a:effectLst/>
              <a:latin typeface="+mn-lt"/>
              <a:ea typeface="+mn-ea"/>
              <a:cs typeface="+mn-cs"/>
            </a:rPr>
            <a:t>The t-test used was a two-sample assuming equal variances:</a:t>
          </a:r>
        </a:p>
        <a:p>
          <a:r>
            <a:rPr lang="en-IN" sz="1100" b="0" i="0">
              <a:solidFill>
                <a:schemeClr val="dk1"/>
              </a:solidFill>
              <a:effectLst/>
              <a:latin typeface="+mn-lt"/>
              <a:ea typeface="+mn-ea"/>
              <a:cs typeface="+mn-cs"/>
            </a:rPr>
            <a:t>Pooled Variance was calculated as 256.25, based on the variances of the two groups and their respective sample sizes.</a:t>
          </a:r>
        </a:p>
        <a:p>
          <a:r>
            <a:rPr lang="en-IN" sz="1100" b="0" i="0">
              <a:solidFill>
                <a:schemeClr val="dk1"/>
              </a:solidFill>
              <a:effectLst/>
              <a:latin typeface="+mn-lt"/>
              <a:ea typeface="+mn-ea"/>
              <a:cs typeface="+mn-cs"/>
            </a:rPr>
            <a:t>Degrees of Freedom (df): 2</a:t>
          </a:r>
        </a:p>
        <a:p>
          <a:r>
            <a:rPr lang="en-IN" sz="1100" b="1" i="0">
              <a:solidFill>
                <a:schemeClr val="dk1"/>
              </a:solidFill>
              <a:effectLst/>
              <a:latin typeface="+mn-lt"/>
              <a:ea typeface="+mn-ea"/>
              <a:cs typeface="+mn-cs"/>
            </a:rPr>
            <a:t>Hypothesis Testing Results</a:t>
          </a:r>
        </a:p>
        <a:p>
          <a:r>
            <a:rPr lang="en-IN" sz="1100" b="1" i="0">
              <a:solidFill>
                <a:schemeClr val="dk1"/>
              </a:solidFill>
              <a:effectLst/>
              <a:latin typeface="+mn-lt"/>
              <a:ea typeface="+mn-ea"/>
              <a:cs typeface="+mn-cs"/>
            </a:rPr>
            <a:t>t Statistic</a:t>
          </a:r>
          <a:r>
            <a:rPr lang="en-IN" sz="1100" b="0" i="0">
              <a:solidFill>
                <a:schemeClr val="dk1"/>
              </a:solidFill>
              <a:effectLst/>
              <a:latin typeface="+mn-lt"/>
              <a:ea typeface="+mn-ea"/>
              <a:cs typeface="+mn-cs"/>
            </a:rPr>
            <a:t>: -0.156173762, indicating the observed difference in means relative to the variability of the samples.</a:t>
          </a:r>
        </a:p>
        <a:p>
          <a:r>
            <a:rPr lang="en-IN" sz="1100" b="1" i="0">
              <a:solidFill>
                <a:schemeClr val="dk1"/>
              </a:solidFill>
              <a:effectLst/>
              <a:latin typeface="+mn-lt"/>
              <a:ea typeface="+mn-ea"/>
              <a:cs typeface="+mn-cs"/>
            </a:rPr>
            <a:t>P-Value (Two-tail)</a:t>
          </a:r>
          <a:r>
            <a:rPr lang="en-IN" sz="1100" b="0" i="0">
              <a:solidFill>
                <a:schemeClr val="dk1"/>
              </a:solidFill>
              <a:effectLst/>
              <a:latin typeface="+mn-lt"/>
              <a:ea typeface="+mn-ea"/>
              <a:cs typeface="+mn-cs"/>
            </a:rPr>
            <a:t>: 0.89023574, assessing the probability of observing such a difference in means if the null hypothesis were true.</a:t>
          </a:r>
        </a:p>
        <a:p>
          <a:r>
            <a:rPr lang="en-IN" sz="1100" b="1" i="0">
              <a:solidFill>
                <a:schemeClr val="dk1"/>
              </a:solidFill>
              <a:effectLst/>
              <a:latin typeface="+mn-lt"/>
              <a:ea typeface="+mn-ea"/>
              <a:cs typeface="+mn-cs"/>
            </a:rPr>
            <a:t>t Critical (Two-tail)</a:t>
          </a:r>
          <a:r>
            <a:rPr lang="en-IN" sz="1100" b="0" i="0">
              <a:solidFill>
                <a:schemeClr val="dk1"/>
              </a:solidFill>
              <a:effectLst/>
              <a:latin typeface="+mn-lt"/>
              <a:ea typeface="+mn-ea"/>
              <a:cs typeface="+mn-cs"/>
            </a:rPr>
            <a:t>: 4.30265273, the threshold t value for rejecting the null hypothesis at the 5% significance level.</a:t>
          </a:r>
        </a:p>
        <a:p>
          <a:r>
            <a:rPr lang="en-IN" sz="1100" b="1" i="0">
              <a:solidFill>
                <a:schemeClr val="dk1"/>
              </a:solidFill>
              <a:effectLst/>
              <a:latin typeface="+mn-lt"/>
              <a:ea typeface="+mn-ea"/>
              <a:cs typeface="+mn-cs"/>
            </a:rPr>
            <a:t>Summary and Conclusions</a:t>
          </a:r>
        </a:p>
        <a:p>
          <a:r>
            <a:rPr lang="en-IN" sz="1100" b="0" i="0">
              <a:solidFill>
                <a:schemeClr val="dk1"/>
              </a:solidFill>
              <a:effectLst/>
              <a:latin typeface="+mn-lt"/>
              <a:ea typeface="+mn-ea"/>
              <a:cs typeface="+mn-cs"/>
            </a:rPr>
            <a:t>Given the high P-value (0.89023574) which is much greater than the standard alpha level of 0.05, we fail to reject the null hypothesis. The data do not provide sufficient evidence to conclude that there is a significant difference in customer satisfaction between Product A and Product B. This suggests that any observed differences in mean satisfaction rates might be due to random sampling variability rather than a real effect of the products.</a:t>
          </a:r>
        </a:p>
        <a:p>
          <a:r>
            <a:rPr lang="en-IN" sz="1100" b="1" i="0">
              <a:solidFill>
                <a:schemeClr val="dk1"/>
              </a:solidFill>
              <a:effectLst/>
              <a:latin typeface="+mn-lt"/>
              <a:ea typeface="+mn-ea"/>
              <a:cs typeface="+mn-cs"/>
            </a:rPr>
            <a:t>What I Learned Statements</a:t>
          </a:r>
        </a:p>
        <a:p>
          <a:r>
            <a:rPr lang="en-IN" sz="1100" b="1" i="0">
              <a:solidFill>
                <a:schemeClr val="dk1"/>
              </a:solidFill>
              <a:effectLst/>
              <a:latin typeface="+mn-lt"/>
              <a:ea typeface="+mn-ea"/>
              <a:cs typeface="+mn-cs"/>
            </a:rPr>
            <a:t>Statistical Significance</a:t>
          </a:r>
          <a:r>
            <a:rPr lang="en-IN" sz="1100" b="0" i="0">
              <a:solidFill>
                <a:schemeClr val="dk1"/>
              </a:solidFill>
              <a:effectLst/>
              <a:latin typeface="+mn-lt"/>
              <a:ea typeface="+mn-ea"/>
              <a:cs typeface="+mn-cs"/>
            </a:rPr>
            <a:t>: This analysis reinforced the importance of the P-value in determining the statistical significance of results. Despite observable differences in means, the statistical test showed these differences were not significant.</a:t>
          </a:r>
        </a:p>
        <a:p>
          <a:r>
            <a:rPr lang="en-IN" sz="1100" b="1" i="0">
              <a:solidFill>
                <a:schemeClr val="dk1"/>
              </a:solidFill>
              <a:effectLst/>
              <a:latin typeface="+mn-lt"/>
              <a:ea typeface="+mn-ea"/>
              <a:cs typeface="+mn-cs"/>
            </a:rPr>
            <a:t>Power and Sample Size</a:t>
          </a:r>
          <a:r>
            <a:rPr lang="en-IN" sz="1100" b="0" i="0">
              <a:solidFill>
                <a:schemeClr val="dk1"/>
              </a:solidFill>
              <a:effectLst/>
              <a:latin typeface="+mn-lt"/>
              <a:ea typeface="+mn-ea"/>
              <a:cs typeface="+mn-cs"/>
            </a:rPr>
            <a:t>: The very small sample size (only 2 observations for each product) likely affected the power of the test, meaning the test might not be sensitive enough to detect actual differences. This underscores the importance of sufficient sample sizes in research design.</a:t>
          </a:r>
        </a:p>
        <a:p>
          <a:r>
            <a:rPr lang="en-IN" sz="1100" b="1" i="0">
              <a:solidFill>
                <a:schemeClr val="dk1"/>
              </a:solidFill>
              <a:effectLst/>
              <a:latin typeface="+mn-lt"/>
              <a:ea typeface="+mn-ea"/>
              <a:cs typeface="+mn-cs"/>
            </a:rPr>
            <a:t>Assumptions in Testing</a:t>
          </a:r>
          <a:r>
            <a:rPr lang="en-IN" sz="1100" b="0" i="0">
              <a:solidFill>
                <a:schemeClr val="dk1"/>
              </a:solidFill>
              <a:effectLst/>
              <a:latin typeface="+mn-lt"/>
              <a:ea typeface="+mn-ea"/>
              <a:cs typeface="+mn-cs"/>
            </a:rPr>
            <a:t>: The assumption of equal variances might not always hold true in real-world data, and violating this assumption can affect the validity of test results. This highlights the need to check assumptions or possibly use other tests like the t-test for unequal variances when appropriate.</a:t>
          </a:r>
        </a:p>
        <a:p>
          <a:r>
            <a:rPr lang="en-IN" sz="1100" b="1" i="0">
              <a:solidFill>
                <a:schemeClr val="dk1"/>
              </a:solidFill>
              <a:effectLst/>
              <a:latin typeface="+mn-lt"/>
              <a:ea typeface="+mn-ea"/>
              <a:cs typeface="+mn-cs"/>
            </a:rPr>
            <a:t>Application of Excel Tools</a:t>
          </a:r>
          <a:r>
            <a:rPr lang="en-IN" sz="1100" b="0" i="0">
              <a:solidFill>
                <a:schemeClr val="dk1"/>
              </a:solidFill>
              <a:effectLst/>
              <a:latin typeface="+mn-lt"/>
              <a:ea typeface="+mn-ea"/>
              <a:cs typeface="+mn-cs"/>
            </a:rPr>
            <a:t>: This task illustrated how to use Excel’s Data Analysis Toolpak to conduct hypothesis tests, providing a practical tool for analyzing data without needing advanced statistical software.</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5E5D-20E0-4E1D-A348-4450BB69CC1F}">
  <dimension ref="A1:L27"/>
  <sheetViews>
    <sheetView workbookViewId="0">
      <selection activeCell="L1" sqref="L1"/>
    </sheetView>
  </sheetViews>
  <sheetFormatPr defaultRowHeight="15" x14ac:dyDescent="0.25"/>
  <cols>
    <col min="2" max="2" width="9.5703125" bestFit="1" customWidth="1"/>
  </cols>
  <sheetData>
    <row r="1" spans="1:12" x14ac:dyDescent="0.25">
      <c r="A1" s="23" t="s">
        <v>73</v>
      </c>
      <c r="B1" s="24"/>
      <c r="C1" s="24"/>
      <c r="D1" s="24"/>
      <c r="E1" s="24"/>
      <c r="F1" s="24"/>
      <c r="G1" s="24"/>
      <c r="H1" s="24"/>
      <c r="I1" s="24"/>
      <c r="J1" s="24"/>
    </row>
    <row r="2" spans="1:12" x14ac:dyDescent="0.25">
      <c r="A2" s="24"/>
      <c r="B2" s="24"/>
      <c r="C2" s="24"/>
      <c r="D2" s="24"/>
      <c r="E2" s="24"/>
      <c r="F2" s="24"/>
      <c r="G2" s="24"/>
      <c r="H2" s="24"/>
      <c r="I2" s="24"/>
      <c r="J2" s="24"/>
    </row>
    <row r="3" spans="1:12" x14ac:dyDescent="0.25">
      <c r="A3" s="24"/>
      <c r="B3" s="24"/>
      <c r="C3" s="24"/>
      <c r="D3" s="24"/>
      <c r="E3" s="24"/>
      <c r="F3" s="24"/>
      <c r="G3" s="24"/>
      <c r="H3" s="24"/>
      <c r="I3" s="24"/>
      <c r="J3" s="24"/>
    </row>
    <row r="4" spans="1:12" x14ac:dyDescent="0.25">
      <c r="A4" s="24"/>
      <c r="B4" s="24"/>
      <c r="C4" s="24"/>
      <c r="D4" s="24"/>
      <c r="E4" s="24"/>
      <c r="F4" s="24"/>
      <c r="G4" s="24"/>
      <c r="H4" s="24"/>
      <c r="I4" s="24"/>
      <c r="J4" s="24"/>
    </row>
    <row r="5" spans="1:12" x14ac:dyDescent="0.25">
      <c r="A5" s="24"/>
      <c r="B5" s="24"/>
      <c r="C5" s="24"/>
      <c r="D5" s="24"/>
      <c r="E5" s="24"/>
      <c r="F5" s="24"/>
      <c r="G5" s="24"/>
      <c r="H5" s="24"/>
      <c r="I5" s="24"/>
      <c r="J5" s="24"/>
      <c r="L5" s="2"/>
    </row>
    <row r="6" spans="1:12" x14ac:dyDescent="0.25">
      <c r="A6" s="24"/>
      <c r="B6" s="24"/>
      <c r="C6" s="24"/>
      <c r="D6" s="24"/>
      <c r="E6" s="24"/>
      <c r="F6" s="24"/>
      <c r="G6" s="24"/>
      <c r="H6" s="24"/>
      <c r="I6" s="24"/>
      <c r="J6" s="24"/>
    </row>
    <row r="7" spans="1:12" x14ac:dyDescent="0.25">
      <c r="A7" s="25" t="s">
        <v>7</v>
      </c>
      <c r="B7" s="25"/>
    </row>
    <row r="8" spans="1:12" ht="15" customHeight="1" x14ac:dyDescent="0.25">
      <c r="A8" s="5" t="s">
        <v>0</v>
      </c>
      <c r="B8" s="5" t="s">
        <v>1</v>
      </c>
      <c r="C8" s="5" t="s">
        <v>9</v>
      </c>
      <c r="D8" s="5" t="s">
        <v>2</v>
      </c>
      <c r="E8" s="5" t="s">
        <v>5</v>
      </c>
      <c r="G8" s="17"/>
      <c r="H8" s="18"/>
      <c r="I8" s="18"/>
      <c r="J8" s="18"/>
      <c r="K8" s="18"/>
      <c r="L8" s="18"/>
    </row>
    <row r="9" spans="1:12" ht="15" customHeight="1" x14ac:dyDescent="0.25">
      <c r="A9" s="5" t="s">
        <v>3</v>
      </c>
      <c r="B9" s="6">
        <v>50</v>
      </c>
      <c r="C9" s="6">
        <v>30</v>
      </c>
      <c r="D9" s="6">
        <v>20</v>
      </c>
      <c r="E9" s="5">
        <v>100</v>
      </c>
      <c r="G9" s="18"/>
      <c r="H9" s="18"/>
      <c r="I9" s="18"/>
      <c r="J9" s="18"/>
      <c r="K9" s="18"/>
      <c r="L9" s="18"/>
    </row>
    <row r="10" spans="1:12" ht="15" customHeight="1" x14ac:dyDescent="0.25">
      <c r="A10" s="5" t="s">
        <v>4</v>
      </c>
      <c r="B10" s="6">
        <v>40</v>
      </c>
      <c r="C10" s="6">
        <v>45</v>
      </c>
      <c r="D10" s="6">
        <v>35</v>
      </c>
      <c r="E10" s="5">
        <v>120</v>
      </c>
      <c r="G10" s="18"/>
      <c r="H10" s="18"/>
      <c r="I10" s="18"/>
      <c r="J10" s="18"/>
      <c r="K10" s="18"/>
      <c r="L10" s="18"/>
    </row>
    <row r="11" spans="1:12" ht="15" customHeight="1" x14ac:dyDescent="0.25">
      <c r="A11" s="5" t="s">
        <v>6</v>
      </c>
      <c r="B11" s="5">
        <v>90</v>
      </c>
      <c r="C11" s="5">
        <v>75</v>
      </c>
      <c r="D11" s="5">
        <v>55</v>
      </c>
      <c r="E11" s="5">
        <v>220</v>
      </c>
      <c r="G11" s="18"/>
      <c r="H11" s="18"/>
      <c r="I11" s="18"/>
      <c r="J11" s="18"/>
      <c r="K11" s="18"/>
      <c r="L11" s="18"/>
    </row>
    <row r="12" spans="1:12" ht="15" customHeight="1" x14ac:dyDescent="0.25">
      <c r="G12" s="18"/>
      <c r="H12" s="18"/>
      <c r="I12" s="18"/>
      <c r="J12" s="18"/>
      <c r="K12" s="18"/>
      <c r="L12" s="18"/>
    </row>
    <row r="13" spans="1:12" ht="15" customHeight="1" x14ac:dyDescent="0.25">
      <c r="A13" s="26" t="s">
        <v>8</v>
      </c>
      <c r="B13" s="26"/>
      <c r="G13" s="18"/>
      <c r="H13" s="18"/>
      <c r="I13" s="18"/>
      <c r="J13" s="18"/>
      <c r="K13" s="18"/>
      <c r="L13" s="18"/>
    </row>
    <row r="14" spans="1:12" ht="15" customHeight="1" x14ac:dyDescent="0.25">
      <c r="A14" s="5" t="s">
        <v>0</v>
      </c>
      <c r="B14" s="5" t="s">
        <v>1</v>
      </c>
      <c r="C14" s="5" t="s">
        <v>9</v>
      </c>
      <c r="D14" s="5" t="s">
        <v>2</v>
      </c>
      <c r="E14" s="5" t="s">
        <v>5</v>
      </c>
      <c r="G14" s="18"/>
      <c r="H14" s="18"/>
      <c r="I14" s="18"/>
      <c r="J14" s="18"/>
      <c r="K14" s="18"/>
      <c r="L14" s="18"/>
    </row>
    <row r="15" spans="1:12" ht="15" customHeight="1" x14ac:dyDescent="0.25">
      <c r="A15" s="5" t="s">
        <v>3</v>
      </c>
      <c r="B15" s="7">
        <f>(E15*B17)/$E$17</f>
        <v>40.909090909090907</v>
      </c>
      <c r="C15" s="7">
        <f>(E15*C17)/E17</f>
        <v>34.090909090909093</v>
      </c>
      <c r="D15" s="7">
        <f>E15*D17/E17</f>
        <v>25</v>
      </c>
      <c r="E15" s="5">
        <v>100</v>
      </c>
      <c r="G15" s="18"/>
      <c r="H15" s="18"/>
      <c r="I15" s="18"/>
      <c r="J15" s="18"/>
      <c r="K15" s="18"/>
      <c r="L15" s="18"/>
    </row>
    <row r="16" spans="1:12" ht="15" customHeight="1" x14ac:dyDescent="0.25">
      <c r="A16" s="5" t="s">
        <v>4</v>
      </c>
      <c r="B16" s="7">
        <f>B17*E16/E17</f>
        <v>49.090909090909093</v>
      </c>
      <c r="C16" s="7">
        <f>C17*E16/E17</f>
        <v>40.909090909090907</v>
      </c>
      <c r="D16" s="7">
        <f>D17*E16/E17</f>
        <v>30</v>
      </c>
      <c r="E16" s="5">
        <v>120</v>
      </c>
      <c r="G16" s="18"/>
      <c r="H16" s="18"/>
      <c r="I16" s="18"/>
      <c r="J16" s="18"/>
      <c r="K16" s="18"/>
      <c r="L16" s="18"/>
    </row>
    <row r="17" spans="1:12" ht="15" customHeight="1" x14ac:dyDescent="0.25">
      <c r="A17" s="5" t="s">
        <v>6</v>
      </c>
      <c r="B17" s="5">
        <v>90</v>
      </c>
      <c r="C17" s="5">
        <v>75</v>
      </c>
      <c r="D17" s="5">
        <v>55</v>
      </c>
      <c r="E17" s="5">
        <v>220</v>
      </c>
      <c r="G17" s="18"/>
      <c r="H17" s="18"/>
      <c r="I17" s="18"/>
      <c r="J17" s="18"/>
      <c r="K17" s="18"/>
      <c r="L17" s="18"/>
    </row>
    <row r="19" spans="1:12" x14ac:dyDescent="0.25">
      <c r="A19" s="19" t="s">
        <v>10</v>
      </c>
      <c r="B19" s="20">
        <f>_xlfn.CHISQ.TEST(B9:D10,B15:D16)</f>
        <v>4.0014294807647899E-2</v>
      </c>
      <c r="C19" s="4"/>
      <c r="D19" s="27" t="s">
        <v>11</v>
      </c>
      <c r="E19" s="27"/>
      <c r="F19" s="21">
        <f>_xlfn.CHISQ.DIST.RT(B19,2)</f>
        <v>0.98019166745604636</v>
      </c>
    </row>
    <row r="20" spans="1:12" ht="15" customHeight="1" x14ac:dyDescent="0.25">
      <c r="A20" s="22"/>
    </row>
    <row r="26" spans="1:12" x14ac:dyDescent="0.25">
      <c r="A26" s="1"/>
      <c r="B26" s="1"/>
      <c r="C26" s="1"/>
      <c r="D26" s="1"/>
      <c r="E26" s="1"/>
      <c r="F26" s="1"/>
      <c r="G26" s="1"/>
      <c r="H26" s="1"/>
      <c r="I26" s="1"/>
      <c r="J26" s="1"/>
      <c r="K26" s="1"/>
    </row>
    <row r="27" spans="1:12" x14ac:dyDescent="0.25">
      <c r="A27" s="1"/>
      <c r="B27" s="1"/>
      <c r="C27" s="1"/>
      <c r="D27" s="1"/>
      <c r="E27" s="1"/>
      <c r="F27" s="1"/>
      <c r="G27" s="1"/>
      <c r="H27" s="1"/>
      <c r="I27" s="1"/>
      <c r="J27" s="1"/>
      <c r="K27" s="1"/>
    </row>
  </sheetData>
  <mergeCells count="4">
    <mergeCell ref="A1:J6"/>
    <mergeCell ref="A7:B7"/>
    <mergeCell ref="A13:B13"/>
    <mergeCell ref="D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FFE7-3B52-4AA0-9636-3836118B4386}">
  <dimension ref="A1:M32"/>
  <sheetViews>
    <sheetView topLeftCell="C1" workbookViewId="0">
      <selection activeCell="N60" sqref="N60"/>
    </sheetView>
  </sheetViews>
  <sheetFormatPr defaultRowHeight="15" x14ac:dyDescent="0.25"/>
  <cols>
    <col min="1" max="1" width="12.7109375" bestFit="1" customWidth="1"/>
  </cols>
  <sheetData>
    <row r="1" spans="1:10" x14ac:dyDescent="0.25">
      <c r="A1" s="28" t="s">
        <v>12</v>
      </c>
      <c r="B1" s="29"/>
      <c r="C1" s="29"/>
      <c r="D1" s="29"/>
      <c r="E1" s="29"/>
      <c r="F1" s="29"/>
      <c r="G1" s="29"/>
      <c r="H1" s="29"/>
      <c r="I1" s="29"/>
      <c r="J1" s="30"/>
    </row>
    <row r="2" spans="1:10" x14ac:dyDescent="0.25">
      <c r="A2" s="31"/>
      <c r="B2" s="32"/>
      <c r="C2" s="32"/>
      <c r="D2" s="32"/>
      <c r="E2" s="32"/>
      <c r="F2" s="32"/>
      <c r="G2" s="32"/>
      <c r="H2" s="32"/>
      <c r="I2" s="32"/>
      <c r="J2" s="33"/>
    </row>
    <row r="3" spans="1:10" x14ac:dyDescent="0.25">
      <c r="A3" s="31"/>
      <c r="B3" s="32"/>
      <c r="C3" s="32"/>
      <c r="D3" s="32"/>
      <c r="E3" s="32"/>
      <c r="F3" s="32"/>
      <c r="G3" s="32"/>
      <c r="H3" s="32"/>
      <c r="I3" s="32"/>
      <c r="J3" s="33"/>
    </row>
    <row r="4" spans="1:10" x14ac:dyDescent="0.25">
      <c r="A4" s="31"/>
      <c r="B4" s="32"/>
      <c r="C4" s="32"/>
      <c r="D4" s="32"/>
      <c r="E4" s="32"/>
      <c r="F4" s="32"/>
      <c r="G4" s="32"/>
      <c r="H4" s="32"/>
      <c r="I4" s="32"/>
      <c r="J4" s="33"/>
    </row>
    <row r="5" spans="1:10" x14ac:dyDescent="0.25">
      <c r="A5" s="31"/>
      <c r="B5" s="32"/>
      <c r="C5" s="32"/>
      <c r="D5" s="32"/>
      <c r="E5" s="32"/>
      <c r="F5" s="32"/>
      <c r="G5" s="32"/>
      <c r="H5" s="32"/>
      <c r="I5" s="32"/>
      <c r="J5" s="33"/>
    </row>
    <row r="6" spans="1:10" x14ac:dyDescent="0.25">
      <c r="A6" s="31"/>
      <c r="B6" s="32"/>
      <c r="C6" s="32"/>
      <c r="D6" s="32"/>
      <c r="E6" s="32"/>
      <c r="F6" s="32"/>
      <c r="G6" s="32"/>
      <c r="H6" s="32"/>
      <c r="I6" s="32"/>
      <c r="J6" s="33"/>
    </row>
    <row r="7" spans="1:10" ht="15.75" thickBot="1" x14ac:dyDescent="0.3">
      <c r="A7" s="34"/>
      <c r="B7" s="35"/>
      <c r="C7" s="35"/>
      <c r="D7" s="35"/>
      <c r="E7" s="35"/>
      <c r="F7" s="35"/>
      <c r="G7" s="35"/>
      <c r="H7" s="35"/>
      <c r="I7" s="35"/>
      <c r="J7" s="36"/>
    </row>
    <row r="8" spans="1:10" x14ac:dyDescent="0.25">
      <c r="A8" s="25" t="s">
        <v>7</v>
      </c>
      <c r="B8" s="25"/>
    </row>
    <row r="9" spans="1:10" ht="15" customHeight="1" x14ac:dyDescent="0.25">
      <c r="A9" s="9" t="s">
        <v>13</v>
      </c>
      <c r="B9" s="9" t="s">
        <v>17</v>
      </c>
      <c r="C9" s="9" t="s">
        <v>18</v>
      </c>
      <c r="D9" s="9" t="s">
        <v>19</v>
      </c>
      <c r="E9" s="9" t="s">
        <v>5</v>
      </c>
    </row>
    <row r="10" spans="1:10" ht="15" customHeight="1" x14ac:dyDescent="0.25">
      <c r="A10" s="9" t="s">
        <v>14</v>
      </c>
      <c r="B10" s="8">
        <v>20</v>
      </c>
      <c r="C10" s="8">
        <v>30</v>
      </c>
      <c r="D10" s="8">
        <v>10</v>
      </c>
      <c r="E10" s="9">
        <f>SUM(B10:D10)</f>
        <v>60</v>
      </c>
    </row>
    <row r="11" spans="1:10" ht="15" customHeight="1" x14ac:dyDescent="0.25">
      <c r="A11" s="9" t="s">
        <v>15</v>
      </c>
      <c r="B11" s="8">
        <v>15</v>
      </c>
      <c r="C11" s="8">
        <v>25</v>
      </c>
      <c r="D11" s="8">
        <v>20</v>
      </c>
      <c r="E11" s="9">
        <f t="shared" ref="E11:E12" si="0">SUM(B11:D11)</f>
        <v>60</v>
      </c>
    </row>
    <row r="12" spans="1:10" ht="15" customHeight="1" x14ac:dyDescent="0.25">
      <c r="A12" s="9" t="s">
        <v>16</v>
      </c>
      <c r="B12" s="8">
        <v>10</v>
      </c>
      <c r="C12" s="8">
        <v>15</v>
      </c>
      <c r="D12" s="8">
        <v>30</v>
      </c>
      <c r="E12" s="9">
        <f t="shared" si="0"/>
        <v>55</v>
      </c>
    </row>
    <row r="13" spans="1:10" ht="15" customHeight="1" x14ac:dyDescent="0.25">
      <c r="A13" s="9" t="s">
        <v>5</v>
      </c>
      <c r="B13" s="9">
        <f>SUM(B10:B12)</f>
        <v>45</v>
      </c>
      <c r="C13" s="9">
        <f t="shared" ref="C13:E13" si="1">SUM(C10:C12)</f>
        <v>70</v>
      </c>
      <c r="D13" s="9">
        <f t="shared" si="1"/>
        <v>60</v>
      </c>
      <c r="E13" s="9">
        <f t="shared" si="1"/>
        <v>175</v>
      </c>
    </row>
    <row r="14" spans="1:10" ht="15" customHeight="1" x14ac:dyDescent="0.25"/>
    <row r="15" spans="1:10" ht="15" customHeight="1" x14ac:dyDescent="0.25">
      <c r="A15" s="26" t="s">
        <v>8</v>
      </c>
      <c r="B15" s="26"/>
    </row>
    <row r="16" spans="1:10" ht="15" customHeight="1" x14ac:dyDescent="0.25">
      <c r="A16" s="9" t="s">
        <v>13</v>
      </c>
      <c r="B16" s="9" t="s">
        <v>17</v>
      </c>
      <c r="C16" s="9" t="s">
        <v>18</v>
      </c>
      <c r="D16" s="9" t="s">
        <v>19</v>
      </c>
      <c r="E16" s="9" t="s">
        <v>5</v>
      </c>
    </row>
    <row r="17" spans="1:13" ht="15" customHeight="1" x14ac:dyDescent="0.25">
      <c r="A17" s="9" t="s">
        <v>14</v>
      </c>
      <c r="B17" s="10">
        <f>B13*E10/E13</f>
        <v>15.428571428571429</v>
      </c>
      <c r="C17" s="10">
        <f>C13*E10/E13</f>
        <v>24</v>
      </c>
      <c r="D17" s="10">
        <f>D13*E10/E13</f>
        <v>20.571428571428573</v>
      </c>
      <c r="E17" s="9">
        <f>SUM(B17:D17)</f>
        <v>60</v>
      </c>
    </row>
    <row r="18" spans="1:13" ht="15" customHeight="1" x14ac:dyDescent="0.25">
      <c r="A18" s="9" t="s">
        <v>15</v>
      </c>
      <c r="B18" s="10">
        <f>B13*E11/E13</f>
        <v>15.428571428571429</v>
      </c>
      <c r="C18" s="10">
        <f>C13*E11/E13</f>
        <v>24</v>
      </c>
      <c r="D18" s="10">
        <f>D13*E11/E13</f>
        <v>20.571428571428573</v>
      </c>
      <c r="E18" s="9">
        <f t="shared" ref="E18:E19" si="2">SUM(B18:D18)</f>
        <v>60</v>
      </c>
    </row>
    <row r="19" spans="1:13" ht="15" customHeight="1" x14ac:dyDescent="0.25">
      <c r="A19" s="9" t="s">
        <v>16</v>
      </c>
      <c r="B19" s="10">
        <f>B13*E12/E13</f>
        <v>14.142857142857142</v>
      </c>
      <c r="C19" s="10">
        <f>C13*E12/E13</f>
        <v>22</v>
      </c>
      <c r="D19" s="10">
        <f>D13*E12/E13</f>
        <v>18.857142857142858</v>
      </c>
      <c r="E19" s="9">
        <f t="shared" si="2"/>
        <v>55</v>
      </c>
    </row>
    <row r="20" spans="1:13" ht="15" customHeight="1" x14ac:dyDescent="0.25">
      <c r="A20" s="9" t="s">
        <v>5</v>
      </c>
      <c r="B20" s="9">
        <f>SUM(B17:B19)</f>
        <v>45</v>
      </c>
      <c r="C20" s="9">
        <f t="shared" ref="C20" si="3">SUM(C17:C19)</f>
        <v>70</v>
      </c>
      <c r="D20" s="9">
        <f t="shared" ref="D20" si="4">SUM(D17:D19)</f>
        <v>60</v>
      </c>
      <c r="E20" s="9">
        <f t="shared" ref="E20" si="5">SUM(E17:E19)</f>
        <v>175</v>
      </c>
    </row>
    <row r="21" spans="1:13" ht="15" customHeight="1" x14ac:dyDescent="0.25"/>
    <row r="22" spans="1:13" ht="15.75" customHeight="1" x14ac:dyDescent="0.25">
      <c r="A22" s="38" t="s">
        <v>20</v>
      </c>
      <c r="B22" s="38"/>
      <c r="C22" s="3">
        <f>_xlfn.CHISQ.TEST(B10:D12,B17:D19)</f>
        <v>1.0391262366704337E-3</v>
      </c>
    </row>
    <row r="23" spans="1:13" x14ac:dyDescent="0.25">
      <c r="A23" s="37" t="s">
        <v>11</v>
      </c>
      <c r="B23" s="37"/>
      <c r="C23" s="3">
        <f>_xlfn.CHISQ.DIST.RT(C22,4)</f>
        <v>0.99999986507382521</v>
      </c>
    </row>
    <row r="25" spans="1:13" ht="15" customHeight="1" x14ac:dyDescent="0.25">
      <c r="I25" s="11"/>
      <c r="J25" s="11"/>
      <c r="K25" s="1"/>
      <c r="L25" s="1"/>
      <c r="M25" s="1"/>
    </row>
    <row r="26" spans="1:13" x14ac:dyDescent="0.25">
      <c r="I26" s="11"/>
      <c r="J26" s="11"/>
      <c r="K26" s="1"/>
      <c r="L26" s="1"/>
      <c r="M26" s="1"/>
    </row>
    <row r="27" spans="1:13" x14ac:dyDescent="0.25">
      <c r="I27" s="1"/>
      <c r="J27" s="1"/>
      <c r="K27" s="1"/>
      <c r="L27" s="1"/>
      <c r="M27" s="1"/>
    </row>
    <row r="28" spans="1:13" ht="14.25" customHeight="1" x14ac:dyDescent="0.25">
      <c r="I28" s="1"/>
      <c r="J28" s="1"/>
      <c r="K28" s="1"/>
      <c r="L28" s="1"/>
      <c r="M28" s="1"/>
    </row>
    <row r="29" spans="1:13" x14ac:dyDescent="0.25">
      <c r="I29" s="1"/>
      <c r="J29" s="1"/>
      <c r="K29" s="1"/>
      <c r="L29" s="1"/>
      <c r="M29" s="1"/>
    </row>
    <row r="30" spans="1:13" x14ac:dyDescent="0.25">
      <c r="I30" s="1"/>
      <c r="J30" s="1"/>
      <c r="K30" s="1"/>
      <c r="L30" s="1"/>
      <c r="M30" s="1"/>
    </row>
    <row r="31" spans="1:13" x14ac:dyDescent="0.25">
      <c r="I31" s="1"/>
      <c r="J31" s="1"/>
      <c r="K31" s="1"/>
      <c r="L31" s="1"/>
      <c r="M31" s="1"/>
    </row>
    <row r="32" spans="1:13" x14ac:dyDescent="0.25">
      <c r="I32" s="1"/>
      <c r="J32" s="1"/>
      <c r="K32" s="1"/>
      <c r="L32" s="1"/>
      <c r="M32" s="1"/>
    </row>
  </sheetData>
  <mergeCells count="5">
    <mergeCell ref="A1:J7"/>
    <mergeCell ref="A8:B8"/>
    <mergeCell ref="A15:B15"/>
    <mergeCell ref="A23:B23"/>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7455-D0DB-4071-BB5F-9219B397FFB4}">
  <dimension ref="A1:M33"/>
  <sheetViews>
    <sheetView topLeftCell="F27" workbookViewId="0">
      <selection activeCell="M31" sqref="M31"/>
    </sheetView>
  </sheetViews>
  <sheetFormatPr defaultRowHeight="15" x14ac:dyDescent="0.25"/>
  <cols>
    <col min="1" max="1" width="7.5703125" bestFit="1" customWidth="1"/>
    <col min="2" max="2" width="6.85546875" bestFit="1" customWidth="1"/>
    <col min="4" max="4" width="8.5703125" bestFit="1" customWidth="1"/>
    <col min="5" max="5" width="7.7109375" bestFit="1" customWidth="1"/>
    <col min="7" max="7" width="19" bestFit="1" customWidth="1"/>
    <col min="8" max="8" width="12" bestFit="1" customWidth="1"/>
    <col min="9" max="9" width="5.85546875" bestFit="1" customWidth="1"/>
    <col min="10" max="10" width="12" bestFit="1" customWidth="1"/>
    <col min="11" max="11" width="11" bestFit="1" customWidth="1"/>
    <col min="12" max="13" width="12" bestFit="1" customWidth="1"/>
  </cols>
  <sheetData>
    <row r="1" spans="1:12" x14ac:dyDescent="0.25">
      <c r="A1" s="39" t="s">
        <v>21</v>
      </c>
      <c r="B1" s="40"/>
      <c r="C1" s="40"/>
      <c r="D1" s="40"/>
      <c r="E1" s="40"/>
      <c r="F1" s="40"/>
      <c r="G1" s="40"/>
      <c r="H1" s="40"/>
      <c r="I1" s="40"/>
      <c r="J1" s="41"/>
    </row>
    <row r="2" spans="1:12" x14ac:dyDescent="0.25">
      <c r="A2" s="42"/>
      <c r="B2" s="43"/>
      <c r="C2" s="43"/>
      <c r="D2" s="43"/>
      <c r="E2" s="43"/>
      <c r="F2" s="43"/>
      <c r="G2" s="43"/>
      <c r="H2" s="43"/>
      <c r="I2" s="43"/>
      <c r="J2" s="44"/>
    </row>
    <row r="3" spans="1:12" x14ac:dyDescent="0.25">
      <c r="A3" s="42"/>
      <c r="B3" s="43"/>
      <c r="C3" s="43"/>
      <c r="D3" s="43"/>
      <c r="E3" s="43"/>
      <c r="F3" s="43"/>
      <c r="G3" s="43"/>
      <c r="H3" s="43"/>
      <c r="I3" s="43"/>
      <c r="J3" s="44"/>
    </row>
    <row r="4" spans="1:12" x14ac:dyDescent="0.25">
      <c r="A4" s="42"/>
      <c r="B4" s="43"/>
      <c r="C4" s="43"/>
      <c r="D4" s="43"/>
      <c r="E4" s="43"/>
      <c r="F4" s="43"/>
      <c r="G4" s="43"/>
      <c r="H4" s="43"/>
      <c r="I4" s="43"/>
      <c r="J4" s="44"/>
    </row>
    <row r="5" spans="1:12" x14ac:dyDescent="0.25">
      <c r="A5" s="42"/>
      <c r="B5" s="43"/>
      <c r="C5" s="43"/>
      <c r="D5" s="43"/>
      <c r="E5" s="43"/>
      <c r="F5" s="43"/>
      <c r="G5" s="43"/>
      <c r="H5" s="43"/>
      <c r="I5" s="43"/>
      <c r="J5" s="44"/>
    </row>
    <row r="6" spans="1:12" x14ac:dyDescent="0.25">
      <c r="A6" s="42"/>
      <c r="B6" s="43"/>
      <c r="C6" s="43"/>
      <c r="D6" s="43"/>
      <c r="E6" s="43"/>
      <c r="F6" s="43"/>
      <c r="G6" s="43"/>
      <c r="H6" s="43"/>
      <c r="I6" s="43"/>
      <c r="J6" s="44"/>
      <c r="L6" s="1"/>
    </row>
    <row r="7" spans="1:12" x14ac:dyDescent="0.25">
      <c r="A7" s="42"/>
      <c r="B7" s="43"/>
      <c r="C7" s="43"/>
      <c r="D7" s="43"/>
      <c r="E7" s="43"/>
      <c r="F7" s="43"/>
      <c r="G7" s="43"/>
      <c r="H7" s="43"/>
      <c r="I7" s="43"/>
      <c r="J7" s="44"/>
    </row>
    <row r="8" spans="1:12" ht="15.75" thickBot="1" x14ac:dyDescent="0.3">
      <c r="A8" s="45"/>
      <c r="B8" s="46"/>
      <c r="C8" s="46"/>
      <c r="D8" s="46"/>
      <c r="E8" s="46"/>
      <c r="F8" s="46"/>
      <c r="G8" s="46"/>
      <c r="H8" s="46"/>
      <c r="I8" s="46"/>
      <c r="J8" s="47"/>
    </row>
    <row r="10" spans="1:12" x14ac:dyDescent="0.25">
      <c r="A10" s="12" t="s">
        <v>23</v>
      </c>
      <c r="B10" s="12" t="s">
        <v>22</v>
      </c>
      <c r="D10" t="s">
        <v>27</v>
      </c>
      <c r="E10" t="s">
        <v>28</v>
      </c>
      <c r="G10" t="s">
        <v>24</v>
      </c>
      <c r="H10" t="s">
        <v>25</v>
      </c>
      <c r="I10" t="s">
        <v>26</v>
      </c>
    </row>
    <row r="11" spans="1:12" x14ac:dyDescent="0.25">
      <c r="A11" s="12" t="s">
        <v>24</v>
      </c>
      <c r="B11" s="12">
        <v>80</v>
      </c>
      <c r="D11" t="s">
        <v>24</v>
      </c>
      <c r="E11">
        <v>80</v>
      </c>
      <c r="G11">
        <v>80</v>
      </c>
      <c r="H11">
        <v>85</v>
      </c>
      <c r="I11">
        <v>78</v>
      </c>
    </row>
    <row r="12" spans="1:12" x14ac:dyDescent="0.25">
      <c r="A12" s="12" t="s">
        <v>25</v>
      </c>
      <c r="B12" s="12">
        <v>85</v>
      </c>
      <c r="D12" t="s">
        <v>24</v>
      </c>
      <c r="E12">
        <v>88</v>
      </c>
      <c r="G12">
        <v>88</v>
      </c>
      <c r="H12">
        <v>90</v>
      </c>
      <c r="I12">
        <v>82</v>
      </c>
    </row>
    <row r="13" spans="1:12" x14ac:dyDescent="0.25">
      <c r="A13" s="12" t="s">
        <v>26</v>
      </c>
      <c r="B13" s="12">
        <v>78</v>
      </c>
      <c r="D13" t="s">
        <v>25</v>
      </c>
      <c r="E13">
        <v>85</v>
      </c>
    </row>
    <row r="14" spans="1:12" x14ac:dyDescent="0.25">
      <c r="A14" s="12" t="s">
        <v>24</v>
      </c>
      <c r="B14" s="12">
        <v>88</v>
      </c>
      <c r="D14" t="s">
        <v>25</v>
      </c>
      <c r="E14">
        <v>90</v>
      </c>
    </row>
    <row r="15" spans="1:12" x14ac:dyDescent="0.25">
      <c r="A15" s="12" t="s">
        <v>25</v>
      </c>
      <c r="B15" s="12">
        <v>90</v>
      </c>
      <c r="D15" t="s">
        <v>26</v>
      </c>
      <c r="E15">
        <v>78</v>
      </c>
    </row>
    <row r="16" spans="1:12" x14ac:dyDescent="0.25">
      <c r="A16" s="12" t="s">
        <v>26</v>
      </c>
      <c r="B16" s="12">
        <v>82</v>
      </c>
      <c r="D16" t="s">
        <v>26</v>
      </c>
      <c r="E16">
        <v>82</v>
      </c>
      <c r="G16" t="s">
        <v>29</v>
      </c>
    </row>
    <row r="18" spans="1:13" ht="15.75" thickBot="1" x14ac:dyDescent="0.3">
      <c r="A18" s="48" t="s">
        <v>45</v>
      </c>
      <c r="B18" s="49"/>
      <c r="C18" s="49"/>
      <c r="D18" s="49"/>
      <c r="E18" s="49"/>
      <c r="G18" t="s">
        <v>30</v>
      </c>
    </row>
    <row r="19" spans="1:13" x14ac:dyDescent="0.25">
      <c r="A19" s="49"/>
      <c r="B19" s="49"/>
      <c r="C19" s="49"/>
      <c r="D19" s="49"/>
      <c r="E19" s="49"/>
      <c r="G19" s="14" t="s">
        <v>31</v>
      </c>
      <c r="H19" s="14" t="s">
        <v>32</v>
      </c>
      <c r="I19" s="14" t="s">
        <v>33</v>
      </c>
      <c r="J19" s="14" t="s">
        <v>34</v>
      </c>
      <c r="K19" s="14" t="s">
        <v>35</v>
      </c>
    </row>
    <row r="20" spans="1:13" x14ac:dyDescent="0.25">
      <c r="A20" s="49"/>
      <c r="B20" s="49"/>
      <c r="C20" s="49"/>
      <c r="D20" s="49"/>
      <c r="E20" s="49"/>
      <c r="G20" t="s">
        <v>24</v>
      </c>
      <c r="H20">
        <v>2</v>
      </c>
      <c r="I20">
        <v>168</v>
      </c>
      <c r="J20">
        <v>84</v>
      </c>
      <c r="K20">
        <v>32</v>
      </c>
    </row>
    <row r="21" spans="1:13" x14ac:dyDescent="0.25">
      <c r="A21" s="49"/>
      <c r="B21" s="49"/>
      <c r="C21" s="49"/>
      <c r="D21" s="49"/>
      <c r="E21" s="49"/>
      <c r="G21" t="s">
        <v>25</v>
      </c>
      <c r="H21">
        <v>2</v>
      </c>
      <c r="I21">
        <v>175</v>
      </c>
      <c r="J21">
        <v>87.5</v>
      </c>
      <c r="K21">
        <v>12.5</v>
      </c>
    </row>
    <row r="22" spans="1:13" ht="15.75" thickBot="1" x14ac:dyDescent="0.3">
      <c r="A22" s="49"/>
      <c r="B22" s="49"/>
      <c r="C22" s="49"/>
      <c r="D22" s="49"/>
      <c r="E22" s="49"/>
      <c r="G22" s="13" t="s">
        <v>26</v>
      </c>
      <c r="H22" s="13">
        <v>2</v>
      </c>
      <c r="I22" s="13">
        <v>160</v>
      </c>
      <c r="J22" s="13">
        <v>80</v>
      </c>
      <c r="K22" s="13">
        <v>8</v>
      </c>
    </row>
    <row r="23" spans="1:13" x14ac:dyDescent="0.25">
      <c r="A23" s="49"/>
      <c r="B23" s="49"/>
      <c r="C23" s="49"/>
      <c r="D23" s="49"/>
      <c r="E23" s="49"/>
    </row>
    <row r="24" spans="1:13" x14ac:dyDescent="0.25">
      <c r="A24" s="49"/>
      <c r="B24" s="49"/>
      <c r="C24" s="49"/>
      <c r="D24" s="49"/>
      <c r="E24" s="49"/>
    </row>
    <row r="25" spans="1:13" ht="15.75" thickBot="1" x14ac:dyDescent="0.3">
      <c r="A25" s="49"/>
      <c r="B25" s="49"/>
      <c r="C25" s="49"/>
      <c r="D25" s="49"/>
      <c r="E25" s="49"/>
      <c r="G25" t="s">
        <v>36</v>
      </c>
    </row>
    <row r="26" spans="1:13" x14ac:dyDescent="0.25">
      <c r="A26" s="49"/>
      <c r="B26" s="49"/>
      <c r="C26" s="49"/>
      <c r="D26" s="49"/>
      <c r="E26" s="49"/>
      <c r="G26" s="14" t="s">
        <v>37</v>
      </c>
      <c r="H26" s="14" t="s">
        <v>38</v>
      </c>
      <c r="I26" s="14" t="s">
        <v>39</v>
      </c>
      <c r="J26" s="14" t="s">
        <v>40</v>
      </c>
      <c r="K26" s="14" t="s">
        <v>41</v>
      </c>
      <c r="L26" s="14" t="s">
        <v>20</v>
      </c>
      <c r="M26" s="14" t="s">
        <v>42</v>
      </c>
    </row>
    <row r="27" spans="1:13" x14ac:dyDescent="0.25">
      <c r="A27" s="49"/>
      <c r="B27" s="49"/>
      <c r="C27" s="49"/>
      <c r="D27" s="49"/>
      <c r="E27" s="49"/>
      <c r="G27" t="s">
        <v>43</v>
      </c>
      <c r="H27">
        <v>56.333333333333329</v>
      </c>
      <c r="I27">
        <v>2</v>
      </c>
      <c r="J27">
        <v>28.166666666666664</v>
      </c>
      <c r="K27">
        <v>1.6095238095238094</v>
      </c>
      <c r="L27">
        <v>0.33503953617890836</v>
      </c>
      <c r="M27">
        <v>9.5520944959211587</v>
      </c>
    </row>
    <row r="28" spans="1:13" x14ac:dyDescent="0.25">
      <c r="A28" s="49"/>
      <c r="B28" s="49"/>
      <c r="C28" s="49"/>
      <c r="D28" s="49"/>
      <c r="E28" s="49"/>
      <c r="G28" t="s">
        <v>44</v>
      </c>
      <c r="H28">
        <v>52.5</v>
      </c>
      <c r="I28">
        <v>3</v>
      </c>
      <c r="J28">
        <v>17.5</v>
      </c>
    </row>
    <row r="29" spans="1:13" x14ac:dyDescent="0.25">
      <c r="A29" s="49"/>
      <c r="B29" s="49"/>
      <c r="C29" s="49"/>
      <c r="D29" s="49"/>
      <c r="E29" s="49"/>
    </row>
    <row r="30" spans="1:13" ht="15.75" thickBot="1" x14ac:dyDescent="0.3">
      <c r="A30" s="49"/>
      <c r="B30" s="49"/>
      <c r="C30" s="49"/>
      <c r="D30" s="49"/>
      <c r="E30" s="49"/>
      <c r="G30" s="13" t="s">
        <v>5</v>
      </c>
      <c r="H30" s="13">
        <v>108.83333333333333</v>
      </c>
      <c r="I30" s="13">
        <v>5</v>
      </c>
      <c r="J30" s="13"/>
      <c r="K30" s="13"/>
      <c r="L30" s="13"/>
      <c r="M30" s="13"/>
    </row>
    <row r="31" spans="1:13" x14ac:dyDescent="0.25">
      <c r="A31" s="49"/>
      <c r="B31" s="49"/>
      <c r="C31" s="49"/>
      <c r="D31" s="49"/>
      <c r="E31" s="49"/>
    </row>
    <row r="32" spans="1:13" x14ac:dyDescent="0.25">
      <c r="A32" s="49"/>
      <c r="B32" s="49"/>
      <c r="C32" s="49"/>
      <c r="D32" s="49"/>
      <c r="E32" s="49"/>
    </row>
    <row r="33" spans="1:5" x14ac:dyDescent="0.25">
      <c r="A33" s="49"/>
      <c r="B33" s="49"/>
      <c r="C33" s="49"/>
      <c r="D33" s="49"/>
      <c r="E33" s="49"/>
    </row>
  </sheetData>
  <mergeCells count="2">
    <mergeCell ref="A1:J8"/>
    <mergeCell ref="A18:E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53F5-0096-41A2-ABA5-15327D2C4548}">
  <dimension ref="A1:L27"/>
  <sheetViews>
    <sheetView topLeftCell="A45" workbookViewId="0">
      <selection activeCell="F19" sqref="F19:L24"/>
    </sheetView>
  </sheetViews>
  <sheetFormatPr defaultRowHeight="15" x14ac:dyDescent="0.25"/>
  <cols>
    <col min="2" max="2" width="5.140625" customWidth="1"/>
    <col min="3" max="3" width="6.140625" customWidth="1"/>
    <col min="4" max="4" width="6" customWidth="1"/>
    <col min="6" max="6" width="19" bestFit="1" customWidth="1"/>
    <col min="7" max="7" width="12" bestFit="1" customWidth="1"/>
    <col min="8" max="8" width="5.85546875" bestFit="1" customWidth="1"/>
    <col min="9" max="12" width="12" bestFit="1" customWidth="1"/>
  </cols>
  <sheetData>
    <row r="1" spans="1:10" x14ac:dyDescent="0.25">
      <c r="A1" s="50" t="s">
        <v>46</v>
      </c>
      <c r="B1" s="51"/>
      <c r="C1" s="51"/>
      <c r="D1" s="51"/>
      <c r="E1" s="51"/>
      <c r="F1" s="51"/>
      <c r="G1" s="51"/>
      <c r="H1" s="51"/>
      <c r="I1" s="51"/>
    </row>
    <row r="2" spans="1:10" x14ac:dyDescent="0.25">
      <c r="A2" s="51"/>
      <c r="B2" s="51"/>
      <c r="C2" s="51"/>
      <c r="D2" s="51"/>
      <c r="E2" s="51"/>
      <c r="F2" s="51"/>
      <c r="G2" s="51"/>
      <c r="H2" s="51"/>
      <c r="I2" s="51"/>
    </row>
    <row r="3" spans="1:10" x14ac:dyDescent="0.25">
      <c r="A3" s="51"/>
      <c r="B3" s="51"/>
      <c r="C3" s="51"/>
      <c r="D3" s="51"/>
      <c r="E3" s="51"/>
      <c r="F3" s="51"/>
      <c r="G3" s="51"/>
      <c r="H3" s="51"/>
      <c r="I3" s="51"/>
    </row>
    <row r="4" spans="1:10" x14ac:dyDescent="0.25">
      <c r="A4" s="51"/>
      <c r="B4" s="51"/>
      <c r="C4" s="51"/>
      <c r="D4" s="51"/>
      <c r="E4" s="51"/>
      <c r="F4" s="51"/>
      <c r="G4" s="51"/>
      <c r="H4" s="51"/>
      <c r="I4" s="51"/>
    </row>
    <row r="5" spans="1:10" x14ac:dyDescent="0.25">
      <c r="A5" s="51"/>
      <c r="B5" s="51"/>
      <c r="C5" s="51"/>
      <c r="D5" s="51"/>
      <c r="E5" s="51"/>
      <c r="F5" s="51"/>
      <c r="G5" s="51"/>
      <c r="H5" s="51"/>
      <c r="I5" s="51"/>
    </row>
    <row r="6" spans="1:10" x14ac:dyDescent="0.25">
      <c r="A6" s="51"/>
      <c r="B6" s="51"/>
      <c r="C6" s="51"/>
      <c r="D6" s="51"/>
      <c r="E6" s="51"/>
      <c r="F6" s="51"/>
      <c r="G6" s="51"/>
      <c r="H6" s="51"/>
      <c r="I6" s="51"/>
    </row>
    <row r="7" spans="1:10" x14ac:dyDescent="0.25">
      <c r="A7" s="51"/>
      <c r="B7" s="51"/>
      <c r="C7" s="51"/>
      <c r="D7" s="51"/>
      <c r="E7" s="51"/>
      <c r="F7" s="51"/>
      <c r="G7" s="51"/>
      <c r="H7" s="51"/>
      <c r="I7" s="51"/>
    </row>
    <row r="8" spans="1:10" x14ac:dyDescent="0.25">
      <c r="A8" s="51"/>
      <c r="B8" s="51"/>
      <c r="C8" s="51"/>
      <c r="D8" s="51"/>
      <c r="E8" s="51"/>
      <c r="F8" s="51"/>
      <c r="G8" s="51"/>
      <c r="H8" s="51"/>
      <c r="I8" s="51"/>
    </row>
    <row r="9" spans="1:10" x14ac:dyDescent="0.25">
      <c r="B9" s="15" t="s">
        <v>47</v>
      </c>
      <c r="C9" s="15" t="s">
        <v>48</v>
      </c>
      <c r="D9" s="15" t="s">
        <v>49</v>
      </c>
    </row>
    <row r="10" spans="1:10" x14ac:dyDescent="0.25">
      <c r="B10" s="3">
        <v>45</v>
      </c>
      <c r="C10" s="3">
        <v>50</v>
      </c>
      <c r="D10" s="3">
        <v>48</v>
      </c>
      <c r="F10" t="s">
        <v>29</v>
      </c>
    </row>
    <row r="11" spans="1:10" x14ac:dyDescent="0.25">
      <c r="B11" s="3">
        <v>47</v>
      </c>
      <c r="C11" s="3">
        <v>52</v>
      </c>
      <c r="D11" s="3">
        <v>50</v>
      </c>
    </row>
    <row r="12" spans="1:10" ht="15.75" thickBot="1" x14ac:dyDescent="0.3">
      <c r="F12" t="s">
        <v>30</v>
      </c>
    </row>
    <row r="13" spans="1:10" x14ac:dyDescent="0.25">
      <c r="F13" s="14" t="s">
        <v>31</v>
      </c>
      <c r="G13" s="14" t="s">
        <v>32</v>
      </c>
      <c r="H13" s="14" t="s">
        <v>33</v>
      </c>
      <c r="I13" s="14" t="s">
        <v>34</v>
      </c>
      <c r="J13" s="14" t="s">
        <v>35</v>
      </c>
    </row>
    <row r="14" spans="1:10" x14ac:dyDescent="0.25">
      <c r="F14" t="s">
        <v>47</v>
      </c>
      <c r="G14">
        <v>2</v>
      </c>
      <c r="H14">
        <v>92</v>
      </c>
      <c r="I14">
        <v>46</v>
      </c>
      <c r="J14">
        <v>2</v>
      </c>
    </row>
    <row r="15" spans="1:10" x14ac:dyDescent="0.25">
      <c r="F15" t="s">
        <v>48</v>
      </c>
      <c r="G15">
        <v>2</v>
      </c>
      <c r="H15">
        <v>102</v>
      </c>
      <c r="I15">
        <v>51</v>
      </c>
      <c r="J15">
        <v>2</v>
      </c>
    </row>
    <row r="16" spans="1:10" ht="15.75" thickBot="1" x14ac:dyDescent="0.3">
      <c r="F16" s="13" t="s">
        <v>49</v>
      </c>
      <c r="G16" s="13">
        <v>2</v>
      </c>
      <c r="H16" s="13">
        <v>98</v>
      </c>
      <c r="I16" s="13">
        <v>49</v>
      </c>
      <c r="J16" s="13">
        <v>2</v>
      </c>
    </row>
    <row r="19" spans="6:12" ht="15.75" thickBot="1" x14ac:dyDescent="0.3">
      <c r="F19" t="s">
        <v>36</v>
      </c>
    </row>
    <row r="20" spans="6:12" x14ac:dyDescent="0.25">
      <c r="F20" s="14" t="s">
        <v>37</v>
      </c>
      <c r="G20" s="14" t="s">
        <v>38</v>
      </c>
      <c r="H20" s="14" t="s">
        <v>39</v>
      </c>
      <c r="I20" s="14" t="s">
        <v>40</v>
      </c>
      <c r="J20" s="14" t="s">
        <v>41</v>
      </c>
      <c r="K20" s="14" t="s">
        <v>20</v>
      </c>
      <c r="L20" s="14" t="s">
        <v>42</v>
      </c>
    </row>
    <row r="21" spans="6:12" x14ac:dyDescent="0.25">
      <c r="F21" t="s">
        <v>43</v>
      </c>
      <c r="G21">
        <v>25.333333333333336</v>
      </c>
      <c r="H21">
        <v>2</v>
      </c>
      <c r="I21">
        <v>12.666666666666668</v>
      </c>
      <c r="J21">
        <v>6.3333333333333339</v>
      </c>
      <c r="K21">
        <v>8.379478234985431E-2</v>
      </c>
      <c r="L21">
        <v>9.5520944959211587</v>
      </c>
    </row>
    <row r="22" spans="6:12" x14ac:dyDescent="0.25">
      <c r="F22" t="s">
        <v>44</v>
      </c>
      <c r="G22">
        <v>6</v>
      </c>
      <c r="H22">
        <v>3</v>
      </c>
      <c r="I22">
        <v>2</v>
      </c>
    </row>
    <row r="24" spans="6:12" ht="15.75" thickBot="1" x14ac:dyDescent="0.3">
      <c r="F24" s="13" t="s">
        <v>5</v>
      </c>
      <c r="G24" s="13">
        <v>31.333333333333336</v>
      </c>
      <c r="H24" s="13">
        <v>5</v>
      </c>
      <c r="I24" s="13"/>
      <c r="J24" s="13"/>
      <c r="K24" s="13"/>
      <c r="L24" s="13"/>
    </row>
    <row r="26" spans="6:12" ht="17.25" customHeight="1" x14ac:dyDescent="0.25"/>
    <row r="27" spans="6:12" ht="15" customHeight="1" x14ac:dyDescent="0.25"/>
  </sheetData>
  <mergeCells count="1">
    <mergeCell ref="A1:I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1C01-44BB-4837-BAA4-CE36CE9F8902}">
  <dimension ref="A1:J26"/>
  <sheetViews>
    <sheetView topLeftCell="D39" zoomScale="110" zoomScaleNormal="110" workbookViewId="0">
      <selection activeCell="L16" sqref="L16"/>
    </sheetView>
  </sheetViews>
  <sheetFormatPr defaultRowHeight="15" x14ac:dyDescent="0.25"/>
  <cols>
    <col min="5" max="5" width="42.7109375" bestFit="1" customWidth="1"/>
    <col min="6" max="6" width="12.7109375" bestFit="1" customWidth="1"/>
  </cols>
  <sheetData>
    <row r="1" spans="1:10" ht="15" customHeight="1" x14ac:dyDescent="0.25">
      <c r="A1" s="50" t="s">
        <v>50</v>
      </c>
      <c r="B1" s="50"/>
      <c r="C1" s="50"/>
      <c r="D1" s="50"/>
      <c r="E1" s="50"/>
      <c r="F1" s="50"/>
      <c r="G1" s="50"/>
      <c r="H1" s="50"/>
      <c r="I1" s="50"/>
      <c r="J1" s="50"/>
    </row>
    <row r="2" spans="1:10" ht="15" customHeight="1" x14ac:dyDescent="0.25">
      <c r="A2" s="50"/>
      <c r="B2" s="50"/>
      <c r="C2" s="50"/>
      <c r="D2" s="50"/>
      <c r="E2" s="50"/>
      <c r="F2" s="50"/>
      <c r="G2" s="50"/>
      <c r="H2" s="50"/>
      <c r="I2" s="50"/>
      <c r="J2" s="50"/>
    </row>
    <row r="3" spans="1:10" ht="15" customHeight="1" x14ac:dyDescent="0.25">
      <c r="A3" s="50"/>
      <c r="B3" s="50"/>
      <c r="C3" s="50"/>
      <c r="D3" s="50"/>
      <c r="E3" s="50"/>
      <c r="F3" s="50"/>
      <c r="G3" s="50"/>
      <c r="H3" s="50"/>
      <c r="I3" s="50"/>
      <c r="J3" s="50"/>
    </row>
    <row r="4" spans="1:10" ht="15" customHeight="1" x14ac:dyDescent="0.25">
      <c r="A4" s="50"/>
      <c r="B4" s="50"/>
      <c r="C4" s="50"/>
      <c r="D4" s="50"/>
      <c r="E4" s="50"/>
      <c r="F4" s="50"/>
      <c r="G4" s="50"/>
      <c r="H4" s="50"/>
      <c r="I4" s="50"/>
      <c r="J4" s="50"/>
    </row>
    <row r="5" spans="1:10" ht="15" customHeight="1" x14ac:dyDescent="0.25">
      <c r="A5" s="50"/>
      <c r="B5" s="50"/>
      <c r="C5" s="50"/>
      <c r="D5" s="50"/>
      <c r="E5" s="50"/>
      <c r="F5" s="50"/>
      <c r="G5" s="50"/>
      <c r="H5" s="50"/>
      <c r="I5" s="50"/>
      <c r="J5" s="50"/>
    </row>
    <row r="6" spans="1:10" ht="15" customHeight="1" x14ac:dyDescent="0.25">
      <c r="A6" s="50"/>
      <c r="B6" s="50"/>
      <c r="C6" s="50"/>
      <c r="D6" s="50"/>
      <c r="E6" s="50"/>
      <c r="F6" s="50"/>
      <c r="G6" s="50"/>
      <c r="H6" s="50"/>
      <c r="I6" s="50"/>
      <c r="J6" s="50"/>
    </row>
    <row r="7" spans="1:10" ht="15" customHeight="1" x14ac:dyDescent="0.25">
      <c r="A7" s="50"/>
      <c r="B7" s="50"/>
      <c r="C7" s="50"/>
      <c r="D7" s="50"/>
      <c r="E7" s="50"/>
      <c r="F7" s="50"/>
      <c r="G7" s="50"/>
      <c r="H7" s="50"/>
      <c r="I7" s="50"/>
      <c r="J7" s="50"/>
    </row>
    <row r="8" spans="1:10" ht="15" customHeight="1" x14ac:dyDescent="0.25">
      <c r="A8" s="16"/>
      <c r="B8" s="16"/>
      <c r="C8" s="16"/>
      <c r="D8" s="16"/>
      <c r="E8" s="16"/>
      <c r="F8" s="16"/>
      <c r="G8" s="16"/>
      <c r="H8" s="16"/>
      <c r="I8" s="16"/>
      <c r="J8" s="16"/>
    </row>
    <row r="9" spans="1:10" ht="15" customHeight="1" x14ac:dyDescent="0.25">
      <c r="A9" s="16"/>
      <c r="B9" s="16"/>
      <c r="C9" s="16"/>
      <c r="D9" s="16"/>
      <c r="E9" s="16"/>
      <c r="F9" s="16"/>
      <c r="G9" s="16"/>
      <c r="H9" s="16"/>
      <c r="I9" s="16"/>
      <c r="J9" s="16"/>
    </row>
    <row r="10" spans="1:10" ht="15" customHeight="1" x14ac:dyDescent="0.25">
      <c r="A10" s="16"/>
      <c r="B10" s="16"/>
      <c r="C10" s="16"/>
      <c r="D10" s="16"/>
      <c r="E10" s="16"/>
      <c r="F10" s="16"/>
      <c r="G10" s="16"/>
      <c r="H10" s="16"/>
      <c r="I10" s="16"/>
      <c r="J10" s="16"/>
    </row>
    <row r="11" spans="1:10" ht="15" customHeight="1" x14ac:dyDescent="0.25">
      <c r="A11" s="16"/>
      <c r="B11" s="16"/>
      <c r="C11" s="16"/>
      <c r="D11" s="16"/>
      <c r="E11" s="16"/>
      <c r="F11" s="16"/>
      <c r="G11" s="16"/>
      <c r="H11" s="16"/>
      <c r="I11" s="16"/>
      <c r="J11" s="16"/>
    </row>
    <row r="13" spans="1:10" x14ac:dyDescent="0.25">
      <c r="B13" s="3" t="s">
        <v>51</v>
      </c>
      <c r="C13" s="3" t="s">
        <v>52</v>
      </c>
      <c r="E13" t="s">
        <v>53</v>
      </c>
    </row>
    <row r="14" spans="1:10" ht="15.75" thickBot="1" x14ac:dyDescent="0.3">
      <c r="B14" s="3">
        <v>75</v>
      </c>
      <c r="C14" s="3">
        <v>82</v>
      </c>
    </row>
    <row r="15" spans="1:10" x14ac:dyDescent="0.25">
      <c r="B15" s="3">
        <v>80</v>
      </c>
      <c r="C15" s="3">
        <v>78</v>
      </c>
      <c r="E15" s="14"/>
      <c r="F15" s="14" t="s">
        <v>51</v>
      </c>
      <c r="G15" s="14" t="s">
        <v>52</v>
      </c>
    </row>
    <row r="16" spans="1:10" x14ac:dyDescent="0.25">
      <c r="E16" t="s">
        <v>54</v>
      </c>
      <c r="F16">
        <v>77.5</v>
      </c>
      <c r="G16">
        <v>80</v>
      </c>
    </row>
    <row r="17" spans="5:7" x14ac:dyDescent="0.25">
      <c r="E17" t="s">
        <v>35</v>
      </c>
      <c r="F17">
        <v>12.5</v>
      </c>
      <c r="G17">
        <v>8</v>
      </c>
    </row>
    <row r="18" spans="5:7" x14ac:dyDescent="0.25">
      <c r="E18" t="s">
        <v>55</v>
      </c>
      <c r="F18">
        <v>2</v>
      </c>
      <c r="G18">
        <v>2</v>
      </c>
    </row>
    <row r="19" spans="5:7" x14ac:dyDescent="0.25">
      <c r="E19" t="s">
        <v>56</v>
      </c>
      <c r="F19">
        <v>10.25</v>
      </c>
    </row>
    <row r="20" spans="5:7" x14ac:dyDescent="0.25">
      <c r="E20" t="s">
        <v>57</v>
      </c>
      <c r="F20">
        <v>0</v>
      </c>
    </row>
    <row r="21" spans="5:7" x14ac:dyDescent="0.25">
      <c r="E21" t="s">
        <v>39</v>
      </c>
      <c r="F21">
        <v>2</v>
      </c>
    </row>
    <row r="22" spans="5:7" x14ac:dyDescent="0.25">
      <c r="E22" t="s">
        <v>58</v>
      </c>
      <c r="F22">
        <v>-0.78086880944303039</v>
      </c>
    </row>
    <row r="23" spans="5:7" x14ac:dyDescent="0.25">
      <c r="E23" t="s">
        <v>59</v>
      </c>
      <c r="F23">
        <v>0.25831587773858411</v>
      </c>
    </row>
    <row r="24" spans="5:7" x14ac:dyDescent="0.25">
      <c r="E24" t="s">
        <v>60</v>
      </c>
      <c r="F24">
        <v>2.9199855803537269</v>
      </c>
    </row>
    <row r="25" spans="5:7" x14ac:dyDescent="0.25">
      <c r="E25" t="s">
        <v>61</v>
      </c>
      <c r="F25">
        <v>0.51663175547716822</v>
      </c>
    </row>
    <row r="26" spans="5:7" ht="15.75" thickBot="1" x14ac:dyDescent="0.3">
      <c r="E26" s="13" t="s">
        <v>62</v>
      </c>
      <c r="F26" s="13">
        <v>4.3026527297494637</v>
      </c>
      <c r="G26" s="13"/>
    </row>
  </sheetData>
  <mergeCells count="1">
    <mergeCell ref="A1:J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A733-1DFC-46EE-A37E-3FB8EFF261D3}">
  <dimension ref="A1:I21"/>
  <sheetViews>
    <sheetView topLeftCell="E1" workbookViewId="0">
      <selection activeCell="G44" sqref="G44"/>
    </sheetView>
  </sheetViews>
  <sheetFormatPr defaultRowHeight="15" x14ac:dyDescent="0.25"/>
  <cols>
    <col min="5" max="5" width="42.7109375" bestFit="1" customWidth="1"/>
    <col min="6" max="6" width="12.7109375" bestFit="1" customWidth="1"/>
  </cols>
  <sheetData>
    <row r="1" spans="1:9" x14ac:dyDescent="0.25">
      <c r="A1" s="52" t="s">
        <v>63</v>
      </c>
      <c r="B1" s="53"/>
      <c r="C1" s="53"/>
      <c r="D1" s="53"/>
      <c r="E1" s="53"/>
      <c r="F1" s="53"/>
      <c r="G1" s="53"/>
      <c r="H1" s="53"/>
      <c r="I1" s="53"/>
    </row>
    <row r="2" spans="1:9" x14ac:dyDescent="0.25">
      <c r="A2" s="53"/>
      <c r="B2" s="53"/>
      <c r="C2" s="53"/>
      <c r="D2" s="53"/>
      <c r="E2" s="53"/>
      <c r="F2" s="53"/>
      <c r="G2" s="53"/>
      <c r="H2" s="53"/>
      <c r="I2" s="53"/>
    </row>
    <row r="3" spans="1:9" x14ac:dyDescent="0.25">
      <c r="A3" s="53"/>
      <c r="B3" s="53"/>
      <c r="C3" s="53"/>
      <c r="D3" s="53"/>
      <c r="E3" s="53"/>
      <c r="F3" s="53"/>
      <c r="G3" s="53"/>
      <c r="H3" s="53"/>
      <c r="I3" s="53"/>
    </row>
    <row r="4" spans="1:9" x14ac:dyDescent="0.25">
      <c r="A4" s="53"/>
      <c r="B4" s="53"/>
      <c r="C4" s="53"/>
      <c r="D4" s="53"/>
      <c r="E4" s="53"/>
      <c r="F4" s="53"/>
      <c r="G4" s="53"/>
      <c r="H4" s="53"/>
      <c r="I4" s="53"/>
    </row>
    <row r="5" spans="1:9" x14ac:dyDescent="0.25">
      <c r="A5" s="53"/>
      <c r="B5" s="53"/>
      <c r="C5" s="53"/>
      <c r="D5" s="53"/>
      <c r="E5" s="53"/>
      <c r="F5" s="53"/>
      <c r="G5" s="53"/>
      <c r="H5" s="53"/>
      <c r="I5" s="53"/>
    </row>
    <row r="6" spans="1:9" x14ac:dyDescent="0.25">
      <c r="A6" s="53"/>
      <c r="B6" s="53"/>
      <c r="C6" s="53"/>
      <c r="D6" s="53"/>
      <c r="E6" s="53"/>
      <c r="F6" s="53"/>
      <c r="G6" s="53"/>
      <c r="H6" s="53"/>
      <c r="I6" s="53"/>
    </row>
    <row r="8" spans="1:9" x14ac:dyDescent="0.25">
      <c r="B8" s="3" t="s">
        <v>64</v>
      </c>
      <c r="C8" s="3" t="s">
        <v>65</v>
      </c>
      <c r="E8" t="s">
        <v>53</v>
      </c>
    </row>
    <row r="9" spans="1:9" ht="15.75" thickBot="1" x14ac:dyDescent="0.3">
      <c r="B9" s="3">
        <v>12.5</v>
      </c>
      <c r="C9" s="3">
        <v>14.2</v>
      </c>
    </row>
    <row r="10" spans="1:9" x14ac:dyDescent="0.25">
      <c r="B10" s="3">
        <v>11.8</v>
      </c>
      <c r="C10" s="3">
        <v>13.9</v>
      </c>
      <c r="E10" s="14"/>
      <c r="F10" s="14" t="s">
        <v>64</v>
      </c>
      <c r="G10" s="14" t="s">
        <v>65</v>
      </c>
    </row>
    <row r="11" spans="1:9" x14ac:dyDescent="0.25">
      <c r="E11" t="s">
        <v>54</v>
      </c>
      <c r="F11">
        <v>12.15</v>
      </c>
      <c r="G11">
        <v>14.05</v>
      </c>
    </row>
    <row r="12" spans="1:9" x14ac:dyDescent="0.25">
      <c r="E12" t="s">
        <v>35</v>
      </c>
      <c r="F12">
        <v>0.2449999999999995</v>
      </c>
      <c r="G12">
        <v>4.4999999999999679E-2</v>
      </c>
    </row>
    <row r="13" spans="1:9" x14ac:dyDescent="0.25">
      <c r="E13" t="s">
        <v>55</v>
      </c>
      <c r="F13">
        <v>2</v>
      </c>
      <c r="G13">
        <v>2</v>
      </c>
    </row>
    <row r="14" spans="1:9" x14ac:dyDescent="0.25">
      <c r="E14" t="s">
        <v>56</v>
      </c>
      <c r="F14">
        <v>0.14499999999999957</v>
      </c>
    </row>
    <row r="15" spans="1:9" x14ac:dyDescent="0.25">
      <c r="E15" t="s">
        <v>57</v>
      </c>
      <c r="F15">
        <v>0</v>
      </c>
    </row>
    <row r="16" spans="1:9" x14ac:dyDescent="0.25">
      <c r="E16" t="s">
        <v>39</v>
      </c>
      <c r="F16">
        <v>2</v>
      </c>
    </row>
    <row r="17" spans="5:7" x14ac:dyDescent="0.25">
      <c r="E17" t="s">
        <v>58</v>
      </c>
      <c r="F17">
        <v>-4.9896444486694653</v>
      </c>
    </row>
    <row r="18" spans="5:7" x14ac:dyDescent="0.25">
      <c r="E18" t="s">
        <v>59</v>
      </c>
      <c r="F18">
        <v>1.8948800635258299E-2</v>
      </c>
    </row>
    <row r="19" spans="5:7" x14ac:dyDescent="0.25">
      <c r="E19" t="s">
        <v>60</v>
      </c>
      <c r="F19">
        <v>2.9199855803537269</v>
      </c>
    </row>
    <row r="20" spans="5:7" x14ac:dyDescent="0.25">
      <c r="E20" t="s">
        <v>61</v>
      </c>
      <c r="F20">
        <v>3.7897601270516598E-2</v>
      </c>
    </row>
    <row r="21" spans="5:7" ht="15.75" thickBot="1" x14ac:dyDescent="0.3">
      <c r="E21" s="13" t="s">
        <v>62</v>
      </c>
      <c r="F21" s="13">
        <v>4.3026527297494637</v>
      </c>
      <c r="G21" s="13"/>
    </row>
  </sheetData>
  <mergeCells count="1">
    <mergeCell ref="A1:I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E8E97-F7F1-4C09-958A-D507298D11EA}">
  <dimension ref="A1:I17"/>
  <sheetViews>
    <sheetView workbookViewId="0">
      <selection activeCell="G19" sqref="G19"/>
    </sheetView>
  </sheetViews>
  <sheetFormatPr defaultRowHeight="15" x14ac:dyDescent="0.25"/>
  <cols>
    <col min="1" max="1" width="10" bestFit="1" customWidth="1"/>
    <col min="2" max="2" width="9.85546875" bestFit="1" customWidth="1"/>
    <col min="4" max="4" width="30.42578125" bestFit="1" customWidth="1"/>
    <col min="5" max="5" width="12" bestFit="1" customWidth="1"/>
  </cols>
  <sheetData>
    <row r="1" spans="1:9" x14ac:dyDescent="0.25">
      <c r="A1" s="52" t="s">
        <v>66</v>
      </c>
      <c r="B1" s="53"/>
      <c r="C1" s="53"/>
      <c r="D1" s="53"/>
      <c r="E1" s="53"/>
      <c r="F1" s="53"/>
      <c r="G1" s="53"/>
      <c r="H1" s="53"/>
      <c r="I1" s="53"/>
    </row>
    <row r="2" spans="1:9" x14ac:dyDescent="0.25">
      <c r="A2" s="53"/>
      <c r="B2" s="53"/>
      <c r="C2" s="53"/>
      <c r="D2" s="53"/>
      <c r="E2" s="53"/>
      <c r="F2" s="53"/>
      <c r="G2" s="53"/>
      <c r="H2" s="53"/>
      <c r="I2" s="53"/>
    </row>
    <row r="3" spans="1:9" x14ac:dyDescent="0.25">
      <c r="A3" s="53"/>
      <c r="B3" s="53"/>
      <c r="C3" s="53"/>
      <c r="D3" s="53"/>
      <c r="E3" s="53"/>
      <c r="F3" s="53"/>
      <c r="G3" s="53"/>
      <c r="H3" s="53"/>
      <c r="I3" s="53"/>
    </row>
    <row r="4" spans="1:9" x14ac:dyDescent="0.25">
      <c r="A4" s="53"/>
      <c r="B4" s="53"/>
      <c r="C4" s="53"/>
      <c r="D4" s="53"/>
      <c r="E4" s="53"/>
      <c r="F4" s="53"/>
      <c r="G4" s="53"/>
      <c r="H4" s="53"/>
      <c r="I4" s="53"/>
    </row>
    <row r="5" spans="1:9" x14ac:dyDescent="0.25">
      <c r="A5" s="53"/>
      <c r="B5" s="53"/>
      <c r="C5" s="53"/>
      <c r="D5" s="53"/>
      <c r="E5" s="53"/>
      <c r="F5" s="53"/>
      <c r="G5" s="53"/>
      <c r="H5" s="53"/>
      <c r="I5" s="53"/>
    </row>
    <row r="6" spans="1:9" x14ac:dyDescent="0.25">
      <c r="A6" s="53"/>
      <c r="B6" s="53"/>
      <c r="C6" s="53"/>
      <c r="D6" s="53"/>
      <c r="E6" s="53"/>
      <c r="F6" s="53"/>
      <c r="G6" s="53"/>
      <c r="H6" s="53"/>
      <c r="I6" s="53"/>
    </row>
    <row r="8" spans="1:9" x14ac:dyDescent="0.25">
      <c r="A8" s="3" t="s">
        <v>67</v>
      </c>
      <c r="B8" s="3" t="s">
        <v>68</v>
      </c>
      <c r="D8" t="s">
        <v>69</v>
      </c>
    </row>
    <row r="9" spans="1:9" ht="15.75" thickBot="1" x14ac:dyDescent="0.3">
      <c r="A9" s="3">
        <v>65</v>
      </c>
      <c r="B9" s="3">
        <v>72</v>
      </c>
    </row>
    <row r="10" spans="1:9" x14ac:dyDescent="0.25">
      <c r="A10" s="3">
        <v>70</v>
      </c>
      <c r="B10" s="3">
        <v>68</v>
      </c>
      <c r="D10" s="14"/>
      <c r="E10" s="14" t="s">
        <v>67</v>
      </c>
      <c r="F10" s="14" t="s">
        <v>68</v>
      </c>
    </row>
    <row r="11" spans="1:9" x14ac:dyDescent="0.25">
      <c r="D11" t="s">
        <v>54</v>
      </c>
      <c r="E11">
        <v>67.5</v>
      </c>
      <c r="F11">
        <v>70</v>
      </c>
    </row>
    <row r="12" spans="1:9" x14ac:dyDescent="0.25">
      <c r="D12" t="s">
        <v>35</v>
      </c>
      <c r="E12">
        <v>12.5</v>
      </c>
      <c r="F12">
        <v>8</v>
      </c>
    </row>
    <row r="13" spans="1:9" x14ac:dyDescent="0.25">
      <c r="D13" t="s">
        <v>55</v>
      </c>
      <c r="E13">
        <v>2</v>
      </c>
      <c r="F13">
        <v>2</v>
      </c>
    </row>
    <row r="14" spans="1:9" x14ac:dyDescent="0.25">
      <c r="D14" t="s">
        <v>39</v>
      </c>
      <c r="E14">
        <v>1</v>
      </c>
      <c r="F14">
        <v>1</v>
      </c>
    </row>
    <row r="15" spans="1:9" x14ac:dyDescent="0.25">
      <c r="D15" t="s">
        <v>41</v>
      </c>
      <c r="E15">
        <v>1.5625</v>
      </c>
    </row>
    <row r="16" spans="1:9" x14ac:dyDescent="0.25">
      <c r="D16" t="s">
        <v>70</v>
      </c>
      <c r="E16">
        <v>0.42955342504544552</v>
      </c>
    </row>
    <row r="17" spans="4:6" ht="15.75" thickBot="1" x14ac:dyDescent="0.3">
      <c r="D17" s="13" t="s">
        <v>71</v>
      </c>
      <c r="E17" s="13">
        <v>161.44763879758855</v>
      </c>
      <c r="F17" s="13"/>
    </row>
  </sheetData>
  <mergeCells count="1">
    <mergeCell ref="A1:I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C594-2E5F-40C4-A216-EF70E6F3958B}">
  <dimension ref="A1:D26"/>
  <sheetViews>
    <sheetView tabSelected="1" workbookViewId="0">
      <selection activeCell="D9" sqref="D9"/>
    </sheetView>
  </sheetViews>
  <sheetFormatPr defaultRowHeight="15" x14ac:dyDescent="0.25"/>
  <cols>
    <col min="1" max="1" width="42.7109375" bestFit="1" customWidth="1"/>
    <col min="2" max="2" width="21.140625" bestFit="1" customWidth="1"/>
    <col min="3" max="3" width="19.7109375" bestFit="1" customWidth="1"/>
  </cols>
  <sheetData>
    <row r="1" spans="1:4" ht="15" customHeight="1" x14ac:dyDescent="0.25">
      <c r="A1" s="58" t="s">
        <v>72</v>
      </c>
      <c r="B1" s="59"/>
      <c r="C1" s="59"/>
      <c r="D1" s="60"/>
    </row>
    <row r="2" spans="1:4" ht="15" customHeight="1" x14ac:dyDescent="0.25">
      <c r="A2" s="61"/>
      <c r="B2" s="57"/>
      <c r="C2" s="57"/>
      <c r="D2" s="62"/>
    </row>
    <row r="3" spans="1:4" ht="15" customHeight="1" x14ac:dyDescent="0.25">
      <c r="A3" s="61"/>
      <c r="B3" s="57"/>
      <c r="C3" s="57"/>
      <c r="D3" s="62"/>
    </row>
    <row r="4" spans="1:4" ht="15" customHeight="1" x14ac:dyDescent="0.25">
      <c r="A4" s="61"/>
      <c r="B4" s="57"/>
      <c r="C4" s="57"/>
      <c r="D4" s="62"/>
    </row>
    <row r="5" spans="1:4" ht="15" customHeight="1" x14ac:dyDescent="0.25">
      <c r="A5" s="61"/>
      <c r="B5" s="57"/>
      <c r="C5" s="57"/>
      <c r="D5" s="62"/>
    </row>
    <row r="6" spans="1:4" ht="15" customHeight="1" x14ac:dyDescent="0.25">
      <c r="A6" s="61"/>
      <c r="B6" s="57"/>
      <c r="C6" s="57"/>
      <c r="D6" s="62"/>
    </row>
    <row r="7" spans="1:4" ht="15" customHeight="1" thickBot="1" x14ac:dyDescent="0.3">
      <c r="A7" s="63"/>
      <c r="B7" s="64"/>
      <c r="C7" s="64"/>
      <c r="D7" s="65"/>
    </row>
    <row r="9" spans="1:4" x14ac:dyDescent="0.25">
      <c r="A9" s="3" t="s">
        <v>75</v>
      </c>
      <c r="B9" s="3" t="s">
        <v>74</v>
      </c>
    </row>
    <row r="10" spans="1:4" x14ac:dyDescent="0.25">
      <c r="A10" s="3">
        <v>75</v>
      </c>
      <c r="B10" s="3">
        <v>80</v>
      </c>
    </row>
    <row r="11" spans="1:4" x14ac:dyDescent="0.25">
      <c r="A11" s="3">
        <v>100</v>
      </c>
      <c r="B11" s="3">
        <v>100</v>
      </c>
    </row>
    <row r="13" spans="1:4" x14ac:dyDescent="0.25">
      <c r="A13" t="s">
        <v>53</v>
      </c>
    </row>
    <row r="14" spans="1:4" ht="15.75" thickBot="1" x14ac:dyDescent="0.3"/>
    <row r="15" spans="1:4" x14ac:dyDescent="0.25">
      <c r="A15" s="56"/>
      <c r="B15" s="56" t="s">
        <v>75</v>
      </c>
      <c r="C15" s="56" t="s">
        <v>74</v>
      </c>
    </row>
    <row r="16" spans="1:4" x14ac:dyDescent="0.25">
      <c r="A16" s="54" t="s">
        <v>54</v>
      </c>
      <c r="B16" s="54">
        <v>87.5</v>
      </c>
      <c r="C16" s="54">
        <v>90</v>
      </c>
    </row>
    <row r="17" spans="1:3" x14ac:dyDescent="0.25">
      <c r="A17" s="54" t="s">
        <v>35</v>
      </c>
      <c r="B17" s="54">
        <v>312.5</v>
      </c>
      <c r="C17" s="54">
        <v>200</v>
      </c>
    </row>
    <row r="18" spans="1:3" x14ac:dyDescent="0.25">
      <c r="A18" s="54" t="s">
        <v>55</v>
      </c>
      <c r="B18" s="54">
        <v>2</v>
      </c>
      <c r="C18" s="54">
        <v>2</v>
      </c>
    </row>
    <row r="19" spans="1:3" x14ac:dyDescent="0.25">
      <c r="A19" s="54" t="s">
        <v>56</v>
      </c>
      <c r="B19" s="54">
        <v>256.25</v>
      </c>
      <c r="C19" s="54"/>
    </row>
    <row r="20" spans="1:3" x14ac:dyDescent="0.25">
      <c r="A20" s="54" t="s">
        <v>57</v>
      </c>
      <c r="B20" s="54">
        <v>0</v>
      </c>
      <c r="C20" s="54"/>
    </row>
    <row r="21" spans="1:3" x14ac:dyDescent="0.25">
      <c r="A21" s="54" t="s">
        <v>39</v>
      </c>
      <c r="B21" s="54">
        <v>2</v>
      </c>
      <c r="C21" s="54"/>
    </row>
    <row r="22" spans="1:3" x14ac:dyDescent="0.25">
      <c r="A22" s="54" t="s">
        <v>58</v>
      </c>
      <c r="B22" s="54">
        <v>-0.15617376188860607</v>
      </c>
      <c r="C22" s="54"/>
    </row>
    <row r="23" spans="1:3" x14ac:dyDescent="0.25">
      <c r="A23" s="54" t="s">
        <v>59</v>
      </c>
      <c r="B23" s="54">
        <v>0.44511787000515474</v>
      </c>
      <c r="C23" s="54"/>
    </row>
    <row r="24" spans="1:3" x14ac:dyDescent="0.25">
      <c r="A24" s="54" t="s">
        <v>60</v>
      </c>
      <c r="B24" s="54">
        <v>2.9199855803537269</v>
      </c>
      <c r="C24" s="54"/>
    </row>
    <row r="25" spans="1:3" x14ac:dyDescent="0.25">
      <c r="A25" s="54" t="s">
        <v>61</v>
      </c>
      <c r="B25" s="54">
        <v>0.89023574001030947</v>
      </c>
      <c r="C25" s="54"/>
    </row>
    <row r="26" spans="1:3" ht="15.75" thickBot="1" x14ac:dyDescent="0.3">
      <c r="A26" s="55" t="s">
        <v>62</v>
      </c>
      <c r="B26" s="55">
        <v>4.3026527297494637</v>
      </c>
      <c r="C26" s="55"/>
    </row>
  </sheetData>
  <mergeCells count="1">
    <mergeCell ref="A1:D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section-1, Q1</vt:lpstr>
      <vt:lpstr>section-1, Q2</vt:lpstr>
      <vt:lpstr>section-1, Q3</vt:lpstr>
      <vt:lpstr>section-1, Q4</vt:lpstr>
      <vt:lpstr>section-2, Q1</vt:lpstr>
      <vt:lpstr>section-2, Q2</vt:lpstr>
      <vt:lpstr>section-2, Q3</vt:lpstr>
      <vt:lpstr>section-2, 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Khan</dc:creator>
  <cp:lastModifiedBy>Ali Khan</cp:lastModifiedBy>
  <dcterms:created xsi:type="dcterms:W3CDTF">2024-04-30T10:35:58Z</dcterms:created>
  <dcterms:modified xsi:type="dcterms:W3CDTF">2024-05-11T17:03:49Z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2024-05-02T08:25:13Z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17a642bb-69eb-414d-8a31-178ad24d000c</vt:lpwstr>
  </property>
  <property fmtid="{D5CDD505-2E9C-101B-9397-08002B2CF9AE}" pid="7" name="MSIP_Label_defa4170-0d19-0005-0004-bc88714345d2_ActionId">
    <vt:lpwstr>1c92cb65-fb54-4abc-b85f-398da16de2b9</vt:lpwstr>
  </property>
  <property fmtid="{D5CDD505-2E9C-101B-9397-08002B2CF9AE}" pid="8" name="MSIP_Label_defa4170-0d19-0005-0004-bc88714345d2_ContentBits">
    <vt:lpwstr>0</vt:lpwstr>
  </property>
</Properties>
</file>