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hanv\Downloads\"/>
    </mc:Choice>
  </mc:AlternateContent>
  <xr:revisionPtr revIDLastSave="0" documentId="13_ncr:1_{1465556B-B2FC-4CA3-BEE8-F169F1BA15B5}" xr6:coauthVersionLast="47" xr6:coauthVersionMax="47" xr10:uidLastSave="{00000000-0000-0000-0000-000000000000}"/>
  <bookViews>
    <workbookView xWindow="-108" yWindow="-108" windowWidth="23256" windowHeight="12456" activeTab="6" xr2:uid="{00000000-000D-0000-FFFF-FFFF00000000}"/>
  </bookViews>
  <sheets>
    <sheet name="Expense" sheetId="1" r:id="rId1"/>
    <sheet name="Tasks" sheetId="2" r:id="rId2"/>
    <sheet name="Sheet4" sheetId="8" r:id="rId3"/>
    <sheet name="Sheet6" sheetId="10" r:id="rId4"/>
    <sheet name="Expense (2)" sheetId="5" r:id="rId5"/>
    <sheet name="solution" sheetId="4" r:id="rId6"/>
    <sheet name="Scholarship Test Report Card" sheetId="12" r:id="rId7"/>
  </sheets>
  <externalReferences>
    <externalReference r:id="rId8"/>
  </externalReferences>
  <definedNames>
    <definedName name="_xlnm._FilterDatabase" localSheetId="0" hidden="1">Expense!$A$1:$C$51</definedName>
    <definedName name="_xlnm._FilterDatabase" localSheetId="4" hidden="1">'Expense (2)'!$A$1:$C$51</definedName>
    <definedName name="_xlcn.WorksheetConnection_Expense2A1C521" hidden="1">'Expense (2)'!$A$1:$C$52</definedName>
  </definedNames>
  <calcPr calcId="191029"/>
  <pivotCaches>
    <pivotCache cacheId="0" r:id="rId9"/>
    <pivotCache cacheId="1" r:id="rId10"/>
    <pivotCache cacheId="2"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Expense (2)!$A$1:$C$52"/>
        </x15:modelTables>
        <x15:extLst>
          <ext xmlns:x16="http://schemas.microsoft.com/office/spreadsheetml/2014/11/main" uri="{9835A34E-60A6-4A7C-AAB8-D5F71C897F49}">
            <x16:modelTimeGroupings>
              <x16:modelTimeGrouping tableName="Rang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2" l="1" a="1"/>
  <c r="C2" i="12" s="1"/>
  <c r="D2" i="12" s="1" a="1"/>
  <c r="D2" i="12" s="1"/>
  <c r="E2" i="12" a="1"/>
  <c r="E2" i="12" s="1"/>
  <c r="F2" i="12" s="1"/>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2" i="5"/>
  <c r="C52" i="5"/>
  <c r="C11" i="4"/>
  <c r="C10" i="4"/>
  <c r="C9" i="4"/>
  <c r="C8" i="4"/>
  <c r="C4" i="4"/>
  <c r="C3" i="4"/>
  <c r="C2" i="4"/>
  <c r="C52" i="1"/>
  <c r="F19" i="12" l="1"/>
  <c r="F18" i="12"/>
  <c r="F16" i="12"/>
  <c r="F14" i="12"/>
  <c r="F32" i="12"/>
  <c r="F31" i="12"/>
  <c r="F30" i="12"/>
  <c r="F10" i="12"/>
  <c r="F22" i="12"/>
  <c r="F20" i="12"/>
  <c r="F9" i="12"/>
  <c r="F13" i="12"/>
  <c r="F11" i="12"/>
  <c r="F29" i="12"/>
  <c r="F28" i="12"/>
  <c r="F8" i="12"/>
  <c r="F27" i="12"/>
  <c r="F7" i="12"/>
  <c r="F6" i="12"/>
  <c r="F5" i="12"/>
  <c r="F4" i="12"/>
  <c r="F17" i="12"/>
  <c r="F15" i="12"/>
  <c r="F33" i="12"/>
  <c r="F12" i="12"/>
  <c r="F26" i="12"/>
  <c r="F25" i="12"/>
  <c r="F24" i="12"/>
  <c r="F23" i="12"/>
  <c r="F3" i="12"/>
  <c r="F21" i="12"/>
  <c r="C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D6430B-0A11-42E2-B93B-E2E9506E2A7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3B453F5-73AC-4EA8-99D4-DF33E0482B3E}" name="WorksheetConnection_Expense (2)!$A$1:$C$52" type="102" refreshedVersion="8" minRefreshableVersion="5">
    <extLst>
      <ext xmlns:x15="http://schemas.microsoft.com/office/spreadsheetml/2010/11/main" uri="{DE250136-89BD-433C-8126-D09CA5730AF9}">
        <x15:connection id="Range" autoDelete="1">
          <x15:rangePr sourceName="_xlcn.WorksheetConnection_Expense2A1C52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<sst xmlns="http://schemas.openxmlformats.org/spreadsheetml/2006/main" count="498" uniqueCount="81">
  <si>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</si>
  <si>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</si>
  <si>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</si>
  <si>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</si>
  <si>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</si>
  <si>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</si>
  <si>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</si>
  <si>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</si>
  <si>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</si>
  <si>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</si>
  <si>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</si>
  <si>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</si>
  <si>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</si>
  <si>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</si>
  <si>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</si>
  <si>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</si>
  <si>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</si>
  <si>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</si>
  <si>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</si>
  <si>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</si>
  <si>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</si>
  <si>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</si>
  <si>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</si>
  <si>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</si>
  <si>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shopping</t>
  </si>
  <si>
    <t>ordering foods</t>
  </si>
  <si>
    <t>gifts</t>
  </si>
  <si>
    <t>total</t>
  </si>
  <si>
    <t>medicine</t>
  </si>
  <si>
    <t>vegitable and fruits</t>
  </si>
  <si>
    <t>Row Labels</t>
  </si>
  <si>
    <t>(blank)</t>
  </si>
  <si>
    <t>Grand Total</t>
  </si>
  <si>
    <t>Sum of Expense</t>
  </si>
  <si>
    <t>Oct</t>
  </si>
  <si>
    <t>Nov</t>
  </si>
  <si>
    <t>Dec</t>
  </si>
  <si>
    <t>Column Labels</t>
  </si>
  <si>
    <t>category</t>
  </si>
  <si>
    <t xml:space="preserve">essential </t>
  </si>
  <si>
    <t>non essential</t>
  </si>
  <si>
    <t>essential</t>
  </si>
  <si>
    <t>cost type</t>
  </si>
  <si>
    <t>Over budget</t>
  </si>
  <si>
    <t>Within budget</t>
  </si>
  <si>
    <t>priya can save by reducing expense on overbudget and non - essential items : 13876</t>
  </si>
  <si>
    <t xml:space="preserve">total expenses reduced from 57045 to 13876 which is preety good number . </t>
  </si>
  <si>
    <t>and including overbudget items which include medicine and some essential items, the cost comes to 23,076. which is all the way from 57,048</t>
  </si>
  <si>
    <t>Vineeta yadav</t>
  </si>
  <si>
    <t>Shreya Patil</t>
  </si>
  <si>
    <t>Avijit Mondal</t>
  </si>
  <si>
    <t>Iamutlang Kharkongor</t>
  </si>
  <si>
    <t>Surigi Swathigoud</t>
  </si>
  <si>
    <t>Swagatam Dey</t>
  </si>
  <si>
    <t>Hasina Ahmed</t>
  </si>
  <si>
    <t>Sakshi Singh</t>
  </si>
  <si>
    <t>Srijita Dey</t>
  </si>
  <si>
    <t>Shehnaaz Khan</t>
  </si>
  <si>
    <t>Dhruv Agrawal</t>
  </si>
  <si>
    <t>GANGANABOINA DHARANI G</t>
  </si>
  <si>
    <t>Barasha Das</t>
  </si>
  <si>
    <t>Santanu Handique</t>
  </si>
  <si>
    <t>Shweta Singh</t>
  </si>
  <si>
    <t>Pranay Bagul</t>
  </si>
  <si>
    <t>Jintee Dutta</t>
  </si>
  <si>
    <t>Namrata Singh</t>
  </si>
  <si>
    <t>Priya Singha</t>
  </si>
  <si>
    <t>Sudeshna Das</t>
  </si>
  <si>
    <t>Kumbham Charishma</t>
  </si>
  <si>
    <t>Ms. Simran</t>
  </si>
  <si>
    <t>Arka Jyoti</t>
  </si>
  <si>
    <t>Aaron Singson</t>
  </si>
  <si>
    <t>Sunita Saha</t>
  </si>
  <si>
    <t>Rishav Moitra</t>
  </si>
  <si>
    <t>Aakash Sharma</t>
  </si>
  <si>
    <t>Scholarship Status</t>
  </si>
  <si>
    <t>Test Score</t>
  </si>
  <si>
    <t xml:space="preserve">Program Fees </t>
  </si>
  <si>
    <t>Program Code</t>
  </si>
  <si>
    <t>Name</t>
  </si>
  <si>
    <t>Student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</si>
</sst>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
  </numFmts>
  <fonts count="11"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1"/>
      <name val="Calibri"/>
      <family val="2"/>
    </font>
    <font>
      <sz val="8"/>
      <color rgb="FF202124"/>
      <name val="Arial"/>
      <family val="2"/>
    </font>
    <font>
      <b/>
      <sz val="11"/>
      <color theme="1"/>
      <name val="Calibri"/>
      <family val="2"/>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4" fillId="0" borderId="0" xfId="0"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3" fillId="2" borderId="0" xfId="0" applyFont="1" applyFill="1" applyAlignment="1">
      <alignment vertical="center"/>
    </xf>
    <xf numFmtId="0" fontId="0" fillId="0" borderId="0" xfId="0" applyAlignment="1">
      <alignment wrapText="1"/>
    </xf>
    <xf numFmtId="164" fontId="8" fillId="0" borderId="0" xfId="0" applyNumberFormat="1" applyFont="1"/>
    <xf numFmtId="164" fontId="8" fillId="0" borderId="0" xfId="0" applyNumberFormat="1" applyFont="1" applyAlignment="1">
      <alignment wrapText="1"/>
    </xf>
    <xf numFmtId="0" fontId="9" fillId="0" borderId="0" xfId="0" applyFont="1"/>
    <xf numFmtId="0" fontId="7" fillId="0" borderId="1" xfId="0" applyFont="1" applyBorder="1"/>
    <xf numFmtId="165" fontId="8" fillId="0" borderId="1" xfId="0" applyNumberFormat="1" applyFont="1" applyBorder="1"/>
    <xf numFmtId="165" fontId="8" fillId="0" borderId="1" xfId="0" applyNumberFormat="1" applyFont="1" applyBorder="1" applyAlignment="1">
      <alignment wrapText="1"/>
    </xf>
    <xf numFmtId="1" fontId="8" fillId="0" borderId="1" xfId="0" applyNumberFormat="1" applyFont="1" applyBorder="1"/>
    <xf numFmtId="0" fontId="0" fillId="0" borderId="1" xfId="0" applyBorder="1"/>
    <xf numFmtId="0" fontId="7" fillId="0" borderId="0" xfId="0" applyFont="1"/>
    <xf numFmtId="0" fontId="10" fillId="0" borderId="0" xfId="0" applyFont="1"/>
    <xf numFmtId="0" fontId="10" fillId="0" borderId="1" xfId="0" applyFont="1" applyBorder="1"/>
    <xf numFmtId="164" fontId="10" fillId="0" borderId="1" xfId="0" applyNumberFormat="1" applyFont="1" applyBorder="1"/>
    <xf numFmtId="164" fontId="1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solution.xlsx]Sheet4!PivotTable3</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Sheet4!$B$3:$B$5</c:f>
              <c:strCache>
                <c:ptCount val="1"/>
                <c:pt idx="0">
                  <c:v>Oct</c:v>
                </c:pt>
              </c:strCache>
            </c:strRef>
          </c:tx>
          <c:spPr>
            <a:solidFill>
              <a:schemeClr val="accent1"/>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Sheet4!$B$6:$B$17</c:f>
              <c:numCache>
                <c:formatCode>General</c:formatCode>
                <c:ptCount val="11"/>
                <c:pt idx="0">
                  <c:v>1188.27</c:v>
                </c:pt>
                <c:pt idx="1">
                  <c:v>1310</c:v>
                </c:pt>
                <c:pt idx="2">
                  <c:v>1900</c:v>
                </c:pt>
                <c:pt idx="3">
                  <c:v>3375</c:v>
                </c:pt>
                <c:pt idx="4">
                  <c:v>470</c:v>
                </c:pt>
                <c:pt idx="5">
                  <c:v>1140</c:v>
                </c:pt>
                <c:pt idx="6">
                  <c:v>1737</c:v>
                </c:pt>
                <c:pt idx="7">
                  <c:v>939</c:v>
                </c:pt>
                <c:pt idx="8">
                  <c:v>4374.1000000000004</c:v>
                </c:pt>
                <c:pt idx="10">
                  <c:v>1010</c:v>
                </c:pt>
              </c:numCache>
            </c:numRef>
          </c:val>
          <c:extLst>
            <c:ext xmlns:c16="http://schemas.microsoft.com/office/drawing/2014/chart" uri="{C3380CC4-5D6E-409C-BE32-E72D297353CC}">
              <c16:uniqueId val="{00000000-88CB-44AC-8BC4-5FE6DEA6D84F}"/>
            </c:ext>
          </c:extLst>
        </c:ser>
        <c:ser>
          <c:idx val="1"/>
          <c:order val="1"/>
          <c:tx>
            <c:strRef>
              <c:f>Sheet4!$C$3:$C$5</c:f>
              <c:strCache>
                <c:ptCount val="1"/>
                <c:pt idx="0">
                  <c:v>Nov</c:v>
                </c:pt>
              </c:strCache>
            </c:strRef>
          </c:tx>
          <c:spPr>
            <a:solidFill>
              <a:schemeClr val="accent2"/>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Sheet4!$C$6:$C$17</c:f>
              <c:numCache>
                <c:formatCode>General</c:formatCode>
                <c:ptCount val="11"/>
                <c:pt idx="0">
                  <c:v>322.64</c:v>
                </c:pt>
                <c:pt idx="1">
                  <c:v>1392</c:v>
                </c:pt>
                <c:pt idx="2">
                  <c:v>2288</c:v>
                </c:pt>
                <c:pt idx="3">
                  <c:v>2100</c:v>
                </c:pt>
                <c:pt idx="4">
                  <c:v>470.63</c:v>
                </c:pt>
                <c:pt idx="5">
                  <c:v>1446</c:v>
                </c:pt>
                <c:pt idx="6">
                  <c:v>5727</c:v>
                </c:pt>
                <c:pt idx="7">
                  <c:v>651</c:v>
                </c:pt>
                <c:pt idx="8">
                  <c:v>3320</c:v>
                </c:pt>
                <c:pt idx="10">
                  <c:v>1047</c:v>
                </c:pt>
              </c:numCache>
            </c:numRef>
          </c:val>
          <c:extLst>
            <c:ext xmlns:c16="http://schemas.microsoft.com/office/drawing/2014/chart" uri="{C3380CC4-5D6E-409C-BE32-E72D297353CC}">
              <c16:uniqueId val="{00000001-88CB-44AC-8BC4-5FE6DEA6D84F}"/>
            </c:ext>
          </c:extLst>
        </c:ser>
        <c:ser>
          <c:idx val="2"/>
          <c:order val="2"/>
          <c:tx>
            <c:strRef>
              <c:f>Sheet4!$D$3:$D$5</c:f>
              <c:strCache>
                <c:ptCount val="1"/>
                <c:pt idx="0">
                  <c:v>Dec</c:v>
                </c:pt>
              </c:strCache>
            </c:strRef>
          </c:tx>
          <c:spPr>
            <a:solidFill>
              <a:schemeClr val="accent3"/>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Sheet4!$D$6:$D$17</c:f>
              <c:numCache>
                <c:formatCode>General</c:formatCode>
                <c:ptCount val="11"/>
                <c:pt idx="1">
                  <c:v>640</c:v>
                </c:pt>
                <c:pt idx="2">
                  <c:v>1500</c:v>
                </c:pt>
                <c:pt idx="3">
                  <c:v>2300</c:v>
                </c:pt>
                <c:pt idx="4">
                  <c:v>470.63</c:v>
                </c:pt>
                <c:pt idx="7">
                  <c:v>267</c:v>
                </c:pt>
                <c:pt idx="8">
                  <c:v>2500</c:v>
                </c:pt>
                <c:pt idx="9">
                  <c:v>12000</c:v>
                </c:pt>
                <c:pt idx="10">
                  <c:v>1160</c:v>
                </c:pt>
              </c:numCache>
            </c:numRef>
          </c:val>
          <c:extLst>
            <c:ext xmlns:c16="http://schemas.microsoft.com/office/drawing/2014/chart" uri="{C3380CC4-5D6E-409C-BE32-E72D297353CC}">
              <c16:uniqueId val="{00000002-88CB-44AC-8BC4-5FE6DEA6D84F}"/>
            </c:ext>
          </c:extLst>
        </c:ser>
        <c:dLbls>
          <c:showLegendKey val="0"/>
          <c:showVal val="0"/>
          <c:showCatName val="0"/>
          <c:showSerName val="0"/>
          <c:showPercent val="0"/>
          <c:showBubbleSize val="0"/>
        </c:dLbls>
        <c:gapWidth val="219"/>
        <c:overlap val="100"/>
        <c:axId val="1731205103"/>
        <c:axId val="1731207023"/>
      </c:barChart>
      <c:catAx>
        <c:axId val="173120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207023"/>
        <c:crosses val="autoZero"/>
        <c:auto val="1"/>
        <c:lblAlgn val="ctr"/>
        <c:lblOffset val="100"/>
        <c:noMultiLvlLbl val="0"/>
      </c:catAx>
      <c:valAx>
        <c:axId val="173120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20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solution.xlsx]Sheet4!PivotTable3</c:name>
    <c:fmtId val="17"/>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Sheet4!$B$3:$B$5</c:f>
              <c:strCache>
                <c:ptCount val="1"/>
                <c:pt idx="0">
                  <c:v>Oct</c:v>
                </c:pt>
              </c:strCache>
            </c:strRef>
          </c:tx>
          <c:spPr>
            <a:solidFill>
              <a:schemeClr val="accent1"/>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Sheet4!$B$6:$B$17</c:f>
              <c:numCache>
                <c:formatCode>General</c:formatCode>
                <c:ptCount val="11"/>
                <c:pt idx="0">
                  <c:v>1188.27</c:v>
                </c:pt>
                <c:pt idx="1">
                  <c:v>1310</c:v>
                </c:pt>
                <c:pt idx="2">
                  <c:v>1900</c:v>
                </c:pt>
                <c:pt idx="3">
                  <c:v>3375</c:v>
                </c:pt>
                <c:pt idx="4">
                  <c:v>470</c:v>
                </c:pt>
                <c:pt idx="5">
                  <c:v>1140</c:v>
                </c:pt>
                <c:pt idx="6">
                  <c:v>1737</c:v>
                </c:pt>
                <c:pt idx="7">
                  <c:v>939</c:v>
                </c:pt>
                <c:pt idx="8">
                  <c:v>4374.1000000000004</c:v>
                </c:pt>
                <c:pt idx="10">
                  <c:v>1010</c:v>
                </c:pt>
              </c:numCache>
            </c:numRef>
          </c:val>
          <c:extLst>
            <c:ext xmlns:c16="http://schemas.microsoft.com/office/drawing/2014/chart" uri="{C3380CC4-5D6E-409C-BE32-E72D297353CC}">
              <c16:uniqueId val="{00000000-CAB1-48F6-8656-E561F9AF011D}"/>
            </c:ext>
          </c:extLst>
        </c:ser>
        <c:ser>
          <c:idx val="1"/>
          <c:order val="1"/>
          <c:tx>
            <c:strRef>
              <c:f>Sheet4!$C$3:$C$5</c:f>
              <c:strCache>
                <c:ptCount val="1"/>
                <c:pt idx="0">
                  <c:v>Nov</c:v>
                </c:pt>
              </c:strCache>
            </c:strRef>
          </c:tx>
          <c:spPr>
            <a:solidFill>
              <a:schemeClr val="accent2"/>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Sheet4!$C$6:$C$17</c:f>
              <c:numCache>
                <c:formatCode>General</c:formatCode>
                <c:ptCount val="11"/>
                <c:pt idx="0">
                  <c:v>322.64</c:v>
                </c:pt>
                <c:pt idx="1">
                  <c:v>1392</c:v>
                </c:pt>
                <c:pt idx="2">
                  <c:v>2288</c:v>
                </c:pt>
                <c:pt idx="3">
                  <c:v>2100</c:v>
                </c:pt>
                <c:pt idx="4">
                  <c:v>470.63</c:v>
                </c:pt>
                <c:pt idx="5">
                  <c:v>1446</c:v>
                </c:pt>
                <c:pt idx="6">
                  <c:v>5727</c:v>
                </c:pt>
                <c:pt idx="7">
                  <c:v>651</c:v>
                </c:pt>
                <c:pt idx="8">
                  <c:v>3320</c:v>
                </c:pt>
                <c:pt idx="10">
                  <c:v>1047</c:v>
                </c:pt>
              </c:numCache>
            </c:numRef>
          </c:val>
          <c:extLst>
            <c:ext xmlns:c16="http://schemas.microsoft.com/office/drawing/2014/chart" uri="{C3380CC4-5D6E-409C-BE32-E72D297353CC}">
              <c16:uniqueId val="{00000001-CAB1-48F6-8656-E561F9AF011D}"/>
            </c:ext>
          </c:extLst>
        </c:ser>
        <c:ser>
          <c:idx val="2"/>
          <c:order val="2"/>
          <c:tx>
            <c:strRef>
              <c:f>Sheet4!$D$3:$D$5</c:f>
              <c:strCache>
                <c:ptCount val="1"/>
                <c:pt idx="0">
                  <c:v>Dec</c:v>
                </c:pt>
              </c:strCache>
            </c:strRef>
          </c:tx>
          <c:spPr>
            <a:solidFill>
              <a:schemeClr val="accent3"/>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Sheet4!$D$6:$D$17</c:f>
              <c:numCache>
                <c:formatCode>General</c:formatCode>
                <c:ptCount val="11"/>
                <c:pt idx="1">
                  <c:v>640</c:v>
                </c:pt>
                <c:pt idx="2">
                  <c:v>1500</c:v>
                </c:pt>
                <c:pt idx="3">
                  <c:v>2300</c:v>
                </c:pt>
                <c:pt idx="4">
                  <c:v>470.63</c:v>
                </c:pt>
                <c:pt idx="7">
                  <c:v>267</c:v>
                </c:pt>
                <c:pt idx="8">
                  <c:v>2500</c:v>
                </c:pt>
                <c:pt idx="9">
                  <c:v>12000</c:v>
                </c:pt>
                <c:pt idx="10">
                  <c:v>1160</c:v>
                </c:pt>
              </c:numCache>
            </c:numRef>
          </c:val>
          <c:extLst>
            <c:ext xmlns:c16="http://schemas.microsoft.com/office/drawing/2014/chart" uri="{C3380CC4-5D6E-409C-BE32-E72D297353CC}">
              <c16:uniqueId val="{00000002-CAB1-48F6-8656-E561F9AF011D}"/>
            </c:ext>
          </c:extLst>
        </c:ser>
        <c:dLbls>
          <c:showLegendKey val="0"/>
          <c:showVal val="0"/>
          <c:showCatName val="0"/>
          <c:showSerName val="0"/>
          <c:showPercent val="0"/>
          <c:showBubbleSize val="0"/>
        </c:dLbls>
        <c:gapWidth val="150"/>
        <c:shape val="box"/>
        <c:axId val="2112372751"/>
        <c:axId val="2112396271"/>
        <c:axId val="0"/>
      </c:bar3DChart>
      <c:catAx>
        <c:axId val="21123727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396271"/>
        <c:crosses val="autoZero"/>
        <c:auto val="1"/>
        <c:lblAlgn val="ctr"/>
        <c:lblOffset val="100"/>
        <c:noMultiLvlLbl val="0"/>
      </c:catAx>
      <c:valAx>
        <c:axId val="211239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37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solution.xlsx]Sheet6!PivotTable5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BD6-419F-A359-81E7CACE30D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BD6-419F-A359-81E7CACE30D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BD6-419F-A359-81E7CACE30D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BD6-419F-A359-81E7CACE30D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BD6-419F-A359-81E7CACE30D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BD6-419F-A359-81E7CACE30D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BD6-419F-A359-81E7CACE30D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BD6-419F-A359-81E7CACE30D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BD6-419F-A359-81E7CACE30D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BD6-419F-A359-81E7CACE30DE}"/>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BD6-419F-A359-81E7CACE30DE}"/>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BD6-419F-A359-81E7CACE30DE}"/>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BD6-419F-A359-81E7CACE30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Sheet6!$A$4:$A$34</c:f>
              <c:multiLvlStrCache>
                <c:ptCount val="13"/>
                <c:lvl>
                  <c:pt idx="0">
                    <c:v>Within budget</c:v>
                  </c:pt>
                  <c:pt idx="1">
                    <c:v>Within budget</c:v>
                  </c:pt>
                  <c:pt idx="2">
                    <c:v>Within budget</c:v>
                  </c:pt>
                  <c:pt idx="3">
                    <c:v>Within budget</c:v>
                  </c:pt>
                  <c:pt idx="4">
                    <c:v>Over budget</c:v>
                  </c:pt>
                  <c:pt idx="5">
                    <c:v>Over budget</c:v>
                  </c:pt>
                  <c:pt idx="6">
                    <c:v>Within budget</c:v>
                  </c:pt>
                  <c:pt idx="7">
                    <c:v>Within budget</c:v>
                  </c:pt>
                  <c:pt idx="8">
                    <c:v>Within budget</c:v>
                  </c:pt>
                  <c:pt idx="9">
                    <c:v>Over budget</c:v>
                  </c:pt>
                  <c:pt idx="10">
                    <c:v>Within budget</c:v>
                  </c:pt>
                  <c:pt idx="11">
                    <c:v>Within budget</c:v>
                  </c:pt>
                  <c:pt idx="12">
                    <c:v>Within budget</c:v>
                  </c:pt>
                </c:lvl>
                <c:lvl>
                  <c:pt idx="0">
                    <c:v>essential</c:v>
                  </c:pt>
                  <c:pt idx="1">
                    <c:v>essential </c:v>
                  </c:pt>
                  <c:pt idx="2">
                    <c:v>essential</c:v>
                  </c:pt>
                  <c:pt idx="3">
                    <c:v>essential </c:v>
                  </c:pt>
                  <c:pt idx="4">
                    <c:v>essential</c:v>
                  </c:pt>
                  <c:pt idx="5">
                    <c:v>essential </c:v>
                  </c:pt>
                  <c:pt idx="7">
                    <c:v>essential</c:v>
                  </c:pt>
                  <c:pt idx="8">
                    <c:v>essential </c:v>
                  </c:pt>
                  <c:pt idx="9">
                    <c:v>essential</c:v>
                  </c:pt>
                  <c:pt idx="11">
                    <c:v>essential</c:v>
                  </c:pt>
                  <c:pt idx="12">
                    <c:v>essential </c:v>
                  </c:pt>
                </c:lvl>
                <c:lvl>
                  <c:pt idx="0">
                    <c:v>Cab to office</c:v>
                  </c:pt>
                  <c:pt idx="2">
                    <c:v>Fish &amp; Chicken</c:v>
                  </c:pt>
                  <c:pt idx="4">
                    <c:v>Medicine</c:v>
                  </c:pt>
                  <c:pt idx="7">
                    <c:v>Mobile Bill Payment</c:v>
                  </c:pt>
                  <c:pt idx="9">
                    <c:v>Other essential items</c:v>
                  </c:pt>
                  <c:pt idx="11">
                    <c:v>Vegetables &amp; Fruit</c:v>
                  </c:pt>
                </c:lvl>
              </c:multiLvlStrCache>
            </c:multiLvlStrRef>
          </c:cat>
          <c:val>
            <c:numRef>
              <c:f>Sheet6!$B$4:$B$34</c:f>
              <c:numCache>
                <c:formatCode>General</c:formatCode>
                <c:ptCount val="13"/>
                <c:pt idx="0">
                  <c:v>729.69</c:v>
                </c:pt>
                <c:pt idx="1">
                  <c:v>781.22</c:v>
                </c:pt>
                <c:pt idx="2">
                  <c:v>2032</c:v>
                </c:pt>
                <c:pt idx="3">
                  <c:v>1310</c:v>
                </c:pt>
                <c:pt idx="4">
                  <c:v>4400</c:v>
                </c:pt>
                <c:pt idx="5">
                  <c:v>2300</c:v>
                </c:pt>
                <c:pt idx="6">
                  <c:v>1075</c:v>
                </c:pt>
                <c:pt idx="7">
                  <c:v>941.26</c:v>
                </c:pt>
                <c:pt idx="8">
                  <c:v>470</c:v>
                </c:pt>
                <c:pt idx="9">
                  <c:v>2500</c:v>
                </c:pt>
                <c:pt idx="10">
                  <c:v>3320</c:v>
                </c:pt>
                <c:pt idx="11">
                  <c:v>2207</c:v>
                </c:pt>
                <c:pt idx="12">
                  <c:v>1010</c:v>
                </c:pt>
              </c:numCache>
            </c:numRef>
          </c:val>
          <c:extLst>
            <c:ext xmlns:c16="http://schemas.microsoft.com/office/drawing/2014/chart" uri="{C3380CC4-5D6E-409C-BE32-E72D297353CC}">
              <c16:uniqueId val="{00000000-3E24-465D-A498-F771E8BD1661}"/>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2FC-4C72-B702-F0425ABDCA0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2FC-4C72-B702-F0425ABDCA0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2FC-4C72-B702-F0425ABDCA0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2FC-4C72-B702-F0425ABDCA0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FC-4C72-B702-F0425ABDCA0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2FC-4C72-B702-F0425ABDCA0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2FC-4C72-B702-F0425ABDCA0F}"/>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2FC-4C72-B702-F0425ABDCA0F}"/>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2FC-4C72-B702-F0425ABDCA0F}"/>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2FC-4C72-B702-F0425ABDCA0F}"/>
              </c:ext>
            </c:extLst>
          </c:dPt>
          <c:cat>
            <c:strLit>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Lit>
          </c:cat>
          <c:val>
            <c:numLit>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Lit>
          </c:val>
          <c:extLst>
            <c:ext xmlns:c16="http://schemas.microsoft.com/office/drawing/2014/chart" uri="{C3380CC4-5D6E-409C-BE32-E72D297353CC}">
              <c16:uniqueId val="{00000014-92FC-4C72-B702-F0425ABDCA0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solution.xlsx]Sheet4!PivotTable3</c:name>
    <c:fmtId val="1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Sheet4!$B$3:$B$5</c:f>
              <c:strCache>
                <c:ptCount val="1"/>
                <c:pt idx="0">
                  <c:v>Oct</c:v>
                </c:pt>
              </c:strCache>
            </c:strRef>
          </c:tx>
          <c:spPr>
            <a:solidFill>
              <a:schemeClr val="accent1"/>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Sheet4!$B$6:$B$17</c:f>
              <c:numCache>
                <c:formatCode>General</c:formatCode>
                <c:ptCount val="11"/>
                <c:pt idx="0">
                  <c:v>1188.27</c:v>
                </c:pt>
                <c:pt idx="1">
                  <c:v>1310</c:v>
                </c:pt>
                <c:pt idx="2">
                  <c:v>1900</c:v>
                </c:pt>
                <c:pt idx="3">
                  <c:v>3375</c:v>
                </c:pt>
                <c:pt idx="4">
                  <c:v>470</c:v>
                </c:pt>
                <c:pt idx="5">
                  <c:v>1140</c:v>
                </c:pt>
                <c:pt idx="6">
                  <c:v>1737</c:v>
                </c:pt>
                <c:pt idx="7">
                  <c:v>939</c:v>
                </c:pt>
                <c:pt idx="8">
                  <c:v>4374.1000000000004</c:v>
                </c:pt>
                <c:pt idx="10">
                  <c:v>1010</c:v>
                </c:pt>
              </c:numCache>
            </c:numRef>
          </c:val>
          <c:extLst>
            <c:ext xmlns:c16="http://schemas.microsoft.com/office/drawing/2014/chart" uri="{C3380CC4-5D6E-409C-BE32-E72D297353CC}">
              <c16:uniqueId val="{00000000-EEFE-4146-9E76-C0450BD32F93}"/>
            </c:ext>
          </c:extLst>
        </c:ser>
        <c:ser>
          <c:idx val="1"/>
          <c:order val="1"/>
          <c:tx>
            <c:strRef>
              <c:f>Sheet4!$C$3:$C$5</c:f>
              <c:strCache>
                <c:ptCount val="1"/>
                <c:pt idx="0">
                  <c:v>Nov</c:v>
                </c:pt>
              </c:strCache>
            </c:strRef>
          </c:tx>
          <c:spPr>
            <a:solidFill>
              <a:schemeClr val="accent2"/>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Sheet4!$C$6:$C$17</c:f>
              <c:numCache>
                <c:formatCode>General</c:formatCode>
                <c:ptCount val="11"/>
                <c:pt idx="0">
                  <c:v>322.64</c:v>
                </c:pt>
                <c:pt idx="1">
                  <c:v>1392</c:v>
                </c:pt>
                <c:pt idx="2">
                  <c:v>2288</c:v>
                </c:pt>
                <c:pt idx="3">
                  <c:v>2100</c:v>
                </c:pt>
                <c:pt idx="4">
                  <c:v>470.63</c:v>
                </c:pt>
                <c:pt idx="5">
                  <c:v>1446</c:v>
                </c:pt>
                <c:pt idx="6">
                  <c:v>5727</c:v>
                </c:pt>
                <c:pt idx="7">
                  <c:v>651</c:v>
                </c:pt>
                <c:pt idx="8">
                  <c:v>3320</c:v>
                </c:pt>
                <c:pt idx="10">
                  <c:v>1047</c:v>
                </c:pt>
              </c:numCache>
            </c:numRef>
          </c:val>
          <c:extLst>
            <c:ext xmlns:c16="http://schemas.microsoft.com/office/drawing/2014/chart" uri="{C3380CC4-5D6E-409C-BE32-E72D297353CC}">
              <c16:uniqueId val="{00000001-EEFE-4146-9E76-C0450BD32F93}"/>
            </c:ext>
          </c:extLst>
        </c:ser>
        <c:ser>
          <c:idx val="2"/>
          <c:order val="2"/>
          <c:tx>
            <c:strRef>
              <c:f>Sheet4!$D$3:$D$5</c:f>
              <c:strCache>
                <c:ptCount val="1"/>
                <c:pt idx="0">
                  <c:v>Dec</c:v>
                </c:pt>
              </c:strCache>
            </c:strRef>
          </c:tx>
          <c:spPr>
            <a:solidFill>
              <a:schemeClr val="accent3"/>
            </a:solidFill>
            <a:ln>
              <a:noFill/>
            </a:ln>
            <a:effectLst/>
            <a:sp3d/>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Sheet4!$D$6:$D$17</c:f>
              <c:numCache>
                <c:formatCode>General</c:formatCode>
                <c:ptCount val="11"/>
                <c:pt idx="1">
                  <c:v>640</c:v>
                </c:pt>
                <c:pt idx="2">
                  <c:v>1500</c:v>
                </c:pt>
                <c:pt idx="3">
                  <c:v>2300</c:v>
                </c:pt>
                <c:pt idx="4">
                  <c:v>470.63</c:v>
                </c:pt>
                <c:pt idx="7">
                  <c:v>267</c:v>
                </c:pt>
                <c:pt idx="8">
                  <c:v>2500</c:v>
                </c:pt>
                <c:pt idx="9">
                  <c:v>12000</c:v>
                </c:pt>
                <c:pt idx="10">
                  <c:v>1160</c:v>
                </c:pt>
              </c:numCache>
            </c:numRef>
          </c:val>
          <c:extLst>
            <c:ext xmlns:c16="http://schemas.microsoft.com/office/drawing/2014/chart" uri="{C3380CC4-5D6E-409C-BE32-E72D297353CC}">
              <c16:uniqueId val="{00000002-EEFE-4146-9E76-C0450BD32F93}"/>
            </c:ext>
          </c:extLst>
        </c:ser>
        <c:dLbls>
          <c:showLegendKey val="0"/>
          <c:showVal val="0"/>
          <c:showCatName val="0"/>
          <c:showSerName val="0"/>
          <c:showPercent val="0"/>
          <c:showBubbleSize val="0"/>
        </c:dLbls>
        <c:gapWidth val="150"/>
        <c:shape val="box"/>
        <c:axId val="2112372751"/>
        <c:axId val="2112396271"/>
        <c:axId val="0"/>
      </c:bar3DChart>
      <c:catAx>
        <c:axId val="21123727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396271"/>
        <c:crosses val="autoZero"/>
        <c:auto val="1"/>
        <c:lblAlgn val="ctr"/>
        <c:lblOffset val="100"/>
        <c:noMultiLvlLbl val="0"/>
      </c:catAx>
      <c:valAx>
        <c:axId val="211239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37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solution.xlsx]Sheet4!PivotTable3</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Sheet4!$B$3:$B$5</c:f>
              <c:strCache>
                <c:ptCount val="1"/>
                <c:pt idx="0">
                  <c:v>Oct</c:v>
                </c:pt>
              </c:strCache>
            </c:strRef>
          </c:tx>
          <c:spPr>
            <a:solidFill>
              <a:schemeClr val="accent1"/>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Sheet4!$B$6:$B$17</c:f>
              <c:numCache>
                <c:formatCode>General</c:formatCode>
                <c:ptCount val="11"/>
                <c:pt idx="0">
                  <c:v>1188.27</c:v>
                </c:pt>
                <c:pt idx="1">
                  <c:v>1310</c:v>
                </c:pt>
                <c:pt idx="2">
                  <c:v>1900</c:v>
                </c:pt>
                <c:pt idx="3">
                  <c:v>3375</c:v>
                </c:pt>
                <c:pt idx="4">
                  <c:v>470</c:v>
                </c:pt>
                <c:pt idx="5">
                  <c:v>1140</c:v>
                </c:pt>
                <c:pt idx="6">
                  <c:v>1737</c:v>
                </c:pt>
                <c:pt idx="7">
                  <c:v>939</c:v>
                </c:pt>
                <c:pt idx="8">
                  <c:v>4374.1000000000004</c:v>
                </c:pt>
                <c:pt idx="10">
                  <c:v>1010</c:v>
                </c:pt>
              </c:numCache>
            </c:numRef>
          </c:val>
          <c:extLst>
            <c:ext xmlns:c16="http://schemas.microsoft.com/office/drawing/2014/chart" uri="{C3380CC4-5D6E-409C-BE32-E72D297353CC}">
              <c16:uniqueId val="{00000000-8E14-4020-81D3-357D9B818865}"/>
            </c:ext>
          </c:extLst>
        </c:ser>
        <c:ser>
          <c:idx val="1"/>
          <c:order val="1"/>
          <c:tx>
            <c:strRef>
              <c:f>Sheet4!$C$3:$C$5</c:f>
              <c:strCache>
                <c:ptCount val="1"/>
                <c:pt idx="0">
                  <c:v>Nov</c:v>
                </c:pt>
              </c:strCache>
            </c:strRef>
          </c:tx>
          <c:spPr>
            <a:solidFill>
              <a:schemeClr val="accent2"/>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Sheet4!$C$6:$C$17</c:f>
              <c:numCache>
                <c:formatCode>General</c:formatCode>
                <c:ptCount val="11"/>
                <c:pt idx="0">
                  <c:v>322.64</c:v>
                </c:pt>
                <c:pt idx="1">
                  <c:v>1392</c:v>
                </c:pt>
                <c:pt idx="2">
                  <c:v>2288</c:v>
                </c:pt>
                <c:pt idx="3">
                  <c:v>2100</c:v>
                </c:pt>
                <c:pt idx="4">
                  <c:v>470.63</c:v>
                </c:pt>
                <c:pt idx="5">
                  <c:v>1446</c:v>
                </c:pt>
                <c:pt idx="6">
                  <c:v>5727</c:v>
                </c:pt>
                <c:pt idx="7">
                  <c:v>651</c:v>
                </c:pt>
                <c:pt idx="8">
                  <c:v>3320</c:v>
                </c:pt>
                <c:pt idx="10">
                  <c:v>1047</c:v>
                </c:pt>
              </c:numCache>
            </c:numRef>
          </c:val>
          <c:extLst>
            <c:ext xmlns:c16="http://schemas.microsoft.com/office/drawing/2014/chart" uri="{C3380CC4-5D6E-409C-BE32-E72D297353CC}">
              <c16:uniqueId val="{00000001-8E14-4020-81D3-357D9B818865}"/>
            </c:ext>
          </c:extLst>
        </c:ser>
        <c:ser>
          <c:idx val="2"/>
          <c:order val="2"/>
          <c:tx>
            <c:strRef>
              <c:f>Sheet4!$D$3:$D$5</c:f>
              <c:strCache>
                <c:ptCount val="1"/>
                <c:pt idx="0">
                  <c:v>Dec</c:v>
                </c:pt>
              </c:strCache>
            </c:strRef>
          </c:tx>
          <c:spPr>
            <a:solidFill>
              <a:schemeClr val="accent3"/>
            </a:solidFill>
            <a:ln>
              <a:noFill/>
            </a:ln>
            <a:effectLst/>
          </c:spPr>
          <c:invertIfNegative val="0"/>
          <c:cat>
            <c:strRef>
              <c:f>Sheet4!$A$6:$A$17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Sheet4!$D$6:$D$17</c:f>
              <c:numCache>
                <c:formatCode>General</c:formatCode>
                <c:ptCount val="11"/>
                <c:pt idx="1">
                  <c:v>640</c:v>
                </c:pt>
                <c:pt idx="2">
                  <c:v>1500</c:v>
                </c:pt>
                <c:pt idx="3">
                  <c:v>2300</c:v>
                </c:pt>
                <c:pt idx="4">
                  <c:v>470.63</c:v>
                </c:pt>
                <c:pt idx="7">
                  <c:v>267</c:v>
                </c:pt>
                <c:pt idx="8">
                  <c:v>2500</c:v>
                </c:pt>
                <c:pt idx="9">
                  <c:v>12000</c:v>
                </c:pt>
                <c:pt idx="10">
                  <c:v>1160</c:v>
                </c:pt>
              </c:numCache>
            </c:numRef>
          </c:val>
          <c:extLst>
            <c:ext xmlns:c16="http://schemas.microsoft.com/office/drawing/2014/chart" uri="{C3380CC4-5D6E-409C-BE32-E72D297353CC}">
              <c16:uniqueId val="{00000002-8E14-4020-81D3-357D9B818865}"/>
            </c:ext>
          </c:extLst>
        </c:ser>
        <c:dLbls>
          <c:showLegendKey val="0"/>
          <c:showVal val="0"/>
          <c:showCatName val="0"/>
          <c:showSerName val="0"/>
          <c:showPercent val="0"/>
          <c:showBubbleSize val="0"/>
        </c:dLbls>
        <c:gapWidth val="219"/>
        <c:overlap val="100"/>
        <c:axId val="1731205103"/>
        <c:axId val="1731207023"/>
      </c:barChart>
      <c:catAx>
        <c:axId val="173120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207023"/>
        <c:crosses val="autoZero"/>
        <c:auto val="1"/>
        <c:lblAlgn val="ctr"/>
        <c:lblOffset val="100"/>
        <c:noMultiLvlLbl val="0"/>
      </c:catAx>
      <c:valAx>
        <c:axId val="173120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20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solution.xlsx]Sheet6!PivotTable5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555555555555558E-3"/>
          <c:y val="0.38529490216162005"/>
          <c:w val="0.58888888888888891"/>
          <c:h val="0.40617171329193608"/>
        </c:manualLayout>
      </c:layout>
      <c:pie3DChart>
        <c:varyColors val="1"/>
        <c:ser>
          <c:idx val="0"/>
          <c:order val="0"/>
          <c:tx>
            <c:strRef>
              <c:f>Sheet6!$B$3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EE-42E5-B26B-9A2E530A89B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EE-42E5-B26B-9A2E530A89B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9EE-42E5-B26B-9A2E530A89B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9EE-42E5-B26B-9A2E530A89B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9EE-42E5-B26B-9A2E530A89B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9EE-42E5-B26B-9A2E530A89B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9EE-42E5-B26B-9A2E530A89B0}"/>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9EE-42E5-B26B-9A2E530A89B0}"/>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B9EE-42E5-B26B-9A2E530A89B0}"/>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B9EE-42E5-B26B-9A2E530A89B0}"/>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12D-48E4-B6A3-AE933D601F6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12D-48E4-B6A3-AE933D601F6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12D-48E4-B6A3-AE933D601F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Sheet6!$A$4:$A$34</c:f>
              <c:multiLvlStrCache>
                <c:ptCount val="13"/>
                <c:lvl>
                  <c:pt idx="0">
                    <c:v>Within budget</c:v>
                  </c:pt>
                  <c:pt idx="1">
                    <c:v>Within budget</c:v>
                  </c:pt>
                  <c:pt idx="2">
                    <c:v>Within budget</c:v>
                  </c:pt>
                  <c:pt idx="3">
                    <c:v>Within budget</c:v>
                  </c:pt>
                  <c:pt idx="4">
                    <c:v>Over budget</c:v>
                  </c:pt>
                  <c:pt idx="5">
                    <c:v>Over budget</c:v>
                  </c:pt>
                  <c:pt idx="6">
                    <c:v>Within budget</c:v>
                  </c:pt>
                  <c:pt idx="7">
                    <c:v>Within budget</c:v>
                  </c:pt>
                  <c:pt idx="8">
                    <c:v>Within budget</c:v>
                  </c:pt>
                  <c:pt idx="9">
                    <c:v>Over budget</c:v>
                  </c:pt>
                  <c:pt idx="10">
                    <c:v>Within budget</c:v>
                  </c:pt>
                  <c:pt idx="11">
                    <c:v>Within budget</c:v>
                  </c:pt>
                  <c:pt idx="12">
                    <c:v>Within budget</c:v>
                  </c:pt>
                </c:lvl>
                <c:lvl>
                  <c:pt idx="0">
                    <c:v>essential</c:v>
                  </c:pt>
                  <c:pt idx="1">
                    <c:v>essential </c:v>
                  </c:pt>
                  <c:pt idx="2">
                    <c:v>essential</c:v>
                  </c:pt>
                  <c:pt idx="3">
                    <c:v>essential </c:v>
                  </c:pt>
                  <c:pt idx="4">
                    <c:v>essential</c:v>
                  </c:pt>
                  <c:pt idx="5">
                    <c:v>essential </c:v>
                  </c:pt>
                  <c:pt idx="7">
                    <c:v>essential</c:v>
                  </c:pt>
                  <c:pt idx="8">
                    <c:v>essential </c:v>
                  </c:pt>
                  <c:pt idx="9">
                    <c:v>essential</c:v>
                  </c:pt>
                  <c:pt idx="11">
                    <c:v>essential</c:v>
                  </c:pt>
                  <c:pt idx="12">
                    <c:v>essential </c:v>
                  </c:pt>
                </c:lvl>
                <c:lvl>
                  <c:pt idx="0">
                    <c:v>Cab to office</c:v>
                  </c:pt>
                  <c:pt idx="2">
                    <c:v>Fish &amp; Chicken</c:v>
                  </c:pt>
                  <c:pt idx="4">
                    <c:v>Medicine</c:v>
                  </c:pt>
                  <c:pt idx="7">
                    <c:v>Mobile Bill Payment</c:v>
                  </c:pt>
                  <c:pt idx="9">
                    <c:v>Other essential items</c:v>
                  </c:pt>
                  <c:pt idx="11">
                    <c:v>Vegetables &amp; Fruit</c:v>
                  </c:pt>
                </c:lvl>
              </c:multiLvlStrCache>
            </c:multiLvlStrRef>
          </c:cat>
          <c:val>
            <c:numRef>
              <c:f>Sheet6!$B$4:$B$34</c:f>
              <c:numCache>
                <c:formatCode>General</c:formatCode>
                <c:ptCount val="13"/>
                <c:pt idx="0">
                  <c:v>729.69</c:v>
                </c:pt>
                <c:pt idx="1">
                  <c:v>781.22</c:v>
                </c:pt>
                <c:pt idx="2">
                  <c:v>2032</c:v>
                </c:pt>
                <c:pt idx="3">
                  <c:v>1310</c:v>
                </c:pt>
                <c:pt idx="4">
                  <c:v>4400</c:v>
                </c:pt>
                <c:pt idx="5">
                  <c:v>2300</c:v>
                </c:pt>
                <c:pt idx="6">
                  <c:v>1075</c:v>
                </c:pt>
                <c:pt idx="7">
                  <c:v>941.26</c:v>
                </c:pt>
                <c:pt idx="8">
                  <c:v>470</c:v>
                </c:pt>
                <c:pt idx="9">
                  <c:v>2500</c:v>
                </c:pt>
                <c:pt idx="10">
                  <c:v>3320</c:v>
                </c:pt>
                <c:pt idx="11">
                  <c:v>2207</c:v>
                </c:pt>
                <c:pt idx="12">
                  <c:v>1010</c:v>
                </c:pt>
              </c:numCache>
            </c:numRef>
          </c:val>
          <c:extLst>
            <c:ext xmlns:c16="http://schemas.microsoft.com/office/drawing/2014/chart" uri="{C3380CC4-5D6E-409C-BE32-E72D297353CC}">
              <c16:uniqueId val="{00000014-B9EE-42E5-B26B-9A2E530A89B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solution + worksheet solution.xlsx]Sheet6!PivotTable5</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61D-4EB9-B300-5DF76CAE359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61D-4EB9-B300-5DF76CAE359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61D-4EB9-B300-5DF76CAE359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61D-4EB9-B300-5DF76CAE359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61D-4EB9-B300-5DF76CAE359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61D-4EB9-B300-5DF76CAE359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61D-4EB9-B300-5DF76CAE359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61D-4EB9-B300-5DF76CAE359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561D-4EB9-B300-5DF76CAE359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561D-4EB9-B300-5DF76CAE359A}"/>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561D-4EB9-B300-5DF76CAE359A}"/>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561D-4EB9-B300-5DF76CAE359A}"/>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561D-4EB9-B300-5DF76CAE35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Sheet6!$A$4:$A$34</c:f>
              <c:multiLvlStrCache>
                <c:ptCount val="13"/>
                <c:lvl>
                  <c:pt idx="0">
                    <c:v>Within budget</c:v>
                  </c:pt>
                  <c:pt idx="1">
                    <c:v>Within budget</c:v>
                  </c:pt>
                  <c:pt idx="2">
                    <c:v>Within budget</c:v>
                  </c:pt>
                  <c:pt idx="3">
                    <c:v>Within budget</c:v>
                  </c:pt>
                  <c:pt idx="4">
                    <c:v>Over budget</c:v>
                  </c:pt>
                  <c:pt idx="5">
                    <c:v>Over budget</c:v>
                  </c:pt>
                  <c:pt idx="6">
                    <c:v>Within budget</c:v>
                  </c:pt>
                  <c:pt idx="7">
                    <c:v>Within budget</c:v>
                  </c:pt>
                  <c:pt idx="8">
                    <c:v>Within budget</c:v>
                  </c:pt>
                  <c:pt idx="9">
                    <c:v>Over budget</c:v>
                  </c:pt>
                  <c:pt idx="10">
                    <c:v>Within budget</c:v>
                  </c:pt>
                  <c:pt idx="11">
                    <c:v>Within budget</c:v>
                  </c:pt>
                  <c:pt idx="12">
                    <c:v>Within budget</c:v>
                  </c:pt>
                </c:lvl>
                <c:lvl>
                  <c:pt idx="0">
                    <c:v>essential</c:v>
                  </c:pt>
                  <c:pt idx="1">
                    <c:v>essential </c:v>
                  </c:pt>
                  <c:pt idx="2">
                    <c:v>essential</c:v>
                  </c:pt>
                  <c:pt idx="3">
                    <c:v>essential </c:v>
                  </c:pt>
                  <c:pt idx="4">
                    <c:v>essential</c:v>
                  </c:pt>
                  <c:pt idx="5">
                    <c:v>essential </c:v>
                  </c:pt>
                  <c:pt idx="7">
                    <c:v>essential</c:v>
                  </c:pt>
                  <c:pt idx="8">
                    <c:v>essential </c:v>
                  </c:pt>
                  <c:pt idx="9">
                    <c:v>essential</c:v>
                  </c:pt>
                  <c:pt idx="11">
                    <c:v>essential</c:v>
                  </c:pt>
                  <c:pt idx="12">
                    <c:v>essential </c:v>
                  </c:pt>
                </c:lvl>
                <c:lvl>
                  <c:pt idx="0">
                    <c:v>Cab to office</c:v>
                  </c:pt>
                  <c:pt idx="2">
                    <c:v>Fish &amp; Chicken</c:v>
                  </c:pt>
                  <c:pt idx="4">
                    <c:v>Medicine</c:v>
                  </c:pt>
                  <c:pt idx="7">
                    <c:v>Mobile Bill Payment</c:v>
                  </c:pt>
                  <c:pt idx="9">
                    <c:v>Other essential items</c:v>
                  </c:pt>
                  <c:pt idx="11">
                    <c:v>Vegetables &amp; Fruit</c:v>
                  </c:pt>
                </c:lvl>
              </c:multiLvlStrCache>
            </c:multiLvlStrRef>
          </c:cat>
          <c:val>
            <c:numRef>
              <c:f>Sheet6!$B$4:$B$34</c:f>
              <c:numCache>
                <c:formatCode>General</c:formatCode>
                <c:ptCount val="13"/>
                <c:pt idx="0">
                  <c:v>729.69</c:v>
                </c:pt>
                <c:pt idx="1">
                  <c:v>781.22</c:v>
                </c:pt>
                <c:pt idx="2">
                  <c:v>2032</c:v>
                </c:pt>
                <c:pt idx="3">
                  <c:v>1310</c:v>
                </c:pt>
                <c:pt idx="4">
                  <c:v>4400</c:v>
                </c:pt>
                <c:pt idx="5">
                  <c:v>2300</c:v>
                </c:pt>
                <c:pt idx="6">
                  <c:v>1075</c:v>
                </c:pt>
                <c:pt idx="7">
                  <c:v>941.26</c:v>
                </c:pt>
                <c:pt idx="8">
                  <c:v>470</c:v>
                </c:pt>
                <c:pt idx="9">
                  <c:v>2500</c:v>
                </c:pt>
                <c:pt idx="10">
                  <c:v>3320</c:v>
                </c:pt>
                <c:pt idx="11">
                  <c:v>2207</c:v>
                </c:pt>
                <c:pt idx="12">
                  <c:v>1010</c:v>
                </c:pt>
              </c:numCache>
            </c:numRef>
          </c:val>
          <c:extLst>
            <c:ext xmlns:c16="http://schemas.microsoft.com/office/drawing/2014/chart" uri="{C3380CC4-5D6E-409C-BE32-E72D297353CC}">
              <c16:uniqueId val="{0000001A-561D-4EB9-B300-5DF76CAE359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586740</xdr:colOff>
      <xdr:row>0</xdr:row>
      <xdr:rowOff>156210</xdr:rowOff>
    </xdr:from>
    <xdr:to>
      <xdr:col>10</xdr:col>
      <xdr:colOff>152400</xdr:colOff>
      <xdr:row>15</xdr:row>
      <xdr:rowOff>156210</xdr:rowOff>
    </xdr:to>
    <xdr:graphicFrame macro="">
      <xdr:nvGraphicFramePr>
        <xdr:cNvPr id="3" name="Chart 2">
          <a:extLst>
            <a:ext uri="{FF2B5EF4-FFF2-40B4-BE49-F238E27FC236}">
              <a16:creationId xmlns:a16="http://schemas.microsoft.com/office/drawing/2014/main" id="{444D3D69-0940-DF30-29DC-37AF4A62E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594360</xdr:colOff>
      <xdr:row>15</xdr:row>
      <xdr:rowOff>171450</xdr:rowOff>
    </xdr:from>
    <xdr:to>
      <xdr:col>10</xdr:col>
      <xdr:colOff>160020</xdr:colOff>
      <xdr:row>30</xdr:row>
      <xdr:rowOff>171450</xdr:rowOff>
    </xdr:to>
    <xdr:graphicFrame macro="">
      <xdr:nvGraphicFramePr>
        <xdr:cNvPr id="5" name="Chart 4">
          <a:extLst>
            <a:ext uri="{FF2B5EF4-FFF2-40B4-BE49-F238E27FC236}">
              <a16:creationId xmlns:a16="http://schemas.microsoft.com/office/drawing/2014/main" id="{60615D8E-3443-4464-51E7-18073EA7F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6</xdr:row>
      <xdr:rowOff>41910</xdr:rowOff>
    </xdr:from>
    <xdr:to>
      <xdr:col>10</xdr:col>
      <xdr:colOff>419100</xdr:colOff>
      <xdr:row>21</xdr:row>
      <xdr:rowOff>41910</xdr:rowOff>
    </xdr:to>
    <xdr:graphicFrame macro="">
      <xdr:nvGraphicFramePr>
        <xdr:cNvPr id="2" name="Chart 1">
          <a:extLst>
            <a:ext uri="{FF2B5EF4-FFF2-40B4-BE49-F238E27FC236}">
              <a16:creationId xmlns:a16="http://schemas.microsoft.com/office/drawing/2014/main" id="{94BD38B7-1579-0F1F-D2A3-C31A8D298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30</xdr:row>
      <xdr:rowOff>0</xdr:rowOff>
    </xdr:from>
    <xdr:to>
      <xdr:col>7</xdr:col>
      <xdr:colOff>304800</xdr:colOff>
      <xdr:row>45</xdr:row>
      <xdr:rowOff>0</xdr:rowOff>
    </xdr:to>
    <xdr:graphicFrame macro="">
      <xdr:nvGraphicFramePr>
        <xdr:cNvPr id="4" name="Chart 3">
          <a:extLst>
            <a:ext uri="{FF2B5EF4-FFF2-40B4-BE49-F238E27FC236}">
              <a16:creationId xmlns:a16="http://schemas.microsoft.com/office/drawing/2014/main" id="{0C208F2D-FF6B-49CF-B182-6D0BE2B2E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5</xdr:col>
      <xdr:colOff>495300</xdr:colOff>
      <xdr:row>62</xdr:row>
      <xdr:rowOff>0</xdr:rowOff>
    </xdr:to>
    <xdr:graphicFrame macro="">
      <xdr:nvGraphicFramePr>
        <xdr:cNvPr id="5" name="Chart 4">
          <a:extLst>
            <a:ext uri="{FF2B5EF4-FFF2-40B4-BE49-F238E27FC236}">
              <a16:creationId xmlns:a16="http://schemas.microsoft.com/office/drawing/2014/main" id="{1F01D36E-4941-4169-97EE-D04D48EBD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47</xdr:row>
      <xdr:rowOff>0</xdr:rowOff>
    </xdr:from>
    <xdr:to>
      <xdr:col>13</xdr:col>
      <xdr:colOff>304800</xdr:colOff>
      <xdr:row>62</xdr:row>
      <xdr:rowOff>0</xdr:rowOff>
    </xdr:to>
    <xdr:graphicFrame macro="">
      <xdr:nvGraphicFramePr>
        <xdr:cNvPr id="6" name="Chart 5">
          <a:extLst>
            <a:ext uri="{FF2B5EF4-FFF2-40B4-BE49-F238E27FC236}">
              <a16:creationId xmlns:a16="http://schemas.microsoft.com/office/drawing/2014/main" id="{5E4888A5-793A-4B0C-AC54-BF2123FCF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952500</xdr:colOff>
      <xdr:row>173</xdr:row>
      <xdr:rowOff>30480</xdr:rowOff>
    </xdr:from>
    <xdr:to>
      <xdr:col>7</xdr:col>
      <xdr:colOff>228600</xdr:colOff>
      <xdr:row>187</xdr:row>
      <xdr:rowOff>7620</xdr:rowOff>
    </xdr:to>
    <xdr:graphicFrame macro="">
      <xdr:nvGraphicFramePr>
        <xdr:cNvPr id="7" name="Chart 6">
          <a:extLst>
            <a:ext uri="{FF2B5EF4-FFF2-40B4-BE49-F238E27FC236}">
              <a16:creationId xmlns:a16="http://schemas.microsoft.com/office/drawing/2014/main" id="{3EE94933-F6DB-4950-93AD-63BE01A84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967740</xdr:colOff>
      <xdr:row>189</xdr:row>
      <xdr:rowOff>38100</xdr:rowOff>
    </xdr:from>
    <xdr:to>
      <xdr:col>7</xdr:col>
      <xdr:colOff>243840</xdr:colOff>
      <xdr:row>204</xdr:row>
      <xdr:rowOff>38100</xdr:rowOff>
    </xdr:to>
    <xdr:graphicFrame macro="">
      <xdr:nvGraphicFramePr>
        <xdr:cNvPr id="8" name="Chart 7">
          <a:extLst>
            <a:ext uri="{FF2B5EF4-FFF2-40B4-BE49-F238E27FC236}">
              <a16:creationId xmlns:a16="http://schemas.microsoft.com/office/drawing/2014/main" id="{B4237988-AEB9-4245-9298-1B7C64524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anv\Downloads\Worksheet%20for%203rd%20activity%20solutioin.xlsx" TargetMode="External"/><Relationship Id="rId1" Type="http://schemas.openxmlformats.org/officeDocument/2006/relationships/externalLinkPath" Target="Worksheet%20for%203rd%20activity%20solutioi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udents"/>
      <sheetName val="Fees"/>
      <sheetName val="TestScores"/>
    </sheetNames>
    <sheetDataSet>
      <sheetData sheetId="0">
        <row r="3">
          <cell r="A3">
            <v>9100</v>
          </cell>
          <cell r="B3" t="str">
            <v>Ankur Trivedi</v>
          </cell>
          <cell r="C3" t="str">
            <v>BL-BI</v>
          </cell>
        </row>
        <row r="4">
          <cell r="A4">
            <v>9101</v>
          </cell>
          <cell r="B4" t="str">
            <v>Shalini Aurora</v>
          </cell>
          <cell r="C4" t="str">
            <v>BL-GEOL</v>
          </cell>
        </row>
        <row r="5">
          <cell r="A5">
            <v>9102</v>
          </cell>
          <cell r="B5" t="str">
            <v>Monika Singh</v>
          </cell>
          <cell r="C5" t="str">
            <v>BL-BUS</v>
          </cell>
        </row>
        <row r="6">
          <cell r="A6">
            <v>9103</v>
          </cell>
          <cell r="B6" t="str">
            <v xml:space="preserve">Raghav </v>
          </cell>
          <cell r="C6" t="str">
            <v>BL-MUS</v>
          </cell>
        </row>
        <row r="7">
          <cell r="A7">
            <v>9104</v>
          </cell>
          <cell r="B7" t="str">
            <v>Rehan Ahmed</v>
          </cell>
          <cell r="C7" t="str">
            <v>BL-EDUC</v>
          </cell>
        </row>
        <row r="8">
          <cell r="A8">
            <v>9105</v>
          </cell>
          <cell r="B8" t="str">
            <v>Shreya Agrawal</v>
          </cell>
          <cell r="C8" t="str">
            <v>BL-JOUR</v>
          </cell>
        </row>
        <row r="9">
          <cell r="A9">
            <v>9106</v>
          </cell>
          <cell r="B9" t="str">
            <v>Rashi Jha</v>
          </cell>
          <cell r="C9" t="str">
            <v>BL-OPT</v>
          </cell>
        </row>
        <row r="10">
          <cell r="A10">
            <v>9107</v>
          </cell>
          <cell r="B10" t="str">
            <v>Poulomi Sarkar</v>
          </cell>
          <cell r="C10" t="str">
            <v>BL-BUS</v>
          </cell>
        </row>
        <row r="12">
          <cell r="A12">
            <v>9109</v>
          </cell>
          <cell r="B12" t="str">
            <v>Pallab Barman</v>
          </cell>
          <cell r="C12" t="str">
            <v>BL-EDUC</v>
          </cell>
        </row>
        <row r="13">
          <cell r="A13">
            <v>9110</v>
          </cell>
          <cell r="B13" t="str">
            <v>Ankita Majumder</v>
          </cell>
          <cell r="C13" t="str">
            <v>BL-AMID</v>
          </cell>
        </row>
        <row r="14">
          <cell r="A14">
            <v>9111</v>
          </cell>
          <cell r="B14" t="str">
            <v>Sourav Dasgupta</v>
          </cell>
          <cell r="C14" t="str">
            <v>BL-EALC</v>
          </cell>
        </row>
        <row r="15">
          <cell r="A15">
            <v>9112</v>
          </cell>
          <cell r="B15" t="str">
            <v>Pritam Kumar</v>
          </cell>
          <cell r="C15" t="str">
            <v>BL-EDUC</v>
          </cell>
        </row>
        <row r="16">
          <cell r="A16">
            <v>9113</v>
          </cell>
          <cell r="B16" t="str">
            <v>Pintu Roy</v>
          </cell>
          <cell r="C16" t="str">
            <v>BL-HPER</v>
          </cell>
        </row>
        <row r="17">
          <cell r="A17">
            <v>9115</v>
          </cell>
          <cell r="B17" t="str">
            <v>Swagatam Dey</v>
          </cell>
          <cell r="C17" t="str">
            <v>BL-BI</v>
          </cell>
        </row>
        <row r="18">
          <cell r="A18">
            <v>9116</v>
          </cell>
          <cell r="B18" t="str">
            <v>Tanmoy Saha</v>
          </cell>
          <cell r="C18" t="str">
            <v>BL-JOUR</v>
          </cell>
        </row>
        <row r="19">
          <cell r="A19">
            <v>9117</v>
          </cell>
          <cell r="B19" t="str">
            <v>Arka Jyoti</v>
          </cell>
          <cell r="C19" t="str">
            <v>BL-EDUC</v>
          </cell>
        </row>
        <row r="20">
          <cell r="A20">
            <v>9118</v>
          </cell>
          <cell r="B20" t="str">
            <v>Ravina Gupta</v>
          </cell>
          <cell r="C20" t="str">
            <v>BL-MUS</v>
          </cell>
        </row>
        <row r="21">
          <cell r="A21">
            <v>9120</v>
          </cell>
          <cell r="B21" t="str">
            <v>Priya Singha</v>
          </cell>
          <cell r="C21" t="str">
            <v>BL-BI</v>
          </cell>
        </row>
        <row r="22">
          <cell r="A22">
            <v>9121</v>
          </cell>
          <cell r="B22" t="str">
            <v>Raghu Ray</v>
          </cell>
          <cell r="C22" t="str">
            <v>BL-BUS</v>
          </cell>
        </row>
        <row r="23">
          <cell r="A23">
            <v>9122</v>
          </cell>
          <cell r="B23" t="str">
            <v>Sharmila Mitra</v>
          </cell>
          <cell r="C23" t="str">
            <v>BL-INFO</v>
          </cell>
        </row>
        <row r="24">
          <cell r="A24">
            <v>9124</v>
          </cell>
          <cell r="B24" t="str">
            <v>Sudeshna Das</v>
          </cell>
          <cell r="C24" t="str">
            <v>BL-BUS</v>
          </cell>
        </row>
        <row r="25">
          <cell r="A25">
            <v>9125</v>
          </cell>
          <cell r="B25" t="str">
            <v>Sneha Kumari</v>
          </cell>
          <cell r="C25" t="str">
            <v>BL-PSY</v>
          </cell>
        </row>
        <row r="26">
          <cell r="A26">
            <v>9126</v>
          </cell>
          <cell r="B26" t="str">
            <v>Barasha Das</v>
          </cell>
          <cell r="C26" t="str">
            <v>BL-FINA</v>
          </cell>
        </row>
        <row r="28">
          <cell r="A28">
            <v>9128</v>
          </cell>
          <cell r="B28" t="str">
            <v>Shreyosi Singha</v>
          </cell>
          <cell r="C28" t="str">
            <v>BL-SCS</v>
          </cell>
        </row>
        <row r="29">
          <cell r="A29">
            <v>9129</v>
          </cell>
          <cell r="B29" t="str">
            <v>Akashay Kumar</v>
          </cell>
          <cell r="C29" t="str">
            <v>BL-BUS</v>
          </cell>
        </row>
        <row r="30">
          <cell r="A30">
            <v>9130</v>
          </cell>
          <cell r="B30" t="str">
            <v>Sushmita Prasad</v>
          </cell>
          <cell r="C30" t="str">
            <v>BL-BUS</v>
          </cell>
        </row>
        <row r="31">
          <cell r="A31">
            <v>9131</v>
          </cell>
          <cell r="B31" t="str">
            <v>Mona Mondal</v>
          </cell>
          <cell r="C31" t="str">
            <v>BL-TELC</v>
          </cell>
        </row>
        <row r="32">
          <cell r="A32">
            <v>9132</v>
          </cell>
          <cell r="B32" t="str">
            <v>Rishav Moitra</v>
          </cell>
          <cell r="C32" t="str">
            <v>BL-HPER</v>
          </cell>
        </row>
        <row r="33">
          <cell r="A33">
            <v>9133</v>
          </cell>
          <cell r="B33" t="str">
            <v>Srijita Dey</v>
          </cell>
          <cell r="C33" t="str">
            <v>BL-FINA</v>
          </cell>
        </row>
        <row r="34">
          <cell r="A34">
            <v>9134</v>
          </cell>
          <cell r="B34" t="str">
            <v>Harshit Goenka</v>
          </cell>
          <cell r="C34" t="str">
            <v>BL-BI</v>
          </cell>
        </row>
        <row r="35">
          <cell r="A35">
            <v>9135</v>
          </cell>
          <cell r="B35" t="str">
            <v>Arjun Kumar</v>
          </cell>
          <cell r="C35" t="str">
            <v>BL-BUS</v>
          </cell>
        </row>
        <row r="36">
          <cell r="A36">
            <v>9136</v>
          </cell>
          <cell r="B36" t="str">
            <v>Neelakantam Meghana</v>
          </cell>
          <cell r="C36" t="str">
            <v>BL-BUS</v>
          </cell>
        </row>
        <row r="37">
          <cell r="A37">
            <v>9137</v>
          </cell>
          <cell r="B37" t="str">
            <v>GANGANABOINA DHARANI G</v>
          </cell>
          <cell r="C37" t="str">
            <v>BL-AMID</v>
          </cell>
        </row>
        <row r="38">
          <cell r="A38">
            <v>9138</v>
          </cell>
          <cell r="B38" t="str">
            <v>Pradip Kumar Ghosh</v>
          </cell>
          <cell r="C38" t="str">
            <v>BL-BUS</v>
          </cell>
        </row>
        <row r="39">
          <cell r="A39">
            <v>9139</v>
          </cell>
          <cell r="B39" t="str">
            <v>Soumya Chandra Saha</v>
          </cell>
          <cell r="C39" t="str">
            <v>BL-EALC</v>
          </cell>
        </row>
        <row r="40">
          <cell r="A40">
            <v>9140</v>
          </cell>
          <cell r="B40" t="str">
            <v>Dibendu Mondal</v>
          </cell>
          <cell r="C40" t="str">
            <v>BL-HPER</v>
          </cell>
        </row>
        <row r="42">
          <cell r="A42">
            <v>9141</v>
          </cell>
          <cell r="B42" t="str">
            <v>Avijit Mondal</v>
          </cell>
          <cell r="C42" t="str">
            <v>BL-EDUC</v>
          </cell>
        </row>
        <row r="43">
          <cell r="A43">
            <v>9142</v>
          </cell>
          <cell r="B43" t="str">
            <v>Kumbham Charishma</v>
          </cell>
          <cell r="C43" t="str">
            <v>BL-BI</v>
          </cell>
        </row>
        <row r="44">
          <cell r="A44">
            <v>9143</v>
          </cell>
          <cell r="B44" t="str">
            <v>Anushrita Das</v>
          </cell>
          <cell r="C44" t="str">
            <v>BL-AMID</v>
          </cell>
        </row>
        <row r="45">
          <cell r="A45">
            <v>9144</v>
          </cell>
          <cell r="B45" t="str">
            <v>Ms. Simran</v>
          </cell>
          <cell r="C45" t="str">
            <v>BL-EDUC</v>
          </cell>
        </row>
        <row r="46">
          <cell r="A46">
            <v>9145</v>
          </cell>
          <cell r="B46" t="str">
            <v>Mangal Avhad</v>
          </cell>
          <cell r="C46" t="str">
            <v>BL-UDIV</v>
          </cell>
        </row>
        <row r="47">
          <cell r="A47">
            <v>9146</v>
          </cell>
          <cell r="B47" t="str">
            <v>Dhruv Agrawal</v>
          </cell>
          <cell r="C47" t="str">
            <v>BL-EDUC</v>
          </cell>
        </row>
        <row r="48">
          <cell r="A48">
            <v>9147</v>
          </cell>
          <cell r="B48" t="str">
            <v>Sunita Saha</v>
          </cell>
          <cell r="C48" t="str">
            <v>BL-FINA</v>
          </cell>
        </row>
        <row r="49">
          <cell r="A49">
            <v>9148</v>
          </cell>
          <cell r="B49" t="str">
            <v>Shravani Mastekar</v>
          </cell>
          <cell r="C49" t="str">
            <v>BL-UDIV</v>
          </cell>
        </row>
        <row r="50">
          <cell r="A50">
            <v>9149</v>
          </cell>
          <cell r="B50" t="str">
            <v>Barasha Das</v>
          </cell>
          <cell r="C50" t="str">
            <v>BL-HPER</v>
          </cell>
        </row>
        <row r="51">
          <cell r="A51">
            <v>9150</v>
          </cell>
          <cell r="B51" t="str">
            <v>Miss Reetika</v>
          </cell>
          <cell r="C51" t="str">
            <v>BL-BUS</v>
          </cell>
        </row>
        <row r="52">
          <cell r="A52">
            <v>9151</v>
          </cell>
          <cell r="B52" t="str">
            <v>Yashoda Chauhan</v>
          </cell>
          <cell r="C52" t="str">
            <v>BL-MATH</v>
          </cell>
        </row>
        <row r="53">
          <cell r="A53">
            <v>9153</v>
          </cell>
          <cell r="B53" t="str">
            <v>Aaron Singson</v>
          </cell>
          <cell r="C53" t="str">
            <v>BL-ANTH</v>
          </cell>
        </row>
        <row r="54">
          <cell r="A54">
            <v>9154</v>
          </cell>
          <cell r="B54" t="str">
            <v>Sakshi Singh</v>
          </cell>
          <cell r="C54" t="str">
            <v>BL-BI</v>
          </cell>
        </row>
        <row r="55">
          <cell r="A55">
            <v>9158</v>
          </cell>
          <cell r="B55" t="str">
            <v>Shweta Singh</v>
          </cell>
          <cell r="C55" t="str">
            <v>BL-POLS</v>
          </cell>
        </row>
        <row r="56">
          <cell r="A56">
            <v>9159</v>
          </cell>
          <cell r="B56" t="str">
            <v>Anamika Patel</v>
          </cell>
          <cell r="C56" t="str">
            <v>BL-LAWS</v>
          </cell>
        </row>
        <row r="57">
          <cell r="A57">
            <v>9160</v>
          </cell>
          <cell r="B57" t="str">
            <v>Tannu Kumari</v>
          </cell>
          <cell r="C57" t="str">
            <v>BL-POLS</v>
          </cell>
        </row>
        <row r="58">
          <cell r="A58">
            <v>9161</v>
          </cell>
          <cell r="B58" t="str">
            <v>Vineeta yadav</v>
          </cell>
          <cell r="C58" t="str">
            <v>BL-NELC</v>
          </cell>
        </row>
        <row r="59">
          <cell r="A59">
            <v>9162</v>
          </cell>
          <cell r="B59" t="str">
            <v>Kritika Mutreja</v>
          </cell>
          <cell r="C59" t="str">
            <v>BL-BI</v>
          </cell>
        </row>
        <row r="60">
          <cell r="A60">
            <v>9163</v>
          </cell>
          <cell r="B60" t="str">
            <v>Prachi Sharma</v>
          </cell>
          <cell r="C60" t="str">
            <v>BL-PSY</v>
          </cell>
        </row>
        <row r="61">
          <cell r="A61">
            <v>9164</v>
          </cell>
          <cell r="B61" t="str">
            <v>Shreya Patil</v>
          </cell>
          <cell r="C61" t="str">
            <v>BL-HPER</v>
          </cell>
        </row>
        <row r="62">
          <cell r="A62">
            <v>9166</v>
          </cell>
          <cell r="B62" t="str">
            <v>Surigi Swathigoud</v>
          </cell>
          <cell r="C62" t="str">
            <v>BL-BUS</v>
          </cell>
        </row>
        <row r="63">
          <cell r="A63">
            <v>9167</v>
          </cell>
          <cell r="B63" t="str">
            <v>Selcy Patel</v>
          </cell>
          <cell r="C63" t="str">
            <v>BL-EDUC</v>
          </cell>
        </row>
        <row r="64">
          <cell r="A64">
            <v>9168</v>
          </cell>
          <cell r="B64" t="str">
            <v>Shyam Gogoi</v>
          </cell>
          <cell r="C64" t="str">
            <v>BL-THTR</v>
          </cell>
        </row>
        <row r="65">
          <cell r="A65">
            <v>9169</v>
          </cell>
          <cell r="B65" t="str">
            <v>Pranay Bagul</v>
          </cell>
          <cell r="C65" t="str">
            <v>BL-DENT</v>
          </cell>
        </row>
        <row r="66">
          <cell r="A66">
            <v>9170</v>
          </cell>
          <cell r="B66" t="str">
            <v>Sweety Mishra</v>
          </cell>
          <cell r="C66" t="str">
            <v>BL-HPER</v>
          </cell>
        </row>
        <row r="67">
          <cell r="A67">
            <v>9171</v>
          </cell>
          <cell r="B67" t="str">
            <v>Amar Chandra Barman</v>
          </cell>
          <cell r="C67" t="str">
            <v>BL-PSY</v>
          </cell>
        </row>
        <row r="68">
          <cell r="A68">
            <v>9172</v>
          </cell>
          <cell r="B68" t="str">
            <v>Afsana Begum</v>
          </cell>
          <cell r="C68" t="str">
            <v>BL-SPEA</v>
          </cell>
        </row>
        <row r="69">
          <cell r="A69">
            <v>9173</v>
          </cell>
          <cell r="B69" t="str">
            <v>Kuldip Chauhan</v>
          </cell>
          <cell r="C69" t="str">
            <v>BL-ARSC</v>
          </cell>
        </row>
        <row r="70">
          <cell r="A70">
            <v>9175</v>
          </cell>
          <cell r="B70" t="str">
            <v>Kasula Jahnavi</v>
          </cell>
          <cell r="C70" t="str">
            <v>BL-BI</v>
          </cell>
        </row>
        <row r="71">
          <cell r="A71">
            <v>9176</v>
          </cell>
          <cell r="B71" t="str">
            <v>Molla Kavitha</v>
          </cell>
          <cell r="C71" t="str">
            <v>BL-ENG</v>
          </cell>
        </row>
        <row r="72">
          <cell r="A72">
            <v>9177</v>
          </cell>
          <cell r="B72" t="str">
            <v>Mekala Priyanjayee</v>
          </cell>
          <cell r="C72" t="str">
            <v>BL-JOUR</v>
          </cell>
        </row>
        <row r="73">
          <cell r="A73">
            <v>9178</v>
          </cell>
          <cell r="B73" t="str">
            <v>Namrata Singh</v>
          </cell>
          <cell r="C73" t="str">
            <v>BL-BUS</v>
          </cell>
        </row>
        <row r="74">
          <cell r="A74">
            <v>9180</v>
          </cell>
          <cell r="B74" t="str">
            <v>Samar Sen</v>
          </cell>
          <cell r="C74" t="str">
            <v>BL-SCS</v>
          </cell>
        </row>
        <row r="75">
          <cell r="A75">
            <v>9181</v>
          </cell>
          <cell r="B75" t="str">
            <v>Shehnaaz Khan</v>
          </cell>
          <cell r="C75" t="str">
            <v>BL-SPEA</v>
          </cell>
        </row>
        <row r="76">
          <cell r="A76">
            <v>9182</v>
          </cell>
          <cell r="B76" t="str">
            <v>Ivy Banerjee</v>
          </cell>
          <cell r="C76" t="str">
            <v>BL-EDUC</v>
          </cell>
        </row>
        <row r="77">
          <cell r="A77">
            <v>9184</v>
          </cell>
          <cell r="B77" t="str">
            <v>Olivia Roy</v>
          </cell>
          <cell r="C77" t="str">
            <v>BL-MUS</v>
          </cell>
        </row>
        <row r="78">
          <cell r="A78">
            <v>9185</v>
          </cell>
          <cell r="B78" t="str">
            <v>Samrat Roy</v>
          </cell>
          <cell r="C78" t="str">
            <v>BL-BUS</v>
          </cell>
        </row>
        <row r="79">
          <cell r="A79">
            <v>9186</v>
          </cell>
          <cell r="B79" t="str">
            <v>Aakash Sharma</v>
          </cell>
          <cell r="C79" t="str">
            <v>BL-SPEA</v>
          </cell>
        </row>
        <row r="80">
          <cell r="A80">
            <v>9187</v>
          </cell>
          <cell r="B80" t="str">
            <v>Tiyasa Paul</v>
          </cell>
          <cell r="C80" t="str">
            <v>BL-BUS</v>
          </cell>
        </row>
        <row r="81">
          <cell r="A81">
            <v>9188</v>
          </cell>
          <cell r="B81" t="str">
            <v>Shivam Basu</v>
          </cell>
          <cell r="C81" t="str">
            <v>BL-ENG</v>
          </cell>
        </row>
        <row r="82">
          <cell r="A82">
            <v>9189</v>
          </cell>
          <cell r="B82" t="str">
            <v>Adrik Sen</v>
          </cell>
          <cell r="C82" t="str">
            <v>BL-BI</v>
          </cell>
        </row>
        <row r="83">
          <cell r="A83">
            <v>9190</v>
          </cell>
          <cell r="B83" t="str">
            <v>Naaz Parveen</v>
          </cell>
          <cell r="C83" t="str">
            <v>BL-MATH</v>
          </cell>
        </row>
        <row r="84">
          <cell r="A84">
            <v>9191</v>
          </cell>
          <cell r="B84" t="str">
            <v>Avik Saha</v>
          </cell>
          <cell r="C84" t="str">
            <v>BL-BI</v>
          </cell>
        </row>
        <row r="85">
          <cell r="A85">
            <v>9192</v>
          </cell>
          <cell r="B85" t="str">
            <v>Tanish Mondal</v>
          </cell>
          <cell r="C85" t="str">
            <v>BL-BUS</v>
          </cell>
        </row>
        <row r="86">
          <cell r="A86">
            <v>9193</v>
          </cell>
          <cell r="B86" t="str">
            <v>Avijit Barman</v>
          </cell>
          <cell r="C86" t="str">
            <v>BL-TELC</v>
          </cell>
        </row>
        <row r="87">
          <cell r="A87">
            <v>9194</v>
          </cell>
          <cell r="B87" t="str">
            <v>Santanu Handique</v>
          </cell>
          <cell r="C87" t="str">
            <v>BL-LAWS</v>
          </cell>
        </row>
        <row r="88">
          <cell r="A88">
            <v>9195</v>
          </cell>
          <cell r="B88" t="str">
            <v>HARI PRASATH V</v>
          </cell>
          <cell r="C88" t="str">
            <v>BL-EDUC</v>
          </cell>
        </row>
        <row r="89">
          <cell r="A89">
            <v>9199</v>
          </cell>
          <cell r="B89" t="str">
            <v>Hejes Christ</v>
          </cell>
          <cell r="C89" t="str">
            <v>BL-BUS</v>
          </cell>
        </row>
        <row r="90">
          <cell r="A90">
            <v>9201</v>
          </cell>
          <cell r="B90" t="str">
            <v>Hasina Ahmed</v>
          </cell>
          <cell r="C90" t="str">
            <v>BL-TELC</v>
          </cell>
        </row>
        <row r="91">
          <cell r="A91">
            <v>9202</v>
          </cell>
          <cell r="B91" t="str">
            <v>Iaishashisha Syiemlieh</v>
          </cell>
          <cell r="C91" t="str">
            <v>BL-INMP</v>
          </cell>
        </row>
        <row r="92">
          <cell r="A92">
            <v>9206</v>
          </cell>
          <cell r="B92" t="str">
            <v>Iamutlang Kharkongor</v>
          </cell>
          <cell r="C92" t="str">
            <v>BL-OPT</v>
          </cell>
        </row>
        <row r="93">
          <cell r="A93">
            <v>9207</v>
          </cell>
          <cell r="B93" t="str">
            <v>Indra Das</v>
          </cell>
          <cell r="C93" t="str">
            <v>BL-BUS</v>
          </cell>
        </row>
        <row r="94">
          <cell r="A94">
            <v>9208</v>
          </cell>
          <cell r="B94" t="str">
            <v>Liriesh Kumar</v>
          </cell>
          <cell r="C94" t="str">
            <v>BL-BUS</v>
          </cell>
        </row>
        <row r="95">
          <cell r="A95">
            <v>9209</v>
          </cell>
          <cell r="B95" t="str">
            <v>Jaba das</v>
          </cell>
          <cell r="C95" t="str">
            <v>BL-EDUC</v>
          </cell>
        </row>
        <row r="96">
          <cell r="A96">
            <v>9210</v>
          </cell>
          <cell r="B96" t="str">
            <v>JAGADISH G</v>
          </cell>
          <cell r="C96" t="str">
            <v>BL-TELC</v>
          </cell>
        </row>
        <row r="97">
          <cell r="A97">
            <v>9211</v>
          </cell>
          <cell r="B97" t="str">
            <v>Jintee Dutta</v>
          </cell>
          <cell r="C97" t="str">
            <v>BL-PSY</v>
          </cell>
        </row>
        <row r="98">
          <cell r="A98">
            <v>9212</v>
          </cell>
          <cell r="B98" t="str">
            <v>Jeuti kalita</v>
          </cell>
          <cell r="C98" t="str">
            <v>BL-INFO</v>
          </cell>
        </row>
        <row r="99">
          <cell r="A99">
            <v>9213</v>
          </cell>
          <cell r="B99" t="str">
            <v>Jiban Jyoti Saikia</v>
          </cell>
          <cell r="C99" t="str">
            <v>BL-ENG</v>
          </cell>
        </row>
        <row r="100">
          <cell r="A100">
            <v>9214</v>
          </cell>
          <cell r="B100" t="str">
            <v>Jothika S</v>
          </cell>
          <cell r="C100" t="str">
            <v>BL-SPAN</v>
          </cell>
        </row>
        <row r="101">
          <cell r="A101">
            <v>9215</v>
          </cell>
          <cell r="B101" t="str">
            <v>VinsunPaul J</v>
          </cell>
          <cell r="C101" t="str">
            <v>BL-SPEA</v>
          </cell>
        </row>
        <row r="102">
          <cell r="A102">
            <v>9216</v>
          </cell>
          <cell r="B102" t="str">
            <v>KALAIARASI A</v>
          </cell>
          <cell r="C102" t="str">
            <v>BL-SCS</v>
          </cell>
        </row>
        <row r="103">
          <cell r="A103">
            <v>9218</v>
          </cell>
          <cell r="B103" t="str">
            <v>Kamdev karmali</v>
          </cell>
          <cell r="C103" t="str">
            <v>BL-JOUR</v>
          </cell>
        </row>
        <row r="104">
          <cell r="A104">
            <v>9221</v>
          </cell>
          <cell r="B104" t="str">
            <v>Kamesh K</v>
          </cell>
          <cell r="C104" t="str">
            <v>BL-SPEA</v>
          </cell>
        </row>
        <row r="105">
          <cell r="A105">
            <v>9222</v>
          </cell>
          <cell r="B105" t="str">
            <v>N.KARTHICK BALAKUMAR</v>
          </cell>
          <cell r="C105" t="str">
            <v>BL-SOC</v>
          </cell>
        </row>
        <row r="106">
          <cell r="A106">
            <v>9223</v>
          </cell>
          <cell r="B106" t="str">
            <v>Karthick R</v>
          </cell>
          <cell r="C106" t="str">
            <v>BL-TELC</v>
          </cell>
        </row>
        <row r="107">
          <cell r="A107">
            <v>9224</v>
          </cell>
          <cell r="B107" t="str">
            <v>Keerthana K</v>
          </cell>
          <cell r="C107" t="str">
            <v>BL-HPER</v>
          </cell>
        </row>
        <row r="108">
          <cell r="A108">
            <v>9225</v>
          </cell>
          <cell r="B108" t="str">
            <v>Khaja Moinuddin  H</v>
          </cell>
          <cell r="C108" t="str">
            <v>BL-SLIS</v>
          </cell>
        </row>
        <row r="109">
          <cell r="A109">
            <v>9226</v>
          </cell>
          <cell r="B109" t="str">
            <v>Kiran R</v>
          </cell>
          <cell r="C109" t="str">
            <v>BL-HPER</v>
          </cell>
        </row>
        <row r="110">
          <cell r="A110">
            <v>9227</v>
          </cell>
          <cell r="B110" t="str">
            <v>Krishna Kumar Sahu</v>
          </cell>
          <cell r="C110" t="str">
            <v>BL-SCS</v>
          </cell>
        </row>
        <row r="111">
          <cell r="A111">
            <v>9230</v>
          </cell>
          <cell r="B111" t="str">
            <v>Ranjan Sahu</v>
          </cell>
          <cell r="C111" t="str">
            <v>BL-EDUC</v>
          </cell>
        </row>
        <row r="112">
          <cell r="A112">
            <v>9231</v>
          </cell>
          <cell r="B112" t="str">
            <v>Krithika K</v>
          </cell>
          <cell r="C112" t="str">
            <v>BL-BUS</v>
          </cell>
        </row>
        <row r="113">
          <cell r="A113">
            <v>9232</v>
          </cell>
          <cell r="B113" t="str">
            <v>Kritika Gupta</v>
          </cell>
          <cell r="C113" t="str">
            <v>BL-MUS</v>
          </cell>
        </row>
        <row r="114">
          <cell r="A114">
            <v>9233</v>
          </cell>
          <cell r="B114" t="str">
            <v>Suganya K</v>
          </cell>
          <cell r="C114" t="str">
            <v>BL-HPER</v>
          </cell>
        </row>
        <row r="115">
          <cell r="A115">
            <v>9234</v>
          </cell>
          <cell r="B115" t="str">
            <v>Pooja Kumari</v>
          </cell>
          <cell r="C115" t="str">
            <v>BL-MUS</v>
          </cell>
        </row>
        <row r="116">
          <cell r="A116">
            <v>9235</v>
          </cell>
          <cell r="B116" t="str">
            <v>Isha Kumari</v>
          </cell>
          <cell r="C116" t="str">
            <v>BL-BUS</v>
          </cell>
        </row>
        <row r="117">
          <cell r="A117">
            <v>9236</v>
          </cell>
          <cell r="B117" t="str">
            <v>Yaswanth K</v>
          </cell>
          <cell r="C117" t="str">
            <v>BL-JOUR</v>
          </cell>
        </row>
        <row r="118">
          <cell r="A118">
            <v>9237</v>
          </cell>
          <cell r="B118" t="str">
            <v>Lakshya Borah</v>
          </cell>
          <cell r="C118" t="str">
            <v>BL-CSCI</v>
          </cell>
        </row>
        <row r="119">
          <cell r="A119">
            <v>9238</v>
          </cell>
          <cell r="B119" t="str">
            <v>LEESHA SHERIN C</v>
          </cell>
          <cell r="C119" t="str">
            <v>BL-SLIS</v>
          </cell>
        </row>
        <row r="120">
          <cell r="A120">
            <v>9239</v>
          </cell>
          <cell r="B120" t="str">
            <v>Ayushman Sinha</v>
          </cell>
          <cell r="C120" t="str">
            <v>BL-BUS</v>
          </cell>
        </row>
        <row r="121">
          <cell r="A121">
            <v>9242</v>
          </cell>
          <cell r="B121" t="str">
            <v>LOGESHWARI B</v>
          </cell>
          <cell r="C121" t="str">
            <v>BL-SCS</v>
          </cell>
        </row>
        <row r="122">
          <cell r="A122">
            <v>9243</v>
          </cell>
          <cell r="B122" t="str">
            <v>Maha Lakshmi S</v>
          </cell>
          <cell r="C122" t="str">
            <v>BL-BUS</v>
          </cell>
        </row>
        <row r="123">
          <cell r="A123">
            <v>9244</v>
          </cell>
          <cell r="B123" t="str">
            <v>Maina Das</v>
          </cell>
          <cell r="C123" t="str">
            <v>BL-POLS</v>
          </cell>
        </row>
        <row r="124">
          <cell r="A124">
            <v>9245</v>
          </cell>
          <cell r="B124" t="str">
            <v>MALINI C</v>
          </cell>
          <cell r="C124" t="str">
            <v>BL-BUS</v>
          </cell>
        </row>
        <row r="125">
          <cell r="A125">
            <v>9246</v>
          </cell>
          <cell r="B125" t="str">
            <v>MALINI K</v>
          </cell>
          <cell r="C125" t="str">
            <v>BL-POLS</v>
          </cell>
        </row>
        <row r="126">
          <cell r="A126">
            <v>9247</v>
          </cell>
          <cell r="B126" t="str">
            <v>Manas Kalita</v>
          </cell>
          <cell r="C126" t="str">
            <v>BL-TELC</v>
          </cell>
        </row>
        <row r="127">
          <cell r="A127">
            <v>9248</v>
          </cell>
          <cell r="B127" t="str">
            <v>Manisha kumari</v>
          </cell>
          <cell r="C127" t="str">
            <v>BL-BUS</v>
          </cell>
        </row>
        <row r="128">
          <cell r="A128">
            <v>9249</v>
          </cell>
          <cell r="B128" t="str">
            <v>Manish R</v>
          </cell>
          <cell r="C128" t="str">
            <v>BL-EDUC</v>
          </cell>
        </row>
        <row r="129">
          <cell r="A129">
            <v>9250</v>
          </cell>
          <cell r="B129" t="str">
            <v>Vinoth E</v>
          </cell>
          <cell r="C129" t="str">
            <v>BL-BUS</v>
          </cell>
        </row>
        <row r="130">
          <cell r="A130">
            <v>9251</v>
          </cell>
          <cell r="B130" t="str">
            <v>MEISURIYA K</v>
          </cell>
          <cell r="C130" t="str">
            <v>BL-SPEA</v>
          </cell>
        </row>
        <row r="131">
          <cell r="A131">
            <v>9252</v>
          </cell>
          <cell r="B131" t="str">
            <v>Kishoth Kumar M</v>
          </cell>
          <cell r="C131" t="str">
            <v>BL-HPER</v>
          </cell>
        </row>
        <row r="132">
          <cell r="A132">
            <v>9253</v>
          </cell>
          <cell r="B132" t="str">
            <v>NANDHINI M</v>
          </cell>
          <cell r="C132" t="str">
            <v>BL-UDIV</v>
          </cell>
        </row>
        <row r="133">
          <cell r="A133">
            <v>9254</v>
          </cell>
          <cell r="B133" t="str">
            <v>Debasish Keot</v>
          </cell>
          <cell r="C133" t="str">
            <v>BL-SPEA</v>
          </cell>
        </row>
        <row r="134">
          <cell r="A134">
            <v>9255</v>
          </cell>
          <cell r="B134" t="str">
            <v>Muskan Kumari</v>
          </cell>
          <cell r="C134" t="str">
            <v>BL-BUS</v>
          </cell>
        </row>
        <row r="135">
          <cell r="A135">
            <v>9256</v>
          </cell>
          <cell r="B135" t="str">
            <v>MUTHURAJ N</v>
          </cell>
          <cell r="C135" t="str">
            <v>BL-CHEM</v>
          </cell>
        </row>
        <row r="136">
          <cell r="A136">
            <v>9257</v>
          </cell>
          <cell r="B136" t="str">
            <v>RAHUL N</v>
          </cell>
          <cell r="C136" t="str">
            <v>BL-LING</v>
          </cell>
        </row>
        <row r="137">
          <cell r="A137">
            <v>9258</v>
          </cell>
          <cell r="B137" t="str">
            <v>Naina Kumari</v>
          </cell>
          <cell r="C137" t="str">
            <v>BL-LAWS</v>
          </cell>
        </row>
        <row r="138">
          <cell r="A138">
            <v>9259</v>
          </cell>
          <cell r="B138" t="str">
            <v>Namita Kalita</v>
          </cell>
          <cell r="C138" t="str">
            <v>BL-BUS</v>
          </cell>
        </row>
        <row r="139">
          <cell r="A139">
            <v>9260</v>
          </cell>
          <cell r="B139" t="str">
            <v>Nandan Pandey</v>
          </cell>
          <cell r="C139" t="str">
            <v>BL-BUS</v>
          </cell>
        </row>
        <row r="140">
          <cell r="A140">
            <v>9261</v>
          </cell>
          <cell r="B140" t="str">
            <v>Nandhini V</v>
          </cell>
          <cell r="C140" t="str">
            <v>BL-BUS</v>
          </cell>
        </row>
        <row r="141">
          <cell r="A141">
            <v>9262</v>
          </cell>
          <cell r="B141" t="str">
            <v>Narapaka Shirisha</v>
          </cell>
          <cell r="C141" t="str">
            <v>BL-ARSC</v>
          </cell>
        </row>
        <row r="142">
          <cell r="A142">
            <v>9263</v>
          </cell>
          <cell r="B142" t="str">
            <v>Navin Raj SS</v>
          </cell>
          <cell r="C142" t="str">
            <v>BL-EDUC</v>
          </cell>
        </row>
        <row r="143">
          <cell r="A143">
            <v>9264</v>
          </cell>
          <cell r="B143" t="str">
            <v>Neha Gupta</v>
          </cell>
          <cell r="C143" t="str">
            <v>BL-BUS</v>
          </cell>
        </row>
        <row r="144">
          <cell r="A144">
            <v>9265</v>
          </cell>
          <cell r="B144" t="str">
            <v>Nisha Kumari Munda</v>
          </cell>
          <cell r="C144" t="str">
            <v>BL-BUS</v>
          </cell>
        </row>
        <row r="145">
          <cell r="A145">
            <v>9266</v>
          </cell>
          <cell r="B145" t="str">
            <v>Nikita Kumari</v>
          </cell>
          <cell r="C145" t="str">
            <v>BL-MUS</v>
          </cell>
        </row>
        <row r="146">
          <cell r="A146">
            <v>9267</v>
          </cell>
          <cell r="B146" t="str">
            <v>Nikumoni Kalita</v>
          </cell>
          <cell r="C146" t="str">
            <v>BL-CHEM</v>
          </cell>
        </row>
        <row r="147">
          <cell r="A147">
            <v>9268</v>
          </cell>
          <cell r="B147" t="str">
            <v>Nirmali Nath</v>
          </cell>
          <cell r="C147" t="str">
            <v>BL-BUS</v>
          </cell>
        </row>
        <row r="148">
          <cell r="A148">
            <v>9269</v>
          </cell>
          <cell r="B148" t="str">
            <v>Nitish Kumar</v>
          </cell>
          <cell r="C148" t="str">
            <v>BL-BUS</v>
          </cell>
        </row>
        <row r="149">
          <cell r="A149">
            <v>9270</v>
          </cell>
          <cell r="B149" t="str">
            <v>Nivedha T</v>
          </cell>
          <cell r="C149" t="str">
            <v>BL-BUS</v>
          </cell>
        </row>
        <row r="150">
          <cell r="A150">
            <v>9271</v>
          </cell>
          <cell r="B150" t="str">
            <v>Dusari Pavan Goud</v>
          </cell>
          <cell r="C150" t="str">
            <v>BL-BUS</v>
          </cell>
        </row>
        <row r="151">
          <cell r="A151">
            <v>9272</v>
          </cell>
          <cell r="B151" t="str">
            <v>PAVITHRA B</v>
          </cell>
          <cell r="C151" t="str">
            <v>BL-BI</v>
          </cell>
        </row>
        <row r="152">
          <cell r="A152">
            <v>9273</v>
          </cell>
          <cell r="B152" t="str">
            <v>Pawan Kumar Sinha</v>
          </cell>
          <cell r="C152" t="str">
            <v>BL-INTL</v>
          </cell>
        </row>
        <row r="153">
          <cell r="A153">
            <v>9275</v>
          </cell>
          <cell r="B153" t="str">
            <v>Divya P</v>
          </cell>
          <cell r="C153" t="str">
            <v>BL-BUS</v>
          </cell>
        </row>
        <row r="154">
          <cell r="A154">
            <v>9276</v>
          </cell>
          <cell r="B154" t="str">
            <v>Priyanka Gupta</v>
          </cell>
          <cell r="C154" t="str">
            <v>BL-HPER</v>
          </cell>
        </row>
        <row r="155">
          <cell r="A155">
            <v>9277</v>
          </cell>
          <cell r="B155" t="str">
            <v>Preeti Kumari</v>
          </cell>
          <cell r="C155" t="str">
            <v>BL-EDUC</v>
          </cell>
        </row>
        <row r="156">
          <cell r="A156">
            <v>9278</v>
          </cell>
          <cell r="B156" t="str">
            <v>Pummy Kumari Paswan</v>
          </cell>
          <cell r="C156" t="str">
            <v>BL-ENG</v>
          </cell>
        </row>
        <row r="157">
          <cell r="A157">
            <v>9279</v>
          </cell>
          <cell r="B157" t="str">
            <v>Poojalaksmi M</v>
          </cell>
          <cell r="C157" t="str">
            <v>BL-FINA</v>
          </cell>
        </row>
        <row r="158">
          <cell r="A158">
            <v>9281</v>
          </cell>
          <cell r="B158" t="str">
            <v>POORNIMA M</v>
          </cell>
          <cell r="C158" t="str">
            <v>BL-OPT</v>
          </cell>
        </row>
        <row r="159">
          <cell r="A159">
            <v>9282</v>
          </cell>
          <cell r="B159" t="str">
            <v>Porthy Raj B</v>
          </cell>
          <cell r="C159" t="str">
            <v>BL-TELC</v>
          </cell>
        </row>
        <row r="160">
          <cell r="A160">
            <v>9283</v>
          </cell>
          <cell r="B160" t="str">
            <v>Pulon Basumatary</v>
          </cell>
          <cell r="C160" t="str">
            <v>BL-EDUC</v>
          </cell>
        </row>
        <row r="161">
          <cell r="A161">
            <v>9284</v>
          </cell>
          <cell r="B161" t="str">
            <v>Peddelli Pranay</v>
          </cell>
          <cell r="C161" t="str">
            <v>BL-SLIS</v>
          </cell>
        </row>
        <row r="162">
          <cell r="A162">
            <v>9285</v>
          </cell>
          <cell r="B162" t="str">
            <v>Preethi V</v>
          </cell>
          <cell r="C162" t="str">
            <v>BL-CHEM</v>
          </cell>
        </row>
        <row r="163">
          <cell r="A163">
            <v>9286</v>
          </cell>
          <cell r="B163" t="str">
            <v>Prema Kumari</v>
          </cell>
          <cell r="C163" t="str">
            <v>BL-BUS</v>
          </cell>
        </row>
        <row r="164">
          <cell r="A164">
            <v>9287</v>
          </cell>
          <cell r="B164" t="str">
            <v>Prithi S</v>
          </cell>
          <cell r="C164" t="str">
            <v>BL-FOLK</v>
          </cell>
        </row>
        <row r="165">
          <cell r="A165">
            <v>9288</v>
          </cell>
          <cell r="B165" t="str">
            <v>Priya R</v>
          </cell>
          <cell r="C165" t="str">
            <v>BL-EDUC</v>
          </cell>
        </row>
        <row r="166">
          <cell r="A166">
            <v>9290</v>
          </cell>
          <cell r="B166" t="str">
            <v>Priya S</v>
          </cell>
          <cell r="C166" t="str">
            <v>BL-BUS</v>
          </cell>
        </row>
        <row r="167">
          <cell r="A167">
            <v>9291</v>
          </cell>
          <cell r="B167" t="str">
            <v>puja kumari</v>
          </cell>
          <cell r="C167" t="str">
            <v>BL-CJUS</v>
          </cell>
        </row>
        <row r="168">
          <cell r="A168">
            <v>9292</v>
          </cell>
          <cell r="B168" t="str">
            <v>Pujashree Kalita</v>
          </cell>
          <cell r="C168" t="str">
            <v>BL-JOUR</v>
          </cell>
        </row>
        <row r="169">
          <cell r="A169">
            <v>9293</v>
          </cell>
          <cell r="B169" t="str">
            <v>Puja Kumari Singh</v>
          </cell>
          <cell r="C169" t="str">
            <v>BL-EDUC</v>
          </cell>
        </row>
        <row r="170">
          <cell r="A170">
            <v>9294</v>
          </cell>
          <cell r="B170" t="str">
            <v>purnima mahto</v>
          </cell>
          <cell r="C170" t="str">
            <v>BL-CSCI</v>
          </cell>
        </row>
        <row r="171">
          <cell r="A171">
            <v>9295</v>
          </cell>
          <cell r="B171" t="str">
            <v>Saravanan S</v>
          </cell>
          <cell r="C171" t="str">
            <v>BL-BUS</v>
          </cell>
        </row>
        <row r="172">
          <cell r="A172">
            <v>9296</v>
          </cell>
          <cell r="B172" t="str">
            <v>Purnima Kumari Singh</v>
          </cell>
          <cell r="C172" t="str">
            <v>BL-BUS</v>
          </cell>
        </row>
        <row r="173">
          <cell r="A173">
            <v>9297</v>
          </cell>
          <cell r="B173" t="str">
            <v>Purushothaman K</v>
          </cell>
          <cell r="C173" t="str">
            <v>BL-PSY</v>
          </cell>
        </row>
        <row r="174">
          <cell r="A174">
            <v>9298</v>
          </cell>
          <cell r="B174" t="str">
            <v>Purushothaman B</v>
          </cell>
          <cell r="C174" t="str">
            <v>BL-CMLT</v>
          </cell>
        </row>
        <row r="175">
          <cell r="A175">
            <v>9300</v>
          </cell>
          <cell r="B175" t="str">
            <v>RAHUL R</v>
          </cell>
          <cell r="C175" t="str">
            <v>BL-POLS</v>
          </cell>
        </row>
        <row r="176">
          <cell r="A176">
            <v>9301</v>
          </cell>
          <cell r="B176" t="str">
            <v>RAJASIVA S</v>
          </cell>
          <cell r="C176" t="str">
            <v>BL-BUS</v>
          </cell>
        </row>
        <row r="177">
          <cell r="A177">
            <v>9302</v>
          </cell>
          <cell r="B177" t="str">
            <v>Ram Kumar.S</v>
          </cell>
          <cell r="C177" t="str">
            <v>BL-EDUC</v>
          </cell>
        </row>
        <row r="178">
          <cell r="A178">
            <v>9303</v>
          </cell>
          <cell r="B178" t="str">
            <v>Priyanka K</v>
          </cell>
          <cell r="C178" t="str">
            <v>BL-EDUC</v>
          </cell>
        </row>
        <row r="179">
          <cell r="A179">
            <v>9304</v>
          </cell>
          <cell r="B179" t="str">
            <v>Ramya Priya G.A</v>
          </cell>
          <cell r="C179" t="str">
            <v>BL-HIST</v>
          </cell>
        </row>
        <row r="180">
          <cell r="A180">
            <v>9305</v>
          </cell>
          <cell r="B180" t="str">
            <v>Prema Rani</v>
          </cell>
          <cell r="C180" t="str">
            <v>BL-ENG</v>
          </cell>
        </row>
        <row r="181">
          <cell r="A181">
            <v>9306</v>
          </cell>
          <cell r="B181" t="str">
            <v>Varsha Rani</v>
          </cell>
          <cell r="C181" t="str">
            <v>BL-HPER</v>
          </cell>
        </row>
        <row r="182">
          <cell r="A182">
            <v>9307</v>
          </cell>
          <cell r="B182" t="str">
            <v>Ranu Barnwal</v>
          </cell>
          <cell r="C182" t="str">
            <v>BL-BUS</v>
          </cell>
        </row>
        <row r="183">
          <cell r="A183">
            <v>9308</v>
          </cell>
          <cell r="B183" t="str">
            <v>R DHANUSHPRIYA</v>
          </cell>
          <cell r="C183" t="str">
            <v>BL-HIST</v>
          </cell>
        </row>
        <row r="184">
          <cell r="A184">
            <v>9309</v>
          </cell>
          <cell r="B184" t="str">
            <v>Repalle Vamshi</v>
          </cell>
          <cell r="C184" t="str">
            <v>BL-BUS</v>
          </cell>
        </row>
        <row r="185">
          <cell r="A185">
            <v>9310</v>
          </cell>
          <cell r="B185" t="str">
            <v>Hemalatha D</v>
          </cell>
          <cell r="C185" t="str">
            <v>BL-HPER</v>
          </cell>
        </row>
        <row r="186">
          <cell r="A186">
            <v>9319</v>
          </cell>
          <cell r="B186" t="str">
            <v>Rilumlang Khiewstar</v>
          </cell>
          <cell r="C186" t="str">
            <v>BL-SPAN</v>
          </cell>
        </row>
        <row r="187">
          <cell r="A187">
            <v>9320</v>
          </cell>
          <cell r="B187" t="str">
            <v>Rinki Kumari</v>
          </cell>
          <cell r="C187" t="str">
            <v>BL-FOLK</v>
          </cell>
        </row>
        <row r="188">
          <cell r="A188">
            <v>9321</v>
          </cell>
          <cell r="B188" t="str">
            <v>Riya Das</v>
          </cell>
          <cell r="C188" t="str">
            <v>BL-MUS</v>
          </cell>
        </row>
        <row r="189">
          <cell r="A189">
            <v>9322</v>
          </cell>
          <cell r="B189" t="str">
            <v>Riya karmakar</v>
          </cell>
          <cell r="C189" t="str">
            <v>BL-BI</v>
          </cell>
        </row>
        <row r="190">
          <cell r="A190">
            <v>9323</v>
          </cell>
          <cell r="B190" t="str">
            <v>Riya Kumari</v>
          </cell>
          <cell r="C190" t="str">
            <v>BL-TELC</v>
          </cell>
        </row>
        <row r="191">
          <cell r="A191">
            <v>9324</v>
          </cell>
          <cell r="B191" t="str">
            <v>Roshan Kumar Singh</v>
          </cell>
          <cell r="C191" t="str">
            <v>BL-UDIV</v>
          </cell>
        </row>
        <row r="192">
          <cell r="A192">
            <v>9325</v>
          </cell>
          <cell r="B192" t="str">
            <v>SARAVANAN RAJASEKARAN</v>
          </cell>
          <cell r="C192" t="str">
            <v>BL-BUS</v>
          </cell>
        </row>
        <row r="193">
          <cell r="A193">
            <v>9326</v>
          </cell>
          <cell r="B193" t="str">
            <v>Ruchi Priya</v>
          </cell>
          <cell r="C193" t="str">
            <v>BL-EDUC</v>
          </cell>
        </row>
        <row r="194">
          <cell r="A194">
            <v>9327</v>
          </cell>
          <cell r="B194" t="str">
            <v>Ruchita Kumari</v>
          </cell>
          <cell r="C194" t="str">
            <v>BL-LAWS</v>
          </cell>
        </row>
        <row r="195">
          <cell r="A195">
            <v>9328</v>
          </cell>
          <cell r="B195" t="str">
            <v>Rupam Mali</v>
          </cell>
          <cell r="C195" t="str">
            <v>BL-ENG</v>
          </cell>
        </row>
        <row r="196">
          <cell r="A196">
            <v>9329</v>
          </cell>
          <cell r="B196" t="str">
            <v>Sagar Mishra</v>
          </cell>
          <cell r="C196" t="str">
            <v>BL-BUS</v>
          </cell>
        </row>
        <row r="197">
          <cell r="A197">
            <v>9330</v>
          </cell>
          <cell r="B197" t="str">
            <v>Saiprakash K</v>
          </cell>
          <cell r="C197" t="str">
            <v>BL-EDUC</v>
          </cell>
        </row>
        <row r="198">
          <cell r="A198">
            <v>9331</v>
          </cell>
          <cell r="B198" t="str">
            <v>Sakshi Kumar</v>
          </cell>
          <cell r="C198" t="str">
            <v>BL-BUS</v>
          </cell>
        </row>
        <row r="199">
          <cell r="A199">
            <v>9333</v>
          </cell>
          <cell r="B199" t="str">
            <v>SANDHIYA S</v>
          </cell>
          <cell r="C199" t="str">
            <v>BL-CMCL</v>
          </cell>
        </row>
        <row r="200">
          <cell r="A200">
            <v>9334</v>
          </cell>
          <cell r="B200" t="str">
            <v>SANJAY KUMAR J</v>
          </cell>
          <cell r="C200" t="str">
            <v>BL-BUS</v>
          </cell>
        </row>
        <row r="201">
          <cell r="A201">
            <v>9335</v>
          </cell>
          <cell r="B201" t="str">
            <v>Sanjay K</v>
          </cell>
          <cell r="C201" t="str">
            <v>BL-CJUS</v>
          </cell>
        </row>
        <row r="202">
          <cell r="A202">
            <v>9338</v>
          </cell>
          <cell r="B202" t="str">
            <v>SARJEEVAN SANJAY K</v>
          </cell>
          <cell r="C202" t="str">
            <v>BL-EDUC</v>
          </cell>
        </row>
        <row r="203">
          <cell r="A203">
            <v>9339</v>
          </cell>
          <cell r="B203" t="str">
            <v>SANKARI K</v>
          </cell>
          <cell r="C203" t="str">
            <v>BL-JOUR</v>
          </cell>
        </row>
        <row r="204">
          <cell r="A204">
            <v>9340</v>
          </cell>
          <cell r="B204" t="str">
            <v>SARASWATHI C</v>
          </cell>
          <cell r="C204" t="str">
            <v>BL-HPER</v>
          </cell>
        </row>
        <row r="205">
          <cell r="A205">
            <v>9341</v>
          </cell>
          <cell r="B205" t="str">
            <v>SATHISH KUMAR A</v>
          </cell>
          <cell r="C205" t="str">
            <v>BL-SPEA</v>
          </cell>
        </row>
        <row r="206">
          <cell r="A206">
            <v>9342</v>
          </cell>
          <cell r="B206" t="str">
            <v>SATHISH S</v>
          </cell>
          <cell r="C206" t="str">
            <v>BL-BUS</v>
          </cell>
        </row>
        <row r="207">
          <cell r="A207">
            <v>9343</v>
          </cell>
          <cell r="B207" t="str">
            <v>Sayera Begum</v>
          </cell>
          <cell r="C207" t="str">
            <v>BL-AMID</v>
          </cell>
        </row>
        <row r="208">
          <cell r="A208">
            <v>9346</v>
          </cell>
          <cell r="B208" t="str">
            <v>Sebina Lyngkhoi</v>
          </cell>
          <cell r="C208" t="str">
            <v>BL-CLAS</v>
          </cell>
        </row>
        <row r="209">
          <cell r="A209">
            <v>9347</v>
          </cell>
          <cell r="B209" t="str">
            <v>Seenu T</v>
          </cell>
          <cell r="C209" t="str">
            <v>BL-BUS</v>
          </cell>
        </row>
        <row r="210">
          <cell r="A210">
            <v>9348</v>
          </cell>
          <cell r="B210" t="str">
            <v>Muthuselvam P</v>
          </cell>
          <cell r="C210" t="str">
            <v>BL-MUS</v>
          </cell>
        </row>
        <row r="211">
          <cell r="A211">
            <v>9349</v>
          </cell>
          <cell r="B211" t="str">
            <v>SELVAM S</v>
          </cell>
          <cell r="C211" t="str">
            <v>BL-PHIL</v>
          </cell>
        </row>
        <row r="212">
          <cell r="A212">
            <v>9350</v>
          </cell>
          <cell r="B212" t="str">
            <v>Shreya Kumari</v>
          </cell>
          <cell r="C212" t="str">
            <v>BL-PSY</v>
          </cell>
        </row>
        <row r="213">
          <cell r="A213">
            <v>9352</v>
          </cell>
          <cell r="B213" t="str">
            <v>SHYAM S</v>
          </cell>
          <cell r="C213" t="str">
            <v>BL-NELC</v>
          </cell>
        </row>
        <row r="214">
          <cell r="A214">
            <v>9353</v>
          </cell>
          <cell r="B214" t="str">
            <v>Sneha M</v>
          </cell>
          <cell r="C214" t="str">
            <v>BL-BUS</v>
          </cell>
        </row>
        <row r="215">
          <cell r="A215">
            <v>9354</v>
          </cell>
          <cell r="B215" t="str">
            <v>Rudrabhatla Srihitha</v>
          </cell>
          <cell r="C215" t="str">
            <v>BL-BUS</v>
          </cell>
        </row>
        <row r="216">
          <cell r="A216">
            <v>9356</v>
          </cell>
          <cell r="B216" t="str">
            <v>Sagarika Kalita</v>
          </cell>
          <cell r="C216" t="str">
            <v>BL-POLS</v>
          </cell>
        </row>
        <row r="217">
          <cell r="A217">
            <v>9357</v>
          </cell>
          <cell r="B217" t="str">
            <v>Sahil Ahmed</v>
          </cell>
          <cell r="C217" t="str">
            <v>BL-CHEM</v>
          </cell>
        </row>
        <row r="218">
          <cell r="A218">
            <v>9358</v>
          </cell>
          <cell r="B218" t="str">
            <v>Frank Howell</v>
          </cell>
          <cell r="C218" t="str">
            <v>BL-BI</v>
          </cell>
        </row>
        <row r="219">
          <cell r="A219">
            <v>9359</v>
          </cell>
          <cell r="B219" t="str">
            <v>Sumu Pegu</v>
          </cell>
          <cell r="C219" t="str">
            <v>BL-PSY</v>
          </cell>
        </row>
        <row r="220">
          <cell r="A220">
            <v>9361</v>
          </cell>
          <cell r="B220" t="str">
            <v>Susanta Borah</v>
          </cell>
          <cell r="C220" t="str">
            <v>BL-BUS</v>
          </cell>
        </row>
        <row r="221">
          <cell r="A221">
            <v>9362</v>
          </cell>
          <cell r="B221" t="str">
            <v>Susmita Kalita</v>
          </cell>
          <cell r="C221" t="str">
            <v>BL-POLS</v>
          </cell>
        </row>
        <row r="222">
          <cell r="A222">
            <v>9363</v>
          </cell>
          <cell r="B222" t="str">
            <v>Swati Kumari</v>
          </cell>
          <cell r="C222" t="str">
            <v>BL-BI</v>
          </cell>
        </row>
        <row r="223">
          <cell r="A223">
            <v>9364</v>
          </cell>
          <cell r="B223" t="str">
            <v>Swetha K S</v>
          </cell>
          <cell r="C223" t="str">
            <v>BL-EDUC</v>
          </cell>
        </row>
        <row r="224">
          <cell r="A224">
            <v>9366</v>
          </cell>
          <cell r="B224" t="str">
            <v>SWETHA S</v>
          </cell>
          <cell r="C224" t="str">
            <v>BL-ECON</v>
          </cell>
        </row>
        <row r="225">
          <cell r="A225">
            <v>9367</v>
          </cell>
          <cell r="B225" t="str">
            <v>AHAMED M</v>
          </cell>
          <cell r="C225" t="str">
            <v>BL-SPEA</v>
          </cell>
        </row>
        <row r="226">
          <cell r="A226">
            <v>9368</v>
          </cell>
          <cell r="B226" t="str">
            <v>Tamil Sudar A</v>
          </cell>
          <cell r="C226" t="str">
            <v>BL-HPER</v>
          </cell>
        </row>
        <row r="227">
          <cell r="A227">
            <v>9369</v>
          </cell>
          <cell r="B227" t="str">
            <v>Taniya Payeng</v>
          </cell>
          <cell r="C227" t="str">
            <v>BL-BI</v>
          </cell>
        </row>
        <row r="228">
          <cell r="A228">
            <v>9370</v>
          </cell>
          <cell r="B228" t="str">
            <v>THARUN M</v>
          </cell>
          <cell r="C228" t="str">
            <v>BL-FINA</v>
          </cell>
        </row>
        <row r="229">
          <cell r="A229">
            <v>9373</v>
          </cell>
          <cell r="B229" t="str">
            <v>Tiplang Passah</v>
          </cell>
          <cell r="C229" t="str">
            <v>BL-HPER</v>
          </cell>
        </row>
        <row r="230">
          <cell r="A230">
            <v>9374</v>
          </cell>
          <cell r="B230" t="str">
            <v>UMA MAGESHWARI.P</v>
          </cell>
          <cell r="C230" t="str">
            <v>BL-PSY</v>
          </cell>
        </row>
        <row r="231">
          <cell r="A231">
            <v>9375</v>
          </cell>
          <cell r="B231" t="str">
            <v>Utpal Deka</v>
          </cell>
          <cell r="C231" t="str">
            <v>BL-CJUS</v>
          </cell>
        </row>
        <row r="232">
          <cell r="A232">
            <v>9376</v>
          </cell>
          <cell r="B232" t="str">
            <v>Umor Faruk</v>
          </cell>
          <cell r="C232" t="str">
            <v>BL-SPEA</v>
          </cell>
        </row>
        <row r="233">
          <cell r="A233">
            <v>9377</v>
          </cell>
          <cell r="B233" t="str">
            <v>Vanaparthy Shekar</v>
          </cell>
          <cell r="C233" t="str">
            <v>BL-EDUC</v>
          </cell>
        </row>
        <row r="234">
          <cell r="A234">
            <v>9378</v>
          </cell>
          <cell r="B234" t="str">
            <v>K Vasanth</v>
          </cell>
          <cell r="C234" t="str">
            <v>BL-PSY</v>
          </cell>
        </row>
        <row r="235">
          <cell r="A235">
            <v>9379</v>
          </cell>
          <cell r="B235" t="str">
            <v>Vignesh M</v>
          </cell>
          <cell r="C235" t="str">
            <v>BL-CHEM</v>
          </cell>
        </row>
        <row r="236">
          <cell r="A236">
            <v>9380</v>
          </cell>
          <cell r="B236" t="str">
            <v>Vignesh A</v>
          </cell>
          <cell r="C236" t="str">
            <v>BL-EDUC</v>
          </cell>
        </row>
        <row r="237">
          <cell r="A237">
            <v>9382</v>
          </cell>
          <cell r="B237" t="str">
            <v>VINOTH S</v>
          </cell>
          <cell r="C237" t="str">
            <v>BL-BUS</v>
          </cell>
        </row>
        <row r="238">
          <cell r="A238">
            <v>9386</v>
          </cell>
          <cell r="B238" t="str">
            <v>Nonoe Nishi</v>
          </cell>
          <cell r="C238" t="str">
            <v>BL-POLS</v>
          </cell>
        </row>
        <row r="239">
          <cell r="A239">
            <v>9387</v>
          </cell>
          <cell r="B239" t="str">
            <v>Mugito Shikikawa</v>
          </cell>
          <cell r="C239" t="str">
            <v>BL-REL</v>
          </cell>
        </row>
      </sheetData>
      <sheetData sheetId="1">
        <row r="2">
          <cell r="A2" t="str">
            <v>BL-ANTH</v>
          </cell>
          <cell r="B2">
            <v>1840</v>
          </cell>
        </row>
        <row r="3">
          <cell r="A3" t="str">
            <v>BL-AMID</v>
          </cell>
          <cell r="B3">
            <v>2000</v>
          </cell>
        </row>
        <row r="4">
          <cell r="A4" t="str">
            <v>BL-BI</v>
          </cell>
          <cell r="B4">
            <v>2160</v>
          </cell>
        </row>
        <row r="5">
          <cell r="A5" t="str">
            <v>BL-BUS</v>
          </cell>
          <cell r="B5">
            <v>6880</v>
          </cell>
        </row>
        <row r="6">
          <cell r="A6" t="str">
            <v>BL-LING</v>
          </cell>
          <cell r="B6">
            <v>1680</v>
          </cell>
        </row>
        <row r="7">
          <cell r="A7" t="str">
            <v>BL-CJUS</v>
          </cell>
          <cell r="B7">
            <v>4800</v>
          </cell>
        </row>
        <row r="8">
          <cell r="A8" t="str">
            <v>BL-EALC</v>
          </cell>
          <cell r="B8">
            <v>4640</v>
          </cell>
        </row>
        <row r="9">
          <cell r="A9" t="str">
            <v>BL-EDUC</v>
          </cell>
          <cell r="B9">
            <v>5920</v>
          </cell>
        </row>
        <row r="10">
          <cell r="A10" t="str">
            <v>BL-ENG</v>
          </cell>
          <cell r="B10">
            <v>2080</v>
          </cell>
        </row>
        <row r="11">
          <cell r="A11" t="str">
            <v>BL-FINA</v>
          </cell>
          <cell r="B11">
            <v>3920</v>
          </cell>
        </row>
        <row r="12">
          <cell r="A12" t="str">
            <v>BL-GEOL</v>
          </cell>
          <cell r="B12">
            <v>2880</v>
          </cell>
        </row>
        <row r="13">
          <cell r="A13" t="str">
            <v>BL-HPER</v>
          </cell>
          <cell r="B13">
            <v>4640</v>
          </cell>
        </row>
        <row r="14">
          <cell r="A14" t="str">
            <v>BL-INFO</v>
          </cell>
          <cell r="B14">
            <v>6800</v>
          </cell>
        </row>
        <row r="15">
          <cell r="A15" t="str">
            <v>BL-JOUR</v>
          </cell>
          <cell r="B15">
            <v>6480</v>
          </cell>
        </row>
        <row r="16">
          <cell r="A16" t="str">
            <v>BL-LAWS</v>
          </cell>
          <cell r="B16">
            <v>5440</v>
          </cell>
        </row>
        <row r="17">
          <cell r="A17" t="str">
            <v>BL-MATH</v>
          </cell>
          <cell r="B17">
            <v>3360</v>
          </cell>
        </row>
        <row r="18">
          <cell r="A18" t="str">
            <v>BL-MUS</v>
          </cell>
          <cell r="B18">
            <v>3680</v>
          </cell>
        </row>
        <row r="19">
          <cell r="A19" t="str">
            <v>BL-OPT</v>
          </cell>
          <cell r="B19">
            <v>6000</v>
          </cell>
        </row>
        <row r="20">
          <cell r="A20" t="str">
            <v>BL-POLS</v>
          </cell>
          <cell r="B20">
            <v>1600</v>
          </cell>
        </row>
        <row r="21">
          <cell r="A21" t="str">
            <v>BL-PSY</v>
          </cell>
          <cell r="B21">
            <v>1920</v>
          </cell>
        </row>
        <row r="22">
          <cell r="A22" t="str">
            <v>BL-SPEA</v>
          </cell>
          <cell r="B22">
            <v>2800</v>
          </cell>
        </row>
        <row r="23">
          <cell r="A23" t="str">
            <v>BL-TELC</v>
          </cell>
          <cell r="B23">
            <v>3280</v>
          </cell>
        </row>
        <row r="24">
          <cell r="A24" t="str">
            <v>BL-UDIV</v>
          </cell>
          <cell r="B24">
            <v>5120</v>
          </cell>
        </row>
      </sheetData>
      <sheetData sheetId="2">
        <row r="2">
          <cell r="A2">
            <v>9186</v>
          </cell>
          <cell r="B2" t="str">
            <v>Aakash Sharma</v>
          </cell>
          <cell r="C2">
            <v>86</v>
          </cell>
        </row>
        <row r="3">
          <cell r="A3">
            <v>9144</v>
          </cell>
          <cell r="B3" t="str">
            <v>Ms. Simran</v>
          </cell>
          <cell r="C3">
            <v>97</v>
          </cell>
        </row>
        <row r="4">
          <cell r="A4">
            <v>9132</v>
          </cell>
          <cell r="B4" t="str">
            <v>Rishav Moitra</v>
          </cell>
          <cell r="C4">
            <v>90</v>
          </cell>
        </row>
        <row r="5">
          <cell r="A5">
            <v>9147</v>
          </cell>
          <cell r="B5" t="str">
            <v>Sunita Saha</v>
          </cell>
          <cell r="C5">
            <v>79</v>
          </cell>
        </row>
        <row r="6">
          <cell r="A6">
            <v>9149</v>
          </cell>
          <cell r="B6" t="str">
            <v>Barasha Das</v>
          </cell>
          <cell r="C6">
            <v>97</v>
          </cell>
        </row>
        <row r="7">
          <cell r="A7">
            <v>9153</v>
          </cell>
          <cell r="B7" t="str">
            <v>Aaron Singson</v>
          </cell>
          <cell r="C7">
            <v>95</v>
          </cell>
        </row>
        <row r="8">
          <cell r="A8">
            <v>9117</v>
          </cell>
          <cell r="B8" t="str">
            <v>Arka Jyoti</v>
          </cell>
          <cell r="C8">
            <v>77</v>
          </cell>
        </row>
        <row r="9">
          <cell r="A9">
            <v>9211</v>
          </cell>
          <cell r="B9" t="str">
            <v>Jintee Dutta</v>
          </cell>
          <cell r="C9">
            <v>75</v>
          </cell>
        </row>
        <row r="10">
          <cell r="A10">
            <v>9144</v>
          </cell>
          <cell r="B10" t="str">
            <v>Ms. Simran</v>
          </cell>
          <cell r="C10">
            <v>100</v>
          </cell>
        </row>
        <row r="11">
          <cell r="A11">
            <v>9154</v>
          </cell>
          <cell r="B11" t="str">
            <v>Sakshi Singh</v>
          </cell>
          <cell r="C11">
            <v>99</v>
          </cell>
        </row>
        <row r="12">
          <cell r="A12">
            <v>9194</v>
          </cell>
          <cell r="B12" t="str">
            <v>Santanu Handique</v>
          </cell>
          <cell r="C12">
            <v>84</v>
          </cell>
        </row>
        <row r="13">
          <cell r="A13">
            <v>9142</v>
          </cell>
          <cell r="B13" t="str">
            <v>Kumbham Charishma</v>
          </cell>
          <cell r="C13">
            <v>89</v>
          </cell>
        </row>
        <row r="14">
          <cell r="A14">
            <v>9124</v>
          </cell>
          <cell r="B14" t="str">
            <v>Sudeshna Das</v>
          </cell>
          <cell r="C14">
            <v>51</v>
          </cell>
        </row>
        <row r="15">
          <cell r="A15">
            <v>9120</v>
          </cell>
          <cell r="B15" t="str">
            <v>Priya Singha</v>
          </cell>
          <cell r="C15">
            <v>58</v>
          </cell>
        </row>
        <row r="16">
          <cell r="A16">
            <v>9178</v>
          </cell>
          <cell r="B16" t="str">
            <v>Namrata Singh</v>
          </cell>
          <cell r="C16">
            <v>95</v>
          </cell>
        </row>
        <row r="17">
          <cell r="A17">
            <v>9211</v>
          </cell>
          <cell r="B17" t="str">
            <v>Jintee Dutta</v>
          </cell>
          <cell r="C17">
            <v>62</v>
          </cell>
        </row>
        <row r="18">
          <cell r="A18">
            <v>9169</v>
          </cell>
          <cell r="B18" t="str">
            <v>Pranay Bagul</v>
          </cell>
          <cell r="C18">
            <v>69</v>
          </cell>
        </row>
        <row r="19">
          <cell r="A19">
            <v>9158</v>
          </cell>
          <cell r="B19" t="str">
            <v>Shweta Singh</v>
          </cell>
          <cell r="C19">
            <v>83</v>
          </cell>
        </row>
        <row r="20">
          <cell r="A20">
            <v>9194</v>
          </cell>
          <cell r="B20" t="str">
            <v>Santanu Handique</v>
          </cell>
          <cell r="C20">
            <v>94</v>
          </cell>
        </row>
        <row r="21">
          <cell r="A21">
            <v>9126</v>
          </cell>
          <cell r="B21" t="str">
            <v>Barasha Das</v>
          </cell>
          <cell r="C21">
            <v>51</v>
          </cell>
        </row>
        <row r="22">
          <cell r="A22">
            <v>9137</v>
          </cell>
          <cell r="B22" t="str">
            <v>GANGANABOINA DHARANI G</v>
          </cell>
          <cell r="C22">
            <v>85</v>
          </cell>
        </row>
        <row r="23">
          <cell r="A23">
            <v>9146</v>
          </cell>
          <cell r="B23" t="str">
            <v>Dhruv Agrawal</v>
          </cell>
          <cell r="C23">
            <v>78</v>
          </cell>
        </row>
        <row r="24">
          <cell r="A24">
            <v>9181</v>
          </cell>
          <cell r="B24" t="str">
            <v>Shehnaaz Khan</v>
          </cell>
          <cell r="C24">
            <v>56</v>
          </cell>
        </row>
        <row r="25">
          <cell r="A25">
            <v>9133</v>
          </cell>
          <cell r="B25" t="str">
            <v>Srijita Dey</v>
          </cell>
          <cell r="C25">
            <v>78</v>
          </cell>
        </row>
        <row r="26">
          <cell r="A26">
            <v>9154</v>
          </cell>
          <cell r="B26" t="str">
            <v>Sakshi Singh</v>
          </cell>
          <cell r="C26">
            <v>59</v>
          </cell>
        </row>
        <row r="27">
          <cell r="A27">
            <v>9201</v>
          </cell>
          <cell r="B27" t="str">
            <v>Hasina Ahmed</v>
          </cell>
          <cell r="C27">
            <v>89</v>
          </cell>
        </row>
        <row r="28">
          <cell r="A28">
            <v>9115</v>
          </cell>
          <cell r="B28" t="str">
            <v>Swagatam Dey</v>
          </cell>
          <cell r="C28">
            <v>93</v>
          </cell>
        </row>
        <row r="29">
          <cell r="A29">
            <v>9166</v>
          </cell>
          <cell r="B29" t="str">
            <v>Surigi Swathigoud</v>
          </cell>
          <cell r="C29">
            <v>98</v>
          </cell>
        </row>
        <row r="30">
          <cell r="A30">
            <v>9206</v>
          </cell>
          <cell r="B30" t="str">
            <v>Iamutlang Kharkongor</v>
          </cell>
          <cell r="C30">
            <v>91</v>
          </cell>
        </row>
        <row r="31">
          <cell r="A31">
            <v>9141</v>
          </cell>
          <cell r="B31" t="str">
            <v>Avijit Mondal</v>
          </cell>
          <cell r="C31">
            <v>82</v>
          </cell>
        </row>
        <row r="32">
          <cell r="A32">
            <v>9164</v>
          </cell>
          <cell r="B32" t="str">
            <v>Shreya Patil</v>
          </cell>
          <cell r="C32">
            <v>99</v>
          </cell>
        </row>
        <row r="33">
          <cell r="A33">
            <v>9161</v>
          </cell>
          <cell r="B33" t="str">
            <v>Vineeta yadav</v>
          </cell>
          <cell r="C33">
            <v>90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n khalid" refreshedDate="45455.703944907407" createdVersion="8" refreshedVersion="8" minRefreshableVersion="3" recordCount="51" xr:uid="{D83DA246-46D5-47F8-A02B-1BE2D9F6C433}">
  <cacheSource type="worksheet">
    <worksheetSource ref="A1:C52" sheet="Expense (2)"/>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an khalid" refreshedDate="45456.610168055558" backgroundQuery="1" createdVersion="8" refreshedVersion="8" minRefreshableVersion="3" recordCount="0" supportSubquery="1" supportAdvancedDrill="1" xr:uid="{AE9A4307-060E-4D08-8DFD-98618578A100}">
  <cacheSource type="external" connectionId="1"/>
  <cacheFields count="4">
    <cacheField name="[Range].[Date].[Date]" caption="Date" numFmtId="0" level="1">
      <sharedItems containsNonDate="0" containsDate="1" containsString="0" containsBlank="1" minDate="2021-10-01T00:00:00" maxDate="2021-12-24T00:00:00" count="40">
        <m/>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cacheField>
    <cacheField name="[Range].[Date (Month)].[Date (Month)]" caption="Date (Month)" numFmtId="0" hierarchy="3" level="1">
      <sharedItems count="4">
        <s v="Oct"/>
        <s v="Nov"/>
        <s v="Dec"/>
        <s v="" u="1"/>
      </sharedItems>
    </cacheField>
    <cacheField name="[Range].[Items].[Items]" caption="Items" numFmtId="0" hierarchy="1" level="1">
      <sharedItems count="11">
        <s v="Cab to office"/>
        <s v="Fish &amp; Chicken"/>
        <s v="Gifts"/>
        <s v="Medicine"/>
        <s v="Mobile Bill Payment"/>
        <s v="Movie with friends"/>
        <s v="Online shopping"/>
        <s v="Ordering food"/>
        <s v="Other essential items"/>
        <s v="Trip"/>
        <s v="Vegetables &amp; Fruit"/>
      </sharedItems>
    </cacheField>
    <cacheField name="[Measures].[Sum of Expense]" caption="Sum of Expense" numFmtId="0" hierarchy="7" level="32767"/>
  </cacheFields>
  <cacheHierarchies count="8">
    <cacheHierarchy uniqueName="[Range].[Date]" caption="Date" attribute="1" time="1" defaultMemberUniqueName="[Range].[Date].[All]" allUniqueName="[Range].[Date].[All]" dimensionUniqueName="[Range]" displayFolder="" count="2" memberValueDatatype="7" unbalanced="0">
      <fieldsUsage count="2">
        <fieldUsage x="-1"/>
        <fieldUsage x="0"/>
      </fieldsUsage>
    </cacheHierarchy>
    <cacheHierarchy uniqueName="[Range].[Items]" caption="Items" attribute="1" defaultMemberUniqueName="[Range].[Items].[All]" allUniqueName="[Range].[Items].[All]" dimensionUniqueName="[Range]" displayFolder="" count="2" memberValueDatatype="130" unbalanced="0">
      <fieldsUsage count="2">
        <fieldUsage x="-1"/>
        <fieldUsage x="2"/>
      </fieldsUsage>
    </cacheHierarchy>
    <cacheHierarchy uniqueName="[Range].[Expense]" caption="Expense" attribute="1" defaultMemberUniqueName="[Range].[Expense].[All]" allUniqueName="[Range].[Expense].[All]" dimensionUniqueName="[Range]" displayFolder="" count="0" memberValueDatatype="5"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1"/>
      </fieldsUsage>
    </cacheHierarchy>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Expense]" caption="Sum of Expense" measure="1" displayFolder="" measureGroup="Range"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n khalid" refreshedDate="45456.62439513889" createdVersion="8" refreshedVersion="8" minRefreshableVersion="3" recordCount="50" xr:uid="{4B9C613E-804E-486D-8FC8-97961AF718BA}">
  <cacheSource type="worksheet">
    <worksheetSource ref="B1:E51" sheet="Expense (2)"/>
  </cacheSource>
  <cacheFields count="4">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 name="category" numFmtId="0">
      <sharedItems count="3">
        <s v="essential "/>
        <s v="non essential"/>
        <s v="essential"/>
      </sharedItems>
    </cacheField>
    <cacheField name="cost type" numFmtId="0">
      <sharedItems count="2">
        <s v="Over budget"/>
        <s v="Within budge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2300"/>
    <x v="0"/>
    <x v="0"/>
  </r>
  <r>
    <x v="1"/>
    <n v="767"/>
    <x v="1"/>
    <x v="1"/>
  </r>
  <r>
    <x v="2"/>
    <n v="2500"/>
    <x v="1"/>
    <x v="0"/>
  </r>
  <r>
    <x v="3"/>
    <n v="710"/>
    <x v="0"/>
    <x v="1"/>
  </r>
  <r>
    <x v="4"/>
    <n v="760"/>
    <x v="0"/>
    <x v="1"/>
  </r>
  <r>
    <x v="5"/>
    <n v="1900"/>
    <x v="1"/>
    <x v="1"/>
  </r>
  <r>
    <x v="6"/>
    <n v="450"/>
    <x v="1"/>
    <x v="1"/>
  </r>
  <r>
    <x v="7"/>
    <n v="620"/>
    <x v="1"/>
    <x v="1"/>
  </r>
  <r>
    <x v="8"/>
    <n v="470"/>
    <x v="0"/>
    <x v="1"/>
  </r>
  <r>
    <x v="1"/>
    <n v="970"/>
    <x v="1"/>
    <x v="1"/>
  </r>
  <r>
    <x v="0"/>
    <n v="1075"/>
    <x v="0"/>
    <x v="1"/>
  </r>
  <r>
    <x v="6"/>
    <n v="489"/>
    <x v="1"/>
    <x v="1"/>
  </r>
  <r>
    <x v="2"/>
    <n v="1574.1"/>
    <x v="1"/>
    <x v="1"/>
  </r>
  <r>
    <x v="4"/>
    <n v="550"/>
    <x v="0"/>
    <x v="1"/>
  </r>
  <r>
    <x v="9"/>
    <n v="423"/>
    <x v="0"/>
    <x v="1"/>
  </r>
  <r>
    <x v="9"/>
    <n v="358.22"/>
    <x v="0"/>
    <x v="1"/>
  </r>
  <r>
    <x v="7"/>
    <n v="520"/>
    <x v="1"/>
    <x v="1"/>
  </r>
  <r>
    <x v="3"/>
    <n v="300"/>
    <x v="0"/>
    <x v="1"/>
  </r>
  <r>
    <x v="9"/>
    <n v="407.05"/>
    <x v="2"/>
    <x v="1"/>
  </r>
  <r>
    <x v="2"/>
    <n v="300"/>
    <x v="1"/>
    <x v="1"/>
  </r>
  <r>
    <x v="1"/>
    <n v="2327"/>
    <x v="1"/>
    <x v="0"/>
  </r>
  <r>
    <x v="5"/>
    <n v="1150"/>
    <x v="1"/>
    <x v="1"/>
  </r>
  <r>
    <x v="5"/>
    <n v="1138"/>
    <x v="1"/>
    <x v="1"/>
  </r>
  <r>
    <x v="1"/>
    <n v="500"/>
    <x v="1"/>
    <x v="1"/>
  </r>
  <r>
    <x v="4"/>
    <n v="702"/>
    <x v="2"/>
    <x v="1"/>
  </r>
  <r>
    <x v="2"/>
    <n v="1600"/>
    <x v="2"/>
    <x v="1"/>
  </r>
  <r>
    <x v="3"/>
    <n v="600"/>
    <x v="2"/>
    <x v="1"/>
  </r>
  <r>
    <x v="1"/>
    <n v="900"/>
    <x v="1"/>
    <x v="1"/>
  </r>
  <r>
    <x v="4"/>
    <n v="150"/>
    <x v="2"/>
    <x v="1"/>
  </r>
  <r>
    <x v="0"/>
    <n v="2100"/>
    <x v="2"/>
    <x v="0"/>
  </r>
  <r>
    <x v="8"/>
    <n v="470.63"/>
    <x v="2"/>
    <x v="1"/>
  </r>
  <r>
    <x v="9"/>
    <n v="322.64"/>
    <x v="2"/>
    <x v="1"/>
  </r>
  <r>
    <x v="7"/>
    <n v="428"/>
    <x v="1"/>
    <x v="1"/>
  </r>
  <r>
    <x v="3"/>
    <n v="447"/>
    <x v="2"/>
    <x v="1"/>
  </r>
  <r>
    <x v="2"/>
    <n v="1720"/>
    <x v="2"/>
    <x v="1"/>
  </r>
  <r>
    <x v="4"/>
    <n v="540"/>
    <x v="2"/>
    <x v="1"/>
  </r>
  <r>
    <x v="6"/>
    <n v="314"/>
    <x v="1"/>
    <x v="1"/>
  </r>
  <r>
    <x v="7"/>
    <n v="518"/>
    <x v="1"/>
    <x v="1"/>
  </r>
  <r>
    <x v="1"/>
    <n v="2000"/>
    <x v="1"/>
    <x v="1"/>
  </r>
  <r>
    <x v="6"/>
    <n v="337"/>
    <x v="1"/>
    <x v="1"/>
  </r>
  <r>
    <x v="7"/>
    <n v="500"/>
    <x v="1"/>
    <x v="1"/>
  </r>
  <r>
    <x v="2"/>
    <n v="2500"/>
    <x v="2"/>
    <x v="0"/>
  </r>
  <r>
    <x v="3"/>
    <n v="710"/>
    <x v="2"/>
    <x v="1"/>
  </r>
  <r>
    <x v="0"/>
    <n v="2300"/>
    <x v="2"/>
    <x v="0"/>
  </r>
  <r>
    <x v="10"/>
    <n v="12000"/>
    <x v="1"/>
    <x v="0"/>
  </r>
  <r>
    <x v="5"/>
    <n v="1500"/>
    <x v="1"/>
    <x v="1"/>
  </r>
  <r>
    <x v="8"/>
    <n v="470.63"/>
    <x v="2"/>
    <x v="1"/>
  </r>
  <r>
    <x v="6"/>
    <n v="267"/>
    <x v="1"/>
    <x v="1"/>
  </r>
  <r>
    <x v="4"/>
    <n v="640"/>
    <x v="2"/>
    <x v="1"/>
  </r>
  <r>
    <x v="3"/>
    <n v="45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A02758-B553-407E-BF40-382F644B085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E17" firstHeaderRow="1" firstDataRow="3" firstDataCol="1"/>
  <pivotFields count="4">
    <pivotField axis="axisCol"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Col" allDrilled="1" subtotalTop="0" showAll="0" dataSourceSort="1" defaultSubtotal="0">
      <items count="4">
        <item x="0" e="0"/>
        <item x="1" e="0"/>
        <item x="2" e="0"/>
        <item x="3" e="0"/>
      </items>
    </pivotField>
    <pivotField axis="axisRow" allDrilled="1" subtotalTop="0" showAll="0" dataSourceSort="1" defaultSubtotal="0" defaultAttributeDrillState="1">
      <items count="11">
        <item s="1" x="0"/>
        <item s="1" x="1"/>
        <item s="1" x="2"/>
        <item s="1" x="3"/>
        <item s="1" x="4"/>
        <item s="1" x="5"/>
        <item s="1" x="6"/>
        <item s="1" x="7"/>
        <item s="1" x="8"/>
        <item s="1" x="9"/>
        <item s="1" x="10"/>
      </items>
    </pivotField>
    <pivotField dataField="1" subtotalTop="0" showAll="0" defaultSubtotal="0"/>
  </pivotFields>
  <rowFields count="1">
    <field x="2"/>
  </rowFields>
  <rowItems count="12">
    <i>
      <x/>
    </i>
    <i>
      <x v="1"/>
    </i>
    <i>
      <x v="2"/>
    </i>
    <i>
      <x v="3"/>
    </i>
    <i>
      <x v="4"/>
    </i>
    <i>
      <x v="5"/>
    </i>
    <i>
      <x v="6"/>
    </i>
    <i>
      <x v="7"/>
    </i>
    <i>
      <x v="8"/>
    </i>
    <i>
      <x v="9"/>
    </i>
    <i>
      <x v="10"/>
    </i>
    <i t="grand">
      <x/>
    </i>
  </rowItems>
  <colFields count="2">
    <field x="1"/>
    <field x="0"/>
  </colFields>
  <colItems count="4">
    <i>
      <x/>
    </i>
    <i>
      <x v="1"/>
    </i>
    <i>
      <x v="2"/>
    </i>
    <i t="grand">
      <x/>
    </i>
  </colItems>
  <dataFields count="1">
    <dataField name="Sum of Expense" fld="3" baseField="0" baseItem="0"/>
  </dataFields>
  <chartFormats count="13">
    <chartFormat chart="15" format="0" series="1">
      <pivotArea type="data" outline="0" fieldPosition="0">
        <references count="2">
          <reference field="4294967294" count="1" selected="0">
            <x v="0"/>
          </reference>
          <reference field="1" count="1" selected="0">
            <x v="3"/>
          </reference>
        </references>
      </pivotArea>
    </chartFormat>
    <chartFormat chart="15" format="1" series="1">
      <pivotArea type="data" outline="0" fieldPosition="0">
        <references count="2">
          <reference field="4294967294" count="1" selected="0">
            <x v="0"/>
          </reference>
          <reference field="1" count="1" selected="0">
            <x v="0"/>
          </reference>
        </references>
      </pivotArea>
    </chartFormat>
    <chartFormat chart="15" format="2" series="1">
      <pivotArea type="data" outline="0" fieldPosition="0">
        <references count="2">
          <reference field="4294967294" count="1" selected="0">
            <x v="0"/>
          </reference>
          <reference field="1" count="1" selected="0">
            <x v="1"/>
          </reference>
        </references>
      </pivotArea>
    </chartFormat>
    <chartFormat chart="15" format="3" series="1">
      <pivotArea type="data" outline="0" fieldPosition="0">
        <references count="2">
          <reference field="4294967294" count="1" selected="0">
            <x v="0"/>
          </reference>
          <reference field="1" count="1" selected="0">
            <x v="2"/>
          </reference>
        </references>
      </pivotArea>
    </chartFormat>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7" format="2" series="1">
      <pivotArea type="data" outline="0" fieldPosition="0">
        <references count="2">
          <reference field="4294967294" count="1" selected="0">
            <x v="0"/>
          </reference>
          <reference field="1" count="1" selected="0">
            <x v="2"/>
          </reference>
        </references>
      </pivotArea>
    </chartFormat>
    <chartFormat chart="19" format="6" series="1">
      <pivotArea type="data" outline="0" fieldPosition="0">
        <references count="2">
          <reference field="4294967294" count="1" selected="0">
            <x v="0"/>
          </reference>
          <reference field="1" count="1" selected="0">
            <x v="0"/>
          </reference>
        </references>
      </pivotArea>
    </chartFormat>
    <chartFormat chart="19" format="7" series="1">
      <pivotArea type="data" outline="0" fieldPosition="0">
        <references count="2">
          <reference field="4294967294" count="1" selected="0">
            <x v="0"/>
          </reference>
          <reference field="1" count="1" selected="0">
            <x v="1"/>
          </reference>
        </references>
      </pivotArea>
    </chartFormat>
    <chartFormat chart="19" format="8" series="1">
      <pivotArea type="data" outline="0" fieldPosition="0">
        <references count="2">
          <reference field="4294967294" count="1" selected="0">
            <x v="0"/>
          </reference>
          <reference field="1" count="1" selected="0">
            <x v="2"/>
          </reference>
        </references>
      </pivotArea>
    </chartFormat>
    <chartFormat chart="21" format="7" series="1">
      <pivotArea type="data" outline="0" fieldPosition="0">
        <references count="2">
          <reference field="4294967294" count="1" selected="0">
            <x v="0"/>
          </reference>
          <reference field="1" count="1" selected="0">
            <x v="0"/>
          </reference>
        </references>
      </pivotArea>
    </chartFormat>
    <chartFormat chart="21" format="8" series="1">
      <pivotArea type="data" outline="0" fieldPosition="0">
        <references count="2">
          <reference field="4294967294" count="1" selected="0">
            <x v="0"/>
          </reference>
          <reference field="1" count="1" selected="0">
            <x v="1"/>
          </reference>
        </references>
      </pivotArea>
    </chartFormat>
    <chartFormat chart="21" format="9" series="1">
      <pivotArea type="data" outline="0" fieldPosition="0">
        <references count="2">
          <reference field="4294967294" count="1" selected="0">
            <x v="0"/>
          </reference>
          <reference field="1" count="1" selected="0">
            <x v="2"/>
          </reference>
        </references>
      </pivotArea>
    </chartFormat>
  </chartFormats>
  <pivotHierarchies count="8">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2">
    <colHierarchyUsage hierarchyUsage="3"/>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pense (2)!$A$1:$C$5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8237D2-55CF-4EEE-96F8-5DBBC433E97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34" firstHeaderRow="1" firstDataRow="1" firstDataCol="1"/>
  <pivotFields count="4">
    <pivotField axis="axisRow" showAll="0">
      <items count="12">
        <item x="9"/>
        <item x="4"/>
        <item x="5"/>
        <item x="0"/>
        <item x="8"/>
        <item x="7"/>
        <item x="1"/>
        <item x="6"/>
        <item x="2"/>
        <item x="10"/>
        <item x="3"/>
        <item t="default"/>
      </items>
    </pivotField>
    <pivotField dataField="1" showAll="0"/>
    <pivotField axis="axisRow" showAll="0">
      <items count="4">
        <item x="2"/>
        <item x="0"/>
        <item h="1" x="1"/>
        <item t="default"/>
      </items>
    </pivotField>
    <pivotField axis="axisRow" showAll="0">
      <items count="3">
        <item x="0"/>
        <item x="1"/>
        <item t="default"/>
      </items>
    </pivotField>
  </pivotFields>
  <rowFields count="3">
    <field x="0"/>
    <field x="2"/>
    <field x="3"/>
  </rowFields>
  <rowItems count="31">
    <i>
      <x/>
    </i>
    <i r="1">
      <x/>
    </i>
    <i r="2">
      <x v="1"/>
    </i>
    <i r="1">
      <x v="1"/>
    </i>
    <i r="2">
      <x v="1"/>
    </i>
    <i>
      <x v="1"/>
    </i>
    <i r="1">
      <x/>
    </i>
    <i r="2">
      <x v="1"/>
    </i>
    <i r="1">
      <x v="1"/>
    </i>
    <i r="2">
      <x v="1"/>
    </i>
    <i>
      <x v="3"/>
    </i>
    <i r="1">
      <x/>
    </i>
    <i r="2">
      <x/>
    </i>
    <i r="1">
      <x v="1"/>
    </i>
    <i r="2">
      <x/>
    </i>
    <i r="2">
      <x v="1"/>
    </i>
    <i>
      <x v="4"/>
    </i>
    <i r="1">
      <x/>
    </i>
    <i r="2">
      <x v="1"/>
    </i>
    <i r="1">
      <x v="1"/>
    </i>
    <i r="2">
      <x v="1"/>
    </i>
    <i>
      <x v="8"/>
    </i>
    <i r="1">
      <x/>
    </i>
    <i r="2">
      <x/>
    </i>
    <i r="2">
      <x v="1"/>
    </i>
    <i>
      <x v="10"/>
    </i>
    <i r="1">
      <x/>
    </i>
    <i r="2">
      <x v="1"/>
    </i>
    <i r="1">
      <x v="1"/>
    </i>
    <i r="2">
      <x v="1"/>
    </i>
    <i t="grand">
      <x/>
    </i>
  </rowItems>
  <colItems count="1">
    <i/>
  </colItems>
  <dataFields count="1">
    <dataField name="Sum of Expense" fld="1" baseField="0" baseItem="0"/>
  </dataFields>
  <chartFormats count="42">
    <chartFormat chart="2" format="0"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4">
          <reference field="4294967294" count="1" selected="0">
            <x v="0"/>
          </reference>
          <reference field="0" count="1" selected="0">
            <x v="0"/>
          </reference>
          <reference field="2" count="1" selected="0">
            <x v="0"/>
          </reference>
          <reference field="3" count="1" selected="0">
            <x v="1"/>
          </reference>
        </references>
      </pivotArea>
    </chartFormat>
    <chartFormat chart="4" format="14">
      <pivotArea type="data" outline="0" fieldPosition="0">
        <references count="4">
          <reference field="4294967294" count="1" selected="0">
            <x v="0"/>
          </reference>
          <reference field="0" count="1" selected="0">
            <x v="0"/>
          </reference>
          <reference field="2" count="1" selected="0">
            <x v="1"/>
          </reference>
          <reference field="3" count="1" selected="0">
            <x v="1"/>
          </reference>
        </references>
      </pivotArea>
    </chartFormat>
    <chartFormat chart="4" format="15">
      <pivotArea type="data" outline="0" fieldPosition="0">
        <references count="4">
          <reference field="4294967294" count="1" selected="0">
            <x v="0"/>
          </reference>
          <reference field="0" count="1" selected="0">
            <x v="1"/>
          </reference>
          <reference field="2" count="1" selected="0">
            <x v="0"/>
          </reference>
          <reference field="3" count="1" selected="0">
            <x v="1"/>
          </reference>
        </references>
      </pivotArea>
    </chartFormat>
    <chartFormat chart="4" format="16">
      <pivotArea type="data" outline="0" fieldPosition="0">
        <references count="4">
          <reference field="4294967294" count="1" selected="0">
            <x v="0"/>
          </reference>
          <reference field="0" count="1" selected="0">
            <x v="1"/>
          </reference>
          <reference field="2" count="1" selected="0">
            <x v="1"/>
          </reference>
          <reference field="3" count="1" selected="0">
            <x v="1"/>
          </reference>
        </references>
      </pivotArea>
    </chartFormat>
    <chartFormat chart="4" format="17">
      <pivotArea type="data" outline="0" fieldPosition="0">
        <references count="4">
          <reference field="4294967294" count="1" selected="0">
            <x v="0"/>
          </reference>
          <reference field="0" count="1" selected="0">
            <x v="3"/>
          </reference>
          <reference field="2" count="1" selected="0">
            <x v="1"/>
          </reference>
          <reference field="3" count="1" selected="0">
            <x v="1"/>
          </reference>
        </references>
      </pivotArea>
    </chartFormat>
    <chartFormat chart="4" format="18">
      <pivotArea type="data" outline="0" fieldPosition="0">
        <references count="4">
          <reference field="4294967294" count="1" selected="0">
            <x v="0"/>
          </reference>
          <reference field="0" count="1" selected="0">
            <x v="4"/>
          </reference>
          <reference field="2" count="1" selected="0">
            <x v="0"/>
          </reference>
          <reference field="3" count="1" selected="0">
            <x v="1"/>
          </reference>
        </references>
      </pivotArea>
    </chartFormat>
    <chartFormat chart="4" format="19">
      <pivotArea type="data" outline="0" fieldPosition="0">
        <references count="4">
          <reference field="4294967294" count="1" selected="0">
            <x v="0"/>
          </reference>
          <reference field="0" count="1" selected="0">
            <x v="4"/>
          </reference>
          <reference field="2" count="1" selected="0">
            <x v="1"/>
          </reference>
          <reference field="3" count="1" selected="0">
            <x v="1"/>
          </reference>
        </references>
      </pivotArea>
    </chartFormat>
    <chartFormat chart="4" format="20">
      <pivotArea type="data" outline="0" fieldPosition="0">
        <references count="4">
          <reference field="4294967294" count="1" selected="0">
            <x v="0"/>
          </reference>
          <reference field="0" count="1" selected="0">
            <x v="8"/>
          </reference>
          <reference field="2" count="1" selected="0">
            <x v="0"/>
          </reference>
          <reference field="3" count="1" selected="0">
            <x v="1"/>
          </reference>
        </references>
      </pivotArea>
    </chartFormat>
    <chartFormat chart="4" format="21">
      <pivotArea type="data" outline="0" fieldPosition="0">
        <references count="4">
          <reference field="4294967294" count="1" selected="0">
            <x v="0"/>
          </reference>
          <reference field="0" count="1" selected="0">
            <x v="10"/>
          </reference>
          <reference field="2" count="1" selected="0">
            <x v="0"/>
          </reference>
          <reference field="3" count="1" selected="0">
            <x v="1"/>
          </reference>
        </references>
      </pivotArea>
    </chartFormat>
    <chartFormat chart="4" format="22">
      <pivotArea type="data" outline="0" fieldPosition="0">
        <references count="4">
          <reference field="4294967294" count="1" selected="0">
            <x v="0"/>
          </reference>
          <reference field="0" count="1" selected="0">
            <x v="10"/>
          </reference>
          <reference field="2" count="1" selected="0">
            <x v="1"/>
          </reference>
          <reference field="3"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4">
          <reference field="4294967294" count="1" selected="0">
            <x v="0"/>
          </reference>
          <reference field="0" count="1" selected="0">
            <x v="0"/>
          </reference>
          <reference field="2" count="1" selected="0">
            <x v="0"/>
          </reference>
          <reference field="3" count="1" selected="0">
            <x v="1"/>
          </reference>
        </references>
      </pivotArea>
    </chartFormat>
    <chartFormat chart="6" format="17">
      <pivotArea type="data" outline="0" fieldPosition="0">
        <references count="4">
          <reference field="4294967294" count="1" selected="0">
            <x v="0"/>
          </reference>
          <reference field="0" count="1" selected="0">
            <x v="0"/>
          </reference>
          <reference field="2" count="1" selected="0">
            <x v="1"/>
          </reference>
          <reference field="3" count="1" selected="0">
            <x v="1"/>
          </reference>
        </references>
      </pivotArea>
    </chartFormat>
    <chartFormat chart="6" format="18">
      <pivotArea type="data" outline="0" fieldPosition="0">
        <references count="4">
          <reference field="4294967294" count="1" selected="0">
            <x v="0"/>
          </reference>
          <reference field="0" count="1" selected="0">
            <x v="1"/>
          </reference>
          <reference field="2" count="1" selected="0">
            <x v="0"/>
          </reference>
          <reference field="3" count="1" selected="0">
            <x v="1"/>
          </reference>
        </references>
      </pivotArea>
    </chartFormat>
    <chartFormat chart="6" format="19">
      <pivotArea type="data" outline="0" fieldPosition="0">
        <references count="4">
          <reference field="4294967294" count="1" selected="0">
            <x v="0"/>
          </reference>
          <reference field="0" count="1" selected="0">
            <x v="1"/>
          </reference>
          <reference field="2" count="1" selected="0">
            <x v="1"/>
          </reference>
          <reference field="3" count="1" selected="0">
            <x v="1"/>
          </reference>
        </references>
      </pivotArea>
    </chartFormat>
    <chartFormat chart="6" format="20">
      <pivotArea type="data" outline="0" fieldPosition="0">
        <references count="4">
          <reference field="4294967294" count="1" selected="0">
            <x v="0"/>
          </reference>
          <reference field="0" count="1" selected="0">
            <x v="3"/>
          </reference>
          <reference field="2" count="1" selected="0">
            <x v="0"/>
          </reference>
          <reference field="3" count="1" selected="0">
            <x v="0"/>
          </reference>
        </references>
      </pivotArea>
    </chartFormat>
    <chartFormat chart="6" format="21">
      <pivotArea type="data" outline="0" fieldPosition="0">
        <references count="4">
          <reference field="4294967294" count="1" selected="0">
            <x v="0"/>
          </reference>
          <reference field="0" count="1" selected="0">
            <x v="3"/>
          </reference>
          <reference field="2" count="1" selected="0">
            <x v="1"/>
          </reference>
          <reference field="3" count="1" selected="0">
            <x v="0"/>
          </reference>
        </references>
      </pivotArea>
    </chartFormat>
    <chartFormat chart="6" format="22">
      <pivotArea type="data" outline="0" fieldPosition="0">
        <references count="4">
          <reference field="4294967294" count="1" selected="0">
            <x v="0"/>
          </reference>
          <reference field="0" count="1" selected="0">
            <x v="3"/>
          </reference>
          <reference field="2" count="1" selected="0">
            <x v="1"/>
          </reference>
          <reference field="3" count="1" selected="0">
            <x v="1"/>
          </reference>
        </references>
      </pivotArea>
    </chartFormat>
    <chartFormat chart="6" format="23">
      <pivotArea type="data" outline="0" fieldPosition="0">
        <references count="4">
          <reference field="4294967294" count="1" selected="0">
            <x v="0"/>
          </reference>
          <reference field="0" count="1" selected="0">
            <x v="4"/>
          </reference>
          <reference field="2" count="1" selected="0">
            <x v="0"/>
          </reference>
          <reference field="3" count="1" selected="0">
            <x v="1"/>
          </reference>
        </references>
      </pivotArea>
    </chartFormat>
    <chartFormat chart="6" format="24">
      <pivotArea type="data" outline="0" fieldPosition="0">
        <references count="4">
          <reference field="4294967294" count="1" selected="0">
            <x v="0"/>
          </reference>
          <reference field="0" count="1" selected="0">
            <x v="4"/>
          </reference>
          <reference field="2" count="1" selected="0">
            <x v="1"/>
          </reference>
          <reference field="3" count="1" selected="0">
            <x v="1"/>
          </reference>
        </references>
      </pivotArea>
    </chartFormat>
    <chartFormat chart="6" format="25">
      <pivotArea type="data" outline="0" fieldPosition="0">
        <references count="4">
          <reference field="4294967294" count="1" selected="0">
            <x v="0"/>
          </reference>
          <reference field="0" count="1" selected="0">
            <x v="8"/>
          </reference>
          <reference field="2" count="1" selected="0">
            <x v="0"/>
          </reference>
          <reference field="3" count="1" selected="0">
            <x v="0"/>
          </reference>
        </references>
      </pivotArea>
    </chartFormat>
    <chartFormat chart="6" format="26">
      <pivotArea type="data" outline="0" fieldPosition="0">
        <references count="4">
          <reference field="4294967294" count="1" selected="0">
            <x v="0"/>
          </reference>
          <reference field="0" count="1" selected="0">
            <x v="8"/>
          </reference>
          <reference field="2" count="1" selected="0">
            <x v="0"/>
          </reference>
          <reference field="3" count="1" selected="0">
            <x v="1"/>
          </reference>
        </references>
      </pivotArea>
    </chartFormat>
    <chartFormat chart="6" format="27">
      <pivotArea type="data" outline="0" fieldPosition="0">
        <references count="4">
          <reference field="4294967294" count="1" selected="0">
            <x v="0"/>
          </reference>
          <reference field="0" count="1" selected="0">
            <x v="10"/>
          </reference>
          <reference field="2" count="1" selected="0">
            <x v="0"/>
          </reference>
          <reference field="3" count="1" selected="0">
            <x v="1"/>
          </reference>
        </references>
      </pivotArea>
    </chartFormat>
    <chartFormat chart="6" format="28">
      <pivotArea type="data" outline="0" fieldPosition="0">
        <references count="4">
          <reference field="4294967294" count="1" selected="0">
            <x v="0"/>
          </reference>
          <reference field="0" count="1" selected="0">
            <x v="10"/>
          </reference>
          <reference field="2" count="1" selected="0">
            <x v="1"/>
          </reference>
          <reference field="3" count="1" selected="0">
            <x v="1"/>
          </reference>
        </references>
      </pivotArea>
    </chartFormat>
    <chartFormat chart="4" format="23">
      <pivotArea type="data" outline="0" fieldPosition="0">
        <references count="4">
          <reference field="4294967294" count="1" selected="0">
            <x v="0"/>
          </reference>
          <reference field="0" count="1" selected="0">
            <x v="3"/>
          </reference>
          <reference field="2" count="1" selected="0">
            <x v="0"/>
          </reference>
          <reference field="3" count="1" selected="0">
            <x v="0"/>
          </reference>
        </references>
      </pivotArea>
    </chartFormat>
    <chartFormat chart="4" format="24">
      <pivotArea type="data" outline="0" fieldPosition="0">
        <references count="4">
          <reference field="4294967294" count="1" selected="0">
            <x v="0"/>
          </reference>
          <reference field="0" count="1" selected="0">
            <x v="3"/>
          </reference>
          <reference field="2" count="1" selected="0">
            <x v="1"/>
          </reference>
          <reference field="3" count="1" selected="0">
            <x v="0"/>
          </reference>
        </references>
      </pivotArea>
    </chartFormat>
    <chartFormat chart="4" format="25">
      <pivotArea type="data" outline="0" fieldPosition="0">
        <references count="4">
          <reference field="4294967294" count="1" selected="0">
            <x v="0"/>
          </reference>
          <reference field="0" count="1" selected="0">
            <x v="8"/>
          </reference>
          <reference field="2" count="1" selected="0">
            <x v="0"/>
          </reference>
          <reference field="3" count="1" selected="0">
            <x v="0"/>
          </reference>
        </references>
      </pivotArea>
    </chartFormat>
    <chartFormat chart="2" format="14">
      <pivotArea type="data" outline="0" fieldPosition="0">
        <references count="4">
          <reference field="4294967294" count="1" selected="0">
            <x v="0"/>
          </reference>
          <reference field="0" count="1" selected="0">
            <x v="0"/>
          </reference>
          <reference field="2" count="1" selected="0">
            <x v="0"/>
          </reference>
          <reference field="3" count="1" selected="0">
            <x v="1"/>
          </reference>
        </references>
      </pivotArea>
    </chartFormat>
    <chartFormat chart="2" format="15">
      <pivotArea type="data" outline="0" fieldPosition="0">
        <references count="4">
          <reference field="4294967294" count="1" selected="0">
            <x v="0"/>
          </reference>
          <reference field="0" count="1" selected="0">
            <x v="0"/>
          </reference>
          <reference field="2" count="1" selected="0">
            <x v="1"/>
          </reference>
          <reference field="3" count="1" selected="0">
            <x v="1"/>
          </reference>
        </references>
      </pivotArea>
    </chartFormat>
    <chartFormat chart="2" format="16">
      <pivotArea type="data" outline="0" fieldPosition="0">
        <references count="4">
          <reference field="4294967294" count="1" selected="0">
            <x v="0"/>
          </reference>
          <reference field="0" count="1" selected="0">
            <x v="1"/>
          </reference>
          <reference field="2" count="1" selected="0">
            <x v="0"/>
          </reference>
          <reference field="3" count="1" selected="0">
            <x v="1"/>
          </reference>
        </references>
      </pivotArea>
    </chartFormat>
    <chartFormat chart="2" format="17">
      <pivotArea type="data" outline="0" fieldPosition="0">
        <references count="4">
          <reference field="4294967294" count="1" selected="0">
            <x v="0"/>
          </reference>
          <reference field="0" count="1" selected="0">
            <x v="1"/>
          </reference>
          <reference field="2" count="1" selected="0">
            <x v="1"/>
          </reference>
          <reference field="3" count="1" selected="0">
            <x v="1"/>
          </reference>
        </references>
      </pivotArea>
    </chartFormat>
    <chartFormat chart="2" format="18">
      <pivotArea type="data" outline="0" fieldPosition="0">
        <references count="4">
          <reference field="4294967294" count="1" selected="0">
            <x v="0"/>
          </reference>
          <reference field="0" count="1" selected="0">
            <x v="3"/>
          </reference>
          <reference field="2" count="1" selected="0">
            <x v="0"/>
          </reference>
          <reference field="3" count="1" selected="0">
            <x v="0"/>
          </reference>
        </references>
      </pivotArea>
    </chartFormat>
    <chartFormat chart="2" format="19">
      <pivotArea type="data" outline="0" fieldPosition="0">
        <references count="4">
          <reference field="4294967294" count="1" selected="0">
            <x v="0"/>
          </reference>
          <reference field="0" count="1" selected="0">
            <x v="3"/>
          </reference>
          <reference field="2" count="1" selected="0">
            <x v="1"/>
          </reference>
          <reference field="3" count="1" selected="0">
            <x v="0"/>
          </reference>
        </references>
      </pivotArea>
    </chartFormat>
    <chartFormat chart="2" format="20">
      <pivotArea type="data" outline="0" fieldPosition="0">
        <references count="4">
          <reference field="4294967294" count="1" selected="0">
            <x v="0"/>
          </reference>
          <reference field="0" count="1" selected="0">
            <x v="3"/>
          </reference>
          <reference field="2" count="1" selected="0">
            <x v="1"/>
          </reference>
          <reference field="3" count="1" selected="0">
            <x v="1"/>
          </reference>
        </references>
      </pivotArea>
    </chartFormat>
    <chartFormat chart="2" format="21">
      <pivotArea type="data" outline="0" fieldPosition="0">
        <references count="4">
          <reference field="4294967294" count="1" selected="0">
            <x v="0"/>
          </reference>
          <reference field="0" count="1" selected="0">
            <x v="4"/>
          </reference>
          <reference field="2" count="1" selected="0">
            <x v="0"/>
          </reference>
          <reference field="3" count="1" selected="0">
            <x v="1"/>
          </reference>
        </references>
      </pivotArea>
    </chartFormat>
    <chartFormat chart="2" format="22">
      <pivotArea type="data" outline="0" fieldPosition="0">
        <references count="4">
          <reference field="4294967294" count="1" selected="0">
            <x v="0"/>
          </reference>
          <reference field="0" count="1" selected="0">
            <x v="4"/>
          </reference>
          <reference field="2" count="1" selected="0">
            <x v="1"/>
          </reference>
          <reference field="3" count="1" selected="0">
            <x v="1"/>
          </reference>
        </references>
      </pivotArea>
    </chartFormat>
    <chartFormat chart="2" format="23">
      <pivotArea type="data" outline="0" fieldPosition="0">
        <references count="4">
          <reference field="4294967294" count="1" selected="0">
            <x v="0"/>
          </reference>
          <reference field="0" count="1" selected="0">
            <x v="8"/>
          </reference>
          <reference field="2" count="1" selected="0">
            <x v="0"/>
          </reference>
          <reference field="3" count="1" selected="0">
            <x v="0"/>
          </reference>
        </references>
      </pivotArea>
    </chartFormat>
    <chartFormat chart="2" format="24">
      <pivotArea type="data" outline="0" fieldPosition="0">
        <references count="4">
          <reference field="4294967294" count="1" selected="0">
            <x v="0"/>
          </reference>
          <reference field="0" count="1" selected="0">
            <x v="8"/>
          </reference>
          <reference field="2" count="1" selected="0">
            <x v="0"/>
          </reference>
          <reference field="3" count="1" selected="0">
            <x v="1"/>
          </reference>
        </references>
      </pivotArea>
    </chartFormat>
    <chartFormat chart="2" format="25">
      <pivotArea type="data" outline="0" fieldPosition="0">
        <references count="4">
          <reference field="4294967294" count="1" selected="0">
            <x v="0"/>
          </reference>
          <reference field="0" count="1" selected="0">
            <x v="10"/>
          </reference>
          <reference field="2" count="1" selected="0">
            <x v="0"/>
          </reference>
          <reference field="3" count="1" selected="0">
            <x v="1"/>
          </reference>
        </references>
      </pivotArea>
    </chartFormat>
    <chartFormat chart="2" format="26">
      <pivotArea type="data" outline="0" fieldPosition="0">
        <references count="4">
          <reference field="4294967294" count="1" selected="0">
            <x v="0"/>
          </reference>
          <reference field="0" count="1" selected="0">
            <x v="10"/>
          </reference>
          <reference field="2" count="1" selected="0">
            <x v="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24ECAD-D707-4BC9-A6EE-8BFCCA4331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28"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13">
        <item x="9"/>
        <item x="4"/>
        <item x="5"/>
        <item x="0"/>
        <item x="8"/>
        <item x="7"/>
        <item x="1"/>
        <item x="6"/>
        <item x="2"/>
        <item x="10"/>
        <item x="3"/>
        <item x="1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3">
    <i>
      <x v="11"/>
    </i>
    <i>
      <x v="9"/>
    </i>
    <i>
      <x v="8"/>
    </i>
    <i>
      <x v="3"/>
    </i>
    <i>
      <x v="6"/>
    </i>
    <i>
      <x v="2"/>
    </i>
    <i>
      <x v="1"/>
    </i>
    <i>
      <x v="10"/>
    </i>
    <i>
      <x v="5"/>
    </i>
    <i>
      <x v="7"/>
    </i>
    <i>
      <x/>
    </i>
    <i>
      <x v="4"/>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15" zoomScaleNormal="115" workbookViewId="0">
      <selection activeCell="C3" sqref="C3"/>
    </sheetView>
  </sheetViews>
  <sheetFormatPr defaultRowHeight="14.4" x14ac:dyDescent="0.3"/>
  <cols>
    <col min="1" max="1" width="17.109375" customWidth="1"/>
    <col min="2" max="2" width="24.5546875" customWidth="1"/>
    <col min="3" max="3" width="14.44140625" style="10" customWidth="1"/>
  </cols>
  <sheetData>
    <row r="1" spans="1:3" ht="13.8" customHeight="1" x14ac:dyDescent="0.3">
      <c r="A1" s="2" t="s">
        <v>0</v>
      </c>
      <c r="B1" s="2" t="s">
        <v>14</v>
      </c>
      <c r="C1" s="7" t="s">
        <v>1</v>
      </c>
    </row>
    <row r="2" spans="1:3" ht="18" customHeight="1" x14ac:dyDescent="0.3">
      <c r="A2" s="3">
        <v>44470</v>
      </c>
      <c r="B2" s="4" t="s">
        <v>2</v>
      </c>
      <c r="C2" s="8">
        <v>2300</v>
      </c>
    </row>
    <row r="3" spans="1:3" x14ac:dyDescent="0.3">
      <c r="A3" s="5">
        <v>44470</v>
      </c>
      <c r="B3" s="6" t="s">
        <v>3</v>
      </c>
      <c r="C3" s="8">
        <v>767</v>
      </c>
    </row>
    <row r="4" spans="1:3" x14ac:dyDescent="0.3">
      <c r="A4" s="5">
        <v>44470</v>
      </c>
      <c r="B4" s="6" t="s">
        <v>4</v>
      </c>
      <c r="C4" s="9">
        <v>2500</v>
      </c>
    </row>
    <row r="5" spans="1:3" x14ac:dyDescent="0.3">
      <c r="A5" s="5">
        <v>44473</v>
      </c>
      <c r="B5" s="6" t="s">
        <v>5</v>
      </c>
      <c r="C5" s="8">
        <v>710</v>
      </c>
    </row>
    <row r="6" spans="1:3" x14ac:dyDescent="0.3">
      <c r="A6" s="3">
        <v>44473</v>
      </c>
      <c r="B6" s="4" t="s">
        <v>6</v>
      </c>
      <c r="C6" s="8">
        <v>760</v>
      </c>
    </row>
    <row r="7" spans="1:3" x14ac:dyDescent="0.3">
      <c r="A7" s="5">
        <v>44476</v>
      </c>
      <c r="B7" s="6" t="s">
        <v>10</v>
      </c>
      <c r="C7" s="9">
        <v>1900</v>
      </c>
    </row>
    <row r="8" spans="1:3" x14ac:dyDescent="0.3">
      <c r="A8" s="3">
        <v>44477</v>
      </c>
      <c r="B8" s="4" t="s">
        <v>7</v>
      </c>
      <c r="C8" s="8">
        <v>450</v>
      </c>
    </row>
    <row r="9" spans="1:3" x14ac:dyDescent="0.3">
      <c r="A9" s="5">
        <v>44484</v>
      </c>
      <c r="B9" s="6" t="s">
        <v>8</v>
      </c>
      <c r="C9" s="8">
        <v>620</v>
      </c>
    </row>
    <row r="10" spans="1:3" x14ac:dyDescent="0.3">
      <c r="A10" s="5">
        <v>44485</v>
      </c>
      <c r="B10" s="6" t="s">
        <v>11</v>
      </c>
      <c r="C10" s="8">
        <v>470</v>
      </c>
    </row>
    <row r="11" spans="1:3" x14ac:dyDescent="0.3">
      <c r="A11" s="5">
        <v>44487</v>
      </c>
      <c r="B11" s="6" t="s">
        <v>3</v>
      </c>
      <c r="C11" s="8">
        <v>970</v>
      </c>
    </row>
    <row r="12" spans="1:3" x14ac:dyDescent="0.3">
      <c r="A12" s="5">
        <v>44487</v>
      </c>
      <c r="B12" s="4" t="s">
        <v>2</v>
      </c>
      <c r="C12" s="9">
        <v>1075</v>
      </c>
    </row>
    <row r="13" spans="1:3" x14ac:dyDescent="0.3">
      <c r="A13" s="5">
        <v>44488</v>
      </c>
      <c r="B13" s="6" t="s">
        <v>7</v>
      </c>
      <c r="C13" s="8">
        <v>489</v>
      </c>
    </row>
    <row r="14" spans="1:3" x14ac:dyDescent="0.3">
      <c r="A14" s="5">
        <v>44491</v>
      </c>
      <c r="B14" s="6" t="s">
        <v>4</v>
      </c>
      <c r="C14" s="9">
        <v>1574.1</v>
      </c>
    </row>
    <row r="15" spans="1:3" x14ac:dyDescent="0.3">
      <c r="A15" s="5">
        <v>44491</v>
      </c>
      <c r="B15" s="6" t="s">
        <v>6</v>
      </c>
      <c r="C15" s="8">
        <v>550</v>
      </c>
    </row>
    <row r="16" spans="1:3" x14ac:dyDescent="0.3">
      <c r="A16" s="5">
        <v>44494</v>
      </c>
      <c r="B16" s="6" t="s">
        <v>9</v>
      </c>
      <c r="C16" s="8">
        <v>423</v>
      </c>
    </row>
    <row r="17" spans="1:3" x14ac:dyDescent="0.3">
      <c r="A17" s="5">
        <v>44496</v>
      </c>
      <c r="B17" s="6" t="s">
        <v>9</v>
      </c>
      <c r="C17" s="8">
        <v>358.22</v>
      </c>
    </row>
    <row r="18" spans="1:3" x14ac:dyDescent="0.3">
      <c r="A18" s="5">
        <v>44496</v>
      </c>
      <c r="B18" s="6" t="s">
        <v>8</v>
      </c>
      <c r="C18" s="8">
        <v>520</v>
      </c>
    </row>
    <row r="19" spans="1:3" x14ac:dyDescent="0.3">
      <c r="A19" s="3">
        <v>44497</v>
      </c>
      <c r="B19" s="4" t="s">
        <v>5</v>
      </c>
      <c r="C19" s="8">
        <v>300</v>
      </c>
    </row>
    <row r="20" spans="1:3" x14ac:dyDescent="0.3">
      <c r="A20" s="3">
        <v>44498</v>
      </c>
      <c r="B20" s="4" t="s">
        <v>9</v>
      </c>
      <c r="C20" s="8">
        <v>407.05</v>
      </c>
    </row>
    <row r="21" spans="1:3" x14ac:dyDescent="0.3">
      <c r="A21" s="3">
        <v>44499</v>
      </c>
      <c r="B21" s="4" t="s">
        <v>4</v>
      </c>
      <c r="C21" s="8">
        <v>300</v>
      </c>
    </row>
    <row r="22" spans="1:3" x14ac:dyDescent="0.3">
      <c r="A22" s="5">
        <v>44501</v>
      </c>
      <c r="B22" s="6" t="s">
        <v>3</v>
      </c>
      <c r="C22" s="9">
        <v>2327</v>
      </c>
    </row>
    <row r="23" spans="1:3" x14ac:dyDescent="0.3">
      <c r="A23" s="5">
        <v>44502</v>
      </c>
      <c r="B23" s="6" t="s">
        <v>10</v>
      </c>
      <c r="C23" s="8">
        <v>1150</v>
      </c>
    </row>
    <row r="24" spans="1:3" x14ac:dyDescent="0.3">
      <c r="A24" s="5">
        <v>44504</v>
      </c>
      <c r="B24" s="6" t="s">
        <v>10</v>
      </c>
      <c r="C24" s="9">
        <v>1138</v>
      </c>
    </row>
    <row r="25" spans="1:3" x14ac:dyDescent="0.3">
      <c r="A25" s="3">
        <v>44505</v>
      </c>
      <c r="B25" s="4" t="s">
        <v>13</v>
      </c>
      <c r="C25" s="8">
        <v>500</v>
      </c>
    </row>
    <row r="26" spans="1:3" x14ac:dyDescent="0.3">
      <c r="A26" s="3">
        <v>44508</v>
      </c>
      <c r="B26" s="4" t="s">
        <v>6</v>
      </c>
      <c r="C26" s="8">
        <v>702</v>
      </c>
    </row>
    <row r="27" spans="1:3" x14ac:dyDescent="0.3">
      <c r="A27" s="5">
        <v>44509</v>
      </c>
      <c r="B27" s="6" t="s">
        <v>4</v>
      </c>
      <c r="C27" s="9">
        <v>1600</v>
      </c>
    </row>
    <row r="28" spans="1:3" x14ac:dyDescent="0.3">
      <c r="A28" s="5">
        <v>44512</v>
      </c>
      <c r="B28" s="6" t="s">
        <v>5</v>
      </c>
      <c r="C28" s="8">
        <v>600</v>
      </c>
    </row>
    <row r="29" spans="1:3" ht="19.2" customHeight="1" x14ac:dyDescent="0.3">
      <c r="A29" s="3">
        <v>44515</v>
      </c>
      <c r="B29" s="4" t="s">
        <v>13</v>
      </c>
      <c r="C29" s="8">
        <v>900</v>
      </c>
    </row>
    <row r="30" spans="1:3" x14ac:dyDescent="0.3">
      <c r="A30" s="5">
        <v>44515</v>
      </c>
      <c r="B30" s="4" t="s">
        <v>6</v>
      </c>
      <c r="C30" s="8">
        <v>150</v>
      </c>
    </row>
    <row r="31" spans="1:3" x14ac:dyDescent="0.3">
      <c r="A31" s="3">
        <v>44515</v>
      </c>
      <c r="B31" s="4" t="s">
        <v>2</v>
      </c>
      <c r="C31" s="8">
        <v>2100</v>
      </c>
    </row>
    <row r="32" spans="1:3" x14ac:dyDescent="0.3">
      <c r="A32" s="3">
        <v>44517</v>
      </c>
      <c r="B32" s="4" t="s">
        <v>11</v>
      </c>
      <c r="C32" s="8">
        <v>470.63</v>
      </c>
    </row>
    <row r="33" spans="1:3" x14ac:dyDescent="0.3">
      <c r="A33" s="3">
        <v>44517</v>
      </c>
      <c r="B33" s="4" t="s">
        <v>9</v>
      </c>
      <c r="C33" s="8">
        <v>322.64</v>
      </c>
    </row>
    <row r="34" spans="1:3" x14ac:dyDescent="0.3">
      <c r="A34" s="3">
        <v>44518</v>
      </c>
      <c r="B34" s="6" t="s">
        <v>8</v>
      </c>
      <c r="C34" s="8">
        <v>428</v>
      </c>
    </row>
    <row r="35" spans="1:3" x14ac:dyDescent="0.3">
      <c r="A35" s="3">
        <v>44519</v>
      </c>
      <c r="B35" s="4" t="s">
        <v>5</v>
      </c>
      <c r="C35" s="8">
        <v>447</v>
      </c>
    </row>
    <row r="36" spans="1:3" x14ac:dyDescent="0.3">
      <c r="A36" s="3">
        <v>44522</v>
      </c>
      <c r="B36" s="4" t="s">
        <v>4</v>
      </c>
      <c r="C36" s="9">
        <v>1720</v>
      </c>
    </row>
    <row r="37" spans="1:3" x14ac:dyDescent="0.3">
      <c r="A37" s="5">
        <v>44524</v>
      </c>
      <c r="B37" s="6" t="s">
        <v>6</v>
      </c>
      <c r="C37" s="8">
        <v>540</v>
      </c>
    </row>
    <row r="38" spans="1:3" x14ac:dyDescent="0.3">
      <c r="A38" s="3">
        <v>44525</v>
      </c>
      <c r="B38" s="4" t="s">
        <v>7</v>
      </c>
      <c r="C38" s="8">
        <v>314</v>
      </c>
    </row>
    <row r="39" spans="1:3" ht="18" customHeight="1" x14ac:dyDescent="0.3">
      <c r="A39" s="3">
        <v>44526</v>
      </c>
      <c r="B39" s="4" t="s">
        <v>8</v>
      </c>
      <c r="C39" s="8">
        <v>518</v>
      </c>
    </row>
    <row r="40" spans="1:3" ht="15.6" customHeight="1" x14ac:dyDescent="0.3">
      <c r="A40" s="3">
        <v>44526</v>
      </c>
      <c r="B40" s="6" t="s">
        <v>3</v>
      </c>
      <c r="C40" s="9">
        <v>2000</v>
      </c>
    </row>
    <row r="41" spans="1:3" x14ac:dyDescent="0.3">
      <c r="A41" s="5">
        <v>44529</v>
      </c>
      <c r="B41" s="6" t="s">
        <v>7</v>
      </c>
      <c r="C41" s="8">
        <v>337</v>
      </c>
    </row>
    <row r="42" spans="1:3" x14ac:dyDescent="0.3">
      <c r="A42" s="3">
        <v>44530</v>
      </c>
      <c r="B42" s="4" t="s">
        <v>8</v>
      </c>
      <c r="C42" s="8">
        <v>500</v>
      </c>
    </row>
    <row r="43" spans="1:3" x14ac:dyDescent="0.3">
      <c r="A43" s="3">
        <v>44531</v>
      </c>
      <c r="B43" s="4" t="s">
        <v>4</v>
      </c>
      <c r="C43" s="9">
        <v>2500</v>
      </c>
    </row>
    <row r="44" spans="1:3" x14ac:dyDescent="0.3">
      <c r="A44" s="5">
        <v>44534</v>
      </c>
      <c r="B44" s="6" t="s">
        <v>5</v>
      </c>
      <c r="C44" s="8">
        <v>710</v>
      </c>
    </row>
    <row r="45" spans="1:3" x14ac:dyDescent="0.3">
      <c r="A45" s="3">
        <v>44537</v>
      </c>
      <c r="B45" s="4" t="s">
        <v>2</v>
      </c>
      <c r="C45" s="8">
        <v>2300</v>
      </c>
    </row>
    <row r="46" spans="1:3" x14ac:dyDescent="0.3">
      <c r="A46" s="3">
        <v>44539</v>
      </c>
      <c r="B46" s="4" t="s">
        <v>12</v>
      </c>
      <c r="C46" s="8">
        <v>12000</v>
      </c>
    </row>
    <row r="47" spans="1:3" x14ac:dyDescent="0.3">
      <c r="A47" s="3">
        <v>44545</v>
      </c>
      <c r="B47" s="6" t="s">
        <v>10</v>
      </c>
      <c r="C47" s="8">
        <v>1500</v>
      </c>
    </row>
    <row r="48" spans="1:3" x14ac:dyDescent="0.3">
      <c r="A48" s="3">
        <v>44547</v>
      </c>
      <c r="B48" s="4" t="s">
        <v>11</v>
      </c>
      <c r="C48" s="8">
        <v>470.63</v>
      </c>
    </row>
    <row r="49" spans="1:3" x14ac:dyDescent="0.3">
      <c r="A49" s="3">
        <v>44550</v>
      </c>
      <c r="B49" s="4" t="s">
        <v>7</v>
      </c>
      <c r="C49" s="8">
        <v>267</v>
      </c>
    </row>
    <row r="50" spans="1:3" x14ac:dyDescent="0.3">
      <c r="A50" s="3">
        <v>44553</v>
      </c>
      <c r="B50" s="4" t="s">
        <v>6</v>
      </c>
      <c r="C50" s="8">
        <v>640</v>
      </c>
    </row>
    <row r="51" spans="1:3" x14ac:dyDescent="0.3">
      <c r="A51" s="3">
        <v>44553</v>
      </c>
      <c r="B51" s="4" t="s">
        <v>5</v>
      </c>
      <c r="C51" s="8">
        <v>450</v>
      </c>
    </row>
    <row r="52" spans="1:3" ht="31.2" x14ac:dyDescent="0.3">
      <c r="A52" s="13"/>
      <c r="C52" s="10">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7" sqref="B7"/>
    </sheetView>
  </sheetViews>
  <sheetFormatPr defaultRowHeight="14.4" x14ac:dyDescent="0.3"/>
  <cols>
    <col min="2" max="2" width="61.44140625" customWidth="1"/>
  </cols>
  <sheetData>
    <row r="1" spans="2:2" x14ac:dyDescent="0.3">
      <c r="B1" s="11" t="s">
        <v>23</v>
      </c>
    </row>
    <row r="2" spans="2:2" ht="39" customHeight="1" x14ac:dyDescent="0.3">
      <c r="B2" s="12" t="s">
        <v>15</v>
      </c>
    </row>
    <row r="3" spans="2:2" ht="25.2" customHeight="1" x14ac:dyDescent="0.3">
      <c r="B3" s="12" t="s">
        <v>16</v>
      </c>
    </row>
    <row r="4" spans="2:2" ht="37.200000000000003" customHeight="1" x14ac:dyDescent="0.3">
      <c r="B4" s="12" t="s">
        <v>17</v>
      </c>
    </row>
    <row r="5" spans="2:2" ht="41.4" customHeight="1" x14ac:dyDescent="0.3">
      <c r="B5" s="12" t="s">
        <v>18</v>
      </c>
    </row>
    <row r="6" spans="2:2" ht="32.4" customHeight="1" x14ac:dyDescent="0.3">
      <c r="B6" s="12" t="s">
        <v>19</v>
      </c>
    </row>
    <row r="7" spans="2:2" ht="51" customHeight="1" x14ac:dyDescent="0.3">
      <c r="B7" s="12" t="s">
        <v>20</v>
      </c>
    </row>
    <row r="8" spans="2:2" ht="42" customHeight="1" x14ac:dyDescent="0.3">
      <c r="B8" s="12" t="s">
        <v>21</v>
      </c>
    </row>
    <row r="9" spans="2:2" ht="31.2" customHeight="1" x14ac:dyDescent="0.3">
      <c r="B9"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837C-9898-42F2-9A44-DFF301759636}">
  <dimension ref="A3:E17"/>
  <sheetViews>
    <sheetView workbookViewId="0">
      <selection activeCell="E17" sqref="E17"/>
    </sheetView>
  </sheetViews>
  <sheetFormatPr defaultRowHeight="14.4" x14ac:dyDescent="0.3"/>
  <cols>
    <col min="1" max="1" width="18.33203125" bestFit="1" customWidth="1"/>
    <col min="2" max="2" width="15.5546875" bestFit="1" customWidth="1"/>
    <col min="3" max="4" width="9" bestFit="1" customWidth="1"/>
    <col min="5" max="6" width="10.77734375" bestFit="1" customWidth="1"/>
    <col min="7" max="40" width="15.5546875" bestFit="1" customWidth="1"/>
    <col min="41" max="41" width="10.77734375" bestFit="1" customWidth="1"/>
  </cols>
  <sheetData>
    <row r="3" spans="1:5" x14ac:dyDescent="0.3">
      <c r="A3" s="14" t="s">
        <v>33</v>
      </c>
      <c r="B3" s="14" t="s">
        <v>37</v>
      </c>
    </row>
    <row r="4" spans="1:5" x14ac:dyDescent="0.3">
      <c r="B4" t="s">
        <v>34</v>
      </c>
      <c r="C4" t="s">
        <v>35</v>
      </c>
      <c r="D4" t="s">
        <v>36</v>
      </c>
      <c r="E4" t="s">
        <v>32</v>
      </c>
    </row>
    <row r="5" spans="1:5" x14ac:dyDescent="0.3">
      <c r="A5" s="14" t="s">
        <v>30</v>
      </c>
    </row>
    <row r="6" spans="1:5" x14ac:dyDescent="0.3">
      <c r="A6" s="15" t="s">
        <v>9</v>
      </c>
      <c r="B6">
        <v>1188.27</v>
      </c>
      <c r="C6">
        <v>322.64</v>
      </c>
      <c r="E6">
        <v>1510.91</v>
      </c>
    </row>
    <row r="7" spans="1:5" x14ac:dyDescent="0.3">
      <c r="A7" s="15" t="s">
        <v>6</v>
      </c>
      <c r="B7">
        <v>1310</v>
      </c>
      <c r="C7">
        <v>1392</v>
      </c>
      <c r="D7">
        <v>640</v>
      </c>
      <c r="E7">
        <v>3342</v>
      </c>
    </row>
    <row r="8" spans="1:5" x14ac:dyDescent="0.3">
      <c r="A8" s="15" t="s">
        <v>10</v>
      </c>
      <c r="B8">
        <v>1900</v>
      </c>
      <c r="C8">
        <v>2288</v>
      </c>
      <c r="D8">
        <v>1500</v>
      </c>
      <c r="E8">
        <v>5688</v>
      </c>
    </row>
    <row r="9" spans="1:5" x14ac:dyDescent="0.3">
      <c r="A9" s="15" t="s">
        <v>2</v>
      </c>
      <c r="B9">
        <v>3375</v>
      </c>
      <c r="C9">
        <v>2100</v>
      </c>
      <c r="D9">
        <v>2300</v>
      </c>
      <c r="E9">
        <v>7775</v>
      </c>
    </row>
    <row r="10" spans="1:5" x14ac:dyDescent="0.3">
      <c r="A10" s="15" t="s">
        <v>11</v>
      </c>
      <c r="B10">
        <v>470</v>
      </c>
      <c r="C10">
        <v>470.63</v>
      </c>
      <c r="D10">
        <v>470.63</v>
      </c>
      <c r="E10">
        <v>1411.26</v>
      </c>
    </row>
    <row r="11" spans="1:5" x14ac:dyDescent="0.3">
      <c r="A11" s="15" t="s">
        <v>8</v>
      </c>
      <c r="B11">
        <v>1140</v>
      </c>
      <c r="C11">
        <v>1446</v>
      </c>
      <c r="E11">
        <v>2586</v>
      </c>
    </row>
    <row r="12" spans="1:5" x14ac:dyDescent="0.3">
      <c r="A12" s="15" t="s">
        <v>3</v>
      </c>
      <c r="B12">
        <v>1737</v>
      </c>
      <c r="C12">
        <v>5727</v>
      </c>
      <c r="E12">
        <v>7464</v>
      </c>
    </row>
    <row r="13" spans="1:5" x14ac:dyDescent="0.3">
      <c r="A13" s="15" t="s">
        <v>7</v>
      </c>
      <c r="B13">
        <v>939</v>
      </c>
      <c r="C13">
        <v>651</v>
      </c>
      <c r="D13">
        <v>267</v>
      </c>
      <c r="E13">
        <v>1857</v>
      </c>
    </row>
    <row r="14" spans="1:5" x14ac:dyDescent="0.3">
      <c r="A14" s="15" t="s">
        <v>4</v>
      </c>
      <c r="B14">
        <v>4374.1000000000004</v>
      </c>
      <c r="C14">
        <v>3320</v>
      </c>
      <c r="D14">
        <v>2500</v>
      </c>
      <c r="E14">
        <v>10194.1</v>
      </c>
    </row>
    <row r="15" spans="1:5" x14ac:dyDescent="0.3">
      <c r="A15" s="15" t="s">
        <v>12</v>
      </c>
      <c r="D15">
        <v>12000</v>
      </c>
      <c r="E15">
        <v>12000</v>
      </c>
    </row>
    <row r="16" spans="1:5" x14ac:dyDescent="0.3">
      <c r="A16" s="15" t="s">
        <v>5</v>
      </c>
      <c r="B16">
        <v>1010</v>
      </c>
      <c r="C16">
        <v>1047</v>
      </c>
      <c r="D16">
        <v>1160</v>
      </c>
      <c r="E16">
        <v>3217</v>
      </c>
    </row>
    <row r="17" spans="1:5" x14ac:dyDescent="0.3">
      <c r="A17" s="15" t="s">
        <v>32</v>
      </c>
      <c r="B17">
        <v>17443.37</v>
      </c>
      <c r="C17">
        <v>18764.27</v>
      </c>
      <c r="D17">
        <v>20837.63</v>
      </c>
      <c r="E17">
        <v>57045.27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6616-9BB6-48AA-AFFC-5D2F60B69C20}">
  <dimension ref="A3:B34"/>
  <sheetViews>
    <sheetView topLeftCell="A4" workbookViewId="0">
      <selection activeCell="E25" sqref="E25"/>
    </sheetView>
  </sheetViews>
  <sheetFormatPr defaultRowHeight="14.4" x14ac:dyDescent="0.3"/>
  <cols>
    <col min="1" max="1" width="20.6640625" bestFit="1" customWidth="1"/>
    <col min="2" max="2" width="14.44140625" bestFit="1" customWidth="1"/>
  </cols>
  <sheetData>
    <row r="3" spans="1:2" x14ac:dyDescent="0.3">
      <c r="A3" s="14" t="s">
        <v>30</v>
      </c>
      <c r="B3" t="s">
        <v>33</v>
      </c>
    </row>
    <row r="4" spans="1:2" x14ac:dyDescent="0.3">
      <c r="A4" s="15" t="s">
        <v>9</v>
      </c>
      <c r="B4">
        <v>1510.91</v>
      </c>
    </row>
    <row r="5" spans="1:2" x14ac:dyDescent="0.3">
      <c r="A5" s="16" t="s">
        <v>41</v>
      </c>
      <c r="B5">
        <v>729.69</v>
      </c>
    </row>
    <row r="6" spans="1:2" x14ac:dyDescent="0.3">
      <c r="A6" s="17" t="s">
        <v>44</v>
      </c>
      <c r="B6">
        <v>729.69</v>
      </c>
    </row>
    <row r="7" spans="1:2" x14ac:dyDescent="0.3">
      <c r="A7" s="16" t="s">
        <v>39</v>
      </c>
      <c r="B7">
        <v>781.22</v>
      </c>
    </row>
    <row r="8" spans="1:2" x14ac:dyDescent="0.3">
      <c r="A8" s="17" t="s">
        <v>44</v>
      </c>
      <c r="B8">
        <v>781.22</v>
      </c>
    </row>
    <row r="9" spans="1:2" x14ac:dyDescent="0.3">
      <c r="A9" s="15" t="s">
        <v>6</v>
      </c>
      <c r="B9">
        <v>3342</v>
      </c>
    </row>
    <row r="10" spans="1:2" x14ac:dyDescent="0.3">
      <c r="A10" s="16" t="s">
        <v>41</v>
      </c>
      <c r="B10">
        <v>2032</v>
      </c>
    </row>
    <row r="11" spans="1:2" x14ac:dyDescent="0.3">
      <c r="A11" s="17" t="s">
        <v>44</v>
      </c>
      <c r="B11">
        <v>2032</v>
      </c>
    </row>
    <row r="12" spans="1:2" x14ac:dyDescent="0.3">
      <c r="A12" s="16" t="s">
        <v>39</v>
      </c>
      <c r="B12">
        <v>1310</v>
      </c>
    </row>
    <row r="13" spans="1:2" x14ac:dyDescent="0.3">
      <c r="A13" s="17" t="s">
        <v>44</v>
      </c>
      <c r="B13">
        <v>1310</v>
      </c>
    </row>
    <row r="14" spans="1:2" x14ac:dyDescent="0.3">
      <c r="A14" s="15" t="s">
        <v>2</v>
      </c>
      <c r="B14">
        <v>7775</v>
      </c>
    </row>
    <row r="15" spans="1:2" x14ac:dyDescent="0.3">
      <c r="A15" s="16" t="s">
        <v>41</v>
      </c>
      <c r="B15">
        <v>4400</v>
      </c>
    </row>
    <row r="16" spans="1:2" x14ac:dyDescent="0.3">
      <c r="A16" s="17" t="s">
        <v>43</v>
      </c>
      <c r="B16">
        <v>4400</v>
      </c>
    </row>
    <row r="17" spans="1:2" x14ac:dyDescent="0.3">
      <c r="A17" s="16" t="s">
        <v>39</v>
      </c>
      <c r="B17">
        <v>3375</v>
      </c>
    </row>
    <row r="18" spans="1:2" x14ac:dyDescent="0.3">
      <c r="A18" s="17" t="s">
        <v>43</v>
      </c>
      <c r="B18">
        <v>2300</v>
      </c>
    </row>
    <row r="19" spans="1:2" x14ac:dyDescent="0.3">
      <c r="A19" s="17" t="s">
        <v>44</v>
      </c>
      <c r="B19">
        <v>1075</v>
      </c>
    </row>
    <row r="20" spans="1:2" x14ac:dyDescent="0.3">
      <c r="A20" s="15" t="s">
        <v>11</v>
      </c>
      <c r="B20">
        <v>1411.26</v>
      </c>
    </row>
    <row r="21" spans="1:2" x14ac:dyDescent="0.3">
      <c r="A21" s="16" t="s">
        <v>41</v>
      </c>
      <c r="B21">
        <v>941.26</v>
      </c>
    </row>
    <row r="22" spans="1:2" x14ac:dyDescent="0.3">
      <c r="A22" s="17" t="s">
        <v>44</v>
      </c>
      <c r="B22">
        <v>941.26</v>
      </c>
    </row>
    <row r="23" spans="1:2" x14ac:dyDescent="0.3">
      <c r="A23" s="16" t="s">
        <v>39</v>
      </c>
      <c r="B23">
        <v>470</v>
      </c>
    </row>
    <row r="24" spans="1:2" x14ac:dyDescent="0.3">
      <c r="A24" s="17" t="s">
        <v>44</v>
      </c>
      <c r="B24">
        <v>470</v>
      </c>
    </row>
    <row r="25" spans="1:2" x14ac:dyDescent="0.3">
      <c r="A25" s="15" t="s">
        <v>4</v>
      </c>
      <c r="B25">
        <v>5820</v>
      </c>
    </row>
    <row r="26" spans="1:2" x14ac:dyDescent="0.3">
      <c r="A26" s="16" t="s">
        <v>41</v>
      </c>
      <c r="B26">
        <v>5820</v>
      </c>
    </row>
    <row r="27" spans="1:2" x14ac:dyDescent="0.3">
      <c r="A27" s="17" t="s">
        <v>43</v>
      </c>
      <c r="B27">
        <v>2500</v>
      </c>
    </row>
    <row r="28" spans="1:2" x14ac:dyDescent="0.3">
      <c r="A28" s="17" t="s">
        <v>44</v>
      </c>
      <c r="B28">
        <v>3320</v>
      </c>
    </row>
    <row r="29" spans="1:2" x14ac:dyDescent="0.3">
      <c r="A29" s="15" t="s">
        <v>5</v>
      </c>
      <c r="B29">
        <v>3217</v>
      </c>
    </row>
    <row r="30" spans="1:2" x14ac:dyDescent="0.3">
      <c r="A30" s="16" t="s">
        <v>41</v>
      </c>
      <c r="B30">
        <v>2207</v>
      </c>
    </row>
    <row r="31" spans="1:2" x14ac:dyDescent="0.3">
      <c r="A31" s="17" t="s">
        <v>44</v>
      </c>
      <c r="B31">
        <v>2207</v>
      </c>
    </row>
    <row r="32" spans="1:2" x14ac:dyDescent="0.3">
      <c r="A32" s="16" t="s">
        <v>39</v>
      </c>
      <c r="B32">
        <v>1010</v>
      </c>
    </row>
    <row r="33" spans="1:2" x14ac:dyDescent="0.3">
      <c r="A33" s="17" t="s">
        <v>44</v>
      </c>
      <c r="B33">
        <v>1010</v>
      </c>
    </row>
    <row r="34" spans="1:2" x14ac:dyDescent="0.3">
      <c r="A34" s="15" t="s">
        <v>32</v>
      </c>
      <c r="B34">
        <v>23076.17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40AD-0E93-4867-B4E1-B67AFDD1A176}">
  <dimension ref="A1:E53"/>
  <sheetViews>
    <sheetView zoomScale="115" zoomScaleNormal="115" workbookViewId="0">
      <selection activeCell="C3" sqref="C3"/>
    </sheetView>
  </sheetViews>
  <sheetFormatPr defaultRowHeight="14.4" x14ac:dyDescent="0.3"/>
  <cols>
    <col min="1" max="1" width="17.109375" customWidth="1"/>
    <col min="2" max="2" width="24.5546875" customWidth="1"/>
    <col min="3" max="3" width="14.44140625" style="10" customWidth="1"/>
  </cols>
  <sheetData>
    <row r="1" spans="1:5" ht="13.8" customHeight="1" x14ac:dyDescent="0.3">
      <c r="A1" s="2" t="s">
        <v>0</v>
      </c>
      <c r="B1" s="2" t="s">
        <v>14</v>
      </c>
      <c r="C1" s="7" t="s">
        <v>1</v>
      </c>
      <c r="D1" s="7" t="s">
        <v>38</v>
      </c>
      <c r="E1" s="7" t="s">
        <v>42</v>
      </c>
    </row>
    <row r="2" spans="1:5" ht="18" customHeight="1" x14ac:dyDescent="0.3">
      <c r="A2" s="3">
        <v>44470</v>
      </c>
      <c r="B2" s="4" t="s">
        <v>2</v>
      </c>
      <c r="C2" s="8">
        <v>2300</v>
      </c>
      <c r="D2" t="s">
        <v>39</v>
      </c>
      <c r="E2" t="str">
        <f>IF(SUM(B2:D2) &gt; 2000, "Over budget", "Within budget")</f>
        <v>Over budget</v>
      </c>
    </row>
    <row r="3" spans="1:5" x14ac:dyDescent="0.3">
      <c r="A3" s="5">
        <v>44470</v>
      </c>
      <c r="B3" s="6" t="s">
        <v>3</v>
      </c>
      <c r="C3" s="8">
        <v>767</v>
      </c>
      <c r="D3" t="s">
        <v>40</v>
      </c>
      <c r="E3" t="str">
        <f t="shared" ref="E3:E51" si="0">IF(SUM(B3:D3) &gt; 2000, "Over budget", "Within budget")</f>
        <v>Within budget</v>
      </c>
    </row>
    <row r="4" spans="1:5" x14ac:dyDescent="0.3">
      <c r="A4" s="5">
        <v>44470</v>
      </c>
      <c r="B4" s="6" t="s">
        <v>4</v>
      </c>
      <c r="C4" s="9">
        <v>2500</v>
      </c>
      <c r="D4" t="s">
        <v>39</v>
      </c>
      <c r="E4" t="str">
        <f t="shared" si="0"/>
        <v>Over budget</v>
      </c>
    </row>
    <row r="5" spans="1:5" x14ac:dyDescent="0.3">
      <c r="A5" s="5">
        <v>44473</v>
      </c>
      <c r="B5" s="6" t="s">
        <v>5</v>
      </c>
      <c r="C5" s="8">
        <v>710</v>
      </c>
      <c r="D5" t="s">
        <v>39</v>
      </c>
      <c r="E5" t="str">
        <f t="shared" si="0"/>
        <v>Within budget</v>
      </c>
    </row>
    <row r="6" spans="1:5" x14ac:dyDescent="0.3">
      <c r="A6" s="3">
        <v>44473</v>
      </c>
      <c r="B6" s="4" t="s">
        <v>6</v>
      </c>
      <c r="C6" s="8">
        <v>760</v>
      </c>
      <c r="D6" t="s">
        <v>39</v>
      </c>
      <c r="E6" t="str">
        <f t="shared" si="0"/>
        <v>Within budget</v>
      </c>
    </row>
    <row r="7" spans="1:5" x14ac:dyDescent="0.3">
      <c r="A7" s="5">
        <v>44476</v>
      </c>
      <c r="B7" s="6" t="s">
        <v>10</v>
      </c>
      <c r="C7" s="9">
        <v>1900</v>
      </c>
      <c r="D7" t="s">
        <v>40</v>
      </c>
      <c r="E7" t="str">
        <f t="shared" si="0"/>
        <v>Within budget</v>
      </c>
    </row>
    <row r="8" spans="1:5" x14ac:dyDescent="0.3">
      <c r="A8" s="3">
        <v>44477</v>
      </c>
      <c r="B8" s="4" t="s">
        <v>7</v>
      </c>
      <c r="C8" s="8">
        <v>450</v>
      </c>
      <c r="D8" t="s">
        <v>40</v>
      </c>
      <c r="E8" t="str">
        <f t="shared" si="0"/>
        <v>Within budget</v>
      </c>
    </row>
    <row r="9" spans="1:5" x14ac:dyDescent="0.3">
      <c r="A9" s="5">
        <v>44484</v>
      </c>
      <c r="B9" s="6" t="s">
        <v>8</v>
      </c>
      <c r="C9" s="8">
        <v>620</v>
      </c>
      <c r="D9" t="s">
        <v>40</v>
      </c>
      <c r="E9" t="str">
        <f t="shared" si="0"/>
        <v>Within budget</v>
      </c>
    </row>
    <row r="10" spans="1:5" x14ac:dyDescent="0.3">
      <c r="A10" s="5">
        <v>44485</v>
      </c>
      <c r="B10" s="6" t="s">
        <v>11</v>
      </c>
      <c r="C10" s="8">
        <v>470</v>
      </c>
      <c r="D10" t="s">
        <v>39</v>
      </c>
      <c r="E10" t="str">
        <f t="shared" si="0"/>
        <v>Within budget</v>
      </c>
    </row>
    <row r="11" spans="1:5" x14ac:dyDescent="0.3">
      <c r="A11" s="5">
        <v>44487</v>
      </c>
      <c r="B11" s="6" t="s">
        <v>3</v>
      </c>
      <c r="C11" s="8">
        <v>970</v>
      </c>
      <c r="D11" t="s">
        <v>40</v>
      </c>
      <c r="E11" t="str">
        <f t="shared" si="0"/>
        <v>Within budget</v>
      </c>
    </row>
    <row r="12" spans="1:5" x14ac:dyDescent="0.3">
      <c r="A12" s="5">
        <v>44487</v>
      </c>
      <c r="B12" s="4" t="s">
        <v>2</v>
      </c>
      <c r="C12" s="9">
        <v>1075</v>
      </c>
      <c r="D12" t="s">
        <v>39</v>
      </c>
      <c r="E12" t="str">
        <f t="shared" si="0"/>
        <v>Within budget</v>
      </c>
    </row>
    <row r="13" spans="1:5" x14ac:dyDescent="0.3">
      <c r="A13" s="5">
        <v>44488</v>
      </c>
      <c r="B13" s="6" t="s">
        <v>7</v>
      </c>
      <c r="C13" s="8">
        <v>489</v>
      </c>
      <c r="D13" t="s">
        <v>40</v>
      </c>
      <c r="E13" t="str">
        <f t="shared" si="0"/>
        <v>Within budget</v>
      </c>
    </row>
    <row r="14" spans="1:5" x14ac:dyDescent="0.3">
      <c r="A14" s="5">
        <v>44491</v>
      </c>
      <c r="B14" s="6" t="s">
        <v>4</v>
      </c>
      <c r="C14" s="9">
        <v>1574.1</v>
      </c>
      <c r="D14" t="s">
        <v>40</v>
      </c>
      <c r="E14" t="str">
        <f t="shared" si="0"/>
        <v>Within budget</v>
      </c>
    </row>
    <row r="15" spans="1:5" x14ac:dyDescent="0.3">
      <c r="A15" s="5">
        <v>44491</v>
      </c>
      <c r="B15" s="6" t="s">
        <v>6</v>
      </c>
      <c r="C15" s="8">
        <v>550</v>
      </c>
      <c r="D15" t="s">
        <v>39</v>
      </c>
      <c r="E15" t="str">
        <f t="shared" si="0"/>
        <v>Within budget</v>
      </c>
    </row>
    <row r="16" spans="1:5" x14ac:dyDescent="0.3">
      <c r="A16" s="5">
        <v>44494</v>
      </c>
      <c r="B16" s="6" t="s">
        <v>9</v>
      </c>
      <c r="C16" s="8">
        <v>423</v>
      </c>
      <c r="D16" t="s">
        <v>39</v>
      </c>
      <c r="E16" t="str">
        <f t="shared" si="0"/>
        <v>Within budget</v>
      </c>
    </row>
    <row r="17" spans="1:5" x14ac:dyDescent="0.3">
      <c r="A17" s="5">
        <v>44496</v>
      </c>
      <c r="B17" s="6" t="s">
        <v>9</v>
      </c>
      <c r="C17" s="8">
        <v>358.22</v>
      </c>
      <c r="D17" t="s">
        <v>39</v>
      </c>
      <c r="E17" t="str">
        <f t="shared" si="0"/>
        <v>Within budget</v>
      </c>
    </row>
    <row r="18" spans="1:5" x14ac:dyDescent="0.3">
      <c r="A18" s="5">
        <v>44496</v>
      </c>
      <c r="B18" s="6" t="s">
        <v>8</v>
      </c>
      <c r="C18" s="8">
        <v>520</v>
      </c>
      <c r="D18" t="s">
        <v>40</v>
      </c>
      <c r="E18" t="str">
        <f t="shared" si="0"/>
        <v>Within budget</v>
      </c>
    </row>
    <row r="19" spans="1:5" x14ac:dyDescent="0.3">
      <c r="A19" s="3">
        <v>44497</v>
      </c>
      <c r="B19" s="4" t="s">
        <v>5</v>
      </c>
      <c r="C19" s="8">
        <v>300</v>
      </c>
      <c r="D19" t="s">
        <v>39</v>
      </c>
      <c r="E19" t="str">
        <f t="shared" si="0"/>
        <v>Within budget</v>
      </c>
    </row>
    <row r="20" spans="1:5" x14ac:dyDescent="0.3">
      <c r="A20" s="3">
        <v>44498</v>
      </c>
      <c r="B20" s="4" t="s">
        <v>9</v>
      </c>
      <c r="C20" s="8">
        <v>407.05</v>
      </c>
      <c r="D20" t="s">
        <v>41</v>
      </c>
      <c r="E20" t="str">
        <f t="shared" si="0"/>
        <v>Within budget</v>
      </c>
    </row>
    <row r="21" spans="1:5" x14ac:dyDescent="0.3">
      <c r="A21" s="3">
        <v>44499</v>
      </c>
      <c r="B21" s="4" t="s">
        <v>4</v>
      </c>
      <c r="C21" s="8">
        <v>300</v>
      </c>
      <c r="D21" t="s">
        <v>40</v>
      </c>
      <c r="E21" t="str">
        <f t="shared" si="0"/>
        <v>Within budget</v>
      </c>
    </row>
    <row r="22" spans="1:5" x14ac:dyDescent="0.3">
      <c r="A22" s="5">
        <v>44501</v>
      </c>
      <c r="B22" s="6" t="s">
        <v>3</v>
      </c>
      <c r="C22" s="9">
        <v>2327</v>
      </c>
      <c r="D22" t="s">
        <v>40</v>
      </c>
      <c r="E22" t="str">
        <f t="shared" si="0"/>
        <v>Over budget</v>
      </c>
    </row>
    <row r="23" spans="1:5" x14ac:dyDescent="0.3">
      <c r="A23" s="5">
        <v>44502</v>
      </c>
      <c r="B23" s="6" t="s">
        <v>10</v>
      </c>
      <c r="C23" s="8">
        <v>1150</v>
      </c>
      <c r="D23" t="s">
        <v>40</v>
      </c>
      <c r="E23" t="str">
        <f t="shared" si="0"/>
        <v>Within budget</v>
      </c>
    </row>
    <row r="24" spans="1:5" x14ac:dyDescent="0.3">
      <c r="A24" s="5">
        <v>44504</v>
      </c>
      <c r="B24" s="6" t="s">
        <v>10</v>
      </c>
      <c r="C24" s="9">
        <v>1138</v>
      </c>
      <c r="D24" t="s">
        <v>40</v>
      </c>
      <c r="E24" t="str">
        <f t="shared" si="0"/>
        <v>Within budget</v>
      </c>
    </row>
    <row r="25" spans="1:5" x14ac:dyDescent="0.3">
      <c r="A25" s="3">
        <v>44505</v>
      </c>
      <c r="B25" s="4" t="s">
        <v>13</v>
      </c>
      <c r="C25" s="8">
        <v>500</v>
      </c>
      <c r="D25" t="s">
        <v>40</v>
      </c>
      <c r="E25" t="str">
        <f t="shared" si="0"/>
        <v>Within budget</v>
      </c>
    </row>
    <row r="26" spans="1:5" x14ac:dyDescent="0.3">
      <c r="A26" s="3">
        <v>44508</v>
      </c>
      <c r="B26" s="4" t="s">
        <v>6</v>
      </c>
      <c r="C26" s="8">
        <v>702</v>
      </c>
      <c r="D26" t="s">
        <v>41</v>
      </c>
      <c r="E26" t="str">
        <f t="shared" si="0"/>
        <v>Within budget</v>
      </c>
    </row>
    <row r="27" spans="1:5" x14ac:dyDescent="0.3">
      <c r="A27" s="5">
        <v>44509</v>
      </c>
      <c r="B27" s="6" t="s">
        <v>4</v>
      </c>
      <c r="C27" s="9">
        <v>1600</v>
      </c>
      <c r="D27" t="s">
        <v>41</v>
      </c>
      <c r="E27" t="str">
        <f t="shared" si="0"/>
        <v>Within budget</v>
      </c>
    </row>
    <row r="28" spans="1:5" x14ac:dyDescent="0.3">
      <c r="A28" s="5">
        <v>44512</v>
      </c>
      <c r="B28" s="6" t="s">
        <v>5</v>
      </c>
      <c r="C28" s="8">
        <v>600</v>
      </c>
      <c r="D28" t="s">
        <v>41</v>
      </c>
      <c r="E28" t="str">
        <f t="shared" si="0"/>
        <v>Within budget</v>
      </c>
    </row>
    <row r="29" spans="1:5" ht="19.2" customHeight="1" x14ac:dyDescent="0.3">
      <c r="A29" s="3">
        <v>44515</v>
      </c>
      <c r="B29" s="4" t="s">
        <v>13</v>
      </c>
      <c r="C29" s="8">
        <v>900</v>
      </c>
      <c r="D29" t="s">
        <v>40</v>
      </c>
      <c r="E29" t="str">
        <f t="shared" si="0"/>
        <v>Within budget</v>
      </c>
    </row>
    <row r="30" spans="1:5" x14ac:dyDescent="0.3">
      <c r="A30" s="5">
        <v>44515</v>
      </c>
      <c r="B30" s="4" t="s">
        <v>6</v>
      </c>
      <c r="C30" s="8">
        <v>150</v>
      </c>
      <c r="D30" t="s">
        <v>41</v>
      </c>
      <c r="E30" t="str">
        <f t="shared" si="0"/>
        <v>Within budget</v>
      </c>
    </row>
    <row r="31" spans="1:5" x14ac:dyDescent="0.3">
      <c r="A31" s="3">
        <v>44515</v>
      </c>
      <c r="B31" s="4" t="s">
        <v>2</v>
      </c>
      <c r="C31" s="8">
        <v>2100</v>
      </c>
      <c r="D31" t="s">
        <v>41</v>
      </c>
      <c r="E31" t="str">
        <f t="shared" si="0"/>
        <v>Over budget</v>
      </c>
    </row>
    <row r="32" spans="1:5" x14ac:dyDescent="0.3">
      <c r="A32" s="3">
        <v>44517</v>
      </c>
      <c r="B32" s="4" t="s">
        <v>11</v>
      </c>
      <c r="C32" s="8">
        <v>470.63</v>
      </c>
      <c r="D32" t="s">
        <v>41</v>
      </c>
      <c r="E32" t="str">
        <f t="shared" si="0"/>
        <v>Within budget</v>
      </c>
    </row>
    <row r="33" spans="1:5" x14ac:dyDescent="0.3">
      <c r="A33" s="3">
        <v>44517</v>
      </c>
      <c r="B33" s="4" t="s">
        <v>9</v>
      </c>
      <c r="C33" s="8">
        <v>322.64</v>
      </c>
      <c r="D33" t="s">
        <v>41</v>
      </c>
      <c r="E33" t="str">
        <f t="shared" si="0"/>
        <v>Within budget</v>
      </c>
    </row>
    <row r="34" spans="1:5" x14ac:dyDescent="0.3">
      <c r="A34" s="3">
        <v>44518</v>
      </c>
      <c r="B34" s="6" t="s">
        <v>8</v>
      </c>
      <c r="C34" s="8">
        <v>428</v>
      </c>
      <c r="D34" t="s">
        <v>40</v>
      </c>
      <c r="E34" t="str">
        <f t="shared" si="0"/>
        <v>Within budget</v>
      </c>
    </row>
    <row r="35" spans="1:5" x14ac:dyDescent="0.3">
      <c r="A35" s="3">
        <v>44519</v>
      </c>
      <c r="B35" s="4" t="s">
        <v>5</v>
      </c>
      <c r="C35" s="8">
        <v>447</v>
      </c>
      <c r="D35" t="s">
        <v>41</v>
      </c>
      <c r="E35" t="str">
        <f t="shared" si="0"/>
        <v>Within budget</v>
      </c>
    </row>
    <row r="36" spans="1:5" x14ac:dyDescent="0.3">
      <c r="A36" s="3">
        <v>44522</v>
      </c>
      <c r="B36" s="4" t="s">
        <v>4</v>
      </c>
      <c r="C36" s="9">
        <v>1720</v>
      </c>
      <c r="D36" t="s">
        <v>41</v>
      </c>
      <c r="E36" t="str">
        <f t="shared" si="0"/>
        <v>Within budget</v>
      </c>
    </row>
    <row r="37" spans="1:5" x14ac:dyDescent="0.3">
      <c r="A37" s="5">
        <v>44524</v>
      </c>
      <c r="B37" s="6" t="s">
        <v>6</v>
      </c>
      <c r="C37" s="8">
        <v>540</v>
      </c>
      <c r="D37" t="s">
        <v>41</v>
      </c>
      <c r="E37" t="str">
        <f t="shared" si="0"/>
        <v>Within budget</v>
      </c>
    </row>
    <row r="38" spans="1:5" x14ac:dyDescent="0.3">
      <c r="A38" s="3">
        <v>44525</v>
      </c>
      <c r="B38" s="4" t="s">
        <v>7</v>
      </c>
      <c r="C38" s="8">
        <v>314</v>
      </c>
      <c r="D38" t="s">
        <v>40</v>
      </c>
      <c r="E38" t="str">
        <f t="shared" si="0"/>
        <v>Within budget</v>
      </c>
    </row>
    <row r="39" spans="1:5" ht="18" customHeight="1" x14ac:dyDescent="0.3">
      <c r="A39" s="3">
        <v>44526</v>
      </c>
      <c r="B39" s="4" t="s">
        <v>8</v>
      </c>
      <c r="C39" s="8">
        <v>518</v>
      </c>
      <c r="D39" t="s">
        <v>40</v>
      </c>
      <c r="E39" t="str">
        <f t="shared" si="0"/>
        <v>Within budget</v>
      </c>
    </row>
    <row r="40" spans="1:5" ht="15.6" customHeight="1" x14ac:dyDescent="0.3">
      <c r="A40" s="3">
        <v>44526</v>
      </c>
      <c r="B40" s="6" t="s">
        <v>3</v>
      </c>
      <c r="C40" s="9">
        <v>2000</v>
      </c>
      <c r="D40" t="s">
        <v>40</v>
      </c>
      <c r="E40" t="str">
        <f t="shared" si="0"/>
        <v>Within budget</v>
      </c>
    </row>
    <row r="41" spans="1:5" x14ac:dyDescent="0.3">
      <c r="A41" s="5">
        <v>44529</v>
      </c>
      <c r="B41" s="6" t="s">
        <v>7</v>
      </c>
      <c r="C41" s="8">
        <v>337</v>
      </c>
      <c r="D41" t="s">
        <v>40</v>
      </c>
      <c r="E41" t="str">
        <f t="shared" si="0"/>
        <v>Within budget</v>
      </c>
    </row>
    <row r="42" spans="1:5" x14ac:dyDescent="0.3">
      <c r="A42" s="3">
        <v>44530</v>
      </c>
      <c r="B42" s="4" t="s">
        <v>8</v>
      </c>
      <c r="C42" s="8">
        <v>500</v>
      </c>
      <c r="D42" t="s">
        <v>40</v>
      </c>
      <c r="E42" t="str">
        <f t="shared" si="0"/>
        <v>Within budget</v>
      </c>
    </row>
    <row r="43" spans="1:5" x14ac:dyDescent="0.3">
      <c r="A43" s="3">
        <v>44531</v>
      </c>
      <c r="B43" s="4" t="s">
        <v>4</v>
      </c>
      <c r="C43" s="9">
        <v>2500</v>
      </c>
      <c r="D43" t="s">
        <v>41</v>
      </c>
      <c r="E43" t="str">
        <f t="shared" si="0"/>
        <v>Over budget</v>
      </c>
    </row>
    <row r="44" spans="1:5" x14ac:dyDescent="0.3">
      <c r="A44" s="5">
        <v>44534</v>
      </c>
      <c r="B44" s="6" t="s">
        <v>5</v>
      </c>
      <c r="C44" s="8">
        <v>710</v>
      </c>
      <c r="D44" t="s">
        <v>41</v>
      </c>
      <c r="E44" t="str">
        <f t="shared" si="0"/>
        <v>Within budget</v>
      </c>
    </row>
    <row r="45" spans="1:5" x14ac:dyDescent="0.3">
      <c r="A45" s="3">
        <v>44537</v>
      </c>
      <c r="B45" s="4" t="s">
        <v>2</v>
      </c>
      <c r="C45" s="8">
        <v>2300</v>
      </c>
      <c r="D45" t="s">
        <v>41</v>
      </c>
      <c r="E45" t="str">
        <f t="shared" si="0"/>
        <v>Over budget</v>
      </c>
    </row>
    <row r="46" spans="1:5" x14ac:dyDescent="0.3">
      <c r="A46" s="3">
        <v>44539</v>
      </c>
      <c r="B46" s="4" t="s">
        <v>12</v>
      </c>
      <c r="C46" s="8">
        <v>12000</v>
      </c>
      <c r="D46" t="s">
        <v>40</v>
      </c>
      <c r="E46" t="str">
        <f t="shared" si="0"/>
        <v>Over budget</v>
      </c>
    </row>
    <row r="47" spans="1:5" x14ac:dyDescent="0.3">
      <c r="A47" s="3">
        <v>44545</v>
      </c>
      <c r="B47" s="6" t="s">
        <v>10</v>
      </c>
      <c r="C47" s="8">
        <v>1500</v>
      </c>
      <c r="D47" t="s">
        <v>40</v>
      </c>
      <c r="E47" t="str">
        <f t="shared" si="0"/>
        <v>Within budget</v>
      </c>
    </row>
    <row r="48" spans="1:5" x14ac:dyDescent="0.3">
      <c r="A48" s="3">
        <v>44547</v>
      </c>
      <c r="B48" s="4" t="s">
        <v>11</v>
      </c>
      <c r="C48" s="8">
        <v>470.63</v>
      </c>
      <c r="D48" t="s">
        <v>41</v>
      </c>
      <c r="E48" t="str">
        <f t="shared" si="0"/>
        <v>Within budget</v>
      </c>
    </row>
    <row r="49" spans="1:5" x14ac:dyDescent="0.3">
      <c r="A49" s="3">
        <v>44550</v>
      </c>
      <c r="B49" s="4" t="s">
        <v>7</v>
      </c>
      <c r="C49" s="8">
        <v>267</v>
      </c>
      <c r="D49" t="s">
        <v>40</v>
      </c>
      <c r="E49" t="str">
        <f t="shared" si="0"/>
        <v>Within budget</v>
      </c>
    </row>
    <row r="50" spans="1:5" x14ac:dyDescent="0.3">
      <c r="A50" s="3">
        <v>44553</v>
      </c>
      <c r="B50" s="4" t="s">
        <v>6</v>
      </c>
      <c r="C50" s="8">
        <v>640</v>
      </c>
      <c r="D50" t="s">
        <v>41</v>
      </c>
      <c r="E50" t="str">
        <f t="shared" si="0"/>
        <v>Within budget</v>
      </c>
    </row>
    <row r="51" spans="1:5" x14ac:dyDescent="0.3">
      <c r="A51" s="3">
        <v>44553</v>
      </c>
      <c r="B51" s="4" t="s">
        <v>5</v>
      </c>
      <c r="C51" s="8">
        <v>450</v>
      </c>
      <c r="D51" t="s">
        <v>41</v>
      </c>
      <c r="E51" t="str">
        <f t="shared" si="0"/>
        <v>Within budget</v>
      </c>
    </row>
    <row r="52" spans="1:5" ht="31.2" x14ac:dyDescent="0.3">
      <c r="A52" s="13"/>
      <c r="C52" s="10">
        <f>SUM(C2:C51)</f>
        <v>57045.27</v>
      </c>
    </row>
    <row r="53" spans="1:5" ht="15.6" x14ac:dyDescent="0.3">
      <c r="A53" s="1"/>
    </row>
  </sheetData>
  <dataValidations count="2">
    <dataValidation type="list" allowBlank="1" showInputMessage="1" showErrorMessage="1" sqref="D2:D19" xr:uid="{81A41432-2C5F-4CE2-82EB-2580D7F1C99E}">
      <formula1>"essential ,non essential"</formula1>
    </dataValidation>
    <dataValidation type="list" allowBlank="1" showInputMessage="1" showErrorMessage="1" sqref="D20:D51" xr:uid="{2D3B58C5-95AF-46BC-B0B3-F7B37BCC3B38}">
      <formula1>"essential,non essential"</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20DB-1019-40A9-AA82-8C49B3C5D148}">
  <dimension ref="A1:D189"/>
  <sheetViews>
    <sheetView workbookViewId="0">
      <selection activeCell="A171" sqref="A171"/>
    </sheetView>
  </sheetViews>
  <sheetFormatPr defaultRowHeight="14.4" x14ac:dyDescent="0.3"/>
  <cols>
    <col min="1" max="1" width="18.33203125" bestFit="1" customWidth="1"/>
    <col min="2" max="2" width="14.44140625" bestFit="1" customWidth="1"/>
  </cols>
  <sheetData>
    <row r="1" spans="1:3" x14ac:dyDescent="0.3">
      <c r="A1" t="s">
        <v>15</v>
      </c>
      <c r="B1" s="12"/>
    </row>
    <row r="2" spans="1:3" x14ac:dyDescent="0.3">
      <c r="A2" t="s">
        <v>24</v>
      </c>
      <c r="C2">
        <f>COUNTIF(Expense!B2:B51,"Online shopping")</f>
        <v>6</v>
      </c>
    </row>
    <row r="3" spans="1:3" x14ac:dyDescent="0.3">
      <c r="A3" t="s">
        <v>25</v>
      </c>
      <c r="C3">
        <f>COUNTIF(Expense!B2:B51,"Ordering foods")</f>
        <v>0</v>
      </c>
    </row>
    <row r="4" spans="1:3" x14ac:dyDescent="0.3">
      <c r="A4" t="s">
        <v>26</v>
      </c>
      <c r="C4">
        <f>COUNTIF(Expense!B2:B51,"gifts")</f>
        <v>4</v>
      </c>
    </row>
    <row r="5" spans="1:3" x14ac:dyDescent="0.3">
      <c r="A5" t="s">
        <v>27</v>
      </c>
      <c r="C5">
        <f>SUM(C2:C4)</f>
        <v>10</v>
      </c>
    </row>
    <row r="7" spans="1:3" x14ac:dyDescent="0.3">
      <c r="A7" t="s">
        <v>16</v>
      </c>
    </row>
    <row r="8" spans="1:3" x14ac:dyDescent="0.3">
      <c r="A8" t="s">
        <v>24</v>
      </c>
      <c r="C8">
        <f>SUMIF(Expense!B2:B51,"online shopping",Expense!C2:C51)</f>
        <v>7464</v>
      </c>
    </row>
    <row r="9" spans="1:3" x14ac:dyDescent="0.3">
      <c r="A9" t="s">
        <v>28</v>
      </c>
      <c r="C9">
        <f>SUMIF(Expense!B2:B51,"medicine",Expense!C2:C51)</f>
        <v>7775</v>
      </c>
    </row>
    <row r="10" spans="1:3" x14ac:dyDescent="0.3">
      <c r="A10" t="s">
        <v>29</v>
      </c>
      <c r="C10">
        <f>SUMIF(Expense!B2:B51,"Vegetables &amp; Fruit",Expense!C2:C51)</f>
        <v>3217</v>
      </c>
    </row>
    <row r="11" spans="1:3" x14ac:dyDescent="0.3">
      <c r="A11" t="s">
        <v>6</v>
      </c>
      <c r="C11">
        <f>SUMIF(Expense!B2:B51,"Fish &amp; Chicken",Expense!C2:C51)</f>
        <v>3342</v>
      </c>
    </row>
    <row r="14" spans="1:3" x14ac:dyDescent="0.3">
      <c r="A14" t="s">
        <v>17</v>
      </c>
    </row>
    <row r="15" spans="1:3" x14ac:dyDescent="0.3">
      <c r="A15" s="14" t="s">
        <v>30</v>
      </c>
      <c r="B15" t="s">
        <v>33</v>
      </c>
    </row>
    <row r="16" spans="1:3" x14ac:dyDescent="0.3">
      <c r="A16" s="15" t="s">
        <v>31</v>
      </c>
      <c r="B16">
        <v>57045.27</v>
      </c>
    </row>
    <row r="17" spans="1:2" x14ac:dyDescent="0.3">
      <c r="A17" s="15" t="s">
        <v>12</v>
      </c>
      <c r="B17">
        <v>12000</v>
      </c>
    </row>
    <row r="18" spans="1:2" x14ac:dyDescent="0.3">
      <c r="A18" s="15" t="s">
        <v>4</v>
      </c>
      <c r="B18">
        <v>10194.1</v>
      </c>
    </row>
    <row r="19" spans="1:2" x14ac:dyDescent="0.3">
      <c r="A19" s="15" t="s">
        <v>2</v>
      </c>
      <c r="B19">
        <v>7775</v>
      </c>
    </row>
    <row r="20" spans="1:2" x14ac:dyDescent="0.3">
      <c r="A20" s="15" t="s">
        <v>3</v>
      </c>
      <c r="B20">
        <v>7464</v>
      </c>
    </row>
    <row r="21" spans="1:2" x14ac:dyDescent="0.3">
      <c r="A21" s="15" t="s">
        <v>10</v>
      </c>
      <c r="B21">
        <v>5688</v>
      </c>
    </row>
    <row r="22" spans="1:2" x14ac:dyDescent="0.3">
      <c r="A22" s="15" t="s">
        <v>6</v>
      </c>
      <c r="B22">
        <v>3342</v>
      </c>
    </row>
    <row r="23" spans="1:2" x14ac:dyDescent="0.3">
      <c r="A23" s="15" t="s">
        <v>5</v>
      </c>
      <c r="B23">
        <v>3217</v>
      </c>
    </row>
    <row r="24" spans="1:2" x14ac:dyDescent="0.3">
      <c r="A24" s="15" t="s">
        <v>8</v>
      </c>
      <c r="B24">
        <v>2586</v>
      </c>
    </row>
    <row r="25" spans="1:2" x14ac:dyDescent="0.3">
      <c r="A25" s="15" t="s">
        <v>7</v>
      </c>
      <c r="B25">
        <v>1857</v>
      </c>
    </row>
    <row r="26" spans="1:2" x14ac:dyDescent="0.3">
      <c r="A26" s="15" t="s">
        <v>9</v>
      </c>
      <c r="B26">
        <v>1510.9099999999999</v>
      </c>
    </row>
    <row r="27" spans="1:2" x14ac:dyDescent="0.3">
      <c r="A27" s="15" t="s">
        <v>11</v>
      </c>
      <c r="B27">
        <v>1411.26</v>
      </c>
    </row>
    <row r="28" spans="1:2" x14ac:dyDescent="0.3">
      <c r="A28" s="15" t="s">
        <v>32</v>
      </c>
      <c r="B28">
        <v>114090.54</v>
      </c>
    </row>
    <row r="30" spans="1:2" x14ac:dyDescent="0.3">
      <c r="A30" t="s">
        <v>18</v>
      </c>
    </row>
    <row r="47" spans="1:1" x14ac:dyDescent="0.3">
      <c r="A47" t="s">
        <v>19</v>
      </c>
    </row>
    <row r="64" spans="1:1" x14ac:dyDescent="0.3">
      <c r="A64" t="s">
        <v>20</v>
      </c>
    </row>
    <row r="65" spans="1:3" ht="27.6" x14ac:dyDescent="0.3">
      <c r="A65" s="2" t="s">
        <v>14</v>
      </c>
      <c r="B65" s="7" t="s">
        <v>1</v>
      </c>
      <c r="C65" s="7" t="s">
        <v>38</v>
      </c>
    </row>
    <row r="66" spans="1:3" x14ac:dyDescent="0.3">
      <c r="A66" s="4" t="s">
        <v>2</v>
      </c>
      <c r="B66" s="8">
        <v>2300</v>
      </c>
      <c r="C66" t="s">
        <v>39</v>
      </c>
    </row>
    <row r="67" spans="1:3" x14ac:dyDescent="0.3">
      <c r="A67" s="6" t="s">
        <v>3</v>
      </c>
      <c r="B67" s="8">
        <v>767</v>
      </c>
      <c r="C67" t="s">
        <v>40</v>
      </c>
    </row>
    <row r="68" spans="1:3" ht="27.6" x14ac:dyDescent="0.3">
      <c r="A68" s="6" t="s">
        <v>4</v>
      </c>
      <c r="B68" s="9">
        <v>2500</v>
      </c>
      <c r="C68" t="s">
        <v>39</v>
      </c>
    </row>
    <row r="69" spans="1:3" ht="27.6" x14ac:dyDescent="0.3">
      <c r="A69" s="6" t="s">
        <v>5</v>
      </c>
      <c r="B69" s="8">
        <v>710</v>
      </c>
      <c r="C69" t="s">
        <v>40</v>
      </c>
    </row>
    <row r="70" spans="1:3" x14ac:dyDescent="0.3">
      <c r="A70" s="4" t="s">
        <v>6</v>
      </c>
      <c r="B70" s="8">
        <v>760</v>
      </c>
      <c r="C70" t="s">
        <v>39</v>
      </c>
    </row>
    <row r="71" spans="1:3" x14ac:dyDescent="0.3">
      <c r="A71" s="6" t="s">
        <v>10</v>
      </c>
      <c r="B71" s="9">
        <v>1900</v>
      </c>
      <c r="C71" t="s">
        <v>40</v>
      </c>
    </row>
    <row r="72" spans="1:3" x14ac:dyDescent="0.3">
      <c r="A72" s="4" t="s">
        <v>7</v>
      </c>
      <c r="B72" s="8">
        <v>450</v>
      </c>
      <c r="C72" t="s">
        <v>39</v>
      </c>
    </row>
    <row r="73" spans="1:3" ht="27.6" x14ac:dyDescent="0.3">
      <c r="A73" s="6" t="s">
        <v>8</v>
      </c>
      <c r="B73" s="8">
        <v>620</v>
      </c>
      <c r="C73" t="s">
        <v>40</v>
      </c>
    </row>
    <row r="74" spans="1:3" ht="27.6" x14ac:dyDescent="0.3">
      <c r="A74" s="6" t="s">
        <v>11</v>
      </c>
      <c r="B74" s="8">
        <v>470</v>
      </c>
      <c r="C74" t="s">
        <v>39</v>
      </c>
    </row>
    <row r="75" spans="1:3" x14ac:dyDescent="0.3">
      <c r="A75" s="6" t="s">
        <v>3</v>
      </c>
      <c r="B75" s="8">
        <v>970</v>
      </c>
      <c r="C75" t="s">
        <v>40</v>
      </c>
    </row>
    <row r="76" spans="1:3" x14ac:dyDescent="0.3">
      <c r="A76" s="4" t="s">
        <v>2</v>
      </c>
      <c r="B76" s="9">
        <v>1075</v>
      </c>
      <c r="C76" t="s">
        <v>39</v>
      </c>
    </row>
    <row r="77" spans="1:3" x14ac:dyDescent="0.3">
      <c r="A77" s="6" t="s">
        <v>7</v>
      </c>
      <c r="B77" s="8">
        <v>489</v>
      </c>
      <c r="C77" t="s">
        <v>39</v>
      </c>
    </row>
    <row r="78" spans="1:3" ht="27.6" x14ac:dyDescent="0.3">
      <c r="A78" s="6" t="s">
        <v>4</v>
      </c>
      <c r="B78" s="9">
        <v>1574.1</v>
      </c>
      <c r="C78" t="s">
        <v>40</v>
      </c>
    </row>
    <row r="79" spans="1:3" x14ac:dyDescent="0.3">
      <c r="A79" s="6" t="s">
        <v>6</v>
      </c>
      <c r="B79" s="8">
        <v>550</v>
      </c>
      <c r="C79" t="s">
        <v>39</v>
      </c>
    </row>
    <row r="80" spans="1:3" x14ac:dyDescent="0.3">
      <c r="A80" s="6" t="s">
        <v>9</v>
      </c>
      <c r="B80" s="8">
        <v>423</v>
      </c>
      <c r="C80" t="s">
        <v>39</v>
      </c>
    </row>
    <row r="81" spans="1:3" x14ac:dyDescent="0.3">
      <c r="A81" s="6" t="s">
        <v>9</v>
      </c>
      <c r="B81" s="8">
        <v>358.22</v>
      </c>
      <c r="C81" t="s">
        <v>39</v>
      </c>
    </row>
    <row r="82" spans="1:3" ht="27.6" x14ac:dyDescent="0.3">
      <c r="A82" s="6" t="s">
        <v>8</v>
      </c>
      <c r="B82" s="8">
        <v>520</v>
      </c>
      <c r="C82" t="s">
        <v>40</v>
      </c>
    </row>
    <row r="83" spans="1:3" ht="27.6" x14ac:dyDescent="0.3">
      <c r="A83" s="4" t="s">
        <v>5</v>
      </c>
      <c r="B83" s="8">
        <v>300</v>
      </c>
      <c r="C83" t="s">
        <v>39</v>
      </c>
    </row>
    <row r="84" spans="1:3" x14ac:dyDescent="0.3">
      <c r="A84" s="4" t="s">
        <v>9</v>
      </c>
      <c r="B84" s="8">
        <v>407.05</v>
      </c>
      <c r="C84" t="s">
        <v>41</v>
      </c>
    </row>
    <row r="85" spans="1:3" ht="27.6" x14ac:dyDescent="0.3">
      <c r="A85" s="4" t="s">
        <v>4</v>
      </c>
      <c r="B85" s="8">
        <v>300</v>
      </c>
      <c r="C85" t="s">
        <v>41</v>
      </c>
    </row>
    <row r="86" spans="1:3" x14ac:dyDescent="0.3">
      <c r="A86" s="6" t="s">
        <v>3</v>
      </c>
      <c r="B86" s="9">
        <v>2327</v>
      </c>
      <c r="C86" t="s">
        <v>40</v>
      </c>
    </row>
    <row r="87" spans="1:3" x14ac:dyDescent="0.3">
      <c r="A87" s="6" t="s">
        <v>10</v>
      </c>
      <c r="B87" s="8">
        <v>1150</v>
      </c>
      <c r="C87" t="s">
        <v>40</v>
      </c>
    </row>
    <row r="88" spans="1:3" x14ac:dyDescent="0.3">
      <c r="A88" s="6" t="s">
        <v>10</v>
      </c>
      <c r="B88" s="9">
        <v>1138</v>
      </c>
      <c r="C88" t="s">
        <v>40</v>
      </c>
    </row>
    <row r="89" spans="1:3" x14ac:dyDescent="0.3">
      <c r="A89" s="4" t="s">
        <v>13</v>
      </c>
      <c r="B89" s="8">
        <v>500</v>
      </c>
      <c r="C89" t="s">
        <v>40</v>
      </c>
    </row>
    <row r="90" spans="1:3" x14ac:dyDescent="0.3">
      <c r="A90" s="4" t="s">
        <v>6</v>
      </c>
      <c r="B90" s="8">
        <v>702</v>
      </c>
      <c r="C90" t="s">
        <v>41</v>
      </c>
    </row>
    <row r="91" spans="1:3" ht="27.6" x14ac:dyDescent="0.3">
      <c r="A91" s="6" t="s">
        <v>4</v>
      </c>
      <c r="B91" s="9">
        <v>1600</v>
      </c>
      <c r="C91" t="s">
        <v>41</v>
      </c>
    </row>
    <row r="92" spans="1:3" ht="27.6" x14ac:dyDescent="0.3">
      <c r="A92" s="6" t="s">
        <v>5</v>
      </c>
      <c r="B92" s="8">
        <v>600</v>
      </c>
      <c r="C92" t="s">
        <v>41</v>
      </c>
    </row>
    <row r="93" spans="1:3" x14ac:dyDescent="0.3">
      <c r="A93" s="4" t="s">
        <v>13</v>
      </c>
      <c r="B93" s="8">
        <v>900</v>
      </c>
      <c r="C93" t="s">
        <v>41</v>
      </c>
    </row>
    <row r="94" spans="1:3" x14ac:dyDescent="0.3">
      <c r="A94" s="4" t="s">
        <v>6</v>
      </c>
      <c r="B94" s="8">
        <v>150</v>
      </c>
      <c r="C94" t="s">
        <v>40</v>
      </c>
    </row>
    <row r="95" spans="1:3" x14ac:dyDescent="0.3">
      <c r="A95" s="4" t="s">
        <v>2</v>
      </c>
      <c r="B95" s="8">
        <v>2100</v>
      </c>
      <c r="C95" t="s">
        <v>41</v>
      </c>
    </row>
    <row r="96" spans="1:3" ht="27.6" x14ac:dyDescent="0.3">
      <c r="A96" s="4" t="s">
        <v>11</v>
      </c>
      <c r="B96" s="8">
        <v>470.63</v>
      </c>
      <c r="C96" t="s">
        <v>41</v>
      </c>
    </row>
    <row r="97" spans="1:3" x14ac:dyDescent="0.3">
      <c r="A97" s="4" t="s">
        <v>9</v>
      </c>
      <c r="B97" s="8">
        <v>322.64</v>
      </c>
      <c r="C97" t="s">
        <v>41</v>
      </c>
    </row>
    <row r="98" spans="1:3" ht="27.6" x14ac:dyDescent="0.3">
      <c r="A98" s="6" t="s">
        <v>8</v>
      </c>
      <c r="B98" s="8">
        <v>428</v>
      </c>
      <c r="C98" t="s">
        <v>40</v>
      </c>
    </row>
    <row r="99" spans="1:3" ht="27.6" x14ac:dyDescent="0.3">
      <c r="A99" s="4" t="s">
        <v>5</v>
      </c>
      <c r="B99" s="8">
        <v>447</v>
      </c>
      <c r="C99" t="s">
        <v>40</v>
      </c>
    </row>
    <row r="100" spans="1:3" ht="27.6" x14ac:dyDescent="0.3">
      <c r="A100" s="4" t="s">
        <v>4</v>
      </c>
      <c r="B100" s="9">
        <v>1720</v>
      </c>
      <c r="C100" t="s">
        <v>41</v>
      </c>
    </row>
    <row r="101" spans="1:3" x14ac:dyDescent="0.3">
      <c r="A101" s="6" t="s">
        <v>6</v>
      </c>
      <c r="B101" s="8">
        <v>540</v>
      </c>
      <c r="C101" t="s">
        <v>40</v>
      </c>
    </row>
    <row r="102" spans="1:3" x14ac:dyDescent="0.3">
      <c r="A102" s="4" t="s">
        <v>7</v>
      </c>
      <c r="B102" s="8">
        <v>314</v>
      </c>
      <c r="C102" t="s">
        <v>41</v>
      </c>
    </row>
    <row r="103" spans="1:3" ht="27.6" x14ac:dyDescent="0.3">
      <c r="A103" s="4" t="s">
        <v>8</v>
      </c>
      <c r="B103" s="8">
        <v>518</v>
      </c>
      <c r="C103" t="s">
        <v>41</v>
      </c>
    </row>
    <row r="104" spans="1:3" x14ac:dyDescent="0.3">
      <c r="A104" s="6" t="s">
        <v>3</v>
      </c>
      <c r="B104" s="9">
        <v>2000</v>
      </c>
      <c r="C104" t="s">
        <v>40</v>
      </c>
    </row>
    <row r="105" spans="1:3" x14ac:dyDescent="0.3">
      <c r="A105" s="6" t="s">
        <v>7</v>
      </c>
      <c r="B105" s="8">
        <v>337</v>
      </c>
      <c r="C105" t="s">
        <v>41</v>
      </c>
    </row>
    <row r="106" spans="1:3" ht="27.6" x14ac:dyDescent="0.3">
      <c r="A106" s="4" t="s">
        <v>8</v>
      </c>
      <c r="B106" s="8">
        <v>500</v>
      </c>
      <c r="C106" t="s">
        <v>40</v>
      </c>
    </row>
    <row r="107" spans="1:3" ht="27.6" x14ac:dyDescent="0.3">
      <c r="A107" s="4" t="s">
        <v>4</v>
      </c>
      <c r="B107" s="9">
        <v>2500</v>
      </c>
      <c r="C107" t="s">
        <v>40</v>
      </c>
    </row>
    <row r="108" spans="1:3" ht="27.6" x14ac:dyDescent="0.3">
      <c r="A108" s="6" t="s">
        <v>5</v>
      </c>
      <c r="B108" s="8">
        <v>710</v>
      </c>
      <c r="C108" t="s">
        <v>41</v>
      </c>
    </row>
    <row r="109" spans="1:3" x14ac:dyDescent="0.3">
      <c r="A109" s="4" t="s">
        <v>2</v>
      </c>
      <c r="B109" s="8">
        <v>2300</v>
      </c>
      <c r="C109" t="s">
        <v>41</v>
      </c>
    </row>
    <row r="110" spans="1:3" x14ac:dyDescent="0.3">
      <c r="A110" s="4" t="s">
        <v>12</v>
      </c>
      <c r="B110" s="8">
        <v>12000</v>
      </c>
      <c r="C110" t="s">
        <v>41</v>
      </c>
    </row>
    <row r="111" spans="1:3" x14ac:dyDescent="0.3">
      <c r="A111" s="6" t="s">
        <v>10</v>
      </c>
      <c r="B111" s="8">
        <v>1500</v>
      </c>
      <c r="C111" t="s">
        <v>40</v>
      </c>
    </row>
    <row r="112" spans="1:3" ht="27.6" x14ac:dyDescent="0.3">
      <c r="A112" s="4" t="s">
        <v>11</v>
      </c>
      <c r="B112" s="8">
        <v>470.63</v>
      </c>
      <c r="C112" t="s">
        <v>41</v>
      </c>
    </row>
    <row r="113" spans="1:4" x14ac:dyDescent="0.3">
      <c r="A113" s="4" t="s">
        <v>7</v>
      </c>
      <c r="B113" s="8">
        <v>267</v>
      </c>
      <c r="C113" t="s">
        <v>40</v>
      </c>
    </row>
    <row r="114" spans="1:4" x14ac:dyDescent="0.3">
      <c r="A114" s="4" t="s">
        <v>6</v>
      </c>
      <c r="B114" s="8">
        <v>640</v>
      </c>
      <c r="C114" t="s">
        <v>41</v>
      </c>
    </row>
    <row r="115" spans="1:4" ht="27.6" x14ac:dyDescent="0.3">
      <c r="A115" s="4" t="s">
        <v>5</v>
      </c>
      <c r="B115" s="8">
        <v>450</v>
      </c>
      <c r="C115" t="s">
        <v>40</v>
      </c>
    </row>
    <row r="117" spans="1:4" x14ac:dyDescent="0.3">
      <c r="A117" t="s">
        <v>21</v>
      </c>
    </row>
    <row r="119" spans="1:4" ht="27.6" x14ac:dyDescent="0.3">
      <c r="A119" s="2" t="s">
        <v>14</v>
      </c>
      <c r="B119" s="7" t="s">
        <v>1</v>
      </c>
      <c r="C119" s="7" t="s">
        <v>38</v>
      </c>
      <c r="D119" s="7" t="s">
        <v>42</v>
      </c>
    </row>
    <row r="120" spans="1:4" x14ac:dyDescent="0.3">
      <c r="A120" s="4" t="s">
        <v>2</v>
      </c>
      <c r="B120" s="8">
        <v>2300</v>
      </c>
      <c r="C120" t="s">
        <v>39</v>
      </c>
      <c r="D120" t="str">
        <f>IF(SUM(A120:C120) &gt; 2000, "Over budget", "Within budget")</f>
        <v>Over budget</v>
      </c>
    </row>
    <row r="121" spans="1:4" x14ac:dyDescent="0.3">
      <c r="A121" s="6" t="s">
        <v>3</v>
      </c>
      <c r="B121" s="8">
        <v>767</v>
      </c>
      <c r="C121" t="s">
        <v>40</v>
      </c>
      <c r="D121" t="str">
        <f t="shared" ref="D121:D169" si="0">IF(SUM(A121:C121) &gt; 2000, "Over budget", "Within budget")</f>
        <v>Within budget</v>
      </c>
    </row>
    <row r="122" spans="1:4" ht="27.6" x14ac:dyDescent="0.3">
      <c r="A122" s="6" t="s">
        <v>4</v>
      </c>
      <c r="B122" s="9">
        <v>2500</v>
      </c>
      <c r="C122" t="s">
        <v>39</v>
      </c>
      <c r="D122" t="str">
        <f t="shared" si="0"/>
        <v>Over budget</v>
      </c>
    </row>
    <row r="123" spans="1:4" ht="27.6" x14ac:dyDescent="0.3">
      <c r="A123" s="6" t="s">
        <v>5</v>
      </c>
      <c r="B123" s="8">
        <v>710</v>
      </c>
      <c r="C123" t="s">
        <v>40</v>
      </c>
      <c r="D123" t="str">
        <f t="shared" si="0"/>
        <v>Within budget</v>
      </c>
    </row>
    <row r="124" spans="1:4" x14ac:dyDescent="0.3">
      <c r="A124" s="4" t="s">
        <v>6</v>
      </c>
      <c r="B124" s="8">
        <v>760</v>
      </c>
      <c r="C124" t="s">
        <v>39</v>
      </c>
      <c r="D124" t="str">
        <f t="shared" si="0"/>
        <v>Within budget</v>
      </c>
    </row>
    <row r="125" spans="1:4" x14ac:dyDescent="0.3">
      <c r="A125" s="6" t="s">
        <v>10</v>
      </c>
      <c r="B125" s="9">
        <v>1900</v>
      </c>
      <c r="C125" t="s">
        <v>40</v>
      </c>
      <c r="D125" t="str">
        <f t="shared" si="0"/>
        <v>Within budget</v>
      </c>
    </row>
    <row r="126" spans="1:4" x14ac:dyDescent="0.3">
      <c r="A126" s="4" t="s">
        <v>7</v>
      </c>
      <c r="B126" s="8">
        <v>450</v>
      </c>
      <c r="C126" t="s">
        <v>39</v>
      </c>
      <c r="D126" t="str">
        <f t="shared" si="0"/>
        <v>Within budget</v>
      </c>
    </row>
    <row r="127" spans="1:4" ht="27.6" x14ac:dyDescent="0.3">
      <c r="A127" s="6" t="s">
        <v>8</v>
      </c>
      <c r="B127" s="8">
        <v>620</v>
      </c>
      <c r="C127" t="s">
        <v>40</v>
      </c>
      <c r="D127" t="str">
        <f t="shared" si="0"/>
        <v>Within budget</v>
      </c>
    </row>
    <row r="128" spans="1:4" ht="27.6" x14ac:dyDescent="0.3">
      <c r="A128" s="6" t="s">
        <v>11</v>
      </c>
      <c r="B128" s="8">
        <v>470</v>
      </c>
      <c r="C128" t="s">
        <v>39</v>
      </c>
      <c r="D128" t="str">
        <f t="shared" si="0"/>
        <v>Within budget</v>
      </c>
    </row>
    <row r="129" spans="1:4" x14ac:dyDescent="0.3">
      <c r="A129" s="6" t="s">
        <v>3</v>
      </c>
      <c r="B129" s="8">
        <v>970</v>
      </c>
      <c r="C129" t="s">
        <v>40</v>
      </c>
      <c r="D129" t="str">
        <f t="shared" si="0"/>
        <v>Within budget</v>
      </c>
    </row>
    <row r="130" spans="1:4" x14ac:dyDescent="0.3">
      <c r="A130" s="4" t="s">
        <v>2</v>
      </c>
      <c r="B130" s="9">
        <v>1075</v>
      </c>
      <c r="C130" t="s">
        <v>39</v>
      </c>
      <c r="D130" t="str">
        <f t="shared" si="0"/>
        <v>Within budget</v>
      </c>
    </row>
    <row r="131" spans="1:4" x14ac:dyDescent="0.3">
      <c r="A131" s="6" t="s">
        <v>7</v>
      </c>
      <c r="B131" s="8">
        <v>489</v>
      </c>
      <c r="C131" t="s">
        <v>39</v>
      </c>
      <c r="D131" t="str">
        <f t="shared" si="0"/>
        <v>Within budget</v>
      </c>
    </row>
    <row r="132" spans="1:4" ht="27.6" x14ac:dyDescent="0.3">
      <c r="A132" s="6" t="s">
        <v>4</v>
      </c>
      <c r="B132" s="9">
        <v>1574.1</v>
      </c>
      <c r="C132" t="s">
        <v>40</v>
      </c>
      <c r="D132" t="str">
        <f t="shared" si="0"/>
        <v>Within budget</v>
      </c>
    </row>
    <row r="133" spans="1:4" x14ac:dyDescent="0.3">
      <c r="A133" s="6" t="s">
        <v>6</v>
      </c>
      <c r="B133" s="8">
        <v>550</v>
      </c>
      <c r="C133" t="s">
        <v>39</v>
      </c>
      <c r="D133" t="str">
        <f t="shared" si="0"/>
        <v>Within budget</v>
      </c>
    </row>
    <row r="134" spans="1:4" x14ac:dyDescent="0.3">
      <c r="A134" s="6" t="s">
        <v>9</v>
      </c>
      <c r="B134" s="8">
        <v>423</v>
      </c>
      <c r="C134" t="s">
        <v>39</v>
      </c>
      <c r="D134" t="str">
        <f t="shared" si="0"/>
        <v>Within budget</v>
      </c>
    </row>
    <row r="135" spans="1:4" x14ac:dyDescent="0.3">
      <c r="A135" s="6" t="s">
        <v>9</v>
      </c>
      <c r="B135" s="8">
        <v>358.22</v>
      </c>
      <c r="C135" t="s">
        <v>39</v>
      </c>
      <c r="D135" t="str">
        <f t="shared" si="0"/>
        <v>Within budget</v>
      </c>
    </row>
    <row r="136" spans="1:4" ht="27.6" x14ac:dyDescent="0.3">
      <c r="A136" s="6" t="s">
        <v>8</v>
      </c>
      <c r="B136" s="8">
        <v>520</v>
      </c>
      <c r="C136" t="s">
        <v>40</v>
      </c>
      <c r="D136" t="str">
        <f t="shared" si="0"/>
        <v>Within budget</v>
      </c>
    </row>
    <row r="137" spans="1:4" ht="27.6" x14ac:dyDescent="0.3">
      <c r="A137" s="4" t="s">
        <v>5</v>
      </c>
      <c r="B137" s="8">
        <v>300</v>
      </c>
      <c r="C137" t="s">
        <v>39</v>
      </c>
      <c r="D137" t="str">
        <f t="shared" si="0"/>
        <v>Within budget</v>
      </c>
    </row>
    <row r="138" spans="1:4" x14ac:dyDescent="0.3">
      <c r="A138" s="4" t="s">
        <v>9</v>
      </c>
      <c r="B138" s="8">
        <v>407.05</v>
      </c>
      <c r="C138" t="s">
        <v>41</v>
      </c>
      <c r="D138" t="str">
        <f t="shared" si="0"/>
        <v>Within budget</v>
      </c>
    </row>
    <row r="139" spans="1:4" ht="27.6" x14ac:dyDescent="0.3">
      <c r="A139" s="4" t="s">
        <v>4</v>
      </c>
      <c r="B139" s="8">
        <v>300</v>
      </c>
      <c r="C139" t="s">
        <v>41</v>
      </c>
      <c r="D139" t="str">
        <f t="shared" si="0"/>
        <v>Within budget</v>
      </c>
    </row>
    <row r="140" spans="1:4" x14ac:dyDescent="0.3">
      <c r="A140" s="6" t="s">
        <v>3</v>
      </c>
      <c r="B140" s="9">
        <v>2327</v>
      </c>
      <c r="C140" t="s">
        <v>40</v>
      </c>
      <c r="D140" t="str">
        <f t="shared" si="0"/>
        <v>Over budget</v>
      </c>
    </row>
    <row r="141" spans="1:4" x14ac:dyDescent="0.3">
      <c r="A141" s="6" t="s">
        <v>10</v>
      </c>
      <c r="B141" s="8">
        <v>1150</v>
      </c>
      <c r="C141" t="s">
        <v>40</v>
      </c>
      <c r="D141" t="str">
        <f t="shared" si="0"/>
        <v>Within budget</v>
      </c>
    </row>
    <row r="142" spans="1:4" x14ac:dyDescent="0.3">
      <c r="A142" s="6" t="s">
        <v>10</v>
      </c>
      <c r="B142" s="9">
        <v>1138</v>
      </c>
      <c r="C142" t="s">
        <v>40</v>
      </c>
      <c r="D142" t="str">
        <f t="shared" si="0"/>
        <v>Within budget</v>
      </c>
    </row>
    <row r="143" spans="1:4" x14ac:dyDescent="0.3">
      <c r="A143" s="4" t="s">
        <v>13</v>
      </c>
      <c r="B143" s="8">
        <v>500</v>
      </c>
      <c r="C143" t="s">
        <v>40</v>
      </c>
      <c r="D143" t="str">
        <f t="shared" si="0"/>
        <v>Within budget</v>
      </c>
    </row>
    <row r="144" spans="1:4" x14ac:dyDescent="0.3">
      <c r="A144" s="4" t="s">
        <v>6</v>
      </c>
      <c r="B144" s="8">
        <v>702</v>
      </c>
      <c r="C144" t="s">
        <v>41</v>
      </c>
      <c r="D144" t="str">
        <f t="shared" si="0"/>
        <v>Within budget</v>
      </c>
    </row>
    <row r="145" spans="1:4" ht="27.6" x14ac:dyDescent="0.3">
      <c r="A145" s="6" t="s">
        <v>4</v>
      </c>
      <c r="B145" s="9">
        <v>1600</v>
      </c>
      <c r="C145" t="s">
        <v>41</v>
      </c>
      <c r="D145" t="str">
        <f t="shared" si="0"/>
        <v>Within budget</v>
      </c>
    </row>
    <row r="146" spans="1:4" ht="27.6" x14ac:dyDescent="0.3">
      <c r="A146" s="6" t="s">
        <v>5</v>
      </c>
      <c r="B146" s="8">
        <v>600</v>
      </c>
      <c r="C146" t="s">
        <v>41</v>
      </c>
      <c r="D146" t="str">
        <f t="shared" si="0"/>
        <v>Within budget</v>
      </c>
    </row>
    <row r="147" spans="1:4" x14ac:dyDescent="0.3">
      <c r="A147" s="4" t="s">
        <v>13</v>
      </c>
      <c r="B147" s="8">
        <v>900</v>
      </c>
      <c r="C147" t="s">
        <v>41</v>
      </c>
      <c r="D147" t="str">
        <f t="shared" si="0"/>
        <v>Within budget</v>
      </c>
    </row>
    <row r="148" spans="1:4" x14ac:dyDescent="0.3">
      <c r="A148" s="4" t="s">
        <v>6</v>
      </c>
      <c r="B148" s="8">
        <v>150</v>
      </c>
      <c r="C148" t="s">
        <v>40</v>
      </c>
      <c r="D148" t="str">
        <f t="shared" si="0"/>
        <v>Within budget</v>
      </c>
    </row>
    <row r="149" spans="1:4" x14ac:dyDescent="0.3">
      <c r="A149" s="4" t="s">
        <v>2</v>
      </c>
      <c r="B149" s="8">
        <v>2100</v>
      </c>
      <c r="C149" t="s">
        <v>41</v>
      </c>
      <c r="D149" t="str">
        <f t="shared" si="0"/>
        <v>Over budget</v>
      </c>
    </row>
    <row r="150" spans="1:4" ht="27.6" x14ac:dyDescent="0.3">
      <c r="A150" s="4" t="s">
        <v>11</v>
      </c>
      <c r="B150" s="8">
        <v>470.63</v>
      </c>
      <c r="C150" t="s">
        <v>41</v>
      </c>
      <c r="D150" t="str">
        <f t="shared" si="0"/>
        <v>Within budget</v>
      </c>
    </row>
    <row r="151" spans="1:4" x14ac:dyDescent="0.3">
      <c r="A151" s="4" t="s">
        <v>9</v>
      </c>
      <c r="B151" s="8">
        <v>322.64</v>
      </c>
      <c r="C151" t="s">
        <v>41</v>
      </c>
      <c r="D151" t="str">
        <f t="shared" si="0"/>
        <v>Within budget</v>
      </c>
    </row>
    <row r="152" spans="1:4" ht="27.6" x14ac:dyDescent="0.3">
      <c r="A152" s="6" t="s">
        <v>8</v>
      </c>
      <c r="B152" s="8">
        <v>428</v>
      </c>
      <c r="C152" t="s">
        <v>40</v>
      </c>
      <c r="D152" t="str">
        <f t="shared" si="0"/>
        <v>Within budget</v>
      </c>
    </row>
    <row r="153" spans="1:4" ht="27.6" x14ac:dyDescent="0.3">
      <c r="A153" s="4" t="s">
        <v>5</v>
      </c>
      <c r="B153" s="8">
        <v>447</v>
      </c>
      <c r="C153" t="s">
        <v>40</v>
      </c>
      <c r="D153" t="str">
        <f t="shared" si="0"/>
        <v>Within budget</v>
      </c>
    </row>
    <row r="154" spans="1:4" ht="27.6" x14ac:dyDescent="0.3">
      <c r="A154" s="4" t="s">
        <v>4</v>
      </c>
      <c r="B154" s="9">
        <v>1720</v>
      </c>
      <c r="C154" t="s">
        <v>41</v>
      </c>
      <c r="D154" t="str">
        <f t="shared" si="0"/>
        <v>Within budget</v>
      </c>
    </row>
    <row r="155" spans="1:4" x14ac:dyDescent="0.3">
      <c r="A155" s="6" t="s">
        <v>6</v>
      </c>
      <c r="B155" s="8">
        <v>540</v>
      </c>
      <c r="C155" t="s">
        <v>40</v>
      </c>
      <c r="D155" t="str">
        <f t="shared" si="0"/>
        <v>Within budget</v>
      </c>
    </row>
    <row r="156" spans="1:4" x14ac:dyDescent="0.3">
      <c r="A156" s="4" t="s">
        <v>7</v>
      </c>
      <c r="B156" s="8">
        <v>314</v>
      </c>
      <c r="C156" t="s">
        <v>41</v>
      </c>
      <c r="D156" t="str">
        <f t="shared" si="0"/>
        <v>Within budget</v>
      </c>
    </row>
    <row r="157" spans="1:4" ht="27.6" x14ac:dyDescent="0.3">
      <c r="A157" s="4" t="s">
        <v>8</v>
      </c>
      <c r="B157" s="8">
        <v>518</v>
      </c>
      <c r="C157" t="s">
        <v>41</v>
      </c>
      <c r="D157" t="str">
        <f t="shared" si="0"/>
        <v>Within budget</v>
      </c>
    </row>
    <row r="158" spans="1:4" x14ac:dyDescent="0.3">
      <c r="A158" s="6" t="s">
        <v>3</v>
      </c>
      <c r="B158" s="9">
        <v>2000</v>
      </c>
      <c r="C158" t="s">
        <v>40</v>
      </c>
      <c r="D158" t="str">
        <f t="shared" si="0"/>
        <v>Within budget</v>
      </c>
    </row>
    <row r="159" spans="1:4" x14ac:dyDescent="0.3">
      <c r="A159" s="6" t="s">
        <v>7</v>
      </c>
      <c r="B159" s="8">
        <v>337</v>
      </c>
      <c r="C159" t="s">
        <v>41</v>
      </c>
      <c r="D159" t="str">
        <f t="shared" si="0"/>
        <v>Within budget</v>
      </c>
    </row>
    <row r="160" spans="1:4" ht="27.6" x14ac:dyDescent="0.3">
      <c r="A160" s="4" t="s">
        <v>8</v>
      </c>
      <c r="B160" s="8">
        <v>500</v>
      </c>
      <c r="C160" t="s">
        <v>40</v>
      </c>
      <c r="D160" t="str">
        <f t="shared" si="0"/>
        <v>Within budget</v>
      </c>
    </row>
    <row r="161" spans="1:4" ht="27.6" x14ac:dyDescent="0.3">
      <c r="A161" s="4" t="s">
        <v>4</v>
      </c>
      <c r="B161" s="9">
        <v>2500</v>
      </c>
      <c r="C161" t="s">
        <v>40</v>
      </c>
      <c r="D161" t="str">
        <f t="shared" si="0"/>
        <v>Over budget</v>
      </c>
    </row>
    <row r="162" spans="1:4" ht="27.6" x14ac:dyDescent="0.3">
      <c r="A162" s="6" t="s">
        <v>5</v>
      </c>
      <c r="B162" s="8">
        <v>710</v>
      </c>
      <c r="C162" t="s">
        <v>41</v>
      </c>
      <c r="D162" t="str">
        <f t="shared" si="0"/>
        <v>Within budget</v>
      </c>
    </row>
    <row r="163" spans="1:4" x14ac:dyDescent="0.3">
      <c r="A163" s="4" t="s">
        <v>2</v>
      </c>
      <c r="B163" s="8">
        <v>2300</v>
      </c>
      <c r="C163" t="s">
        <v>41</v>
      </c>
      <c r="D163" t="str">
        <f t="shared" si="0"/>
        <v>Over budget</v>
      </c>
    </row>
    <row r="164" spans="1:4" x14ac:dyDescent="0.3">
      <c r="A164" s="4" t="s">
        <v>12</v>
      </c>
      <c r="B164" s="8">
        <v>12000</v>
      </c>
      <c r="C164" t="s">
        <v>41</v>
      </c>
      <c r="D164" t="str">
        <f t="shared" si="0"/>
        <v>Over budget</v>
      </c>
    </row>
    <row r="165" spans="1:4" x14ac:dyDescent="0.3">
      <c r="A165" s="6" t="s">
        <v>10</v>
      </c>
      <c r="B165" s="8">
        <v>1500</v>
      </c>
      <c r="C165" t="s">
        <v>40</v>
      </c>
      <c r="D165" t="str">
        <f t="shared" si="0"/>
        <v>Within budget</v>
      </c>
    </row>
    <row r="166" spans="1:4" ht="27.6" x14ac:dyDescent="0.3">
      <c r="A166" s="4" t="s">
        <v>11</v>
      </c>
      <c r="B166" s="8">
        <v>470.63</v>
      </c>
      <c r="C166" t="s">
        <v>41</v>
      </c>
      <c r="D166" t="str">
        <f t="shared" si="0"/>
        <v>Within budget</v>
      </c>
    </row>
    <row r="167" spans="1:4" x14ac:dyDescent="0.3">
      <c r="A167" s="4" t="s">
        <v>7</v>
      </c>
      <c r="B167" s="8">
        <v>267</v>
      </c>
      <c r="C167" t="s">
        <v>40</v>
      </c>
      <c r="D167" t="str">
        <f t="shared" si="0"/>
        <v>Within budget</v>
      </c>
    </row>
    <row r="168" spans="1:4" x14ac:dyDescent="0.3">
      <c r="A168" s="4" t="s">
        <v>6</v>
      </c>
      <c r="B168" s="8">
        <v>640</v>
      </c>
      <c r="C168" t="s">
        <v>41</v>
      </c>
      <c r="D168" t="str">
        <f t="shared" si="0"/>
        <v>Within budget</v>
      </c>
    </row>
    <row r="169" spans="1:4" ht="27.6" x14ac:dyDescent="0.3">
      <c r="A169" s="4" t="s">
        <v>5</v>
      </c>
      <c r="B169" s="8">
        <v>450</v>
      </c>
      <c r="C169" t="s">
        <v>40</v>
      </c>
      <c r="D169" t="str">
        <f t="shared" si="0"/>
        <v>Within budget</v>
      </c>
    </row>
    <row r="171" spans="1:4" x14ac:dyDescent="0.3">
      <c r="A171" t="s">
        <v>22</v>
      </c>
    </row>
    <row r="172" spans="1:4" x14ac:dyDescent="0.3">
      <c r="A172" s="18" t="s">
        <v>45</v>
      </c>
    </row>
    <row r="173" spans="1:4" x14ac:dyDescent="0.3">
      <c r="A173" s="18" t="s">
        <v>46</v>
      </c>
    </row>
    <row r="189" spans="1:1" x14ac:dyDescent="0.3">
      <c r="A189" t="s">
        <v>47</v>
      </c>
    </row>
  </sheetData>
  <phoneticPr fontId="6" type="noConversion"/>
  <dataValidations count="2">
    <dataValidation type="list" allowBlank="1" showInputMessage="1" showErrorMessage="1" sqref="C84:C115 C138:C169" xr:uid="{0A697C55-8880-46B2-B185-19755F7D17FE}">
      <formula1>"essential,non essential"</formula1>
    </dataValidation>
    <dataValidation type="list" allowBlank="1" showInputMessage="1" showErrorMessage="1" sqref="C66:C83 C120:C137" xr:uid="{851ACF2C-671F-4B83-9117-87E8F1959B87}">
      <formula1>"essential ,non essential"</formula1>
    </dataValidation>
  </dataValidation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D1BF4-51A4-48F1-BA40-B5C98F47474D}">
  <dimension ref="A1:L994"/>
  <sheetViews>
    <sheetView tabSelected="1" zoomScale="130" zoomScaleNormal="130" workbookViewId="0">
      <selection activeCell="C2" sqref="C2"/>
    </sheetView>
  </sheetViews>
  <sheetFormatPr defaultColWidth="14.44140625" defaultRowHeight="15" customHeight="1" x14ac:dyDescent="0.3"/>
  <cols>
    <col min="1" max="1" width="12.5546875" customWidth="1"/>
    <col min="2" max="2" width="19.88671875" style="19" customWidth="1"/>
    <col min="3" max="3" width="14.21875" customWidth="1"/>
    <col min="4" max="4" width="12.77734375" customWidth="1"/>
    <col min="5" max="5" width="12.33203125" customWidth="1"/>
    <col min="6" max="6" width="33.5546875" customWidth="1"/>
    <col min="7" max="29" width="8.6640625" customWidth="1"/>
  </cols>
  <sheetData>
    <row r="1" spans="1:12" ht="14.4" x14ac:dyDescent="0.3">
      <c r="A1" s="31" t="s">
        <v>80</v>
      </c>
      <c r="B1" s="32" t="s">
        <v>79</v>
      </c>
      <c r="C1" s="31" t="s">
        <v>78</v>
      </c>
      <c r="D1" s="31" t="s">
        <v>77</v>
      </c>
      <c r="E1" s="30" t="s">
        <v>76</v>
      </c>
      <c r="F1" s="30" t="s">
        <v>75</v>
      </c>
    </row>
    <row r="2" spans="1:12" ht="14.4" x14ac:dyDescent="0.3">
      <c r="A2" s="24">
        <v>9186</v>
      </c>
      <c r="B2" s="25" t="s">
        <v>74</v>
      </c>
      <c r="C2" s="24" t="str" cm="1">
        <f t="array" ref="C2:C33">VLOOKUP(A2:A33,[1]Students!A3:C239,3,FALSE)</f>
        <v>BL-SPEA</v>
      </c>
      <c r="D2" s="26" cm="1">
        <f t="array" ref="D2:D33">VLOOKUP(_xlfn.ANCHORARRAY(C2),[1]Fees!A2:B24,2,FALSE)</f>
        <v>2800</v>
      </c>
      <c r="E2" s="27" cm="1">
        <f t="array" ref="E2:E33">VLOOKUP(A2:A33,[1]TestScores!A2:C33,3,FALSE)</f>
        <v>86</v>
      </c>
      <c r="F2" s="22" t="str">
        <f t="shared" ref="F2:F33" si="0">IF(E2&gt;=80,"50%",IF(E26&gt;60,"25%","0"))</f>
        <v>50%</v>
      </c>
    </row>
    <row r="3" spans="1:12" ht="14.4" x14ac:dyDescent="0.3">
      <c r="A3" s="24">
        <v>9144</v>
      </c>
      <c r="B3" s="25" t="s">
        <v>69</v>
      </c>
      <c r="C3" s="24" t="str">
        <v>BL-EDUC</v>
      </c>
      <c r="D3" s="26">
        <v>5920</v>
      </c>
      <c r="E3" s="27">
        <v>97</v>
      </c>
      <c r="F3" s="22" t="str">
        <f t="shared" si="0"/>
        <v>50%</v>
      </c>
      <c r="I3" s="29"/>
      <c r="J3" s="29"/>
    </row>
    <row r="4" spans="1:12" ht="14.4" x14ac:dyDescent="0.3">
      <c r="A4" s="24">
        <v>9132</v>
      </c>
      <c r="B4" s="25" t="s">
        <v>73</v>
      </c>
      <c r="C4" s="24" t="str">
        <v>BL-HPER</v>
      </c>
      <c r="D4" s="26">
        <v>4640</v>
      </c>
      <c r="E4" s="27">
        <v>90</v>
      </c>
      <c r="F4" s="22" t="str">
        <f t="shared" si="0"/>
        <v>50%</v>
      </c>
      <c r="I4" s="28"/>
      <c r="J4" s="28"/>
    </row>
    <row r="5" spans="1:12" ht="14.4" x14ac:dyDescent="0.3">
      <c r="A5" s="24">
        <v>9147</v>
      </c>
      <c r="B5" s="25" t="s">
        <v>72</v>
      </c>
      <c r="C5" s="24" t="str">
        <v>BL-FINA</v>
      </c>
      <c r="D5" s="26">
        <v>3920</v>
      </c>
      <c r="E5" s="27">
        <v>79</v>
      </c>
      <c r="F5" s="22" t="str">
        <f t="shared" si="0"/>
        <v>25%</v>
      </c>
      <c r="I5" s="28"/>
      <c r="J5" s="28"/>
    </row>
    <row r="6" spans="1:12" ht="14.4" x14ac:dyDescent="0.3">
      <c r="A6" s="24">
        <v>9149</v>
      </c>
      <c r="B6" s="25" t="s">
        <v>60</v>
      </c>
      <c r="C6" s="24" t="str">
        <v>BL-HPER</v>
      </c>
      <c r="D6" s="26">
        <v>4640</v>
      </c>
      <c r="E6" s="27">
        <v>97</v>
      </c>
      <c r="F6" s="22" t="str">
        <f t="shared" si="0"/>
        <v>50%</v>
      </c>
      <c r="I6" s="28"/>
      <c r="J6" s="28"/>
    </row>
    <row r="7" spans="1:12" ht="14.4" x14ac:dyDescent="0.3">
      <c r="A7" s="24">
        <v>9153</v>
      </c>
      <c r="B7" s="25" t="s">
        <v>71</v>
      </c>
      <c r="C7" s="24" t="str">
        <v>BL-ANTH</v>
      </c>
      <c r="D7" s="26">
        <v>1840</v>
      </c>
      <c r="E7" s="27">
        <v>95</v>
      </c>
      <c r="F7" s="22" t="str">
        <f t="shared" si="0"/>
        <v>50%</v>
      </c>
      <c r="I7" s="28"/>
      <c r="J7" s="28"/>
      <c r="K7" s="29"/>
      <c r="L7" s="29"/>
    </row>
    <row r="8" spans="1:12" ht="14.4" x14ac:dyDescent="0.3">
      <c r="A8" s="24">
        <v>9117</v>
      </c>
      <c r="B8" s="25" t="s">
        <v>70</v>
      </c>
      <c r="C8" s="24" t="str">
        <v>BL-EDUC</v>
      </c>
      <c r="D8" s="26">
        <v>5920</v>
      </c>
      <c r="E8" s="27">
        <v>77</v>
      </c>
      <c r="F8" s="22" t="str">
        <f t="shared" si="0"/>
        <v>25%</v>
      </c>
      <c r="I8" s="28"/>
      <c r="J8" s="28"/>
    </row>
    <row r="9" spans="1:12" ht="14.4" x14ac:dyDescent="0.3">
      <c r="A9" s="24">
        <v>9211</v>
      </c>
      <c r="B9" s="25" t="s">
        <v>64</v>
      </c>
      <c r="C9" s="24" t="str">
        <v>BL-PSY</v>
      </c>
      <c r="D9" s="26">
        <v>1920</v>
      </c>
      <c r="E9" s="27">
        <v>75</v>
      </c>
      <c r="F9" s="22" t="str">
        <f t="shared" si="0"/>
        <v>25%</v>
      </c>
    </row>
    <row r="10" spans="1:12" ht="14.4" x14ac:dyDescent="0.3">
      <c r="A10" s="24">
        <v>9144</v>
      </c>
      <c r="B10" s="25" t="s">
        <v>69</v>
      </c>
      <c r="C10" s="24" t="str">
        <v>BL-EDUC</v>
      </c>
      <c r="D10" s="26">
        <v>5920</v>
      </c>
      <c r="E10" s="27">
        <v>97</v>
      </c>
      <c r="F10" s="22" t="str">
        <f t="shared" si="0"/>
        <v>50%</v>
      </c>
    </row>
    <row r="11" spans="1:12" ht="14.4" x14ac:dyDescent="0.3">
      <c r="A11" s="24">
        <v>9154</v>
      </c>
      <c r="B11" s="25" t="s">
        <v>55</v>
      </c>
      <c r="C11" s="24" t="str">
        <v>BL-BI</v>
      </c>
      <c r="D11" s="26">
        <v>2160</v>
      </c>
      <c r="E11" s="27">
        <v>99</v>
      </c>
      <c r="F11" s="22" t="str">
        <f t="shared" si="0"/>
        <v>50%</v>
      </c>
    </row>
    <row r="12" spans="1:12" ht="14.4" x14ac:dyDescent="0.3">
      <c r="A12" s="24">
        <v>9194</v>
      </c>
      <c r="B12" s="25" t="s">
        <v>61</v>
      </c>
      <c r="C12" s="24" t="str">
        <v>BL-LAWS</v>
      </c>
      <c r="D12" s="26">
        <v>5440</v>
      </c>
      <c r="E12" s="27">
        <v>84</v>
      </c>
      <c r="F12" s="22" t="str">
        <f t="shared" si="0"/>
        <v>50%</v>
      </c>
    </row>
    <row r="13" spans="1:12" ht="14.4" x14ac:dyDescent="0.3">
      <c r="A13" s="24">
        <v>9142</v>
      </c>
      <c r="B13" s="25" t="s">
        <v>68</v>
      </c>
      <c r="C13" s="24" t="str">
        <v>BL-BI</v>
      </c>
      <c r="D13" s="26">
        <v>2160</v>
      </c>
      <c r="E13" s="27">
        <v>89</v>
      </c>
      <c r="F13" s="22" t="str">
        <f t="shared" si="0"/>
        <v>50%</v>
      </c>
    </row>
    <row r="14" spans="1:12" ht="14.4" x14ac:dyDescent="0.3">
      <c r="A14" s="24">
        <v>9124</v>
      </c>
      <c r="B14" s="25" t="s">
        <v>67</v>
      </c>
      <c r="C14" s="24" t="str">
        <v>BL-BUS</v>
      </c>
      <c r="D14" s="26">
        <v>6880</v>
      </c>
      <c r="E14" s="27">
        <v>51</v>
      </c>
      <c r="F14" s="22" t="str">
        <f t="shared" si="0"/>
        <v>0</v>
      </c>
    </row>
    <row r="15" spans="1:12" ht="14.4" x14ac:dyDescent="0.3">
      <c r="A15" s="24">
        <v>9120</v>
      </c>
      <c r="B15" s="25" t="s">
        <v>66</v>
      </c>
      <c r="C15" s="24" t="str">
        <v>BL-BI</v>
      </c>
      <c r="D15" s="26">
        <v>2160</v>
      </c>
      <c r="E15" s="27">
        <v>58</v>
      </c>
      <c r="F15" s="22" t="str">
        <f t="shared" si="0"/>
        <v>0</v>
      </c>
    </row>
    <row r="16" spans="1:12" ht="14.4" x14ac:dyDescent="0.3">
      <c r="A16" s="24">
        <v>9178</v>
      </c>
      <c r="B16" s="25" t="s">
        <v>65</v>
      </c>
      <c r="C16" s="24" t="str">
        <v>BL-BUS</v>
      </c>
      <c r="D16" s="26">
        <v>6880</v>
      </c>
      <c r="E16" s="27">
        <v>95</v>
      </c>
      <c r="F16" s="22" t="str">
        <f t="shared" si="0"/>
        <v>50%</v>
      </c>
    </row>
    <row r="17" spans="1:6" ht="15.75" customHeight="1" x14ac:dyDescent="0.3">
      <c r="A17" s="24">
        <v>9211</v>
      </c>
      <c r="B17" s="25" t="s">
        <v>64</v>
      </c>
      <c r="C17" s="24" t="str">
        <v>BL-PSY</v>
      </c>
      <c r="D17" s="26">
        <v>1920</v>
      </c>
      <c r="E17" s="27">
        <v>75</v>
      </c>
      <c r="F17" s="22" t="str">
        <f t="shared" si="0"/>
        <v>0</v>
      </c>
    </row>
    <row r="18" spans="1:6" ht="15.75" customHeight="1" x14ac:dyDescent="0.3">
      <c r="A18" s="24">
        <v>9169</v>
      </c>
      <c r="B18" s="25" t="s">
        <v>63</v>
      </c>
      <c r="C18" s="24" t="str">
        <v>BL-DENT</v>
      </c>
      <c r="D18" s="26" t="e">
        <v>#N/A</v>
      </c>
      <c r="E18" s="23">
        <v>69</v>
      </c>
      <c r="F18" s="22" t="str">
        <f t="shared" si="0"/>
        <v>0</v>
      </c>
    </row>
    <row r="19" spans="1:6" ht="15.75" customHeight="1" x14ac:dyDescent="0.3">
      <c r="A19" s="24">
        <v>9158</v>
      </c>
      <c r="B19" s="25" t="s">
        <v>62</v>
      </c>
      <c r="C19" s="24" t="str">
        <v>BL-POLS</v>
      </c>
      <c r="D19" s="26">
        <v>1600</v>
      </c>
      <c r="E19" s="23">
        <v>83</v>
      </c>
      <c r="F19" s="22" t="str">
        <f t="shared" si="0"/>
        <v>50%</v>
      </c>
    </row>
    <row r="20" spans="1:6" ht="15.75" customHeight="1" x14ac:dyDescent="0.3">
      <c r="A20" s="24">
        <v>9194</v>
      </c>
      <c r="B20" s="25" t="s">
        <v>61</v>
      </c>
      <c r="C20" s="24" t="str">
        <v>BL-LAWS</v>
      </c>
      <c r="D20" s="26">
        <v>5440</v>
      </c>
      <c r="E20" s="23">
        <v>84</v>
      </c>
      <c r="F20" s="22" t="str">
        <f t="shared" si="0"/>
        <v>50%</v>
      </c>
    </row>
    <row r="21" spans="1:6" ht="15.75" customHeight="1" x14ac:dyDescent="0.3">
      <c r="A21" s="24">
        <v>9126</v>
      </c>
      <c r="B21" s="25" t="s">
        <v>60</v>
      </c>
      <c r="C21" s="24" t="str">
        <v>BL-FINA</v>
      </c>
      <c r="D21" s="26">
        <v>3920</v>
      </c>
      <c r="E21" s="23">
        <v>51</v>
      </c>
      <c r="F21" s="22" t="str">
        <f t="shared" si="0"/>
        <v>0</v>
      </c>
    </row>
    <row r="22" spans="1:6" ht="15.75" customHeight="1" x14ac:dyDescent="0.3">
      <c r="A22" s="24">
        <v>9137</v>
      </c>
      <c r="B22" s="25" t="s">
        <v>59</v>
      </c>
      <c r="C22" s="24" t="str">
        <v>BL-AMID</v>
      </c>
      <c r="D22" s="26">
        <v>2000</v>
      </c>
      <c r="E22" s="23">
        <v>85</v>
      </c>
      <c r="F22" s="22" t="str">
        <f t="shared" si="0"/>
        <v>50%</v>
      </c>
    </row>
    <row r="23" spans="1:6" ht="15.75" customHeight="1" x14ac:dyDescent="0.3">
      <c r="A23" s="24">
        <v>9146</v>
      </c>
      <c r="B23" s="25" t="s">
        <v>58</v>
      </c>
      <c r="C23" s="24" t="str">
        <v>BL-EDUC</v>
      </c>
      <c r="D23" s="26">
        <v>5920</v>
      </c>
      <c r="E23" s="23">
        <v>78</v>
      </c>
      <c r="F23" s="22" t="str">
        <f t="shared" si="0"/>
        <v>0</v>
      </c>
    </row>
    <row r="24" spans="1:6" ht="15.75" customHeight="1" x14ac:dyDescent="0.3">
      <c r="A24" s="24">
        <v>9181</v>
      </c>
      <c r="B24" s="25" t="s">
        <v>57</v>
      </c>
      <c r="C24" s="24" t="str">
        <v>BL-SPEA</v>
      </c>
      <c r="D24" s="26">
        <v>2800</v>
      </c>
      <c r="E24" s="23">
        <v>56</v>
      </c>
      <c r="F24" s="22" t="str">
        <f t="shared" si="0"/>
        <v>0</v>
      </c>
    </row>
    <row r="25" spans="1:6" ht="15.75" customHeight="1" x14ac:dyDescent="0.3">
      <c r="A25" s="24">
        <v>9133</v>
      </c>
      <c r="B25" s="25" t="s">
        <v>56</v>
      </c>
      <c r="C25" s="24" t="str">
        <v>BL-FINA</v>
      </c>
      <c r="D25" s="26">
        <v>3920</v>
      </c>
      <c r="E25" s="23">
        <v>78</v>
      </c>
      <c r="F25" s="22" t="str">
        <f t="shared" si="0"/>
        <v>0</v>
      </c>
    </row>
    <row r="26" spans="1:6" ht="15.75" customHeight="1" x14ac:dyDescent="0.3">
      <c r="A26" s="24">
        <v>9154</v>
      </c>
      <c r="B26" s="25" t="s">
        <v>55</v>
      </c>
      <c r="C26" s="24" t="str">
        <v>BL-BI</v>
      </c>
      <c r="D26" s="26">
        <v>2160</v>
      </c>
      <c r="E26" s="23">
        <v>99</v>
      </c>
      <c r="F26" s="22" t="str">
        <f t="shared" si="0"/>
        <v>50%</v>
      </c>
    </row>
    <row r="27" spans="1:6" ht="15.75" customHeight="1" x14ac:dyDescent="0.3">
      <c r="A27" s="24">
        <v>9201</v>
      </c>
      <c r="B27" s="25" t="s">
        <v>54</v>
      </c>
      <c r="C27" s="24" t="str">
        <v>BL-TELC</v>
      </c>
      <c r="D27" s="26">
        <v>3280</v>
      </c>
      <c r="E27" s="23">
        <v>89</v>
      </c>
      <c r="F27" s="22" t="str">
        <f t="shared" si="0"/>
        <v>50%</v>
      </c>
    </row>
    <row r="28" spans="1:6" ht="15.75" customHeight="1" x14ac:dyDescent="0.3">
      <c r="A28" s="24">
        <v>9115</v>
      </c>
      <c r="B28" s="25" t="s">
        <v>53</v>
      </c>
      <c r="C28" s="24" t="str">
        <v>BL-BI</v>
      </c>
      <c r="D28" s="26">
        <v>2160</v>
      </c>
      <c r="E28" s="23">
        <v>93</v>
      </c>
      <c r="F28" s="22" t="str">
        <f t="shared" si="0"/>
        <v>50%</v>
      </c>
    </row>
    <row r="29" spans="1:6" ht="15.75" customHeight="1" x14ac:dyDescent="0.3">
      <c r="A29" s="24">
        <v>9166</v>
      </c>
      <c r="B29" s="25" t="s">
        <v>52</v>
      </c>
      <c r="C29" s="24" t="str">
        <v>BL-BUS</v>
      </c>
      <c r="D29" s="26">
        <v>6880</v>
      </c>
      <c r="E29" s="23">
        <v>98</v>
      </c>
      <c r="F29" s="22" t="str">
        <f t="shared" si="0"/>
        <v>50%</v>
      </c>
    </row>
    <row r="30" spans="1:6" ht="15.75" customHeight="1" x14ac:dyDescent="0.3">
      <c r="A30" s="24">
        <v>9206</v>
      </c>
      <c r="B30" s="25" t="s">
        <v>51</v>
      </c>
      <c r="C30" s="24" t="str">
        <v>BL-OPT</v>
      </c>
      <c r="D30" s="24">
        <v>6000</v>
      </c>
      <c r="E30" s="23">
        <v>91</v>
      </c>
      <c r="F30" s="22" t="str">
        <f t="shared" si="0"/>
        <v>50%</v>
      </c>
    </row>
    <row r="31" spans="1:6" ht="15.75" customHeight="1" x14ac:dyDescent="0.3">
      <c r="A31" s="24">
        <v>9141</v>
      </c>
      <c r="B31" s="25" t="s">
        <v>50</v>
      </c>
      <c r="C31" s="24" t="str">
        <v>BL-EDUC</v>
      </c>
      <c r="D31" s="24">
        <v>5920</v>
      </c>
      <c r="E31" s="23">
        <v>82</v>
      </c>
      <c r="F31" s="22" t="str">
        <f t="shared" si="0"/>
        <v>50%</v>
      </c>
    </row>
    <row r="32" spans="1:6" ht="15.75" customHeight="1" x14ac:dyDescent="0.3">
      <c r="A32" s="24">
        <v>9164</v>
      </c>
      <c r="B32" s="25" t="s">
        <v>49</v>
      </c>
      <c r="C32" s="24" t="str">
        <v>BL-HPER</v>
      </c>
      <c r="D32" s="24">
        <v>4640</v>
      </c>
      <c r="E32" s="23">
        <v>99</v>
      </c>
      <c r="F32" s="22" t="str">
        <f t="shared" si="0"/>
        <v>50%</v>
      </c>
    </row>
    <row r="33" spans="1:6" ht="15.75" customHeight="1" x14ac:dyDescent="0.3">
      <c r="A33" s="24">
        <v>9161</v>
      </c>
      <c r="B33" s="25" t="s">
        <v>48</v>
      </c>
      <c r="C33" s="24" t="str">
        <v>BL-NELC</v>
      </c>
      <c r="D33" s="24" t="e">
        <v>#N/A</v>
      </c>
      <c r="E33" s="23">
        <v>90</v>
      </c>
      <c r="F33" s="22" t="str">
        <f t="shared" si="0"/>
        <v>50%</v>
      </c>
    </row>
    <row r="34" spans="1:6" ht="15.75" customHeight="1" x14ac:dyDescent="0.3">
      <c r="A34" s="20"/>
      <c r="B34" s="21"/>
      <c r="C34" s="20"/>
      <c r="D34" s="20"/>
    </row>
    <row r="35" spans="1:6" ht="15.75" customHeight="1" x14ac:dyDescent="0.3">
      <c r="A35" s="20"/>
      <c r="B35" s="21"/>
      <c r="C35" s="20"/>
      <c r="D35" s="20"/>
    </row>
    <row r="36" spans="1:6" ht="15.75" customHeight="1" x14ac:dyDescent="0.3">
      <c r="A36" s="20"/>
      <c r="B36" s="21"/>
      <c r="C36" s="20"/>
      <c r="D36" s="20"/>
    </row>
    <row r="37" spans="1:6" ht="15.75" customHeight="1" x14ac:dyDescent="0.3">
      <c r="A37" s="20"/>
      <c r="B37" s="21"/>
      <c r="C37" s="20"/>
      <c r="D37" s="20"/>
    </row>
    <row r="38" spans="1:6" ht="15.75" customHeight="1" x14ac:dyDescent="0.3">
      <c r="A38" s="20"/>
      <c r="B38" s="21"/>
      <c r="C38" s="20"/>
      <c r="D38" s="20"/>
    </row>
    <row r="39" spans="1:6" ht="15.75" customHeight="1" x14ac:dyDescent="0.3">
      <c r="A39" s="20"/>
      <c r="B39" s="21"/>
      <c r="C39" s="20"/>
      <c r="D39" s="20"/>
    </row>
    <row r="40" spans="1:6" ht="15.75" customHeight="1" x14ac:dyDescent="0.3">
      <c r="A40" s="20"/>
      <c r="B40" s="21"/>
      <c r="C40" s="20"/>
      <c r="D40" s="20"/>
    </row>
    <row r="41" spans="1:6" ht="15.75" customHeight="1" x14ac:dyDescent="0.3">
      <c r="A41" s="20"/>
      <c r="B41" s="21"/>
      <c r="C41" s="20"/>
      <c r="D41" s="20"/>
    </row>
    <row r="42" spans="1:6" ht="15.75" customHeight="1" x14ac:dyDescent="0.3">
      <c r="A42" s="20"/>
      <c r="B42" s="21"/>
      <c r="C42" s="20"/>
      <c r="D42" s="20"/>
    </row>
    <row r="43" spans="1:6" ht="15.75" customHeight="1" x14ac:dyDescent="0.3">
      <c r="A43" s="20"/>
      <c r="B43" s="21"/>
      <c r="C43" s="20"/>
      <c r="D43" s="20"/>
    </row>
    <row r="44" spans="1:6" ht="15.75" customHeight="1" x14ac:dyDescent="0.3">
      <c r="A44" s="20"/>
      <c r="B44" s="21"/>
      <c r="C44" s="20"/>
      <c r="D44" s="20"/>
    </row>
    <row r="45" spans="1:6" ht="15.75" customHeight="1" x14ac:dyDescent="0.3">
      <c r="A45" s="20"/>
      <c r="B45" s="21"/>
      <c r="C45" s="20"/>
      <c r="D45" s="20"/>
    </row>
    <row r="46" spans="1:6" ht="15.75" customHeight="1" x14ac:dyDescent="0.3">
      <c r="A46" s="20"/>
      <c r="B46" s="21"/>
      <c r="C46" s="20"/>
      <c r="D46" s="20"/>
    </row>
    <row r="47" spans="1:6" ht="15.75" customHeight="1" x14ac:dyDescent="0.3">
      <c r="A47" s="20"/>
      <c r="B47" s="21"/>
      <c r="C47" s="20"/>
      <c r="D47" s="20"/>
    </row>
    <row r="48" spans="1:6" ht="15.75" customHeight="1" x14ac:dyDescent="0.3">
      <c r="A48" s="20"/>
      <c r="B48" s="21"/>
      <c r="C48" s="20"/>
      <c r="D48" s="20"/>
    </row>
    <row r="49" spans="1:4" ht="15.75" customHeight="1" x14ac:dyDescent="0.3">
      <c r="A49" s="20"/>
      <c r="B49" s="21"/>
      <c r="C49" s="20"/>
      <c r="D49" s="20"/>
    </row>
    <row r="50" spans="1:4" ht="15.75" customHeight="1" x14ac:dyDescent="0.3">
      <c r="A50" s="20"/>
      <c r="B50" s="21"/>
      <c r="C50" s="20"/>
      <c r="D50" s="20"/>
    </row>
    <row r="51" spans="1:4" ht="15.75" customHeight="1" x14ac:dyDescent="0.3">
      <c r="A51" s="20"/>
      <c r="B51" s="21"/>
      <c r="C51" s="20"/>
      <c r="D51" s="20"/>
    </row>
    <row r="52" spans="1:4" ht="15.75" customHeight="1" x14ac:dyDescent="0.3">
      <c r="A52" s="20"/>
      <c r="B52" s="21"/>
      <c r="C52" s="20"/>
      <c r="D52" s="20"/>
    </row>
    <row r="53" spans="1:4" ht="15.75" customHeight="1" x14ac:dyDescent="0.3">
      <c r="A53" s="20"/>
      <c r="B53" s="21"/>
      <c r="C53" s="20"/>
      <c r="D53" s="20"/>
    </row>
    <row r="54" spans="1:4" ht="15.75" customHeight="1" x14ac:dyDescent="0.3">
      <c r="A54" s="20"/>
      <c r="B54" s="21"/>
      <c r="C54" s="20"/>
      <c r="D54" s="20"/>
    </row>
    <row r="55" spans="1:4" ht="15.75" customHeight="1" x14ac:dyDescent="0.3">
      <c r="A55" s="20"/>
      <c r="B55" s="21"/>
      <c r="C55" s="20"/>
      <c r="D55" s="20"/>
    </row>
    <row r="56" spans="1:4" ht="15.75" customHeight="1" x14ac:dyDescent="0.3">
      <c r="A56" s="20"/>
      <c r="B56" s="21"/>
      <c r="C56" s="20"/>
      <c r="D56" s="20"/>
    </row>
    <row r="57" spans="1:4" ht="15.75" customHeight="1" x14ac:dyDescent="0.3">
      <c r="A57" s="20"/>
      <c r="B57" s="21"/>
      <c r="C57" s="20"/>
      <c r="D57" s="20"/>
    </row>
    <row r="58" spans="1:4" ht="15.75" customHeight="1" x14ac:dyDescent="0.3">
      <c r="A58" s="20"/>
      <c r="B58" s="21"/>
      <c r="C58" s="20"/>
      <c r="D58" s="20"/>
    </row>
    <row r="59" spans="1:4" ht="15.75" customHeight="1" x14ac:dyDescent="0.3">
      <c r="A59" s="20"/>
      <c r="B59" s="21"/>
      <c r="C59" s="20"/>
      <c r="D59" s="20"/>
    </row>
    <row r="60" spans="1:4" ht="15.75" customHeight="1" x14ac:dyDescent="0.3">
      <c r="A60" s="20"/>
      <c r="B60" s="21"/>
      <c r="C60" s="20"/>
      <c r="D60" s="20"/>
    </row>
    <row r="61" spans="1:4" ht="15.75" customHeight="1" x14ac:dyDescent="0.3">
      <c r="A61" s="20"/>
      <c r="B61" s="21"/>
      <c r="C61" s="20"/>
      <c r="D61" s="20"/>
    </row>
    <row r="62" spans="1:4" ht="15.75" customHeight="1" x14ac:dyDescent="0.3">
      <c r="A62" s="20"/>
      <c r="B62" s="21"/>
      <c r="C62" s="20"/>
      <c r="D62" s="20"/>
    </row>
    <row r="63" spans="1:4" ht="15.75" customHeight="1" x14ac:dyDescent="0.3">
      <c r="A63" s="20"/>
      <c r="B63" s="21"/>
      <c r="C63" s="20"/>
      <c r="D63" s="20"/>
    </row>
    <row r="64" spans="1:4" ht="15.75" customHeight="1" x14ac:dyDescent="0.3">
      <c r="A64" s="20"/>
      <c r="B64" s="21"/>
      <c r="C64" s="20"/>
      <c r="D64" s="20"/>
    </row>
    <row r="65" spans="1:4" ht="15.75" customHeight="1" x14ac:dyDescent="0.3">
      <c r="A65" s="20"/>
      <c r="B65" s="21"/>
      <c r="C65" s="20"/>
      <c r="D65" s="20"/>
    </row>
    <row r="66" spans="1:4" ht="15.75" customHeight="1" x14ac:dyDescent="0.3">
      <c r="A66" s="20"/>
      <c r="B66" s="21"/>
      <c r="C66" s="20"/>
      <c r="D66" s="20"/>
    </row>
    <row r="67" spans="1:4" ht="15.75" customHeight="1" x14ac:dyDescent="0.3">
      <c r="A67" s="20"/>
      <c r="B67" s="21"/>
      <c r="C67" s="20"/>
      <c r="D67" s="20"/>
    </row>
    <row r="68" spans="1:4" ht="15.75" customHeight="1" x14ac:dyDescent="0.3">
      <c r="A68" s="20"/>
      <c r="B68" s="21"/>
      <c r="C68" s="20"/>
      <c r="D68" s="20"/>
    </row>
    <row r="69" spans="1:4" ht="15.75" customHeight="1" x14ac:dyDescent="0.3">
      <c r="A69" s="20"/>
      <c r="B69" s="21"/>
      <c r="C69" s="20"/>
      <c r="D69" s="20"/>
    </row>
    <row r="70" spans="1:4" ht="15.75" customHeight="1" x14ac:dyDescent="0.3">
      <c r="A70" s="20"/>
      <c r="B70" s="21"/>
      <c r="C70" s="20"/>
      <c r="D70" s="20"/>
    </row>
    <row r="71" spans="1:4" ht="15.75" customHeight="1" x14ac:dyDescent="0.3">
      <c r="A71" s="20"/>
      <c r="B71" s="21"/>
      <c r="C71" s="20"/>
      <c r="D71" s="20"/>
    </row>
    <row r="72" spans="1:4" ht="15.75" customHeight="1" x14ac:dyDescent="0.3">
      <c r="A72" s="20"/>
      <c r="B72" s="21"/>
      <c r="C72" s="20"/>
      <c r="D72" s="20"/>
    </row>
    <row r="73" spans="1:4" ht="15.75" customHeight="1" x14ac:dyDescent="0.3">
      <c r="A73" s="20"/>
      <c r="B73" s="21"/>
      <c r="C73" s="20"/>
      <c r="D73" s="20"/>
    </row>
    <row r="74" spans="1:4" ht="15.75" customHeight="1" x14ac:dyDescent="0.3">
      <c r="A74" s="20"/>
      <c r="B74" s="21"/>
      <c r="C74" s="20"/>
      <c r="D74" s="20"/>
    </row>
    <row r="75" spans="1:4" ht="15.75" customHeight="1" x14ac:dyDescent="0.3">
      <c r="A75" s="20"/>
      <c r="B75" s="21"/>
      <c r="C75" s="20"/>
      <c r="D75" s="20"/>
    </row>
    <row r="76" spans="1:4" ht="15.75" customHeight="1" x14ac:dyDescent="0.3">
      <c r="A76" s="20"/>
      <c r="B76" s="21"/>
      <c r="C76" s="20"/>
      <c r="D76" s="20"/>
    </row>
    <row r="77" spans="1:4" ht="15.75" customHeight="1" x14ac:dyDescent="0.3">
      <c r="A77" s="20"/>
      <c r="B77" s="21"/>
      <c r="C77" s="20"/>
      <c r="D77" s="20"/>
    </row>
    <row r="78" spans="1:4" ht="15.75" customHeight="1" x14ac:dyDescent="0.3">
      <c r="A78" s="20"/>
      <c r="B78" s="21"/>
      <c r="C78" s="20"/>
      <c r="D78" s="20"/>
    </row>
    <row r="79" spans="1:4" ht="15.75" customHeight="1" x14ac:dyDescent="0.3">
      <c r="A79" s="20"/>
      <c r="B79" s="21"/>
      <c r="C79" s="20"/>
      <c r="D79" s="20"/>
    </row>
    <row r="80" spans="1:4" ht="15.75" customHeight="1" x14ac:dyDescent="0.3">
      <c r="A80" s="20"/>
      <c r="B80" s="21"/>
      <c r="C80" s="20"/>
      <c r="D80" s="20"/>
    </row>
    <row r="81" spans="1:4" ht="15.75" customHeight="1" x14ac:dyDescent="0.3">
      <c r="A81" s="20"/>
      <c r="B81" s="21"/>
      <c r="C81" s="20"/>
      <c r="D81" s="20"/>
    </row>
    <row r="82" spans="1:4" ht="15.75" customHeight="1" x14ac:dyDescent="0.3">
      <c r="A82" s="20"/>
      <c r="B82" s="21"/>
      <c r="C82" s="20"/>
      <c r="D82" s="20"/>
    </row>
    <row r="83" spans="1:4" ht="15.75" customHeight="1" x14ac:dyDescent="0.3">
      <c r="A83" s="20"/>
      <c r="B83" s="21"/>
      <c r="C83" s="20"/>
      <c r="D83" s="20"/>
    </row>
    <row r="84" spans="1:4" ht="15.75" customHeight="1" x14ac:dyDescent="0.3">
      <c r="A84" s="20"/>
      <c r="B84" s="21"/>
      <c r="C84" s="20"/>
      <c r="D84" s="20"/>
    </row>
    <row r="85" spans="1:4" ht="15.75" customHeight="1" x14ac:dyDescent="0.3">
      <c r="A85" s="20"/>
      <c r="B85" s="21"/>
      <c r="C85" s="20"/>
      <c r="D85" s="20"/>
    </row>
    <row r="86" spans="1:4" ht="15.75" customHeight="1" x14ac:dyDescent="0.3">
      <c r="A86" s="20"/>
      <c r="B86" s="21"/>
      <c r="C86" s="20"/>
      <c r="D86" s="20"/>
    </row>
    <row r="87" spans="1:4" ht="15.75" customHeight="1" x14ac:dyDescent="0.3">
      <c r="A87" s="20"/>
      <c r="B87" s="21"/>
      <c r="C87" s="20"/>
      <c r="D87" s="20"/>
    </row>
    <row r="88" spans="1:4" ht="15.75" customHeight="1" x14ac:dyDescent="0.3">
      <c r="A88" s="20"/>
      <c r="B88" s="21"/>
      <c r="C88" s="20"/>
      <c r="D88" s="20"/>
    </row>
    <row r="89" spans="1:4" ht="15.75" customHeight="1" x14ac:dyDescent="0.3">
      <c r="A89" s="20"/>
      <c r="B89" s="21"/>
      <c r="C89" s="20"/>
      <c r="D89" s="20"/>
    </row>
    <row r="90" spans="1:4" ht="15.75" customHeight="1" x14ac:dyDescent="0.3">
      <c r="A90" s="20"/>
      <c r="B90" s="21"/>
      <c r="C90" s="20"/>
      <c r="D90" s="20"/>
    </row>
    <row r="91" spans="1:4" ht="15.75" customHeight="1" x14ac:dyDescent="0.3">
      <c r="A91" s="20"/>
      <c r="B91" s="21"/>
      <c r="C91" s="20"/>
      <c r="D91" s="20"/>
    </row>
    <row r="92" spans="1:4" ht="15.75" customHeight="1" x14ac:dyDescent="0.3">
      <c r="A92" s="20"/>
      <c r="B92" s="21"/>
      <c r="C92" s="20"/>
      <c r="D92" s="20"/>
    </row>
    <row r="93" spans="1:4" ht="15.75" customHeight="1" x14ac:dyDescent="0.3">
      <c r="A93" s="20"/>
      <c r="B93" s="21"/>
      <c r="C93" s="20"/>
      <c r="D93" s="20"/>
    </row>
    <row r="94" spans="1:4" ht="15.75" customHeight="1" x14ac:dyDescent="0.3">
      <c r="A94" s="20"/>
      <c r="B94" s="21"/>
      <c r="C94" s="20"/>
      <c r="D94" s="20"/>
    </row>
    <row r="95" spans="1:4" ht="15.75" customHeight="1" x14ac:dyDescent="0.3">
      <c r="A95" s="20"/>
      <c r="B95" s="21"/>
      <c r="C95" s="20"/>
      <c r="D95" s="20"/>
    </row>
    <row r="96" spans="1:4" ht="15.75" customHeight="1" x14ac:dyDescent="0.3">
      <c r="A96" s="20"/>
      <c r="B96" s="21"/>
      <c r="C96" s="20"/>
      <c r="D96" s="20"/>
    </row>
    <row r="97" spans="1:4" ht="15.75" customHeight="1" x14ac:dyDescent="0.3">
      <c r="A97" s="20"/>
      <c r="B97" s="21"/>
      <c r="C97" s="20"/>
      <c r="D97" s="20"/>
    </row>
    <row r="98" spans="1:4" ht="15.75" customHeight="1" x14ac:dyDescent="0.3">
      <c r="A98" s="20"/>
      <c r="B98" s="21"/>
      <c r="C98" s="20"/>
      <c r="D98" s="20"/>
    </row>
    <row r="99" spans="1:4" ht="15.75" customHeight="1" x14ac:dyDescent="0.3">
      <c r="A99" s="20"/>
      <c r="B99" s="21"/>
      <c r="C99" s="20"/>
      <c r="D99" s="20"/>
    </row>
    <row r="100" spans="1:4" ht="15.75" customHeight="1" x14ac:dyDescent="0.3">
      <c r="A100" s="20"/>
      <c r="B100" s="21"/>
      <c r="C100" s="20"/>
      <c r="D100" s="20"/>
    </row>
    <row r="101" spans="1:4" ht="15.75" customHeight="1" x14ac:dyDescent="0.3">
      <c r="A101" s="20"/>
      <c r="B101" s="21"/>
      <c r="C101" s="20"/>
      <c r="D101" s="20"/>
    </row>
    <row r="102" spans="1:4" ht="15.75" customHeight="1" x14ac:dyDescent="0.3">
      <c r="A102" s="20"/>
      <c r="B102" s="21"/>
      <c r="C102" s="20"/>
      <c r="D102" s="20"/>
    </row>
    <row r="103" spans="1:4" ht="15.75" customHeight="1" x14ac:dyDescent="0.3">
      <c r="A103" s="20"/>
      <c r="B103" s="21"/>
      <c r="C103" s="20"/>
      <c r="D103" s="20"/>
    </row>
    <row r="104" spans="1:4" ht="15.75" customHeight="1" x14ac:dyDescent="0.3">
      <c r="A104" s="20"/>
      <c r="B104" s="21"/>
      <c r="C104" s="20"/>
      <c r="D104" s="20"/>
    </row>
    <row r="105" spans="1:4" ht="15.75" customHeight="1" x14ac:dyDescent="0.3">
      <c r="A105" s="20"/>
      <c r="B105" s="21"/>
      <c r="C105" s="20"/>
      <c r="D105" s="20"/>
    </row>
    <row r="106" spans="1:4" ht="15.75" customHeight="1" x14ac:dyDescent="0.3">
      <c r="A106" s="20"/>
      <c r="B106" s="21"/>
      <c r="C106" s="20"/>
      <c r="D106" s="20"/>
    </row>
    <row r="107" spans="1:4" ht="15.75" customHeight="1" x14ac:dyDescent="0.3">
      <c r="A107" s="20"/>
      <c r="B107" s="21"/>
      <c r="C107" s="20"/>
      <c r="D107" s="20"/>
    </row>
    <row r="108" spans="1:4" ht="15.75" customHeight="1" x14ac:dyDescent="0.3">
      <c r="A108" s="20"/>
      <c r="B108" s="21"/>
      <c r="C108" s="20"/>
      <c r="D108" s="20"/>
    </row>
    <row r="109" spans="1:4" ht="15.75" customHeight="1" x14ac:dyDescent="0.3">
      <c r="A109" s="20"/>
      <c r="B109" s="21"/>
      <c r="C109" s="20"/>
      <c r="D109" s="20"/>
    </row>
    <row r="110" spans="1:4" ht="15.75" customHeight="1" x14ac:dyDescent="0.3">
      <c r="A110" s="20"/>
      <c r="B110" s="21"/>
      <c r="C110" s="20"/>
      <c r="D110" s="20"/>
    </row>
    <row r="111" spans="1:4" ht="15.75" customHeight="1" x14ac:dyDescent="0.3">
      <c r="A111" s="20"/>
      <c r="B111" s="21"/>
      <c r="C111" s="20"/>
      <c r="D111" s="20"/>
    </row>
    <row r="112" spans="1:4" ht="15.75" customHeight="1" x14ac:dyDescent="0.3">
      <c r="A112" s="20"/>
      <c r="B112" s="21"/>
      <c r="C112" s="20"/>
      <c r="D112" s="20"/>
    </row>
    <row r="113" spans="1:4" ht="15.75" customHeight="1" x14ac:dyDescent="0.3">
      <c r="A113" s="20"/>
      <c r="B113" s="21"/>
      <c r="C113" s="20"/>
      <c r="D113" s="20"/>
    </row>
    <row r="114" spans="1:4" ht="15.75" customHeight="1" x14ac:dyDescent="0.3">
      <c r="A114" s="20"/>
      <c r="B114" s="21"/>
      <c r="C114" s="20"/>
      <c r="D114" s="20"/>
    </row>
    <row r="115" spans="1:4" ht="15.75" customHeight="1" x14ac:dyDescent="0.3">
      <c r="A115" s="20"/>
      <c r="B115" s="21"/>
      <c r="C115" s="20"/>
      <c r="D115" s="20"/>
    </row>
    <row r="116" spans="1:4" ht="15.75" customHeight="1" x14ac:dyDescent="0.3">
      <c r="A116" s="20"/>
      <c r="B116" s="21"/>
      <c r="C116" s="20"/>
      <c r="D116" s="20"/>
    </row>
    <row r="117" spans="1:4" ht="15.75" customHeight="1" x14ac:dyDescent="0.3">
      <c r="A117" s="20"/>
      <c r="B117" s="21"/>
      <c r="C117" s="20"/>
      <c r="D117" s="20"/>
    </row>
    <row r="118" spans="1:4" ht="15.75" customHeight="1" x14ac:dyDescent="0.3">
      <c r="A118" s="20"/>
      <c r="B118" s="21"/>
      <c r="C118" s="20"/>
      <c r="D118" s="20"/>
    </row>
    <row r="119" spans="1:4" ht="15.75" customHeight="1" x14ac:dyDescent="0.3">
      <c r="A119" s="20"/>
      <c r="B119" s="21"/>
      <c r="C119" s="20"/>
      <c r="D119" s="20"/>
    </row>
    <row r="120" spans="1:4" ht="15.75" customHeight="1" x14ac:dyDescent="0.3">
      <c r="A120" s="20"/>
      <c r="B120" s="21"/>
      <c r="C120" s="20"/>
      <c r="D120" s="20"/>
    </row>
    <row r="121" spans="1:4" ht="15.75" customHeight="1" x14ac:dyDescent="0.3">
      <c r="A121" s="20"/>
      <c r="B121" s="21"/>
      <c r="C121" s="20"/>
      <c r="D121" s="20"/>
    </row>
    <row r="122" spans="1:4" ht="15.75" customHeight="1" x14ac:dyDescent="0.3">
      <c r="A122" s="20"/>
      <c r="B122" s="21"/>
      <c r="C122" s="20"/>
      <c r="D122" s="20"/>
    </row>
    <row r="123" spans="1:4" ht="15.75" customHeight="1" x14ac:dyDescent="0.3">
      <c r="A123" s="20"/>
      <c r="B123" s="21"/>
      <c r="C123" s="20"/>
      <c r="D123" s="20"/>
    </row>
    <row r="124" spans="1:4" ht="15.75" customHeight="1" x14ac:dyDescent="0.3">
      <c r="A124" s="20"/>
      <c r="B124" s="21"/>
      <c r="C124" s="20"/>
      <c r="D124" s="20"/>
    </row>
    <row r="125" spans="1:4" ht="15.75" customHeight="1" x14ac:dyDescent="0.3">
      <c r="A125" s="20"/>
      <c r="B125" s="21"/>
      <c r="C125" s="20"/>
      <c r="D125" s="20"/>
    </row>
    <row r="126" spans="1:4" ht="15.75" customHeight="1" x14ac:dyDescent="0.3">
      <c r="A126" s="20"/>
      <c r="B126" s="21"/>
      <c r="C126" s="20"/>
      <c r="D126" s="20"/>
    </row>
    <row r="127" spans="1:4" ht="15.75" customHeight="1" x14ac:dyDescent="0.3">
      <c r="A127" s="20"/>
      <c r="B127" s="21"/>
      <c r="C127" s="20"/>
      <c r="D127" s="20"/>
    </row>
    <row r="128" spans="1:4" ht="15.75" customHeight="1" x14ac:dyDescent="0.3">
      <c r="A128" s="20"/>
      <c r="B128" s="21"/>
      <c r="C128" s="20"/>
      <c r="D128" s="20"/>
    </row>
    <row r="129" spans="1:4" ht="15.75" customHeight="1" x14ac:dyDescent="0.3">
      <c r="A129" s="20"/>
      <c r="B129" s="21"/>
      <c r="C129" s="20"/>
      <c r="D129" s="20"/>
    </row>
    <row r="130" spans="1:4" ht="15.75" customHeight="1" x14ac:dyDescent="0.3">
      <c r="A130" s="20"/>
      <c r="B130" s="21"/>
      <c r="C130" s="20"/>
      <c r="D130" s="20"/>
    </row>
    <row r="131" spans="1:4" ht="15.75" customHeight="1" x14ac:dyDescent="0.3">
      <c r="A131" s="20"/>
      <c r="B131" s="21"/>
      <c r="C131" s="20"/>
      <c r="D131" s="20"/>
    </row>
    <row r="132" spans="1:4" ht="15.75" customHeight="1" x14ac:dyDescent="0.3">
      <c r="A132" s="20"/>
      <c r="B132" s="21"/>
      <c r="C132" s="20"/>
      <c r="D132" s="20"/>
    </row>
    <row r="133" spans="1:4" ht="15.75" customHeight="1" x14ac:dyDescent="0.3">
      <c r="A133" s="20"/>
      <c r="B133" s="21"/>
      <c r="C133" s="20"/>
      <c r="D133" s="20"/>
    </row>
    <row r="134" spans="1:4" ht="15.75" customHeight="1" x14ac:dyDescent="0.3">
      <c r="A134" s="20"/>
      <c r="B134" s="21"/>
      <c r="C134" s="20"/>
      <c r="D134" s="20"/>
    </row>
    <row r="135" spans="1:4" ht="15.75" customHeight="1" x14ac:dyDescent="0.3">
      <c r="A135" s="20"/>
      <c r="B135" s="21"/>
      <c r="C135" s="20"/>
      <c r="D135" s="20"/>
    </row>
    <row r="136" spans="1:4" ht="15.75" customHeight="1" x14ac:dyDescent="0.3">
      <c r="A136" s="20"/>
      <c r="B136" s="21"/>
      <c r="C136" s="20"/>
      <c r="D136" s="20"/>
    </row>
    <row r="137" spans="1:4" ht="15.75" customHeight="1" x14ac:dyDescent="0.3">
      <c r="A137" s="20"/>
      <c r="B137" s="21"/>
      <c r="C137" s="20"/>
      <c r="D137" s="20"/>
    </row>
    <row r="138" spans="1:4" ht="15.75" customHeight="1" x14ac:dyDescent="0.3">
      <c r="A138" s="20"/>
      <c r="B138" s="21"/>
      <c r="C138" s="20"/>
      <c r="D138" s="20"/>
    </row>
    <row r="139" spans="1:4" ht="15.75" customHeight="1" x14ac:dyDescent="0.3">
      <c r="A139" s="20"/>
      <c r="B139" s="21"/>
      <c r="C139" s="20"/>
      <c r="D139" s="20"/>
    </row>
    <row r="140" spans="1:4" ht="15.75" customHeight="1" x14ac:dyDescent="0.3">
      <c r="A140" s="20"/>
      <c r="B140" s="21"/>
      <c r="C140" s="20"/>
      <c r="D140" s="20"/>
    </row>
    <row r="141" spans="1:4" ht="15.75" customHeight="1" x14ac:dyDescent="0.3">
      <c r="A141" s="20"/>
      <c r="B141" s="21"/>
      <c r="C141" s="20"/>
      <c r="D141" s="20"/>
    </row>
    <row r="142" spans="1:4" ht="15.75" customHeight="1" x14ac:dyDescent="0.3">
      <c r="A142" s="20"/>
      <c r="B142" s="21"/>
      <c r="C142" s="20"/>
      <c r="D142" s="20"/>
    </row>
    <row r="143" spans="1:4" ht="15.75" customHeight="1" x14ac:dyDescent="0.3">
      <c r="A143" s="20"/>
      <c r="B143" s="21"/>
      <c r="C143" s="20"/>
      <c r="D143" s="20"/>
    </row>
    <row r="144" spans="1:4" ht="15.75" customHeight="1" x14ac:dyDescent="0.3">
      <c r="A144" s="20"/>
      <c r="B144" s="21"/>
      <c r="C144" s="20"/>
      <c r="D144" s="20"/>
    </row>
    <row r="145" spans="1:4" ht="15.75" customHeight="1" x14ac:dyDescent="0.3">
      <c r="A145" s="20"/>
      <c r="B145" s="21"/>
      <c r="C145" s="20"/>
      <c r="D145" s="20"/>
    </row>
    <row r="146" spans="1:4" ht="15.75" customHeight="1" x14ac:dyDescent="0.3">
      <c r="A146" s="20"/>
      <c r="B146" s="21"/>
      <c r="C146" s="20"/>
      <c r="D146" s="20"/>
    </row>
    <row r="147" spans="1:4" ht="15.75" customHeight="1" x14ac:dyDescent="0.3">
      <c r="A147" s="20"/>
      <c r="B147" s="21"/>
      <c r="C147" s="20"/>
      <c r="D147" s="20"/>
    </row>
    <row r="148" spans="1:4" ht="15.75" customHeight="1" x14ac:dyDescent="0.3">
      <c r="A148" s="20"/>
      <c r="B148" s="21"/>
      <c r="C148" s="20"/>
      <c r="D148" s="20"/>
    </row>
    <row r="149" spans="1:4" ht="15.75" customHeight="1" x14ac:dyDescent="0.3">
      <c r="A149" s="20"/>
      <c r="B149" s="21"/>
      <c r="C149" s="20"/>
      <c r="D149" s="20"/>
    </row>
    <row r="150" spans="1:4" ht="15.75" customHeight="1" x14ac:dyDescent="0.3">
      <c r="A150" s="20"/>
      <c r="B150" s="21"/>
      <c r="C150" s="20"/>
      <c r="D150" s="20"/>
    </row>
    <row r="151" spans="1:4" ht="15.75" customHeight="1" x14ac:dyDescent="0.3">
      <c r="A151" s="20"/>
      <c r="B151" s="21"/>
      <c r="C151" s="20"/>
      <c r="D151" s="20"/>
    </row>
    <row r="152" spans="1:4" ht="15.75" customHeight="1" x14ac:dyDescent="0.3">
      <c r="A152" s="20"/>
      <c r="B152" s="21"/>
      <c r="C152" s="20"/>
      <c r="D152" s="20"/>
    </row>
    <row r="153" spans="1:4" ht="15.75" customHeight="1" x14ac:dyDescent="0.3">
      <c r="A153" s="20"/>
      <c r="B153" s="21"/>
      <c r="C153" s="20"/>
      <c r="D153" s="20"/>
    </row>
    <row r="154" spans="1:4" ht="15.75" customHeight="1" x14ac:dyDescent="0.3">
      <c r="A154" s="20"/>
      <c r="B154" s="21"/>
      <c r="C154" s="20"/>
      <c r="D154" s="20"/>
    </row>
    <row r="155" spans="1:4" ht="15.75" customHeight="1" x14ac:dyDescent="0.3">
      <c r="A155" s="20"/>
      <c r="B155" s="21"/>
      <c r="C155" s="20"/>
      <c r="D155" s="20"/>
    </row>
    <row r="156" spans="1:4" ht="15.75" customHeight="1" x14ac:dyDescent="0.3">
      <c r="A156" s="20"/>
      <c r="B156" s="21"/>
      <c r="C156" s="20"/>
      <c r="D156" s="20"/>
    </row>
    <row r="157" spans="1:4" ht="15.75" customHeight="1" x14ac:dyDescent="0.3">
      <c r="A157" s="20"/>
      <c r="B157" s="21"/>
      <c r="C157" s="20"/>
      <c r="D157" s="20"/>
    </row>
    <row r="158" spans="1:4" ht="15.75" customHeight="1" x14ac:dyDescent="0.3">
      <c r="A158" s="20"/>
      <c r="B158" s="21"/>
      <c r="C158" s="20"/>
      <c r="D158" s="20"/>
    </row>
    <row r="159" spans="1:4" ht="15.75" customHeight="1" x14ac:dyDescent="0.3">
      <c r="A159" s="20"/>
      <c r="B159" s="21"/>
      <c r="C159" s="20"/>
      <c r="D159" s="20"/>
    </row>
    <row r="160" spans="1:4" ht="15.75" customHeight="1" x14ac:dyDescent="0.3">
      <c r="A160" s="20"/>
      <c r="B160" s="21"/>
      <c r="C160" s="20"/>
      <c r="D160" s="20"/>
    </row>
    <row r="161" spans="1:4" ht="15.75" customHeight="1" x14ac:dyDescent="0.3">
      <c r="A161" s="20"/>
      <c r="B161" s="21"/>
      <c r="C161" s="20"/>
      <c r="D161" s="20"/>
    </row>
    <row r="162" spans="1:4" ht="15.75" customHeight="1" x14ac:dyDescent="0.3">
      <c r="A162" s="20"/>
      <c r="B162" s="21"/>
      <c r="C162" s="20"/>
      <c r="D162" s="20"/>
    </row>
    <row r="163" spans="1:4" ht="15.75" customHeight="1" x14ac:dyDescent="0.3">
      <c r="A163" s="20"/>
      <c r="B163" s="21"/>
      <c r="C163" s="20"/>
      <c r="D163" s="20"/>
    </row>
    <row r="164" spans="1:4" ht="15.75" customHeight="1" x14ac:dyDescent="0.3">
      <c r="A164" s="20"/>
      <c r="B164" s="21"/>
      <c r="C164" s="20"/>
      <c r="D164" s="20"/>
    </row>
    <row r="165" spans="1:4" ht="15.75" customHeight="1" x14ac:dyDescent="0.3">
      <c r="A165" s="20"/>
      <c r="B165" s="21"/>
      <c r="C165" s="20"/>
      <c r="D165" s="20"/>
    </row>
    <row r="166" spans="1:4" ht="15.75" customHeight="1" x14ac:dyDescent="0.3">
      <c r="A166" s="20"/>
      <c r="B166" s="21"/>
      <c r="C166" s="20"/>
      <c r="D166" s="20"/>
    </row>
    <row r="167" spans="1:4" ht="15.75" customHeight="1" x14ac:dyDescent="0.3">
      <c r="A167" s="20"/>
      <c r="B167" s="21"/>
      <c r="C167" s="20"/>
      <c r="D167" s="20"/>
    </row>
    <row r="168" spans="1:4" ht="15.75" customHeight="1" x14ac:dyDescent="0.3">
      <c r="A168" s="20"/>
      <c r="B168" s="21"/>
      <c r="C168" s="20"/>
      <c r="D168" s="20"/>
    </row>
    <row r="169" spans="1:4" ht="15.75" customHeight="1" x14ac:dyDescent="0.3">
      <c r="A169" s="20"/>
      <c r="B169" s="21"/>
      <c r="C169" s="20"/>
      <c r="D169" s="20"/>
    </row>
    <row r="170" spans="1:4" ht="15.75" customHeight="1" x14ac:dyDescent="0.3">
      <c r="A170" s="20"/>
      <c r="B170" s="21"/>
      <c r="C170" s="20"/>
      <c r="D170" s="20"/>
    </row>
    <row r="171" spans="1:4" ht="15.75" customHeight="1" x14ac:dyDescent="0.3">
      <c r="A171" s="20"/>
      <c r="B171" s="21"/>
      <c r="C171" s="20"/>
      <c r="D171" s="20"/>
    </row>
    <row r="172" spans="1:4" ht="15.75" customHeight="1" x14ac:dyDescent="0.3">
      <c r="A172" s="20"/>
      <c r="B172" s="21"/>
      <c r="C172" s="20"/>
      <c r="D172" s="20"/>
    </row>
    <row r="173" spans="1:4" ht="15.75" customHeight="1" x14ac:dyDescent="0.3">
      <c r="A173" s="20"/>
      <c r="B173" s="21"/>
      <c r="C173" s="20"/>
      <c r="D173" s="20"/>
    </row>
    <row r="174" spans="1:4" ht="15.75" customHeight="1" x14ac:dyDescent="0.3">
      <c r="A174" s="20"/>
      <c r="B174" s="21"/>
      <c r="C174" s="20"/>
      <c r="D174" s="20"/>
    </row>
    <row r="175" spans="1:4" ht="15.75" customHeight="1" x14ac:dyDescent="0.3">
      <c r="A175" s="20"/>
      <c r="B175" s="21"/>
      <c r="C175" s="20"/>
      <c r="D175" s="20"/>
    </row>
    <row r="176" spans="1:4" ht="15.75" customHeight="1" x14ac:dyDescent="0.3">
      <c r="A176" s="20"/>
      <c r="B176" s="21"/>
      <c r="C176" s="20"/>
      <c r="D176" s="20"/>
    </row>
    <row r="177" spans="1:4" ht="15.75" customHeight="1" x14ac:dyDescent="0.3">
      <c r="A177" s="20"/>
      <c r="B177" s="21"/>
      <c r="C177" s="20"/>
      <c r="D177" s="20"/>
    </row>
    <row r="178" spans="1:4" ht="15.75" customHeight="1" x14ac:dyDescent="0.3">
      <c r="A178" s="20"/>
      <c r="B178" s="21"/>
      <c r="C178" s="20"/>
      <c r="D178" s="20"/>
    </row>
    <row r="179" spans="1:4" ht="15.75" customHeight="1" x14ac:dyDescent="0.3">
      <c r="A179" s="20"/>
      <c r="B179" s="21"/>
      <c r="C179" s="20"/>
      <c r="D179" s="20"/>
    </row>
    <row r="180" spans="1:4" ht="15.75" customHeight="1" x14ac:dyDescent="0.3">
      <c r="A180" s="20"/>
      <c r="B180" s="21"/>
      <c r="C180" s="20"/>
      <c r="D180" s="20"/>
    </row>
    <row r="181" spans="1:4" ht="15.75" customHeight="1" x14ac:dyDescent="0.3">
      <c r="A181" s="20"/>
      <c r="B181" s="21"/>
      <c r="C181" s="20"/>
      <c r="D181" s="20"/>
    </row>
    <row r="182" spans="1:4" ht="15.75" customHeight="1" x14ac:dyDescent="0.3">
      <c r="A182" s="20"/>
      <c r="B182" s="21"/>
      <c r="C182" s="20"/>
      <c r="D182" s="20"/>
    </row>
    <row r="183" spans="1:4" ht="15.75" customHeight="1" x14ac:dyDescent="0.3">
      <c r="A183" s="20"/>
      <c r="B183" s="21"/>
      <c r="C183" s="20"/>
      <c r="D183" s="20"/>
    </row>
    <row r="184" spans="1:4" ht="15.75" customHeight="1" x14ac:dyDescent="0.3">
      <c r="A184" s="20"/>
      <c r="B184" s="21"/>
      <c r="C184" s="20"/>
      <c r="D184" s="20"/>
    </row>
    <row r="185" spans="1:4" ht="15.75" customHeight="1" x14ac:dyDescent="0.3">
      <c r="A185" s="20"/>
      <c r="B185" s="21"/>
      <c r="C185" s="20"/>
      <c r="D185" s="20"/>
    </row>
    <row r="186" spans="1:4" ht="15.75" customHeight="1" x14ac:dyDescent="0.3">
      <c r="A186" s="20"/>
      <c r="B186" s="21"/>
      <c r="C186" s="20"/>
      <c r="D186" s="20"/>
    </row>
    <row r="187" spans="1:4" ht="15.75" customHeight="1" x14ac:dyDescent="0.3">
      <c r="A187" s="20"/>
      <c r="B187" s="21"/>
      <c r="C187" s="20"/>
      <c r="D187" s="20"/>
    </row>
    <row r="188" spans="1:4" ht="15.75" customHeight="1" x14ac:dyDescent="0.3">
      <c r="A188" s="20"/>
      <c r="B188" s="21"/>
      <c r="C188" s="20"/>
      <c r="D188" s="20"/>
    </row>
    <row r="189" spans="1:4" ht="15.75" customHeight="1" x14ac:dyDescent="0.3">
      <c r="A189" s="20"/>
      <c r="B189" s="21"/>
      <c r="C189" s="20"/>
      <c r="D189" s="20"/>
    </row>
    <row r="190" spans="1:4" ht="15.75" customHeight="1" x14ac:dyDescent="0.3">
      <c r="A190" s="20"/>
      <c r="B190" s="21"/>
      <c r="C190" s="20"/>
      <c r="D190" s="20"/>
    </row>
    <row r="191" spans="1:4" ht="15.75" customHeight="1" x14ac:dyDescent="0.3">
      <c r="A191" s="20"/>
      <c r="B191" s="21"/>
      <c r="C191" s="20"/>
      <c r="D191" s="20"/>
    </row>
    <row r="192" spans="1:4" ht="15.75" customHeight="1" x14ac:dyDescent="0.3">
      <c r="A192" s="20"/>
      <c r="B192" s="21"/>
      <c r="C192" s="20"/>
      <c r="D192" s="20"/>
    </row>
    <row r="193" spans="1:4" ht="15.75" customHeight="1" x14ac:dyDescent="0.3">
      <c r="A193" s="20"/>
      <c r="B193" s="21"/>
      <c r="C193" s="20"/>
      <c r="D193" s="20"/>
    </row>
    <row r="194" spans="1:4" ht="15.75" customHeight="1" x14ac:dyDescent="0.3">
      <c r="A194" s="20"/>
      <c r="B194" s="21"/>
      <c r="C194" s="20"/>
      <c r="D194" s="20"/>
    </row>
    <row r="195" spans="1:4" ht="15.75" customHeight="1" x14ac:dyDescent="0.3">
      <c r="A195" s="20"/>
      <c r="B195" s="21"/>
      <c r="C195" s="20"/>
      <c r="D195" s="20"/>
    </row>
    <row r="196" spans="1:4" ht="15.75" customHeight="1" x14ac:dyDescent="0.3">
      <c r="A196" s="20"/>
      <c r="B196" s="21"/>
      <c r="C196" s="20"/>
      <c r="D196" s="20"/>
    </row>
    <row r="197" spans="1:4" ht="15.75" customHeight="1" x14ac:dyDescent="0.3">
      <c r="A197" s="20"/>
      <c r="B197" s="21"/>
      <c r="C197" s="20"/>
      <c r="D197" s="20"/>
    </row>
    <row r="198" spans="1:4" ht="15.75" customHeight="1" x14ac:dyDescent="0.3">
      <c r="A198" s="20"/>
      <c r="B198" s="21"/>
      <c r="C198" s="20"/>
      <c r="D198" s="20"/>
    </row>
    <row r="199" spans="1:4" ht="15.75" customHeight="1" x14ac:dyDescent="0.3">
      <c r="A199" s="20"/>
      <c r="B199" s="21"/>
      <c r="C199" s="20"/>
      <c r="D199" s="20"/>
    </row>
    <row r="200" spans="1:4" ht="15.75" customHeight="1" x14ac:dyDescent="0.3">
      <c r="A200" s="20"/>
      <c r="B200" s="21"/>
      <c r="C200" s="20"/>
      <c r="D200" s="20"/>
    </row>
    <row r="201" spans="1:4" ht="15.75" customHeight="1" x14ac:dyDescent="0.3">
      <c r="A201" s="20"/>
      <c r="B201" s="21"/>
      <c r="C201" s="20"/>
      <c r="D201" s="20"/>
    </row>
    <row r="202" spans="1:4" ht="15.75" customHeight="1" x14ac:dyDescent="0.3">
      <c r="A202" s="20"/>
      <c r="B202" s="21"/>
      <c r="C202" s="20"/>
      <c r="D202" s="20"/>
    </row>
    <row r="203" spans="1:4" ht="15.75" customHeight="1" x14ac:dyDescent="0.3">
      <c r="A203" s="20"/>
      <c r="B203" s="21"/>
      <c r="C203" s="20"/>
      <c r="D203" s="20"/>
    </row>
    <row r="204" spans="1:4" ht="15.75" customHeight="1" x14ac:dyDescent="0.3">
      <c r="A204" s="20"/>
      <c r="B204" s="21"/>
      <c r="C204" s="20"/>
      <c r="D204" s="20"/>
    </row>
    <row r="205" spans="1:4" ht="15.75" customHeight="1" x14ac:dyDescent="0.3">
      <c r="A205" s="20"/>
      <c r="B205" s="21"/>
      <c r="C205" s="20"/>
      <c r="D205" s="20"/>
    </row>
    <row r="206" spans="1:4" ht="15.75" customHeight="1" x14ac:dyDescent="0.3">
      <c r="A206" s="20"/>
      <c r="B206" s="21"/>
      <c r="C206" s="20"/>
      <c r="D206" s="20"/>
    </row>
    <row r="207" spans="1:4" ht="15.75" customHeight="1" x14ac:dyDescent="0.3">
      <c r="A207" s="20"/>
      <c r="B207" s="21"/>
      <c r="C207" s="20"/>
      <c r="D207" s="20"/>
    </row>
    <row r="208" spans="1:4" ht="15.75" customHeight="1" x14ac:dyDescent="0.3">
      <c r="A208" s="20"/>
      <c r="B208" s="21"/>
      <c r="C208" s="20"/>
      <c r="D208" s="20"/>
    </row>
    <row r="209" spans="1:4" ht="15.75" customHeight="1" x14ac:dyDescent="0.3">
      <c r="A209" s="20"/>
      <c r="B209" s="21"/>
      <c r="C209" s="20"/>
      <c r="D209" s="20"/>
    </row>
    <row r="210" spans="1:4" ht="15.75" customHeight="1" x14ac:dyDescent="0.3">
      <c r="A210" s="20"/>
      <c r="B210" s="21"/>
      <c r="C210" s="20"/>
      <c r="D210" s="20"/>
    </row>
    <row r="211" spans="1:4" ht="15.75" customHeight="1" x14ac:dyDescent="0.3">
      <c r="A211" s="20"/>
      <c r="B211" s="21"/>
      <c r="C211" s="20"/>
      <c r="D211" s="20"/>
    </row>
    <row r="212" spans="1:4" ht="15.75" customHeight="1" x14ac:dyDescent="0.3">
      <c r="A212" s="20"/>
      <c r="B212" s="21"/>
      <c r="C212" s="20"/>
      <c r="D212" s="20"/>
    </row>
    <row r="213" spans="1:4" ht="15.75" customHeight="1" x14ac:dyDescent="0.3">
      <c r="A213" s="20"/>
      <c r="B213" s="21"/>
      <c r="C213" s="20"/>
      <c r="D213" s="20"/>
    </row>
    <row r="214" spans="1:4" ht="15.75" customHeight="1" x14ac:dyDescent="0.3">
      <c r="A214" s="20"/>
      <c r="B214" s="21"/>
      <c r="C214" s="20"/>
      <c r="D214" s="20"/>
    </row>
    <row r="215" spans="1:4" ht="15.75" customHeight="1" x14ac:dyDescent="0.3">
      <c r="A215" s="20"/>
      <c r="B215" s="21"/>
      <c r="C215" s="20"/>
      <c r="D215" s="20"/>
    </row>
    <row r="216" spans="1:4" ht="15.75" customHeight="1" x14ac:dyDescent="0.3">
      <c r="A216" s="20"/>
      <c r="B216" s="21"/>
      <c r="C216" s="20"/>
      <c r="D216" s="20"/>
    </row>
    <row r="217" spans="1:4" ht="15.75" customHeight="1" x14ac:dyDescent="0.3">
      <c r="A217" s="20"/>
      <c r="B217" s="21"/>
      <c r="C217" s="20"/>
      <c r="D217" s="20"/>
    </row>
    <row r="218" spans="1:4" ht="15.75" customHeight="1" x14ac:dyDescent="0.3">
      <c r="A218" s="20"/>
      <c r="B218" s="21"/>
      <c r="C218" s="20"/>
      <c r="D218" s="20"/>
    </row>
    <row r="219" spans="1:4" ht="15.75" customHeight="1" x14ac:dyDescent="0.3">
      <c r="A219" s="20"/>
      <c r="B219" s="21"/>
      <c r="C219" s="20"/>
      <c r="D219" s="20"/>
    </row>
    <row r="220" spans="1:4" ht="15.75" customHeight="1" x14ac:dyDescent="0.3">
      <c r="A220" s="20"/>
      <c r="B220" s="21"/>
      <c r="C220" s="20"/>
      <c r="D220" s="20"/>
    </row>
    <row r="221" spans="1:4" ht="15.75" customHeight="1" x14ac:dyDescent="0.3">
      <c r="A221" s="20"/>
      <c r="B221" s="21"/>
      <c r="C221" s="20"/>
      <c r="D221" s="20"/>
    </row>
    <row r="222" spans="1:4" ht="15.75" customHeight="1" x14ac:dyDescent="0.3">
      <c r="A222" s="20"/>
      <c r="B222" s="21"/>
      <c r="C222" s="20"/>
      <c r="D222" s="20"/>
    </row>
    <row r="223" spans="1:4" ht="15.75" customHeight="1" x14ac:dyDescent="0.3">
      <c r="A223" s="20"/>
      <c r="B223" s="21"/>
      <c r="C223" s="20"/>
      <c r="D223" s="20"/>
    </row>
    <row r="224" spans="1:4" ht="15.75" customHeight="1" x14ac:dyDescent="0.3">
      <c r="A224" s="20"/>
      <c r="B224" s="21"/>
      <c r="C224" s="20"/>
      <c r="D224" s="20"/>
    </row>
    <row r="225" spans="1:4" ht="15.75" customHeight="1" x14ac:dyDescent="0.3">
      <c r="A225" s="20"/>
      <c r="B225" s="21"/>
      <c r="C225" s="20"/>
      <c r="D225" s="20"/>
    </row>
    <row r="226" spans="1:4" ht="15.75" customHeight="1" x14ac:dyDescent="0.3">
      <c r="A226" s="20"/>
      <c r="B226" s="21"/>
      <c r="C226" s="20"/>
      <c r="D226" s="20"/>
    </row>
    <row r="227" spans="1:4" ht="15.75" customHeight="1" x14ac:dyDescent="0.3">
      <c r="A227" s="20"/>
      <c r="B227" s="21"/>
      <c r="C227" s="20"/>
      <c r="D227" s="20"/>
    </row>
    <row r="228" spans="1:4" ht="15.75" customHeight="1" x14ac:dyDescent="0.3">
      <c r="A228" s="20"/>
      <c r="B228" s="21"/>
      <c r="C228" s="20"/>
      <c r="D228" s="20"/>
    </row>
    <row r="229" spans="1:4" ht="15.75" customHeight="1" x14ac:dyDescent="0.3">
      <c r="A229" s="20"/>
      <c r="B229" s="21"/>
      <c r="C229" s="20"/>
      <c r="D229" s="20"/>
    </row>
    <row r="230" spans="1:4" ht="15.75" customHeight="1" x14ac:dyDescent="0.3">
      <c r="A230" s="20"/>
      <c r="B230" s="21"/>
      <c r="C230" s="20"/>
      <c r="D230" s="20"/>
    </row>
    <row r="231" spans="1:4" ht="15.75" customHeight="1" x14ac:dyDescent="0.3">
      <c r="A231" s="20"/>
      <c r="B231" s="21"/>
      <c r="C231" s="20"/>
      <c r="D231" s="20"/>
    </row>
    <row r="232" spans="1:4" ht="15.75" customHeight="1" x14ac:dyDescent="0.3">
      <c r="A232" s="20"/>
      <c r="B232" s="21"/>
      <c r="C232" s="20"/>
      <c r="D232" s="20"/>
    </row>
    <row r="233" spans="1:4" ht="15.75" customHeight="1" x14ac:dyDescent="0.3">
      <c r="A233" s="20"/>
      <c r="B233" s="21"/>
      <c r="C233" s="20"/>
      <c r="D233" s="20"/>
    </row>
    <row r="234" spans="1:4" ht="15.75" customHeight="1" x14ac:dyDescent="0.3">
      <c r="A234" s="20"/>
      <c r="B234" s="21"/>
      <c r="C234" s="20"/>
      <c r="D234" s="20"/>
    </row>
    <row r="235" spans="1:4" ht="15.75" customHeight="1" x14ac:dyDescent="0.3">
      <c r="A235" s="20"/>
      <c r="B235" s="21"/>
      <c r="C235" s="20"/>
      <c r="D235" s="20"/>
    </row>
    <row r="236" spans="1:4" ht="15.75" customHeight="1" x14ac:dyDescent="0.3">
      <c r="A236" s="20"/>
      <c r="B236" s="21"/>
      <c r="C236" s="20"/>
      <c r="D236" s="20"/>
    </row>
    <row r="237" spans="1:4" ht="15.75" customHeight="1" x14ac:dyDescent="0.3">
      <c r="A237" s="20"/>
      <c r="B237" s="21"/>
      <c r="C237" s="20"/>
      <c r="D237" s="20"/>
    </row>
    <row r="238" spans="1:4" ht="15.75" customHeight="1" x14ac:dyDescent="0.3">
      <c r="A238" s="20"/>
      <c r="B238" s="21"/>
      <c r="C238" s="20"/>
      <c r="D238" s="20"/>
    </row>
    <row r="239" spans="1:4" ht="15.75" customHeight="1" x14ac:dyDescent="0.3">
      <c r="A239" s="20"/>
      <c r="B239" s="21"/>
      <c r="C239" s="20"/>
      <c r="D239" s="20"/>
    </row>
    <row r="240" spans="1:4" ht="15.75" customHeight="1" x14ac:dyDescent="0.3">
      <c r="A240" s="20"/>
      <c r="B240" s="21"/>
      <c r="C240" s="20"/>
      <c r="D240" s="20"/>
    </row>
    <row r="241" spans="1:4" ht="15.75" customHeight="1" x14ac:dyDescent="0.3">
      <c r="A241" s="20"/>
      <c r="B241" s="21"/>
      <c r="C241" s="20"/>
      <c r="D241" s="20"/>
    </row>
    <row r="242" spans="1:4" ht="15.75" customHeight="1" x14ac:dyDescent="0.3">
      <c r="A242" s="20"/>
      <c r="B242" s="21"/>
      <c r="C242" s="20"/>
      <c r="D242" s="20"/>
    </row>
    <row r="243" spans="1:4" ht="15.75" customHeight="1" x14ac:dyDescent="0.3">
      <c r="A243" s="20"/>
      <c r="B243" s="21"/>
      <c r="C243" s="20"/>
      <c r="D243" s="20"/>
    </row>
    <row r="244" spans="1:4" ht="15.75" customHeight="1" x14ac:dyDescent="0.3">
      <c r="A244" s="20"/>
      <c r="B244" s="21"/>
      <c r="C244" s="20"/>
      <c r="D244" s="20"/>
    </row>
    <row r="245" spans="1:4" ht="15.75" customHeight="1" x14ac:dyDescent="0.3">
      <c r="A245" s="20"/>
      <c r="B245" s="21"/>
      <c r="C245" s="20"/>
      <c r="D245" s="20"/>
    </row>
    <row r="246" spans="1:4" ht="15.75" customHeight="1" x14ac:dyDescent="0.3">
      <c r="A246" s="20"/>
      <c r="B246" s="21"/>
      <c r="C246" s="20"/>
      <c r="D246" s="20"/>
    </row>
    <row r="247" spans="1:4" ht="15.75" customHeight="1" x14ac:dyDescent="0.3">
      <c r="A247" s="20"/>
      <c r="B247" s="21"/>
      <c r="C247" s="20"/>
      <c r="D247" s="20"/>
    </row>
    <row r="248" spans="1:4" ht="15.75" customHeight="1" x14ac:dyDescent="0.3">
      <c r="A248" s="20"/>
      <c r="B248" s="21"/>
      <c r="C248" s="20"/>
      <c r="D248" s="20"/>
    </row>
    <row r="249" spans="1:4" ht="15.75" customHeight="1" x14ac:dyDescent="0.3">
      <c r="A249" s="20"/>
      <c r="B249" s="21"/>
      <c r="C249" s="20"/>
      <c r="D249" s="20"/>
    </row>
    <row r="250" spans="1:4" ht="15.75" customHeight="1" x14ac:dyDescent="0.3">
      <c r="A250" s="20"/>
      <c r="B250" s="21"/>
      <c r="C250" s="20"/>
      <c r="D250" s="20"/>
    </row>
    <row r="251" spans="1:4" ht="15.75" customHeight="1" x14ac:dyDescent="0.3">
      <c r="A251" s="20"/>
      <c r="B251" s="21"/>
      <c r="C251" s="20"/>
      <c r="D251" s="20"/>
    </row>
    <row r="252" spans="1:4" ht="15.75" customHeight="1" x14ac:dyDescent="0.3">
      <c r="A252" s="20"/>
      <c r="B252" s="21"/>
      <c r="C252" s="20"/>
      <c r="D252" s="20"/>
    </row>
    <row r="253" spans="1:4" ht="15.75" customHeight="1" x14ac:dyDescent="0.3">
      <c r="A253" s="20"/>
      <c r="B253" s="21"/>
      <c r="C253" s="20"/>
      <c r="D253" s="20"/>
    </row>
    <row r="254" spans="1:4" ht="15.75" customHeight="1" x14ac:dyDescent="0.3">
      <c r="A254" s="20"/>
      <c r="B254" s="21"/>
      <c r="C254" s="20"/>
      <c r="D254" s="20"/>
    </row>
    <row r="255" spans="1:4" ht="15.75" customHeight="1" x14ac:dyDescent="0.3">
      <c r="A255" s="20"/>
      <c r="B255" s="21"/>
      <c r="C255" s="20"/>
      <c r="D255" s="20"/>
    </row>
    <row r="256" spans="1:4" ht="15.75" customHeight="1" x14ac:dyDescent="0.3">
      <c r="A256" s="20"/>
      <c r="B256" s="21"/>
      <c r="C256" s="20"/>
      <c r="D256" s="20"/>
    </row>
    <row r="257" spans="1:4" ht="15.75" customHeight="1" x14ac:dyDescent="0.3">
      <c r="A257" s="20"/>
      <c r="B257" s="21"/>
      <c r="C257" s="20"/>
      <c r="D257" s="20"/>
    </row>
    <row r="258" spans="1:4" ht="15.75" customHeight="1" x14ac:dyDescent="0.3">
      <c r="A258" s="20"/>
      <c r="B258" s="21"/>
      <c r="C258" s="20"/>
      <c r="D258" s="20"/>
    </row>
    <row r="259" spans="1:4" ht="15.75" customHeight="1" x14ac:dyDescent="0.3">
      <c r="A259" s="20"/>
      <c r="B259" s="21"/>
      <c r="C259" s="20"/>
      <c r="D259" s="20"/>
    </row>
    <row r="260" spans="1:4" ht="15.75" customHeight="1" x14ac:dyDescent="0.3">
      <c r="A260" s="20"/>
      <c r="B260" s="21"/>
      <c r="C260" s="20"/>
      <c r="D260" s="20"/>
    </row>
    <row r="261" spans="1:4" ht="15.75" customHeight="1" x14ac:dyDescent="0.3">
      <c r="A261" s="20"/>
      <c r="B261" s="21"/>
      <c r="C261" s="20"/>
      <c r="D261" s="20"/>
    </row>
    <row r="262" spans="1:4" ht="15.75" customHeight="1" x14ac:dyDescent="0.3">
      <c r="A262" s="20"/>
      <c r="B262" s="21"/>
      <c r="C262" s="20"/>
      <c r="D262" s="20"/>
    </row>
    <row r="263" spans="1:4" ht="15.75" customHeight="1" x14ac:dyDescent="0.3">
      <c r="A263" s="20"/>
      <c r="B263" s="21"/>
      <c r="C263" s="20"/>
      <c r="D263" s="20"/>
    </row>
    <row r="264" spans="1:4" ht="15.75" customHeight="1" x14ac:dyDescent="0.3">
      <c r="A264" s="20"/>
      <c r="B264" s="21"/>
      <c r="C264" s="20"/>
      <c r="D264" s="20"/>
    </row>
    <row r="265" spans="1:4" ht="15.75" customHeight="1" x14ac:dyDescent="0.3">
      <c r="A265" s="20"/>
      <c r="B265" s="21"/>
      <c r="C265" s="20"/>
      <c r="D265" s="20"/>
    </row>
    <row r="266" spans="1:4" ht="15.75" customHeight="1" x14ac:dyDescent="0.3">
      <c r="A266" s="20"/>
      <c r="B266" s="21"/>
      <c r="C266" s="20"/>
      <c r="D266" s="20"/>
    </row>
    <row r="267" spans="1:4" ht="15.75" customHeight="1" x14ac:dyDescent="0.3">
      <c r="A267" s="20"/>
      <c r="B267" s="21"/>
      <c r="C267" s="20"/>
      <c r="D267" s="20"/>
    </row>
    <row r="268" spans="1:4" ht="15.75" customHeight="1" x14ac:dyDescent="0.3">
      <c r="A268" s="20"/>
      <c r="B268" s="21"/>
      <c r="C268" s="20"/>
      <c r="D268" s="20"/>
    </row>
    <row r="269" spans="1:4" ht="15.75" customHeight="1" x14ac:dyDescent="0.3">
      <c r="A269" s="20"/>
      <c r="B269" s="21"/>
      <c r="C269" s="20"/>
      <c r="D269" s="20"/>
    </row>
    <row r="270" spans="1:4" ht="15.75" customHeight="1" x14ac:dyDescent="0.3">
      <c r="A270" s="20"/>
      <c r="B270" s="21"/>
      <c r="C270" s="20"/>
      <c r="D270" s="20"/>
    </row>
    <row r="271" spans="1:4" ht="15.75" customHeight="1" x14ac:dyDescent="0.3">
      <c r="A271" s="20"/>
      <c r="B271" s="21"/>
      <c r="C271" s="20"/>
      <c r="D271" s="20"/>
    </row>
    <row r="272" spans="1:4" ht="15.75" customHeight="1" x14ac:dyDescent="0.3">
      <c r="A272" s="20"/>
      <c r="B272" s="21"/>
      <c r="C272" s="20"/>
      <c r="D272" s="20"/>
    </row>
    <row r="273" spans="1:4" ht="15.75" customHeight="1" x14ac:dyDescent="0.3">
      <c r="A273" s="20"/>
      <c r="B273" s="21"/>
      <c r="C273" s="20"/>
      <c r="D273" s="20"/>
    </row>
    <row r="274" spans="1:4" ht="15.75" customHeight="1" x14ac:dyDescent="0.3">
      <c r="A274" s="20"/>
      <c r="B274" s="21"/>
      <c r="C274" s="20"/>
      <c r="D274" s="20"/>
    </row>
    <row r="275" spans="1:4" ht="15.75" customHeight="1" x14ac:dyDescent="0.3">
      <c r="A275" s="20"/>
      <c r="B275" s="21"/>
      <c r="C275" s="20"/>
      <c r="D275" s="20"/>
    </row>
    <row r="276" spans="1:4" ht="15.75" customHeight="1" x14ac:dyDescent="0.3">
      <c r="A276" s="20"/>
      <c r="B276" s="21"/>
      <c r="C276" s="20"/>
      <c r="D276" s="20"/>
    </row>
    <row r="277" spans="1:4" ht="15.75" customHeight="1" x14ac:dyDescent="0.3">
      <c r="A277" s="20"/>
      <c r="B277" s="21"/>
      <c r="C277" s="20"/>
      <c r="D277" s="20"/>
    </row>
    <row r="278" spans="1:4" ht="15.75" customHeight="1" x14ac:dyDescent="0.3">
      <c r="A278" s="20"/>
      <c r="B278" s="21"/>
      <c r="C278" s="20"/>
      <c r="D278" s="20"/>
    </row>
    <row r="279" spans="1:4" ht="15.75" customHeight="1" x14ac:dyDescent="0.3">
      <c r="A279" s="20"/>
      <c r="B279" s="21"/>
      <c r="C279" s="20"/>
      <c r="D279" s="20"/>
    </row>
    <row r="280" spans="1:4" ht="15.75" customHeight="1" x14ac:dyDescent="0.3">
      <c r="A280" s="20"/>
      <c r="B280" s="21"/>
      <c r="C280" s="20"/>
      <c r="D280" s="20"/>
    </row>
    <row r="281" spans="1:4" ht="15.75" customHeight="1" x14ac:dyDescent="0.3">
      <c r="A281" s="20"/>
      <c r="B281" s="21"/>
      <c r="C281" s="20"/>
      <c r="D281" s="20"/>
    </row>
    <row r="282" spans="1:4" ht="15.75" customHeight="1" x14ac:dyDescent="0.3">
      <c r="A282" s="20"/>
      <c r="B282" s="21"/>
      <c r="C282" s="20"/>
      <c r="D282" s="20"/>
    </row>
    <row r="283" spans="1:4" ht="15.75" customHeight="1" x14ac:dyDescent="0.3">
      <c r="A283" s="20"/>
      <c r="B283" s="21"/>
      <c r="C283" s="20"/>
      <c r="D283" s="20"/>
    </row>
    <row r="284" spans="1:4" ht="15.75" customHeight="1" x14ac:dyDescent="0.3">
      <c r="A284" s="20"/>
      <c r="B284" s="21"/>
      <c r="C284" s="20"/>
      <c r="D284" s="20"/>
    </row>
    <row r="285" spans="1:4" ht="15.75" customHeight="1" x14ac:dyDescent="0.3">
      <c r="A285" s="20"/>
      <c r="B285" s="21"/>
      <c r="C285" s="20"/>
      <c r="D285" s="20"/>
    </row>
    <row r="286" spans="1:4" ht="15.75" customHeight="1" x14ac:dyDescent="0.3">
      <c r="A286" s="20"/>
      <c r="B286" s="21"/>
      <c r="C286" s="20"/>
      <c r="D286" s="20"/>
    </row>
    <row r="287" spans="1:4" ht="15.75" customHeight="1" x14ac:dyDescent="0.3">
      <c r="A287" s="20"/>
      <c r="B287" s="21"/>
      <c r="C287" s="20"/>
      <c r="D287" s="20"/>
    </row>
    <row r="288" spans="1:4" ht="15.75" customHeight="1" x14ac:dyDescent="0.3">
      <c r="A288" s="20"/>
      <c r="B288" s="21"/>
      <c r="C288" s="20"/>
      <c r="D288" s="20"/>
    </row>
    <row r="289" spans="1:4" ht="15.75" customHeight="1" x14ac:dyDescent="0.3">
      <c r="A289" s="20"/>
      <c r="B289" s="21"/>
      <c r="C289" s="20"/>
      <c r="D289" s="20"/>
    </row>
    <row r="290" spans="1:4" ht="15.75" customHeight="1" x14ac:dyDescent="0.3">
      <c r="A290" s="20"/>
      <c r="B290" s="21"/>
      <c r="C290" s="20"/>
      <c r="D290" s="20"/>
    </row>
    <row r="291" spans="1:4" ht="15.75" customHeight="1" x14ac:dyDescent="0.3">
      <c r="A291" s="20"/>
      <c r="B291" s="21"/>
      <c r="C291" s="20"/>
      <c r="D291" s="20"/>
    </row>
    <row r="292" spans="1:4" ht="15.75" customHeight="1" x14ac:dyDescent="0.3">
      <c r="A292" s="20"/>
      <c r="B292" s="21"/>
      <c r="C292" s="20"/>
      <c r="D292" s="20"/>
    </row>
    <row r="293" spans="1:4" ht="15.75" customHeight="1" x14ac:dyDescent="0.3">
      <c r="A293" s="20"/>
      <c r="B293" s="21"/>
      <c r="C293" s="20"/>
      <c r="D293" s="20"/>
    </row>
    <row r="294" spans="1:4" ht="15.75" customHeight="1" x14ac:dyDescent="0.3">
      <c r="A294" s="20"/>
      <c r="B294" s="21"/>
      <c r="C294" s="20"/>
      <c r="D294" s="20"/>
    </row>
    <row r="295" spans="1:4" ht="15.75" customHeight="1" x14ac:dyDescent="0.3">
      <c r="A295" s="20"/>
      <c r="B295" s="21"/>
      <c r="C295" s="20"/>
      <c r="D295" s="20"/>
    </row>
    <row r="296" spans="1:4" ht="15.75" customHeight="1" x14ac:dyDescent="0.3">
      <c r="A296" s="20"/>
      <c r="B296" s="21"/>
      <c r="C296" s="20"/>
      <c r="D296" s="20"/>
    </row>
    <row r="297" spans="1:4" ht="15.75" customHeight="1" x14ac:dyDescent="0.3">
      <c r="A297" s="20"/>
      <c r="B297" s="21"/>
      <c r="C297" s="20"/>
      <c r="D297" s="20"/>
    </row>
    <row r="298" spans="1:4" ht="15.75" customHeight="1" x14ac:dyDescent="0.3">
      <c r="A298" s="20"/>
      <c r="B298" s="21"/>
      <c r="C298" s="20"/>
      <c r="D298" s="20"/>
    </row>
    <row r="299" spans="1:4" ht="15.75" customHeight="1" x14ac:dyDescent="0.3">
      <c r="A299" s="20"/>
      <c r="B299" s="21"/>
      <c r="C299" s="20"/>
      <c r="D299" s="20"/>
    </row>
    <row r="300" spans="1:4" ht="15.75" customHeight="1" x14ac:dyDescent="0.3">
      <c r="A300" s="20"/>
      <c r="B300" s="21"/>
      <c r="C300" s="20"/>
      <c r="D300" s="20"/>
    </row>
    <row r="301" spans="1:4" ht="15.75" customHeight="1" x14ac:dyDescent="0.3">
      <c r="A301" s="20"/>
      <c r="B301" s="21"/>
      <c r="C301" s="20"/>
      <c r="D301" s="20"/>
    </row>
    <row r="302" spans="1:4" ht="15.75" customHeight="1" x14ac:dyDescent="0.3">
      <c r="A302" s="20"/>
      <c r="B302" s="21"/>
      <c r="C302" s="20"/>
      <c r="D302" s="20"/>
    </row>
    <row r="303" spans="1:4" ht="15.75" customHeight="1" x14ac:dyDescent="0.3">
      <c r="A303" s="20"/>
      <c r="B303" s="21"/>
      <c r="C303" s="20"/>
      <c r="D303" s="20"/>
    </row>
    <row r="304" spans="1:4" ht="15.75" customHeight="1" x14ac:dyDescent="0.3">
      <c r="A304" s="20"/>
      <c r="B304" s="21"/>
      <c r="C304" s="20"/>
      <c r="D304" s="20"/>
    </row>
    <row r="305" spans="1:4" ht="15.75" customHeight="1" x14ac:dyDescent="0.3">
      <c r="A305" s="20"/>
      <c r="B305" s="21"/>
      <c r="C305" s="20"/>
      <c r="D305" s="20"/>
    </row>
    <row r="306" spans="1:4" ht="15.75" customHeight="1" x14ac:dyDescent="0.3">
      <c r="A306" s="20"/>
      <c r="B306" s="21"/>
      <c r="C306" s="20"/>
      <c r="D306" s="20"/>
    </row>
    <row r="307" spans="1:4" ht="15.75" customHeight="1" x14ac:dyDescent="0.3">
      <c r="A307" s="20"/>
      <c r="B307" s="21"/>
      <c r="C307" s="20"/>
      <c r="D307" s="20"/>
    </row>
    <row r="308" spans="1:4" ht="15.75" customHeight="1" x14ac:dyDescent="0.3">
      <c r="A308" s="20"/>
      <c r="B308" s="21"/>
      <c r="C308" s="20"/>
      <c r="D308" s="20"/>
    </row>
    <row r="309" spans="1:4" ht="15.75" customHeight="1" x14ac:dyDescent="0.3">
      <c r="A309" s="20"/>
      <c r="B309" s="21"/>
      <c r="C309" s="20"/>
      <c r="D309" s="20"/>
    </row>
    <row r="310" spans="1:4" ht="15.75" customHeight="1" x14ac:dyDescent="0.3">
      <c r="A310" s="20"/>
      <c r="B310" s="21"/>
      <c r="C310" s="20"/>
      <c r="D310" s="20"/>
    </row>
    <row r="311" spans="1:4" ht="15.75" customHeight="1" x14ac:dyDescent="0.3">
      <c r="A311" s="20"/>
      <c r="B311" s="21"/>
      <c r="C311" s="20"/>
      <c r="D311" s="20"/>
    </row>
    <row r="312" spans="1:4" ht="15.75" customHeight="1" x14ac:dyDescent="0.3">
      <c r="A312" s="20"/>
      <c r="B312" s="21"/>
      <c r="C312" s="20"/>
      <c r="D312" s="20"/>
    </row>
    <row r="313" spans="1:4" ht="15.75" customHeight="1" x14ac:dyDescent="0.3">
      <c r="A313" s="20"/>
      <c r="B313" s="21"/>
      <c r="C313" s="20"/>
      <c r="D313" s="20"/>
    </row>
    <row r="314" spans="1:4" ht="15.75" customHeight="1" x14ac:dyDescent="0.3">
      <c r="A314" s="20"/>
      <c r="B314" s="21"/>
      <c r="C314" s="20"/>
      <c r="D314" s="20"/>
    </row>
    <row r="315" spans="1:4" ht="15.75" customHeight="1" x14ac:dyDescent="0.3">
      <c r="A315" s="20"/>
      <c r="B315" s="21"/>
      <c r="C315" s="20"/>
      <c r="D315" s="20"/>
    </row>
    <row r="316" spans="1:4" ht="15.75" customHeight="1" x14ac:dyDescent="0.3">
      <c r="A316" s="20"/>
      <c r="B316" s="21"/>
      <c r="C316" s="20"/>
      <c r="D316" s="20"/>
    </row>
    <row r="317" spans="1:4" ht="15.75" customHeight="1" x14ac:dyDescent="0.3">
      <c r="A317" s="20"/>
      <c r="B317" s="21"/>
      <c r="C317" s="20"/>
      <c r="D317" s="20"/>
    </row>
    <row r="318" spans="1:4" ht="15.75" customHeight="1" x14ac:dyDescent="0.3">
      <c r="A318" s="20"/>
      <c r="B318" s="21"/>
      <c r="C318" s="20"/>
      <c r="D318" s="20"/>
    </row>
    <row r="319" spans="1:4" ht="15.75" customHeight="1" x14ac:dyDescent="0.3">
      <c r="A319" s="20"/>
      <c r="B319" s="21"/>
      <c r="C319" s="20"/>
      <c r="D319" s="20"/>
    </row>
    <row r="320" spans="1:4" ht="15.75" customHeight="1" x14ac:dyDescent="0.3">
      <c r="A320" s="20"/>
      <c r="B320" s="21"/>
      <c r="C320" s="20"/>
      <c r="D320" s="20"/>
    </row>
    <row r="321" spans="1:4" ht="15.75" customHeight="1" x14ac:dyDescent="0.3">
      <c r="A321" s="20"/>
      <c r="B321" s="21"/>
      <c r="C321" s="20"/>
      <c r="D321" s="20"/>
    </row>
    <row r="322" spans="1:4" ht="15.75" customHeight="1" x14ac:dyDescent="0.3">
      <c r="A322" s="20"/>
      <c r="B322" s="21"/>
      <c r="C322" s="20"/>
      <c r="D322" s="20"/>
    </row>
    <row r="323" spans="1:4" ht="15.75" customHeight="1" x14ac:dyDescent="0.3">
      <c r="A323" s="20"/>
      <c r="B323" s="21"/>
      <c r="C323" s="20"/>
      <c r="D323" s="20"/>
    </row>
    <row r="324" spans="1:4" ht="15.75" customHeight="1" x14ac:dyDescent="0.3">
      <c r="A324" s="20"/>
      <c r="B324" s="21"/>
      <c r="C324" s="20"/>
      <c r="D324" s="20"/>
    </row>
    <row r="325" spans="1:4" ht="15.75" customHeight="1" x14ac:dyDescent="0.3">
      <c r="A325" s="20"/>
      <c r="B325" s="21"/>
      <c r="C325" s="20"/>
      <c r="D325" s="20"/>
    </row>
    <row r="326" spans="1:4" ht="15.75" customHeight="1" x14ac:dyDescent="0.3">
      <c r="A326" s="20"/>
      <c r="B326" s="21"/>
      <c r="C326" s="20"/>
      <c r="D326" s="20"/>
    </row>
    <row r="327" spans="1:4" ht="15.75" customHeight="1" x14ac:dyDescent="0.3">
      <c r="A327" s="20"/>
      <c r="B327" s="21"/>
      <c r="C327" s="20"/>
      <c r="D327" s="20"/>
    </row>
    <row r="328" spans="1:4" ht="15.75" customHeight="1" x14ac:dyDescent="0.3">
      <c r="A328" s="20"/>
      <c r="B328" s="21"/>
      <c r="C328" s="20"/>
      <c r="D328" s="20"/>
    </row>
    <row r="329" spans="1:4" ht="15.75" customHeight="1" x14ac:dyDescent="0.3">
      <c r="A329" s="20"/>
      <c r="B329" s="21"/>
      <c r="C329" s="20"/>
      <c r="D329" s="20"/>
    </row>
    <row r="330" spans="1:4" ht="15.75" customHeight="1" x14ac:dyDescent="0.3">
      <c r="A330" s="20"/>
      <c r="B330" s="21"/>
      <c r="C330" s="20"/>
      <c r="D330" s="20"/>
    </row>
    <row r="331" spans="1:4" ht="15.75" customHeight="1" x14ac:dyDescent="0.3">
      <c r="A331" s="20"/>
      <c r="B331" s="21"/>
      <c r="C331" s="20"/>
      <c r="D331" s="20"/>
    </row>
    <row r="332" spans="1:4" ht="15.75" customHeight="1" x14ac:dyDescent="0.3">
      <c r="A332" s="20"/>
      <c r="B332" s="21"/>
      <c r="C332" s="20"/>
      <c r="D332" s="20"/>
    </row>
    <row r="333" spans="1:4" ht="15.75" customHeight="1" x14ac:dyDescent="0.3">
      <c r="A333" s="20"/>
      <c r="B333" s="21"/>
      <c r="C333" s="20"/>
      <c r="D333" s="20"/>
    </row>
    <row r="334" spans="1:4" ht="15.75" customHeight="1" x14ac:dyDescent="0.3">
      <c r="A334" s="20"/>
      <c r="B334" s="21"/>
      <c r="C334" s="20"/>
      <c r="D334" s="20"/>
    </row>
    <row r="335" spans="1:4" ht="15.75" customHeight="1" x14ac:dyDescent="0.3">
      <c r="A335" s="20"/>
      <c r="B335" s="21"/>
      <c r="C335" s="20"/>
      <c r="D335" s="20"/>
    </row>
    <row r="336" spans="1:4" ht="15.75" customHeight="1" x14ac:dyDescent="0.3">
      <c r="A336" s="20"/>
      <c r="B336" s="21"/>
      <c r="C336" s="20"/>
      <c r="D336" s="20"/>
    </row>
    <row r="337" spans="1:4" ht="15.75" customHeight="1" x14ac:dyDescent="0.3">
      <c r="A337" s="20"/>
      <c r="B337" s="21"/>
      <c r="C337" s="20"/>
      <c r="D337" s="20"/>
    </row>
    <row r="338" spans="1:4" ht="15.75" customHeight="1" x14ac:dyDescent="0.3">
      <c r="A338" s="20"/>
      <c r="B338" s="21"/>
      <c r="C338" s="20"/>
      <c r="D338" s="20"/>
    </row>
    <row r="339" spans="1:4" ht="15.75" customHeight="1" x14ac:dyDescent="0.3">
      <c r="A339" s="20"/>
      <c r="B339" s="21"/>
      <c r="C339" s="20"/>
      <c r="D339" s="20"/>
    </row>
    <row r="340" spans="1:4" ht="15.75" customHeight="1" x14ac:dyDescent="0.3">
      <c r="A340" s="20"/>
      <c r="B340" s="21"/>
      <c r="C340" s="20"/>
      <c r="D340" s="20"/>
    </row>
    <row r="341" spans="1:4" ht="15.75" customHeight="1" x14ac:dyDescent="0.3">
      <c r="A341" s="20"/>
      <c r="B341" s="21"/>
      <c r="C341" s="20"/>
      <c r="D341" s="20"/>
    </row>
    <row r="342" spans="1:4" ht="15.75" customHeight="1" x14ac:dyDescent="0.3">
      <c r="A342" s="20"/>
      <c r="B342" s="21"/>
      <c r="C342" s="20"/>
      <c r="D342" s="20"/>
    </row>
    <row r="343" spans="1:4" ht="15.75" customHeight="1" x14ac:dyDescent="0.3">
      <c r="A343" s="20"/>
      <c r="B343" s="21"/>
      <c r="C343" s="20"/>
      <c r="D343" s="20"/>
    </row>
    <row r="344" spans="1:4" ht="15.75" customHeight="1" x14ac:dyDescent="0.3">
      <c r="A344" s="20"/>
      <c r="B344" s="21"/>
      <c r="C344" s="20"/>
      <c r="D344" s="20"/>
    </row>
    <row r="345" spans="1:4" ht="15.75" customHeight="1" x14ac:dyDescent="0.3">
      <c r="A345" s="20"/>
      <c r="B345" s="21"/>
      <c r="C345" s="20"/>
      <c r="D345" s="20"/>
    </row>
    <row r="346" spans="1:4" ht="15.75" customHeight="1" x14ac:dyDescent="0.3">
      <c r="A346" s="20"/>
      <c r="B346" s="21"/>
      <c r="C346" s="20"/>
      <c r="D346" s="20"/>
    </row>
    <row r="347" spans="1:4" ht="15.75" customHeight="1" x14ac:dyDescent="0.3">
      <c r="A347" s="20"/>
      <c r="B347" s="21"/>
      <c r="C347" s="20"/>
      <c r="D347" s="20"/>
    </row>
    <row r="348" spans="1:4" ht="15.75" customHeight="1" x14ac:dyDescent="0.3">
      <c r="A348" s="20"/>
      <c r="B348" s="21"/>
      <c r="C348" s="20"/>
      <c r="D348" s="20"/>
    </row>
    <row r="349" spans="1:4" ht="15.75" customHeight="1" x14ac:dyDescent="0.3">
      <c r="A349" s="20"/>
      <c r="B349" s="21"/>
      <c r="C349" s="20"/>
      <c r="D349" s="20"/>
    </row>
    <row r="350" spans="1:4" ht="15.75" customHeight="1" x14ac:dyDescent="0.3">
      <c r="A350" s="20"/>
      <c r="B350" s="21"/>
      <c r="C350" s="20"/>
      <c r="D350" s="20"/>
    </row>
    <row r="351" spans="1:4" ht="15.75" customHeight="1" x14ac:dyDescent="0.3">
      <c r="A351" s="20"/>
      <c r="B351" s="21"/>
      <c r="C351" s="20"/>
      <c r="D351" s="20"/>
    </row>
    <row r="352" spans="1:4" ht="15.75" customHeight="1" x14ac:dyDescent="0.3">
      <c r="A352" s="20"/>
      <c r="B352" s="21"/>
      <c r="C352" s="20"/>
      <c r="D352" s="20"/>
    </row>
    <row r="353" spans="1:4" ht="15.75" customHeight="1" x14ac:dyDescent="0.3">
      <c r="A353" s="20"/>
      <c r="B353" s="21"/>
      <c r="C353" s="20"/>
      <c r="D353" s="20"/>
    </row>
    <row r="354" spans="1:4" ht="15.75" customHeight="1" x14ac:dyDescent="0.3">
      <c r="A354" s="20"/>
      <c r="B354" s="21"/>
      <c r="C354" s="20"/>
      <c r="D354" s="20"/>
    </row>
    <row r="355" spans="1:4" ht="15.75" customHeight="1" x14ac:dyDescent="0.3">
      <c r="A355" s="20"/>
      <c r="B355" s="21"/>
      <c r="C355" s="20"/>
      <c r="D355" s="20"/>
    </row>
    <row r="356" spans="1:4" ht="15.75" customHeight="1" x14ac:dyDescent="0.3">
      <c r="A356" s="20"/>
      <c r="B356" s="21"/>
      <c r="C356" s="20"/>
      <c r="D356" s="20"/>
    </row>
    <row r="357" spans="1:4" ht="15.75" customHeight="1" x14ac:dyDescent="0.3">
      <c r="A357" s="20"/>
      <c r="B357" s="21"/>
      <c r="C357" s="20"/>
      <c r="D357" s="20"/>
    </row>
    <row r="358" spans="1:4" ht="15.75" customHeight="1" x14ac:dyDescent="0.3">
      <c r="A358" s="20"/>
      <c r="B358" s="21"/>
      <c r="C358" s="20"/>
      <c r="D358" s="20"/>
    </row>
    <row r="359" spans="1:4" ht="15.75" customHeight="1" x14ac:dyDescent="0.3">
      <c r="A359" s="20"/>
      <c r="B359" s="21"/>
      <c r="C359" s="20"/>
      <c r="D359" s="20"/>
    </row>
    <row r="360" spans="1:4" ht="15.75" customHeight="1" x14ac:dyDescent="0.3">
      <c r="A360" s="20"/>
      <c r="B360" s="21"/>
      <c r="C360" s="20"/>
      <c r="D360" s="20"/>
    </row>
    <row r="361" spans="1:4" ht="15.75" customHeight="1" x14ac:dyDescent="0.3">
      <c r="A361" s="20"/>
      <c r="B361" s="21"/>
      <c r="C361" s="20"/>
      <c r="D361" s="20"/>
    </row>
    <row r="362" spans="1:4" ht="15.75" customHeight="1" x14ac:dyDescent="0.3">
      <c r="A362" s="20"/>
      <c r="B362" s="21"/>
      <c r="C362" s="20"/>
      <c r="D362" s="20"/>
    </row>
    <row r="363" spans="1:4" ht="15.75" customHeight="1" x14ac:dyDescent="0.3">
      <c r="A363" s="20"/>
      <c r="B363" s="21"/>
      <c r="C363" s="20"/>
      <c r="D363" s="20"/>
    </row>
    <row r="364" spans="1:4" ht="15.75" customHeight="1" x14ac:dyDescent="0.3">
      <c r="A364" s="20"/>
      <c r="B364" s="21"/>
      <c r="C364" s="20"/>
      <c r="D364" s="20"/>
    </row>
    <row r="365" spans="1:4" ht="15.75" customHeight="1" x14ac:dyDescent="0.3">
      <c r="A365" s="20"/>
      <c r="B365" s="21"/>
      <c r="C365" s="20"/>
      <c r="D365" s="20"/>
    </row>
    <row r="366" spans="1:4" ht="15.75" customHeight="1" x14ac:dyDescent="0.3">
      <c r="A366" s="20"/>
      <c r="B366" s="21"/>
      <c r="C366" s="20"/>
      <c r="D366" s="20"/>
    </row>
    <row r="367" spans="1:4" ht="15.75" customHeight="1" x14ac:dyDescent="0.3">
      <c r="A367" s="20"/>
      <c r="B367" s="21"/>
      <c r="C367" s="20"/>
      <c r="D367" s="20"/>
    </row>
    <row r="368" spans="1:4" ht="15.75" customHeight="1" x14ac:dyDescent="0.3">
      <c r="A368" s="20"/>
      <c r="B368" s="21"/>
      <c r="C368" s="20"/>
      <c r="D368" s="20"/>
    </row>
    <row r="369" spans="1:4" ht="15.75" customHeight="1" x14ac:dyDescent="0.3">
      <c r="A369" s="20"/>
      <c r="B369" s="21"/>
      <c r="C369" s="20"/>
      <c r="D369" s="20"/>
    </row>
    <row r="370" spans="1:4" ht="15.75" customHeight="1" x14ac:dyDescent="0.3">
      <c r="A370" s="20"/>
      <c r="B370" s="21"/>
      <c r="C370" s="20"/>
      <c r="D370" s="20"/>
    </row>
    <row r="371" spans="1:4" ht="15.75" customHeight="1" x14ac:dyDescent="0.3">
      <c r="A371" s="20"/>
      <c r="B371" s="21"/>
      <c r="C371" s="20"/>
      <c r="D371" s="20"/>
    </row>
    <row r="372" spans="1:4" ht="15.75" customHeight="1" x14ac:dyDescent="0.3">
      <c r="A372" s="20"/>
      <c r="B372" s="21"/>
      <c r="C372" s="20"/>
      <c r="D372" s="20"/>
    </row>
    <row r="373" spans="1:4" ht="15.75" customHeight="1" x14ac:dyDescent="0.3">
      <c r="A373" s="20"/>
      <c r="B373" s="21"/>
      <c r="C373" s="20"/>
      <c r="D373" s="20"/>
    </row>
    <row r="374" spans="1:4" ht="15.75" customHeight="1" x14ac:dyDescent="0.3">
      <c r="A374" s="20"/>
      <c r="B374" s="21"/>
      <c r="C374" s="20"/>
      <c r="D374" s="20"/>
    </row>
    <row r="375" spans="1:4" ht="15.75" customHeight="1" x14ac:dyDescent="0.3">
      <c r="A375" s="20"/>
      <c r="B375" s="21"/>
      <c r="C375" s="20"/>
      <c r="D375" s="20"/>
    </row>
    <row r="376" spans="1:4" ht="15.75" customHeight="1" x14ac:dyDescent="0.3">
      <c r="A376" s="20"/>
      <c r="B376" s="21"/>
      <c r="C376" s="20"/>
      <c r="D376" s="20"/>
    </row>
    <row r="377" spans="1:4" ht="15.75" customHeight="1" x14ac:dyDescent="0.3">
      <c r="A377" s="20"/>
      <c r="B377" s="21"/>
      <c r="C377" s="20"/>
      <c r="D377" s="20"/>
    </row>
    <row r="378" spans="1:4" ht="15.75" customHeight="1" x14ac:dyDescent="0.3">
      <c r="A378" s="20"/>
      <c r="B378" s="21"/>
      <c r="C378" s="20"/>
      <c r="D378" s="20"/>
    </row>
    <row r="379" spans="1:4" ht="15.75" customHeight="1" x14ac:dyDescent="0.3">
      <c r="A379" s="20"/>
      <c r="B379" s="21"/>
      <c r="C379" s="20"/>
      <c r="D379" s="20"/>
    </row>
    <row r="380" spans="1:4" ht="15.75" customHeight="1" x14ac:dyDescent="0.3">
      <c r="A380" s="20"/>
      <c r="B380" s="21"/>
      <c r="C380" s="20"/>
      <c r="D380" s="20"/>
    </row>
    <row r="381" spans="1:4" ht="15.75" customHeight="1" x14ac:dyDescent="0.3">
      <c r="A381" s="20"/>
      <c r="B381" s="21"/>
      <c r="C381" s="20"/>
      <c r="D381" s="20"/>
    </row>
    <row r="382" spans="1:4" ht="15.75" customHeight="1" x14ac:dyDescent="0.3">
      <c r="A382" s="20"/>
      <c r="B382" s="21"/>
      <c r="C382" s="20"/>
      <c r="D382" s="20"/>
    </row>
    <row r="383" spans="1:4" ht="15.75" customHeight="1" x14ac:dyDescent="0.3">
      <c r="A383" s="20"/>
      <c r="B383" s="21"/>
      <c r="C383" s="20"/>
      <c r="D383" s="20"/>
    </row>
    <row r="384" spans="1:4" ht="15.75" customHeight="1" x14ac:dyDescent="0.3">
      <c r="A384" s="20"/>
      <c r="B384" s="21"/>
      <c r="C384" s="20"/>
      <c r="D384" s="20"/>
    </row>
    <row r="385" spans="1:4" ht="15.75" customHeight="1" x14ac:dyDescent="0.3">
      <c r="A385" s="20"/>
      <c r="B385" s="21"/>
      <c r="C385" s="20"/>
      <c r="D385" s="20"/>
    </row>
    <row r="386" spans="1:4" ht="15.75" customHeight="1" x14ac:dyDescent="0.3">
      <c r="A386" s="20"/>
      <c r="B386" s="21"/>
      <c r="C386" s="20"/>
      <c r="D386" s="20"/>
    </row>
    <row r="387" spans="1:4" ht="15.75" customHeight="1" x14ac:dyDescent="0.3">
      <c r="A387" s="20"/>
      <c r="B387" s="21"/>
      <c r="C387" s="20"/>
      <c r="D387" s="20"/>
    </row>
    <row r="388" spans="1:4" ht="15.75" customHeight="1" x14ac:dyDescent="0.3">
      <c r="A388" s="20"/>
      <c r="B388" s="21"/>
      <c r="C388" s="20"/>
      <c r="D388" s="20"/>
    </row>
    <row r="389" spans="1:4" ht="15.75" customHeight="1" x14ac:dyDescent="0.3">
      <c r="A389" s="20"/>
      <c r="B389" s="21"/>
      <c r="C389" s="20"/>
      <c r="D389" s="20"/>
    </row>
    <row r="390" spans="1:4" ht="15.75" customHeight="1" x14ac:dyDescent="0.3">
      <c r="A390" s="20"/>
      <c r="B390" s="21"/>
      <c r="C390" s="20"/>
      <c r="D390" s="20"/>
    </row>
    <row r="391" spans="1:4" ht="15.75" customHeight="1" x14ac:dyDescent="0.3">
      <c r="A391" s="20"/>
      <c r="B391" s="21"/>
      <c r="C391" s="20"/>
      <c r="D391" s="20"/>
    </row>
    <row r="392" spans="1:4" ht="15.75" customHeight="1" x14ac:dyDescent="0.3">
      <c r="A392" s="20"/>
      <c r="B392" s="21"/>
      <c r="C392" s="20"/>
      <c r="D392" s="20"/>
    </row>
    <row r="393" spans="1:4" ht="15.75" customHeight="1" x14ac:dyDescent="0.3">
      <c r="A393" s="20"/>
      <c r="B393" s="21"/>
      <c r="C393" s="20"/>
      <c r="D393" s="20"/>
    </row>
    <row r="394" spans="1:4" ht="15.75" customHeight="1" x14ac:dyDescent="0.3">
      <c r="A394" s="20"/>
      <c r="B394" s="21"/>
      <c r="C394" s="20"/>
      <c r="D394" s="20"/>
    </row>
    <row r="395" spans="1:4" ht="15.75" customHeight="1" x14ac:dyDescent="0.3">
      <c r="A395" s="20"/>
      <c r="B395" s="21"/>
      <c r="C395" s="20"/>
      <c r="D395" s="20"/>
    </row>
    <row r="396" spans="1:4" ht="15.75" customHeight="1" x14ac:dyDescent="0.3">
      <c r="A396" s="20"/>
      <c r="B396" s="21"/>
      <c r="C396" s="20"/>
      <c r="D396" s="20"/>
    </row>
    <row r="397" spans="1:4" ht="15.75" customHeight="1" x14ac:dyDescent="0.3">
      <c r="A397" s="20"/>
      <c r="B397" s="21"/>
      <c r="C397" s="20"/>
      <c r="D397" s="20"/>
    </row>
    <row r="398" spans="1:4" ht="15.75" customHeight="1" x14ac:dyDescent="0.3">
      <c r="A398" s="20"/>
      <c r="B398" s="21"/>
      <c r="C398" s="20"/>
      <c r="D398" s="20"/>
    </row>
    <row r="399" spans="1:4" ht="15.75" customHeight="1" x14ac:dyDescent="0.3">
      <c r="A399" s="20"/>
      <c r="B399" s="21"/>
      <c r="C399" s="20"/>
      <c r="D399" s="20"/>
    </row>
    <row r="400" spans="1:4" ht="15.75" customHeight="1" x14ac:dyDescent="0.3">
      <c r="A400" s="20"/>
      <c r="B400" s="21"/>
      <c r="C400" s="20"/>
      <c r="D400" s="20"/>
    </row>
    <row r="401" spans="1:4" ht="15.75" customHeight="1" x14ac:dyDescent="0.3">
      <c r="A401" s="20"/>
      <c r="B401" s="21"/>
      <c r="C401" s="20"/>
      <c r="D401" s="20"/>
    </row>
    <row r="402" spans="1:4" ht="15.75" customHeight="1" x14ac:dyDescent="0.3">
      <c r="A402" s="20"/>
      <c r="B402" s="21"/>
      <c r="C402" s="20"/>
      <c r="D402" s="20"/>
    </row>
    <row r="403" spans="1:4" ht="15.75" customHeight="1" x14ac:dyDescent="0.3">
      <c r="A403" s="20"/>
      <c r="B403" s="21"/>
      <c r="C403" s="20"/>
      <c r="D403" s="20"/>
    </row>
    <row r="404" spans="1:4" ht="15.75" customHeight="1" x14ac:dyDescent="0.3">
      <c r="A404" s="20"/>
      <c r="B404" s="21"/>
      <c r="C404" s="20"/>
      <c r="D404" s="20"/>
    </row>
    <row r="405" spans="1:4" ht="15.75" customHeight="1" x14ac:dyDescent="0.3">
      <c r="A405" s="20"/>
      <c r="B405" s="21"/>
      <c r="C405" s="20"/>
      <c r="D405" s="20"/>
    </row>
    <row r="406" spans="1:4" ht="15.75" customHeight="1" x14ac:dyDescent="0.3">
      <c r="A406" s="20"/>
      <c r="B406" s="21"/>
      <c r="C406" s="20"/>
      <c r="D406" s="20"/>
    </row>
    <row r="407" spans="1:4" ht="15.75" customHeight="1" x14ac:dyDescent="0.3">
      <c r="A407" s="20"/>
      <c r="B407" s="21"/>
      <c r="C407" s="20"/>
      <c r="D407" s="20"/>
    </row>
    <row r="408" spans="1:4" ht="15.75" customHeight="1" x14ac:dyDescent="0.3">
      <c r="A408" s="20"/>
      <c r="B408" s="21"/>
      <c r="C408" s="20"/>
      <c r="D408" s="20"/>
    </row>
    <row r="409" spans="1:4" ht="15.75" customHeight="1" x14ac:dyDescent="0.3">
      <c r="A409" s="20"/>
      <c r="B409" s="21"/>
      <c r="C409" s="20"/>
      <c r="D409" s="20"/>
    </row>
    <row r="410" spans="1:4" ht="15.75" customHeight="1" x14ac:dyDescent="0.3">
      <c r="A410" s="20"/>
      <c r="B410" s="21"/>
      <c r="C410" s="20"/>
      <c r="D410" s="20"/>
    </row>
    <row r="411" spans="1:4" ht="15.75" customHeight="1" x14ac:dyDescent="0.3">
      <c r="A411" s="20"/>
      <c r="B411" s="21"/>
      <c r="C411" s="20"/>
      <c r="D411" s="20"/>
    </row>
    <row r="412" spans="1:4" ht="15.75" customHeight="1" x14ac:dyDescent="0.3">
      <c r="A412" s="20"/>
      <c r="B412" s="21"/>
      <c r="C412" s="20"/>
      <c r="D412" s="20"/>
    </row>
    <row r="413" spans="1:4" ht="15.75" customHeight="1" x14ac:dyDescent="0.3">
      <c r="A413" s="20"/>
      <c r="B413" s="21"/>
      <c r="C413" s="20"/>
      <c r="D413" s="20"/>
    </row>
    <row r="414" spans="1:4" ht="15.75" customHeight="1" x14ac:dyDescent="0.3">
      <c r="A414" s="20"/>
      <c r="B414" s="21"/>
      <c r="C414" s="20"/>
      <c r="D414" s="20"/>
    </row>
    <row r="415" spans="1:4" ht="15.75" customHeight="1" x14ac:dyDescent="0.3">
      <c r="A415" s="20"/>
      <c r="B415" s="21"/>
      <c r="C415" s="20"/>
      <c r="D415" s="20"/>
    </row>
    <row r="416" spans="1:4" ht="15.75" customHeight="1" x14ac:dyDescent="0.3">
      <c r="A416" s="20"/>
      <c r="B416" s="21"/>
      <c r="C416" s="20"/>
      <c r="D416" s="20"/>
    </row>
    <row r="417" spans="1:4" ht="15.75" customHeight="1" x14ac:dyDescent="0.3">
      <c r="A417" s="20"/>
      <c r="B417" s="21"/>
      <c r="C417" s="20"/>
      <c r="D417" s="20"/>
    </row>
    <row r="418" spans="1:4" ht="15.75" customHeight="1" x14ac:dyDescent="0.3">
      <c r="A418" s="20"/>
      <c r="B418" s="21"/>
      <c r="C418" s="20"/>
      <c r="D418" s="20"/>
    </row>
    <row r="419" spans="1:4" ht="15.75" customHeight="1" x14ac:dyDescent="0.3">
      <c r="A419" s="20"/>
      <c r="B419" s="21"/>
      <c r="C419" s="20"/>
      <c r="D419" s="20"/>
    </row>
    <row r="420" spans="1:4" ht="15.75" customHeight="1" x14ac:dyDescent="0.3">
      <c r="A420" s="20"/>
      <c r="B420" s="21"/>
      <c r="C420" s="20"/>
      <c r="D420" s="20"/>
    </row>
    <row r="421" spans="1:4" ht="15.75" customHeight="1" x14ac:dyDescent="0.3">
      <c r="A421" s="20"/>
      <c r="B421" s="21"/>
      <c r="C421" s="20"/>
      <c r="D421" s="20"/>
    </row>
    <row r="422" spans="1:4" ht="15.75" customHeight="1" x14ac:dyDescent="0.3">
      <c r="A422" s="20"/>
      <c r="B422" s="21"/>
      <c r="C422" s="20"/>
      <c r="D422" s="20"/>
    </row>
    <row r="423" spans="1:4" ht="15.75" customHeight="1" x14ac:dyDescent="0.3">
      <c r="A423" s="20"/>
      <c r="B423" s="21"/>
      <c r="C423" s="20"/>
      <c r="D423" s="20"/>
    </row>
    <row r="424" spans="1:4" ht="15.75" customHeight="1" x14ac:dyDescent="0.3">
      <c r="A424" s="20"/>
      <c r="B424" s="21"/>
      <c r="C424" s="20"/>
      <c r="D424" s="20"/>
    </row>
    <row r="425" spans="1:4" ht="15.75" customHeight="1" x14ac:dyDescent="0.3">
      <c r="A425" s="20"/>
      <c r="B425" s="21"/>
      <c r="C425" s="20"/>
      <c r="D425" s="20"/>
    </row>
    <row r="426" spans="1:4" ht="15.75" customHeight="1" x14ac:dyDescent="0.3">
      <c r="A426" s="20"/>
      <c r="B426" s="21"/>
      <c r="C426" s="20"/>
      <c r="D426" s="20"/>
    </row>
    <row r="427" spans="1:4" ht="15.75" customHeight="1" x14ac:dyDescent="0.3">
      <c r="A427" s="20"/>
      <c r="B427" s="21"/>
      <c r="C427" s="20"/>
      <c r="D427" s="20"/>
    </row>
    <row r="428" spans="1:4" ht="15.75" customHeight="1" x14ac:dyDescent="0.3">
      <c r="A428" s="20"/>
      <c r="B428" s="21"/>
      <c r="C428" s="20"/>
      <c r="D428" s="20"/>
    </row>
    <row r="429" spans="1:4" ht="15.75" customHeight="1" x14ac:dyDescent="0.3">
      <c r="A429" s="20"/>
      <c r="B429" s="21"/>
      <c r="C429" s="20"/>
      <c r="D429" s="20"/>
    </row>
    <row r="430" spans="1:4" ht="15.75" customHeight="1" x14ac:dyDescent="0.3">
      <c r="A430" s="20"/>
      <c r="B430" s="21"/>
      <c r="C430" s="20"/>
      <c r="D430" s="20"/>
    </row>
    <row r="431" spans="1:4" ht="15.75" customHeight="1" x14ac:dyDescent="0.3">
      <c r="A431" s="20"/>
      <c r="B431" s="21"/>
      <c r="C431" s="20"/>
      <c r="D431" s="20"/>
    </row>
    <row r="432" spans="1:4" ht="15.75" customHeight="1" x14ac:dyDescent="0.3">
      <c r="A432" s="20"/>
      <c r="B432" s="21"/>
      <c r="C432" s="20"/>
      <c r="D432" s="20"/>
    </row>
    <row r="433" spans="1:4" ht="15.75" customHeight="1" x14ac:dyDescent="0.3">
      <c r="A433" s="20"/>
      <c r="B433" s="21"/>
      <c r="C433" s="20"/>
      <c r="D433" s="20"/>
    </row>
    <row r="434" spans="1:4" ht="15.75" customHeight="1" x14ac:dyDescent="0.3">
      <c r="A434" s="20"/>
      <c r="B434" s="21"/>
      <c r="C434" s="20"/>
      <c r="D434" s="20"/>
    </row>
    <row r="435" spans="1:4" ht="15.75" customHeight="1" x14ac:dyDescent="0.3">
      <c r="A435" s="20"/>
      <c r="B435" s="21"/>
      <c r="C435" s="20"/>
      <c r="D435" s="20"/>
    </row>
    <row r="436" spans="1:4" ht="15.75" customHeight="1" x14ac:dyDescent="0.3">
      <c r="A436" s="20"/>
      <c r="B436" s="21"/>
      <c r="C436" s="20"/>
      <c r="D436" s="20"/>
    </row>
    <row r="437" spans="1:4" ht="15.75" customHeight="1" x14ac:dyDescent="0.3">
      <c r="A437" s="20"/>
      <c r="B437" s="21"/>
      <c r="C437" s="20"/>
      <c r="D437" s="20"/>
    </row>
    <row r="438" spans="1:4" ht="15.75" customHeight="1" x14ac:dyDescent="0.3">
      <c r="A438" s="20"/>
      <c r="B438" s="21"/>
      <c r="C438" s="20"/>
      <c r="D438" s="20"/>
    </row>
    <row r="439" spans="1:4" ht="15.75" customHeight="1" x14ac:dyDescent="0.3">
      <c r="A439" s="20"/>
      <c r="B439" s="21"/>
      <c r="C439" s="20"/>
      <c r="D439" s="20"/>
    </row>
    <row r="440" spans="1:4" ht="15.75" customHeight="1" x14ac:dyDescent="0.3">
      <c r="A440" s="20"/>
      <c r="B440" s="21"/>
      <c r="C440" s="20"/>
      <c r="D440" s="20"/>
    </row>
    <row r="441" spans="1:4" ht="15.75" customHeight="1" x14ac:dyDescent="0.3">
      <c r="A441" s="20"/>
      <c r="B441" s="21"/>
      <c r="C441" s="20"/>
      <c r="D441" s="20"/>
    </row>
    <row r="442" spans="1:4" ht="15.75" customHeight="1" x14ac:dyDescent="0.3">
      <c r="A442" s="20"/>
      <c r="B442" s="21"/>
      <c r="C442" s="20"/>
      <c r="D442" s="20"/>
    </row>
    <row r="443" spans="1:4" ht="15.75" customHeight="1" x14ac:dyDescent="0.3">
      <c r="A443" s="20"/>
      <c r="B443" s="21"/>
      <c r="C443" s="20"/>
      <c r="D443" s="20"/>
    </row>
    <row r="444" spans="1:4" ht="15.75" customHeight="1" x14ac:dyDescent="0.3">
      <c r="A444" s="20"/>
      <c r="B444" s="21"/>
      <c r="C444" s="20"/>
      <c r="D444" s="20"/>
    </row>
    <row r="445" spans="1:4" ht="15.75" customHeight="1" x14ac:dyDescent="0.3">
      <c r="A445" s="20"/>
      <c r="B445" s="21"/>
      <c r="C445" s="20"/>
      <c r="D445" s="20"/>
    </row>
    <row r="446" spans="1:4" ht="15.75" customHeight="1" x14ac:dyDescent="0.3">
      <c r="A446" s="20"/>
      <c r="B446" s="21"/>
      <c r="C446" s="20"/>
      <c r="D446" s="20"/>
    </row>
    <row r="447" spans="1:4" ht="15.75" customHeight="1" x14ac:dyDescent="0.3">
      <c r="A447" s="20"/>
      <c r="B447" s="21"/>
      <c r="C447" s="20"/>
      <c r="D447" s="20"/>
    </row>
    <row r="448" spans="1:4" ht="15.75" customHeight="1" x14ac:dyDescent="0.3">
      <c r="A448" s="20"/>
      <c r="B448" s="21"/>
      <c r="C448" s="20"/>
      <c r="D448" s="20"/>
    </row>
    <row r="449" spans="1:4" ht="15.75" customHeight="1" x14ac:dyDescent="0.3">
      <c r="A449" s="20"/>
      <c r="B449" s="21"/>
      <c r="C449" s="20"/>
      <c r="D449" s="20"/>
    </row>
    <row r="450" spans="1:4" ht="15.75" customHeight="1" x14ac:dyDescent="0.3">
      <c r="A450" s="20"/>
      <c r="B450" s="21"/>
      <c r="C450" s="20"/>
      <c r="D450" s="20"/>
    </row>
    <row r="451" spans="1:4" ht="15.75" customHeight="1" x14ac:dyDescent="0.3">
      <c r="A451" s="20"/>
      <c r="B451" s="21"/>
      <c r="C451" s="20"/>
      <c r="D451" s="20"/>
    </row>
    <row r="452" spans="1:4" ht="15.75" customHeight="1" x14ac:dyDescent="0.3">
      <c r="A452" s="20"/>
      <c r="B452" s="21"/>
      <c r="C452" s="20"/>
      <c r="D452" s="20"/>
    </row>
    <row r="453" spans="1:4" ht="15.75" customHeight="1" x14ac:dyDescent="0.3">
      <c r="A453" s="20"/>
      <c r="B453" s="21"/>
      <c r="C453" s="20"/>
      <c r="D453" s="20"/>
    </row>
    <row r="454" spans="1:4" ht="15.75" customHeight="1" x14ac:dyDescent="0.3">
      <c r="A454" s="20"/>
      <c r="B454" s="21"/>
      <c r="C454" s="20"/>
      <c r="D454" s="20"/>
    </row>
    <row r="455" spans="1:4" ht="15.75" customHeight="1" x14ac:dyDescent="0.3">
      <c r="A455" s="20"/>
      <c r="B455" s="21"/>
      <c r="C455" s="20"/>
      <c r="D455" s="20"/>
    </row>
    <row r="456" spans="1:4" ht="15.75" customHeight="1" x14ac:dyDescent="0.3">
      <c r="A456" s="20"/>
      <c r="B456" s="21"/>
      <c r="C456" s="20"/>
      <c r="D456" s="20"/>
    </row>
    <row r="457" spans="1:4" ht="15.75" customHeight="1" x14ac:dyDescent="0.3">
      <c r="A457" s="20"/>
      <c r="B457" s="21"/>
      <c r="C457" s="20"/>
      <c r="D457" s="20"/>
    </row>
    <row r="458" spans="1:4" ht="15.75" customHeight="1" x14ac:dyDescent="0.3">
      <c r="A458" s="20"/>
      <c r="B458" s="21"/>
      <c r="C458" s="20"/>
      <c r="D458" s="20"/>
    </row>
    <row r="459" spans="1:4" ht="15.75" customHeight="1" x14ac:dyDescent="0.3">
      <c r="A459" s="20"/>
      <c r="B459" s="21"/>
      <c r="C459" s="20"/>
      <c r="D459" s="20"/>
    </row>
    <row r="460" spans="1:4" ht="15.75" customHeight="1" x14ac:dyDescent="0.3">
      <c r="A460" s="20"/>
      <c r="B460" s="21"/>
      <c r="C460" s="20"/>
      <c r="D460" s="20"/>
    </row>
    <row r="461" spans="1:4" ht="15.75" customHeight="1" x14ac:dyDescent="0.3">
      <c r="A461" s="20"/>
      <c r="B461" s="21"/>
      <c r="C461" s="20"/>
      <c r="D461" s="20"/>
    </row>
    <row r="462" spans="1:4" ht="15.75" customHeight="1" x14ac:dyDescent="0.3">
      <c r="A462" s="20"/>
      <c r="B462" s="21"/>
      <c r="C462" s="20"/>
      <c r="D462" s="20"/>
    </row>
    <row r="463" spans="1:4" ht="15.75" customHeight="1" x14ac:dyDescent="0.3">
      <c r="A463" s="20"/>
      <c r="B463" s="21"/>
      <c r="C463" s="20"/>
      <c r="D463" s="20"/>
    </row>
    <row r="464" spans="1:4" ht="15.75" customHeight="1" x14ac:dyDescent="0.3">
      <c r="A464" s="20"/>
      <c r="B464" s="21"/>
      <c r="C464" s="20"/>
      <c r="D464" s="20"/>
    </row>
    <row r="465" spans="1:4" ht="15.75" customHeight="1" x14ac:dyDescent="0.3">
      <c r="A465" s="20"/>
      <c r="B465" s="21"/>
      <c r="C465" s="20"/>
      <c r="D465" s="20"/>
    </row>
    <row r="466" spans="1:4" ht="15.75" customHeight="1" x14ac:dyDescent="0.3">
      <c r="A466" s="20"/>
      <c r="B466" s="21"/>
      <c r="C466" s="20"/>
      <c r="D466" s="20"/>
    </row>
    <row r="467" spans="1:4" ht="15.75" customHeight="1" x14ac:dyDescent="0.3">
      <c r="A467" s="20"/>
      <c r="B467" s="21"/>
      <c r="C467" s="20"/>
      <c r="D467" s="20"/>
    </row>
    <row r="468" spans="1:4" ht="15.75" customHeight="1" x14ac:dyDescent="0.3">
      <c r="A468" s="20"/>
      <c r="B468" s="21"/>
      <c r="C468" s="20"/>
      <c r="D468" s="20"/>
    </row>
    <row r="469" spans="1:4" ht="15.75" customHeight="1" x14ac:dyDescent="0.3">
      <c r="A469" s="20"/>
      <c r="B469" s="21"/>
      <c r="C469" s="20"/>
      <c r="D469" s="20"/>
    </row>
    <row r="470" spans="1:4" ht="15.75" customHeight="1" x14ac:dyDescent="0.3">
      <c r="A470" s="20"/>
      <c r="B470" s="21"/>
      <c r="C470" s="20"/>
      <c r="D470" s="20"/>
    </row>
    <row r="471" spans="1:4" ht="15.75" customHeight="1" x14ac:dyDescent="0.3">
      <c r="A471" s="20"/>
      <c r="B471" s="21"/>
      <c r="C471" s="20"/>
      <c r="D471" s="20"/>
    </row>
    <row r="472" spans="1:4" ht="15.75" customHeight="1" x14ac:dyDescent="0.3">
      <c r="A472" s="20"/>
      <c r="B472" s="21"/>
      <c r="C472" s="20"/>
      <c r="D472" s="20"/>
    </row>
    <row r="473" spans="1:4" ht="15.75" customHeight="1" x14ac:dyDescent="0.3">
      <c r="A473" s="20"/>
      <c r="B473" s="21"/>
      <c r="C473" s="20"/>
      <c r="D473" s="20"/>
    </row>
    <row r="474" spans="1:4" ht="15.75" customHeight="1" x14ac:dyDescent="0.3">
      <c r="A474" s="20"/>
      <c r="B474" s="21"/>
      <c r="C474" s="20"/>
      <c r="D474" s="20"/>
    </row>
    <row r="475" spans="1:4" ht="15.75" customHeight="1" x14ac:dyDescent="0.3">
      <c r="A475" s="20"/>
      <c r="B475" s="21"/>
      <c r="C475" s="20"/>
      <c r="D475" s="20"/>
    </row>
    <row r="476" spans="1:4" ht="15.75" customHeight="1" x14ac:dyDescent="0.3">
      <c r="A476" s="20"/>
      <c r="B476" s="21"/>
      <c r="C476" s="20"/>
      <c r="D476" s="20"/>
    </row>
    <row r="477" spans="1:4" ht="15.75" customHeight="1" x14ac:dyDescent="0.3">
      <c r="A477" s="20"/>
      <c r="B477" s="21"/>
      <c r="C477" s="20"/>
      <c r="D477" s="20"/>
    </row>
    <row r="478" spans="1:4" ht="15.75" customHeight="1" x14ac:dyDescent="0.3">
      <c r="A478" s="20"/>
      <c r="B478" s="21"/>
      <c r="C478" s="20"/>
      <c r="D478" s="20"/>
    </row>
    <row r="479" spans="1:4" ht="15.75" customHeight="1" x14ac:dyDescent="0.3">
      <c r="A479" s="20"/>
      <c r="B479" s="21"/>
      <c r="C479" s="20"/>
      <c r="D479" s="20"/>
    </row>
    <row r="480" spans="1:4" ht="15.75" customHeight="1" x14ac:dyDescent="0.3">
      <c r="A480" s="20"/>
      <c r="B480" s="21"/>
      <c r="C480" s="20"/>
      <c r="D480" s="20"/>
    </row>
    <row r="481" spans="1:4" ht="15.75" customHeight="1" x14ac:dyDescent="0.3">
      <c r="A481" s="20"/>
      <c r="B481" s="21"/>
      <c r="C481" s="20"/>
      <c r="D481" s="20"/>
    </row>
    <row r="482" spans="1:4" ht="15.75" customHeight="1" x14ac:dyDescent="0.3">
      <c r="A482" s="20"/>
      <c r="B482" s="21"/>
      <c r="C482" s="20"/>
      <c r="D482" s="20"/>
    </row>
    <row r="483" spans="1:4" ht="15.75" customHeight="1" x14ac:dyDescent="0.3">
      <c r="A483" s="20"/>
      <c r="B483" s="21"/>
      <c r="C483" s="20"/>
      <c r="D483" s="20"/>
    </row>
    <row r="484" spans="1:4" ht="15.75" customHeight="1" x14ac:dyDescent="0.3">
      <c r="A484" s="20"/>
      <c r="B484" s="21"/>
      <c r="C484" s="20"/>
      <c r="D484" s="20"/>
    </row>
    <row r="485" spans="1:4" ht="15.75" customHeight="1" x14ac:dyDescent="0.3">
      <c r="A485" s="20"/>
      <c r="B485" s="21"/>
      <c r="C485" s="20"/>
      <c r="D485" s="20"/>
    </row>
    <row r="486" spans="1:4" ht="15.75" customHeight="1" x14ac:dyDescent="0.3">
      <c r="A486" s="20"/>
      <c r="B486" s="21"/>
      <c r="C486" s="20"/>
      <c r="D486" s="20"/>
    </row>
    <row r="487" spans="1:4" ht="15.75" customHeight="1" x14ac:dyDescent="0.3">
      <c r="A487" s="20"/>
      <c r="B487" s="21"/>
      <c r="C487" s="20"/>
      <c r="D487" s="20"/>
    </row>
    <row r="488" spans="1:4" ht="15.75" customHeight="1" x14ac:dyDescent="0.3">
      <c r="A488" s="20"/>
      <c r="B488" s="21"/>
      <c r="C488" s="20"/>
      <c r="D488" s="20"/>
    </row>
    <row r="489" spans="1:4" ht="15.75" customHeight="1" x14ac:dyDescent="0.3">
      <c r="A489" s="20"/>
      <c r="B489" s="21"/>
      <c r="C489" s="20"/>
      <c r="D489" s="20"/>
    </row>
    <row r="490" spans="1:4" ht="15.75" customHeight="1" x14ac:dyDescent="0.3">
      <c r="A490" s="20"/>
      <c r="B490" s="21"/>
      <c r="C490" s="20"/>
      <c r="D490" s="20"/>
    </row>
    <row r="491" spans="1:4" ht="15.75" customHeight="1" x14ac:dyDescent="0.3">
      <c r="A491" s="20"/>
      <c r="B491" s="21"/>
      <c r="C491" s="20"/>
      <c r="D491" s="20"/>
    </row>
    <row r="492" spans="1:4" ht="15.75" customHeight="1" x14ac:dyDescent="0.3">
      <c r="A492" s="20"/>
      <c r="B492" s="21"/>
      <c r="C492" s="20"/>
      <c r="D492" s="20"/>
    </row>
    <row r="493" spans="1:4" ht="15.75" customHeight="1" x14ac:dyDescent="0.3">
      <c r="A493" s="20"/>
      <c r="B493" s="21"/>
      <c r="C493" s="20"/>
      <c r="D493" s="20"/>
    </row>
    <row r="494" spans="1:4" ht="15.75" customHeight="1" x14ac:dyDescent="0.3">
      <c r="A494" s="20"/>
      <c r="B494" s="21"/>
      <c r="C494" s="20"/>
      <c r="D494" s="20"/>
    </row>
    <row r="495" spans="1:4" ht="15.75" customHeight="1" x14ac:dyDescent="0.3">
      <c r="A495" s="20"/>
      <c r="B495" s="21"/>
      <c r="C495" s="20"/>
      <c r="D495" s="20"/>
    </row>
    <row r="496" spans="1:4" ht="15.75" customHeight="1" x14ac:dyDescent="0.3">
      <c r="A496" s="20"/>
      <c r="B496" s="21"/>
      <c r="C496" s="20"/>
      <c r="D496" s="20"/>
    </row>
    <row r="497" spans="1:4" ht="15.75" customHeight="1" x14ac:dyDescent="0.3">
      <c r="A497" s="20"/>
      <c r="B497" s="21"/>
      <c r="C497" s="20"/>
      <c r="D497" s="20"/>
    </row>
    <row r="498" spans="1:4" ht="15.75" customHeight="1" x14ac:dyDescent="0.3">
      <c r="A498" s="20"/>
      <c r="B498" s="21"/>
      <c r="C498" s="20"/>
      <c r="D498" s="20"/>
    </row>
    <row r="499" spans="1:4" ht="15.75" customHeight="1" x14ac:dyDescent="0.3">
      <c r="A499" s="20"/>
      <c r="B499" s="21"/>
      <c r="C499" s="20"/>
      <c r="D499" s="20"/>
    </row>
    <row r="500" spans="1:4" ht="15.75" customHeight="1" x14ac:dyDescent="0.3">
      <c r="A500" s="20"/>
      <c r="B500" s="21"/>
      <c r="C500" s="20"/>
      <c r="D500" s="20"/>
    </row>
    <row r="501" spans="1:4" ht="15.75" customHeight="1" x14ac:dyDescent="0.3">
      <c r="A501" s="20"/>
      <c r="B501" s="21"/>
      <c r="C501" s="20"/>
      <c r="D501" s="20"/>
    </row>
    <row r="502" spans="1:4" ht="15.75" customHeight="1" x14ac:dyDescent="0.3">
      <c r="A502" s="20"/>
      <c r="B502" s="21"/>
      <c r="C502" s="20"/>
      <c r="D502" s="20"/>
    </row>
    <row r="503" spans="1:4" ht="15.75" customHeight="1" x14ac:dyDescent="0.3">
      <c r="A503" s="20"/>
      <c r="B503" s="21"/>
      <c r="C503" s="20"/>
      <c r="D503" s="20"/>
    </row>
    <row r="504" spans="1:4" ht="15.75" customHeight="1" x14ac:dyDescent="0.3">
      <c r="A504" s="20"/>
      <c r="B504" s="21"/>
      <c r="C504" s="20"/>
      <c r="D504" s="20"/>
    </row>
    <row r="505" spans="1:4" ht="15.75" customHeight="1" x14ac:dyDescent="0.3">
      <c r="A505" s="20"/>
      <c r="B505" s="21"/>
      <c r="C505" s="20"/>
      <c r="D505" s="20"/>
    </row>
    <row r="506" spans="1:4" ht="15.75" customHeight="1" x14ac:dyDescent="0.3">
      <c r="A506" s="20"/>
      <c r="B506" s="21"/>
      <c r="C506" s="20"/>
      <c r="D506" s="20"/>
    </row>
    <row r="507" spans="1:4" ht="15.75" customHeight="1" x14ac:dyDescent="0.3">
      <c r="A507" s="20"/>
      <c r="B507" s="21"/>
      <c r="C507" s="20"/>
      <c r="D507" s="20"/>
    </row>
    <row r="508" spans="1:4" ht="15.75" customHeight="1" x14ac:dyDescent="0.3">
      <c r="A508" s="20"/>
      <c r="B508" s="21"/>
      <c r="C508" s="20"/>
      <c r="D508" s="20"/>
    </row>
    <row r="509" spans="1:4" ht="15.75" customHeight="1" x14ac:dyDescent="0.3">
      <c r="A509" s="20"/>
      <c r="B509" s="21"/>
      <c r="C509" s="20"/>
      <c r="D509" s="20"/>
    </row>
    <row r="510" spans="1:4" ht="15.75" customHeight="1" x14ac:dyDescent="0.3">
      <c r="A510" s="20"/>
      <c r="B510" s="21"/>
      <c r="C510" s="20"/>
      <c r="D510" s="20"/>
    </row>
    <row r="511" spans="1:4" ht="15.75" customHeight="1" x14ac:dyDescent="0.3">
      <c r="A511" s="20"/>
      <c r="B511" s="21"/>
      <c r="C511" s="20"/>
      <c r="D511" s="20"/>
    </row>
    <row r="512" spans="1:4" ht="15.75" customHeight="1" x14ac:dyDescent="0.3">
      <c r="A512" s="20"/>
      <c r="B512" s="21"/>
      <c r="C512" s="20"/>
      <c r="D512" s="20"/>
    </row>
    <row r="513" spans="1:4" ht="15.75" customHeight="1" x14ac:dyDescent="0.3">
      <c r="A513" s="20"/>
      <c r="B513" s="21"/>
      <c r="C513" s="20"/>
      <c r="D513" s="20"/>
    </row>
    <row r="514" spans="1:4" ht="15.75" customHeight="1" x14ac:dyDescent="0.3">
      <c r="A514" s="20"/>
      <c r="B514" s="21"/>
      <c r="C514" s="20"/>
      <c r="D514" s="20"/>
    </row>
    <row r="515" spans="1:4" ht="15.75" customHeight="1" x14ac:dyDescent="0.3">
      <c r="A515" s="20"/>
      <c r="B515" s="21"/>
      <c r="C515" s="20"/>
      <c r="D515" s="20"/>
    </row>
    <row r="516" spans="1:4" ht="15.75" customHeight="1" x14ac:dyDescent="0.3">
      <c r="A516" s="20"/>
      <c r="B516" s="21"/>
      <c r="C516" s="20"/>
      <c r="D516" s="20"/>
    </row>
    <row r="517" spans="1:4" ht="15.75" customHeight="1" x14ac:dyDescent="0.3">
      <c r="A517" s="20"/>
      <c r="B517" s="21"/>
      <c r="C517" s="20"/>
      <c r="D517" s="20"/>
    </row>
    <row r="518" spans="1:4" ht="15.75" customHeight="1" x14ac:dyDescent="0.3">
      <c r="A518" s="20"/>
      <c r="B518" s="21"/>
      <c r="C518" s="20"/>
      <c r="D518" s="20"/>
    </row>
    <row r="519" spans="1:4" ht="15.75" customHeight="1" x14ac:dyDescent="0.3">
      <c r="A519" s="20"/>
      <c r="B519" s="21"/>
      <c r="C519" s="20"/>
      <c r="D519" s="20"/>
    </row>
    <row r="520" spans="1:4" ht="15.75" customHeight="1" x14ac:dyDescent="0.3">
      <c r="A520" s="20"/>
      <c r="B520" s="21"/>
      <c r="C520" s="20"/>
      <c r="D520" s="20"/>
    </row>
    <row r="521" spans="1:4" ht="15.75" customHeight="1" x14ac:dyDescent="0.3">
      <c r="A521" s="20"/>
      <c r="B521" s="21"/>
      <c r="C521" s="20"/>
      <c r="D521" s="20"/>
    </row>
    <row r="522" spans="1:4" ht="15.75" customHeight="1" x14ac:dyDescent="0.3">
      <c r="A522" s="20"/>
      <c r="B522" s="21"/>
      <c r="C522" s="20"/>
      <c r="D522" s="20"/>
    </row>
    <row r="523" spans="1:4" ht="15.75" customHeight="1" x14ac:dyDescent="0.3">
      <c r="A523" s="20"/>
      <c r="B523" s="21"/>
      <c r="C523" s="20"/>
      <c r="D523" s="20"/>
    </row>
    <row r="524" spans="1:4" ht="15.75" customHeight="1" x14ac:dyDescent="0.3">
      <c r="A524" s="20"/>
      <c r="B524" s="21"/>
      <c r="C524" s="20"/>
      <c r="D524" s="20"/>
    </row>
    <row r="525" spans="1:4" ht="15.75" customHeight="1" x14ac:dyDescent="0.3">
      <c r="A525" s="20"/>
      <c r="B525" s="21"/>
      <c r="C525" s="20"/>
      <c r="D525" s="20"/>
    </row>
    <row r="526" spans="1:4" ht="15.75" customHeight="1" x14ac:dyDescent="0.3">
      <c r="A526" s="20"/>
      <c r="B526" s="21"/>
      <c r="C526" s="20"/>
      <c r="D526" s="20"/>
    </row>
    <row r="527" spans="1:4" ht="15.75" customHeight="1" x14ac:dyDescent="0.3">
      <c r="A527" s="20"/>
      <c r="B527" s="21"/>
      <c r="C527" s="20"/>
      <c r="D527" s="20"/>
    </row>
    <row r="528" spans="1:4" ht="15.75" customHeight="1" x14ac:dyDescent="0.3">
      <c r="A528" s="20"/>
      <c r="B528" s="21"/>
      <c r="C528" s="20"/>
      <c r="D528" s="20"/>
    </row>
    <row r="529" spans="1:4" ht="15.75" customHeight="1" x14ac:dyDescent="0.3">
      <c r="A529" s="20"/>
      <c r="B529" s="21"/>
      <c r="C529" s="20"/>
      <c r="D529" s="20"/>
    </row>
    <row r="530" spans="1:4" ht="15.75" customHeight="1" x14ac:dyDescent="0.3">
      <c r="A530" s="20"/>
      <c r="B530" s="21"/>
      <c r="C530" s="20"/>
      <c r="D530" s="20"/>
    </row>
    <row r="531" spans="1:4" ht="15.75" customHeight="1" x14ac:dyDescent="0.3">
      <c r="A531" s="20"/>
      <c r="B531" s="21"/>
      <c r="C531" s="20"/>
      <c r="D531" s="20"/>
    </row>
    <row r="532" spans="1:4" ht="15.75" customHeight="1" x14ac:dyDescent="0.3">
      <c r="A532" s="20"/>
      <c r="B532" s="21"/>
      <c r="C532" s="20"/>
      <c r="D532" s="20"/>
    </row>
    <row r="533" spans="1:4" ht="15.75" customHeight="1" x14ac:dyDescent="0.3">
      <c r="A533" s="20"/>
      <c r="B533" s="21"/>
      <c r="C533" s="20"/>
      <c r="D533" s="20"/>
    </row>
    <row r="534" spans="1:4" ht="15.75" customHeight="1" x14ac:dyDescent="0.3">
      <c r="A534" s="20"/>
      <c r="B534" s="21"/>
      <c r="C534" s="20"/>
      <c r="D534" s="20"/>
    </row>
    <row r="535" spans="1:4" ht="15.75" customHeight="1" x14ac:dyDescent="0.3">
      <c r="A535" s="20"/>
      <c r="B535" s="21"/>
      <c r="C535" s="20"/>
      <c r="D535" s="20"/>
    </row>
    <row r="536" spans="1:4" ht="15.75" customHeight="1" x14ac:dyDescent="0.3">
      <c r="A536" s="20"/>
      <c r="B536" s="21"/>
      <c r="C536" s="20"/>
      <c r="D536" s="20"/>
    </row>
    <row r="537" spans="1:4" ht="15.75" customHeight="1" x14ac:dyDescent="0.3">
      <c r="A537" s="20"/>
      <c r="B537" s="21"/>
      <c r="C537" s="20"/>
      <c r="D537" s="20"/>
    </row>
    <row r="538" spans="1:4" ht="15.75" customHeight="1" x14ac:dyDescent="0.3">
      <c r="A538" s="20"/>
      <c r="B538" s="21"/>
      <c r="C538" s="20"/>
      <c r="D538" s="20"/>
    </row>
    <row r="539" spans="1:4" ht="15.75" customHeight="1" x14ac:dyDescent="0.3">
      <c r="A539" s="20"/>
      <c r="B539" s="21"/>
      <c r="C539" s="20"/>
      <c r="D539" s="20"/>
    </row>
    <row r="540" spans="1:4" ht="15.75" customHeight="1" x14ac:dyDescent="0.3">
      <c r="A540" s="20"/>
      <c r="B540" s="21"/>
      <c r="C540" s="20"/>
      <c r="D540" s="20"/>
    </row>
    <row r="541" spans="1:4" ht="15.75" customHeight="1" x14ac:dyDescent="0.3">
      <c r="A541" s="20"/>
      <c r="B541" s="21"/>
      <c r="C541" s="20"/>
      <c r="D541" s="20"/>
    </row>
    <row r="542" spans="1:4" ht="15.75" customHeight="1" x14ac:dyDescent="0.3">
      <c r="A542" s="20"/>
      <c r="B542" s="21"/>
      <c r="C542" s="20"/>
      <c r="D542" s="20"/>
    </row>
    <row r="543" spans="1:4" ht="15.75" customHeight="1" x14ac:dyDescent="0.3">
      <c r="A543" s="20"/>
      <c r="B543" s="21"/>
      <c r="C543" s="20"/>
      <c r="D543" s="20"/>
    </row>
    <row r="544" spans="1:4" ht="15.75" customHeight="1" x14ac:dyDescent="0.3">
      <c r="A544" s="20"/>
      <c r="B544" s="21"/>
      <c r="C544" s="20"/>
      <c r="D544" s="20"/>
    </row>
    <row r="545" spans="1:4" ht="15.75" customHeight="1" x14ac:dyDescent="0.3">
      <c r="A545" s="20"/>
      <c r="B545" s="21"/>
      <c r="C545" s="20"/>
      <c r="D545" s="20"/>
    </row>
    <row r="546" spans="1:4" ht="15.75" customHeight="1" x14ac:dyDescent="0.3">
      <c r="A546" s="20"/>
      <c r="B546" s="21"/>
      <c r="C546" s="20"/>
      <c r="D546" s="20"/>
    </row>
    <row r="547" spans="1:4" ht="15.75" customHeight="1" x14ac:dyDescent="0.3">
      <c r="A547" s="20"/>
      <c r="B547" s="21"/>
      <c r="C547" s="20"/>
      <c r="D547" s="20"/>
    </row>
    <row r="548" spans="1:4" ht="15.75" customHeight="1" x14ac:dyDescent="0.3">
      <c r="A548" s="20"/>
      <c r="B548" s="21"/>
      <c r="C548" s="20"/>
      <c r="D548" s="20"/>
    </row>
    <row r="549" spans="1:4" ht="15.75" customHeight="1" x14ac:dyDescent="0.3">
      <c r="A549" s="20"/>
      <c r="B549" s="21"/>
      <c r="C549" s="20"/>
      <c r="D549" s="20"/>
    </row>
    <row r="550" spans="1:4" ht="15.75" customHeight="1" x14ac:dyDescent="0.3">
      <c r="A550" s="20"/>
      <c r="B550" s="21"/>
      <c r="C550" s="20"/>
      <c r="D550" s="20"/>
    </row>
    <row r="551" spans="1:4" ht="15.75" customHeight="1" x14ac:dyDescent="0.3">
      <c r="A551" s="20"/>
      <c r="B551" s="21"/>
      <c r="C551" s="20"/>
      <c r="D551" s="20"/>
    </row>
    <row r="552" spans="1:4" ht="15.75" customHeight="1" x14ac:dyDescent="0.3">
      <c r="A552" s="20"/>
      <c r="B552" s="21"/>
      <c r="C552" s="20"/>
      <c r="D552" s="20"/>
    </row>
    <row r="553" spans="1:4" ht="15.75" customHeight="1" x14ac:dyDescent="0.3">
      <c r="A553" s="20"/>
      <c r="B553" s="21"/>
      <c r="C553" s="20"/>
      <c r="D553" s="20"/>
    </row>
    <row r="554" spans="1:4" ht="15.75" customHeight="1" x14ac:dyDescent="0.3">
      <c r="A554" s="20"/>
      <c r="B554" s="21"/>
      <c r="C554" s="20"/>
      <c r="D554" s="20"/>
    </row>
    <row r="555" spans="1:4" ht="15.75" customHeight="1" x14ac:dyDescent="0.3">
      <c r="A555" s="20"/>
      <c r="B555" s="21"/>
      <c r="C555" s="20"/>
      <c r="D555" s="20"/>
    </row>
    <row r="556" spans="1:4" ht="15.75" customHeight="1" x14ac:dyDescent="0.3">
      <c r="A556" s="20"/>
      <c r="B556" s="21"/>
      <c r="C556" s="20"/>
      <c r="D556" s="20"/>
    </row>
    <row r="557" spans="1:4" ht="15.75" customHeight="1" x14ac:dyDescent="0.3">
      <c r="A557" s="20"/>
      <c r="B557" s="21"/>
      <c r="C557" s="20"/>
      <c r="D557" s="20"/>
    </row>
    <row r="558" spans="1:4" ht="15.75" customHeight="1" x14ac:dyDescent="0.3">
      <c r="A558" s="20"/>
      <c r="B558" s="21"/>
      <c r="C558" s="20"/>
      <c r="D558" s="20"/>
    </row>
    <row r="559" spans="1:4" ht="15.75" customHeight="1" x14ac:dyDescent="0.3">
      <c r="A559" s="20"/>
      <c r="B559" s="21"/>
      <c r="C559" s="20"/>
      <c r="D559" s="20"/>
    </row>
    <row r="560" spans="1:4" ht="15.75" customHeight="1" x14ac:dyDescent="0.3">
      <c r="A560" s="20"/>
      <c r="B560" s="21"/>
      <c r="C560" s="20"/>
      <c r="D560" s="20"/>
    </row>
    <row r="561" spans="1:4" ht="15.75" customHeight="1" x14ac:dyDescent="0.3">
      <c r="A561" s="20"/>
      <c r="B561" s="21"/>
      <c r="C561" s="20"/>
      <c r="D561" s="20"/>
    </row>
    <row r="562" spans="1:4" ht="15.75" customHeight="1" x14ac:dyDescent="0.3">
      <c r="A562" s="20"/>
      <c r="B562" s="21"/>
      <c r="C562" s="20"/>
      <c r="D562" s="20"/>
    </row>
    <row r="563" spans="1:4" ht="15.75" customHeight="1" x14ac:dyDescent="0.3">
      <c r="A563" s="20"/>
      <c r="B563" s="21"/>
      <c r="C563" s="20"/>
      <c r="D563" s="20"/>
    </row>
    <row r="564" spans="1:4" ht="15.75" customHeight="1" x14ac:dyDescent="0.3">
      <c r="A564" s="20"/>
      <c r="B564" s="21"/>
      <c r="C564" s="20"/>
      <c r="D564" s="20"/>
    </row>
    <row r="565" spans="1:4" ht="15.75" customHeight="1" x14ac:dyDescent="0.3">
      <c r="A565" s="20"/>
      <c r="B565" s="21"/>
      <c r="C565" s="20"/>
      <c r="D565" s="20"/>
    </row>
    <row r="566" spans="1:4" ht="15.75" customHeight="1" x14ac:dyDescent="0.3">
      <c r="A566" s="20"/>
      <c r="B566" s="21"/>
      <c r="C566" s="20"/>
      <c r="D566" s="20"/>
    </row>
    <row r="567" spans="1:4" ht="15.75" customHeight="1" x14ac:dyDescent="0.3">
      <c r="A567" s="20"/>
      <c r="B567" s="21"/>
      <c r="C567" s="20"/>
      <c r="D567" s="20"/>
    </row>
    <row r="568" spans="1:4" ht="15.75" customHeight="1" x14ac:dyDescent="0.3">
      <c r="A568" s="20"/>
      <c r="B568" s="21"/>
      <c r="C568" s="20"/>
      <c r="D568" s="20"/>
    </row>
    <row r="569" spans="1:4" ht="15.75" customHeight="1" x14ac:dyDescent="0.3">
      <c r="A569" s="20"/>
      <c r="B569" s="21"/>
      <c r="C569" s="20"/>
      <c r="D569" s="20"/>
    </row>
    <row r="570" spans="1:4" ht="15.75" customHeight="1" x14ac:dyDescent="0.3">
      <c r="A570" s="20"/>
      <c r="B570" s="21"/>
      <c r="C570" s="20"/>
      <c r="D570" s="20"/>
    </row>
    <row r="571" spans="1:4" ht="15.75" customHeight="1" x14ac:dyDescent="0.3">
      <c r="A571" s="20"/>
      <c r="B571" s="21"/>
      <c r="C571" s="20"/>
      <c r="D571" s="20"/>
    </row>
    <row r="572" spans="1:4" ht="15.75" customHeight="1" x14ac:dyDescent="0.3">
      <c r="A572" s="20"/>
      <c r="B572" s="21"/>
      <c r="C572" s="20"/>
      <c r="D572" s="20"/>
    </row>
    <row r="573" spans="1:4" ht="15.75" customHeight="1" x14ac:dyDescent="0.3">
      <c r="A573" s="20"/>
      <c r="B573" s="21"/>
      <c r="C573" s="20"/>
      <c r="D573" s="20"/>
    </row>
    <row r="574" spans="1:4" ht="15.75" customHeight="1" x14ac:dyDescent="0.3">
      <c r="A574" s="20"/>
      <c r="B574" s="21"/>
      <c r="C574" s="20"/>
      <c r="D574" s="20"/>
    </row>
    <row r="575" spans="1:4" ht="15.75" customHeight="1" x14ac:dyDescent="0.3">
      <c r="A575" s="20"/>
      <c r="B575" s="21"/>
      <c r="C575" s="20"/>
      <c r="D575" s="20"/>
    </row>
    <row r="576" spans="1:4" ht="15.75" customHeight="1" x14ac:dyDescent="0.3">
      <c r="A576" s="20"/>
      <c r="B576" s="21"/>
      <c r="C576" s="20"/>
      <c r="D576" s="20"/>
    </row>
    <row r="577" spans="1:4" ht="15.75" customHeight="1" x14ac:dyDescent="0.3">
      <c r="A577" s="20"/>
      <c r="B577" s="21"/>
      <c r="C577" s="20"/>
      <c r="D577" s="20"/>
    </row>
    <row r="578" spans="1:4" ht="15.75" customHeight="1" x14ac:dyDescent="0.3">
      <c r="A578" s="20"/>
      <c r="B578" s="21"/>
      <c r="C578" s="20"/>
      <c r="D578" s="20"/>
    </row>
    <row r="579" spans="1:4" ht="15.75" customHeight="1" x14ac:dyDescent="0.3">
      <c r="A579" s="20"/>
      <c r="B579" s="21"/>
      <c r="C579" s="20"/>
      <c r="D579" s="20"/>
    </row>
    <row r="580" spans="1:4" ht="15.75" customHeight="1" x14ac:dyDescent="0.3">
      <c r="A580" s="20"/>
      <c r="B580" s="21"/>
      <c r="C580" s="20"/>
      <c r="D580" s="20"/>
    </row>
    <row r="581" spans="1:4" ht="15.75" customHeight="1" x14ac:dyDescent="0.3">
      <c r="A581" s="20"/>
      <c r="B581" s="21"/>
      <c r="C581" s="20"/>
      <c r="D581" s="20"/>
    </row>
    <row r="582" spans="1:4" ht="15.75" customHeight="1" x14ac:dyDescent="0.3">
      <c r="A582" s="20"/>
      <c r="B582" s="21"/>
      <c r="C582" s="20"/>
      <c r="D582" s="20"/>
    </row>
    <row r="583" spans="1:4" ht="15.75" customHeight="1" x14ac:dyDescent="0.3">
      <c r="A583" s="20"/>
      <c r="B583" s="21"/>
      <c r="C583" s="20"/>
      <c r="D583" s="20"/>
    </row>
    <row r="584" spans="1:4" ht="15.75" customHeight="1" x14ac:dyDescent="0.3">
      <c r="A584" s="20"/>
      <c r="B584" s="21"/>
      <c r="C584" s="20"/>
      <c r="D584" s="20"/>
    </row>
    <row r="585" spans="1:4" ht="15.75" customHeight="1" x14ac:dyDescent="0.3">
      <c r="A585" s="20"/>
      <c r="B585" s="21"/>
      <c r="C585" s="20"/>
      <c r="D585" s="20"/>
    </row>
    <row r="586" spans="1:4" ht="15.75" customHeight="1" x14ac:dyDescent="0.3">
      <c r="A586" s="20"/>
      <c r="B586" s="21"/>
      <c r="C586" s="20"/>
      <c r="D586" s="20"/>
    </row>
    <row r="587" spans="1:4" ht="15.75" customHeight="1" x14ac:dyDescent="0.3">
      <c r="A587" s="20"/>
      <c r="B587" s="21"/>
      <c r="C587" s="20"/>
      <c r="D587" s="20"/>
    </row>
    <row r="588" spans="1:4" ht="15.75" customHeight="1" x14ac:dyDescent="0.3">
      <c r="A588" s="20"/>
      <c r="B588" s="21"/>
      <c r="C588" s="20"/>
      <c r="D588" s="20"/>
    </row>
    <row r="589" spans="1:4" ht="15.75" customHeight="1" x14ac:dyDescent="0.3">
      <c r="A589" s="20"/>
      <c r="B589" s="21"/>
      <c r="C589" s="20"/>
      <c r="D589" s="20"/>
    </row>
    <row r="590" spans="1:4" ht="15.75" customHeight="1" x14ac:dyDescent="0.3">
      <c r="A590" s="20"/>
      <c r="B590" s="21"/>
      <c r="C590" s="20"/>
      <c r="D590" s="20"/>
    </row>
    <row r="591" spans="1:4" ht="15.75" customHeight="1" x14ac:dyDescent="0.3">
      <c r="A591" s="20"/>
      <c r="B591" s="21"/>
      <c r="C591" s="20"/>
      <c r="D591" s="20"/>
    </row>
    <row r="592" spans="1:4" ht="15.75" customHeight="1" x14ac:dyDescent="0.3">
      <c r="A592" s="20"/>
      <c r="B592" s="21"/>
      <c r="C592" s="20"/>
      <c r="D592" s="20"/>
    </row>
    <row r="593" spans="1:4" ht="15.75" customHeight="1" x14ac:dyDescent="0.3">
      <c r="A593" s="20"/>
      <c r="B593" s="21"/>
      <c r="C593" s="20"/>
      <c r="D593" s="20"/>
    </row>
    <row r="594" spans="1:4" ht="15.75" customHeight="1" x14ac:dyDescent="0.3">
      <c r="A594" s="20"/>
      <c r="B594" s="21"/>
      <c r="C594" s="20"/>
      <c r="D594" s="20"/>
    </row>
    <row r="595" spans="1:4" ht="15.75" customHeight="1" x14ac:dyDescent="0.3">
      <c r="A595" s="20"/>
      <c r="B595" s="21"/>
      <c r="C595" s="20"/>
      <c r="D595" s="20"/>
    </row>
    <row r="596" spans="1:4" ht="15.75" customHeight="1" x14ac:dyDescent="0.3">
      <c r="A596" s="20"/>
      <c r="B596" s="21"/>
      <c r="C596" s="20"/>
      <c r="D596" s="20"/>
    </row>
    <row r="597" spans="1:4" ht="15.75" customHeight="1" x14ac:dyDescent="0.3">
      <c r="A597" s="20"/>
      <c r="B597" s="21"/>
      <c r="C597" s="20"/>
      <c r="D597" s="20"/>
    </row>
    <row r="598" spans="1:4" ht="15.75" customHeight="1" x14ac:dyDescent="0.3">
      <c r="A598" s="20"/>
      <c r="B598" s="21"/>
      <c r="C598" s="20"/>
      <c r="D598" s="20"/>
    </row>
    <row r="599" spans="1:4" ht="15.75" customHeight="1" x14ac:dyDescent="0.3">
      <c r="A599" s="20"/>
      <c r="B599" s="21"/>
      <c r="C599" s="20"/>
      <c r="D599" s="20"/>
    </row>
    <row r="600" spans="1:4" ht="15.75" customHeight="1" x14ac:dyDescent="0.3">
      <c r="A600" s="20"/>
      <c r="B600" s="21"/>
      <c r="C600" s="20"/>
      <c r="D600" s="20"/>
    </row>
    <row r="601" spans="1:4" ht="15.75" customHeight="1" x14ac:dyDescent="0.3">
      <c r="A601" s="20"/>
      <c r="B601" s="21"/>
      <c r="C601" s="20"/>
      <c r="D601" s="20"/>
    </row>
    <row r="602" spans="1:4" ht="15.75" customHeight="1" x14ac:dyDescent="0.3">
      <c r="A602" s="20"/>
      <c r="B602" s="21"/>
      <c r="C602" s="20"/>
      <c r="D602" s="20"/>
    </row>
    <row r="603" spans="1:4" ht="15.75" customHeight="1" x14ac:dyDescent="0.3">
      <c r="A603" s="20"/>
      <c r="B603" s="21"/>
      <c r="C603" s="20"/>
      <c r="D603" s="20"/>
    </row>
    <row r="604" spans="1:4" ht="15.75" customHeight="1" x14ac:dyDescent="0.3">
      <c r="A604" s="20"/>
      <c r="B604" s="21"/>
      <c r="C604" s="20"/>
      <c r="D604" s="20"/>
    </row>
    <row r="605" spans="1:4" ht="15.75" customHeight="1" x14ac:dyDescent="0.3">
      <c r="A605" s="20"/>
      <c r="B605" s="21"/>
      <c r="C605" s="20"/>
      <c r="D605" s="20"/>
    </row>
    <row r="606" spans="1:4" ht="15.75" customHeight="1" x14ac:dyDescent="0.3">
      <c r="A606" s="20"/>
      <c r="B606" s="21"/>
      <c r="C606" s="20"/>
      <c r="D606" s="20"/>
    </row>
    <row r="607" spans="1:4" ht="15.75" customHeight="1" x14ac:dyDescent="0.3">
      <c r="A607" s="20"/>
      <c r="B607" s="21"/>
      <c r="C607" s="20"/>
      <c r="D607" s="20"/>
    </row>
    <row r="608" spans="1:4" ht="15.75" customHeight="1" x14ac:dyDescent="0.3">
      <c r="A608" s="20"/>
      <c r="B608" s="21"/>
      <c r="C608" s="20"/>
      <c r="D608" s="20"/>
    </row>
    <row r="609" spans="1:4" ht="15.75" customHeight="1" x14ac:dyDescent="0.3">
      <c r="A609" s="20"/>
      <c r="B609" s="21"/>
      <c r="C609" s="20"/>
      <c r="D609" s="20"/>
    </row>
    <row r="610" spans="1:4" ht="15.75" customHeight="1" x14ac:dyDescent="0.3">
      <c r="A610" s="20"/>
      <c r="B610" s="21"/>
      <c r="C610" s="20"/>
      <c r="D610" s="20"/>
    </row>
    <row r="611" spans="1:4" ht="15.75" customHeight="1" x14ac:dyDescent="0.3">
      <c r="A611" s="20"/>
      <c r="B611" s="21"/>
      <c r="C611" s="20"/>
      <c r="D611" s="20"/>
    </row>
    <row r="612" spans="1:4" ht="15.75" customHeight="1" x14ac:dyDescent="0.3">
      <c r="A612" s="20"/>
      <c r="B612" s="21"/>
      <c r="C612" s="20"/>
      <c r="D612" s="20"/>
    </row>
    <row r="613" spans="1:4" ht="15.75" customHeight="1" x14ac:dyDescent="0.3">
      <c r="A613" s="20"/>
      <c r="B613" s="21"/>
      <c r="C613" s="20"/>
      <c r="D613" s="20"/>
    </row>
    <row r="614" spans="1:4" ht="15.75" customHeight="1" x14ac:dyDescent="0.3">
      <c r="A614" s="20"/>
      <c r="B614" s="21"/>
      <c r="C614" s="20"/>
      <c r="D614" s="20"/>
    </row>
    <row r="615" spans="1:4" ht="15.75" customHeight="1" x14ac:dyDescent="0.3">
      <c r="A615" s="20"/>
      <c r="B615" s="21"/>
      <c r="C615" s="20"/>
      <c r="D615" s="20"/>
    </row>
    <row r="616" spans="1:4" ht="15.75" customHeight="1" x14ac:dyDescent="0.3">
      <c r="A616" s="20"/>
      <c r="B616" s="21"/>
      <c r="C616" s="20"/>
      <c r="D616" s="20"/>
    </row>
    <row r="617" spans="1:4" ht="15.75" customHeight="1" x14ac:dyDescent="0.3">
      <c r="A617" s="20"/>
      <c r="B617" s="21"/>
      <c r="C617" s="20"/>
      <c r="D617" s="20"/>
    </row>
    <row r="618" spans="1:4" ht="15.75" customHeight="1" x14ac:dyDescent="0.3">
      <c r="A618" s="20"/>
      <c r="B618" s="21"/>
      <c r="C618" s="20"/>
      <c r="D618" s="20"/>
    </row>
    <row r="619" spans="1:4" ht="15.75" customHeight="1" x14ac:dyDescent="0.3">
      <c r="A619" s="20"/>
      <c r="B619" s="21"/>
      <c r="C619" s="20"/>
      <c r="D619" s="20"/>
    </row>
    <row r="620" spans="1:4" ht="15.75" customHeight="1" x14ac:dyDescent="0.3">
      <c r="A620" s="20"/>
      <c r="B620" s="21"/>
      <c r="C620" s="20"/>
      <c r="D620" s="20"/>
    </row>
    <row r="621" spans="1:4" ht="15.75" customHeight="1" x14ac:dyDescent="0.3">
      <c r="A621" s="20"/>
      <c r="B621" s="21"/>
      <c r="C621" s="20"/>
      <c r="D621" s="20"/>
    </row>
    <row r="622" spans="1:4" ht="15.75" customHeight="1" x14ac:dyDescent="0.3">
      <c r="A622" s="20"/>
      <c r="B622" s="21"/>
      <c r="C622" s="20"/>
      <c r="D622" s="20"/>
    </row>
    <row r="623" spans="1:4" ht="15.75" customHeight="1" x14ac:dyDescent="0.3">
      <c r="A623" s="20"/>
      <c r="B623" s="21"/>
      <c r="C623" s="20"/>
      <c r="D623" s="20"/>
    </row>
    <row r="624" spans="1:4" ht="15.75" customHeight="1" x14ac:dyDescent="0.3">
      <c r="A624" s="20"/>
      <c r="B624" s="21"/>
      <c r="C624" s="20"/>
      <c r="D624" s="20"/>
    </row>
    <row r="625" spans="1:4" ht="15.75" customHeight="1" x14ac:dyDescent="0.3">
      <c r="A625" s="20"/>
      <c r="B625" s="21"/>
      <c r="C625" s="20"/>
      <c r="D625" s="20"/>
    </row>
    <row r="626" spans="1:4" ht="15.75" customHeight="1" x14ac:dyDescent="0.3">
      <c r="A626" s="20"/>
      <c r="B626" s="21"/>
      <c r="C626" s="20"/>
      <c r="D626" s="20"/>
    </row>
    <row r="627" spans="1:4" ht="15.75" customHeight="1" x14ac:dyDescent="0.3">
      <c r="A627" s="20"/>
      <c r="B627" s="21"/>
      <c r="C627" s="20"/>
      <c r="D627" s="20"/>
    </row>
    <row r="628" spans="1:4" ht="15.75" customHeight="1" x14ac:dyDescent="0.3">
      <c r="A628" s="20"/>
      <c r="B628" s="21"/>
      <c r="C628" s="20"/>
      <c r="D628" s="20"/>
    </row>
    <row r="629" spans="1:4" ht="15.75" customHeight="1" x14ac:dyDescent="0.3">
      <c r="A629" s="20"/>
      <c r="B629" s="21"/>
      <c r="C629" s="20"/>
      <c r="D629" s="20"/>
    </row>
    <row r="630" spans="1:4" ht="15.75" customHeight="1" x14ac:dyDescent="0.3">
      <c r="A630" s="20"/>
      <c r="B630" s="21"/>
      <c r="C630" s="20"/>
      <c r="D630" s="20"/>
    </row>
    <row r="631" spans="1:4" ht="15.75" customHeight="1" x14ac:dyDescent="0.3">
      <c r="A631" s="20"/>
      <c r="B631" s="21"/>
      <c r="C631" s="20"/>
      <c r="D631" s="20"/>
    </row>
    <row r="632" spans="1:4" ht="15.75" customHeight="1" x14ac:dyDescent="0.3">
      <c r="A632" s="20"/>
      <c r="B632" s="21"/>
      <c r="C632" s="20"/>
      <c r="D632" s="20"/>
    </row>
    <row r="633" spans="1:4" ht="15.75" customHeight="1" x14ac:dyDescent="0.3">
      <c r="A633" s="20"/>
      <c r="B633" s="21"/>
      <c r="C633" s="20"/>
      <c r="D633" s="20"/>
    </row>
    <row r="634" spans="1:4" ht="15.75" customHeight="1" x14ac:dyDescent="0.3">
      <c r="A634" s="20"/>
      <c r="B634" s="21"/>
      <c r="C634" s="20"/>
      <c r="D634" s="20"/>
    </row>
    <row r="635" spans="1:4" ht="15.75" customHeight="1" x14ac:dyDescent="0.3">
      <c r="A635" s="20"/>
      <c r="B635" s="21"/>
      <c r="C635" s="20"/>
      <c r="D635" s="20"/>
    </row>
    <row r="636" spans="1:4" ht="15.75" customHeight="1" x14ac:dyDescent="0.3">
      <c r="A636" s="20"/>
      <c r="B636" s="21"/>
      <c r="C636" s="20"/>
      <c r="D636" s="20"/>
    </row>
    <row r="637" spans="1:4" ht="15.75" customHeight="1" x14ac:dyDescent="0.3">
      <c r="A637" s="20"/>
      <c r="B637" s="21"/>
      <c r="C637" s="20"/>
      <c r="D637" s="20"/>
    </row>
    <row r="638" spans="1:4" ht="15.75" customHeight="1" x14ac:dyDescent="0.3">
      <c r="A638" s="20"/>
      <c r="B638" s="21"/>
      <c r="C638" s="20"/>
      <c r="D638" s="20"/>
    </row>
    <row r="639" spans="1:4" ht="15.75" customHeight="1" x14ac:dyDescent="0.3">
      <c r="A639" s="20"/>
      <c r="B639" s="21"/>
      <c r="C639" s="20"/>
      <c r="D639" s="20"/>
    </row>
    <row r="640" spans="1:4" ht="15.75" customHeight="1" x14ac:dyDescent="0.3">
      <c r="A640" s="20"/>
      <c r="B640" s="21"/>
      <c r="C640" s="20"/>
      <c r="D640" s="20"/>
    </row>
    <row r="641" spans="1:4" ht="15.75" customHeight="1" x14ac:dyDescent="0.3">
      <c r="A641" s="20"/>
      <c r="B641" s="21"/>
      <c r="C641" s="20"/>
      <c r="D641" s="20"/>
    </row>
    <row r="642" spans="1:4" ht="15.75" customHeight="1" x14ac:dyDescent="0.3">
      <c r="A642" s="20"/>
      <c r="B642" s="21"/>
      <c r="C642" s="20"/>
      <c r="D642" s="20"/>
    </row>
    <row r="643" spans="1:4" ht="15.75" customHeight="1" x14ac:dyDescent="0.3">
      <c r="A643" s="20"/>
      <c r="B643" s="21"/>
      <c r="C643" s="20"/>
      <c r="D643" s="20"/>
    </row>
    <row r="644" spans="1:4" ht="15.75" customHeight="1" x14ac:dyDescent="0.3">
      <c r="A644" s="20"/>
      <c r="B644" s="21"/>
      <c r="C644" s="20"/>
      <c r="D644" s="20"/>
    </row>
    <row r="645" spans="1:4" ht="15.75" customHeight="1" x14ac:dyDescent="0.3">
      <c r="A645" s="20"/>
      <c r="B645" s="21"/>
      <c r="C645" s="20"/>
      <c r="D645" s="20"/>
    </row>
    <row r="646" spans="1:4" ht="15.75" customHeight="1" x14ac:dyDescent="0.3">
      <c r="A646" s="20"/>
      <c r="B646" s="21"/>
      <c r="C646" s="20"/>
      <c r="D646" s="20"/>
    </row>
    <row r="647" spans="1:4" ht="15.75" customHeight="1" x14ac:dyDescent="0.3">
      <c r="A647" s="20"/>
      <c r="B647" s="21"/>
      <c r="C647" s="20"/>
      <c r="D647" s="20"/>
    </row>
    <row r="648" spans="1:4" ht="15.75" customHeight="1" x14ac:dyDescent="0.3">
      <c r="A648" s="20"/>
      <c r="B648" s="21"/>
      <c r="C648" s="20"/>
      <c r="D648" s="20"/>
    </row>
    <row r="649" spans="1:4" ht="15.75" customHeight="1" x14ac:dyDescent="0.3">
      <c r="A649" s="20"/>
      <c r="B649" s="21"/>
      <c r="C649" s="20"/>
      <c r="D649" s="20"/>
    </row>
    <row r="650" spans="1:4" ht="15.75" customHeight="1" x14ac:dyDescent="0.3">
      <c r="A650" s="20"/>
      <c r="B650" s="21"/>
      <c r="C650" s="20"/>
      <c r="D650" s="20"/>
    </row>
    <row r="651" spans="1:4" ht="15.75" customHeight="1" x14ac:dyDescent="0.3">
      <c r="A651" s="20"/>
      <c r="B651" s="21"/>
      <c r="C651" s="20"/>
      <c r="D651" s="20"/>
    </row>
    <row r="652" spans="1:4" ht="15.75" customHeight="1" x14ac:dyDescent="0.3">
      <c r="A652" s="20"/>
      <c r="B652" s="21"/>
      <c r="C652" s="20"/>
      <c r="D652" s="20"/>
    </row>
    <row r="653" spans="1:4" ht="15.75" customHeight="1" x14ac:dyDescent="0.3">
      <c r="A653" s="20"/>
      <c r="B653" s="21"/>
      <c r="C653" s="20"/>
      <c r="D653" s="20"/>
    </row>
    <row r="654" spans="1:4" ht="15.75" customHeight="1" x14ac:dyDescent="0.3">
      <c r="A654" s="20"/>
      <c r="B654" s="21"/>
      <c r="C654" s="20"/>
      <c r="D654" s="20"/>
    </row>
    <row r="655" spans="1:4" ht="15.75" customHeight="1" x14ac:dyDescent="0.3">
      <c r="A655" s="20"/>
      <c r="B655" s="21"/>
      <c r="C655" s="20"/>
      <c r="D655" s="20"/>
    </row>
    <row r="656" spans="1:4" ht="15.75" customHeight="1" x14ac:dyDescent="0.3">
      <c r="A656" s="20"/>
      <c r="B656" s="21"/>
      <c r="C656" s="20"/>
      <c r="D656" s="20"/>
    </row>
    <row r="657" spans="1:4" ht="15.75" customHeight="1" x14ac:dyDescent="0.3">
      <c r="A657" s="20"/>
      <c r="B657" s="21"/>
      <c r="C657" s="20"/>
      <c r="D657" s="20"/>
    </row>
    <row r="658" spans="1:4" ht="15.75" customHeight="1" x14ac:dyDescent="0.3">
      <c r="A658" s="20"/>
      <c r="B658" s="21"/>
      <c r="C658" s="20"/>
      <c r="D658" s="20"/>
    </row>
    <row r="659" spans="1:4" ht="15.75" customHeight="1" x14ac:dyDescent="0.3">
      <c r="A659" s="20"/>
      <c r="B659" s="21"/>
      <c r="C659" s="20"/>
      <c r="D659" s="20"/>
    </row>
    <row r="660" spans="1:4" ht="15.75" customHeight="1" x14ac:dyDescent="0.3">
      <c r="A660" s="20"/>
      <c r="B660" s="21"/>
      <c r="C660" s="20"/>
      <c r="D660" s="20"/>
    </row>
    <row r="661" spans="1:4" ht="15.75" customHeight="1" x14ac:dyDescent="0.3">
      <c r="A661" s="20"/>
      <c r="B661" s="21"/>
      <c r="C661" s="20"/>
      <c r="D661" s="20"/>
    </row>
    <row r="662" spans="1:4" ht="15.75" customHeight="1" x14ac:dyDescent="0.3">
      <c r="A662" s="20"/>
      <c r="B662" s="21"/>
      <c r="C662" s="20"/>
      <c r="D662" s="20"/>
    </row>
    <row r="663" spans="1:4" ht="15.75" customHeight="1" x14ac:dyDescent="0.3">
      <c r="A663" s="20"/>
      <c r="B663" s="21"/>
      <c r="C663" s="20"/>
      <c r="D663" s="20"/>
    </row>
    <row r="664" spans="1:4" ht="15.75" customHeight="1" x14ac:dyDescent="0.3">
      <c r="A664" s="20"/>
      <c r="B664" s="21"/>
      <c r="C664" s="20"/>
      <c r="D664" s="20"/>
    </row>
    <row r="665" spans="1:4" ht="15.75" customHeight="1" x14ac:dyDescent="0.3">
      <c r="A665" s="20"/>
      <c r="B665" s="21"/>
      <c r="C665" s="20"/>
      <c r="D665" s="20"/>
    </row>
    <row r="666" spans="1:4" ht="15.75" customHeight="1" x14ac:dyDescent="0.3">
      <c r="A666" s="20"/>
      <c r="B666" s="21"/>
      <c r="C666" s="20"/>
      <c r="D666" s="20"/>
    </row>
    <row r="667" spans="1:4" ht="15.75" customHeight="1" x14ac:dyDescent="0.3">
      <c r="A667" s="20"/>
      <c r="B667" s="21"/>
      <c r="C667" s="20"/>
      <c r="D667" s="20"/>
    </row>
    <row r="668" spans="1:4" ht="15.75" customHeight="1" x14ac:dyDescent="0.3">
      <c r="A668" s="20"/>
      <c r="B668" s="21"/>
      <c r="C668" s="20"/>
      <c r="D668" s="20"/>
    </row>
    <row r="669" spans="1:4" ht="15.75" customHeight="1" x14ac:dyDescent="0.3">
      <c r="A669" s="20"/>
      <c r="B669" s="21"/>
      <c r="C669" s="20"/>
      <c r="D669" s="20"/>
    </row>
    <row r="670" spans="1:4" ht="15.75" customHeight="1" x14ac:dyDescent="0.3">
      <c r="A670" s="20"/>
      <c r="B670" s="21"/>
      <c r="C670" s="20"/>
      <c r="D670" s="20"/>
    </row>
    <row r="671" spans="1:4" ht="15.75" customHeight="1" x14ac:dyDescent="0.3">
      <c r="A671" s="20"/>
      <c r="B671" s="21"/>
      <c r="C671" s="20"/>
      <c r="D671" s="20"/>
    </row>
    <row r="672" spans="1:4" ht="15.75" customHeight="1" x14ac:dyDescent="0.3">
      <c r="A672" s="20"/>
      <c r="B672" s="21"/>
      <c r="C672" s="20"/>
      <c r="D672" s="20"/>
    </row>
    <row r="673" spans="1:4" ht="15.75" customHeight="1" x14ac:dyDescent="0.3">
      <c r="A673" s="20"/>
      <c r="B673" s="21"/>
      <c r="C673" s="20"/>
      <c r="D673" s="20"/>
    </row>
    <row r="674" spans="1:4" ht="15.75" customHeight="1" x14ac:dyDescent="0.3">
      <c r="A674" s="20"/>
      <c r="B674" s="21"/>
      <c r="C674" s="20"/>
      <c r="D674" s="20"/>
    </row>
    <row r="675" spans="1:4" ht="15.75" customHeight="1" x14ac:dyDescent="0.3">
      <c r="A675" s="20"/>
      <c r="B675" s="21"/>
      <c r="C675" s="20"/>
      <c r="D675" s="20"/>
    </row>
    <row r="676" spans="1:4" ht="15.75" customHeight="1" x14ac:dyDescent="0.3">
      <c r="A676" s="20"/>
      <c r="B676" s="21"/>
      <c r="C676" s="20"/>
      <c r="D676" s="20"/>
    </row>
    <row r="677" spans="1:4" ht="15.75" customHeight="1" x14ac:dyDescent="0.3">
      <c r="A677" s="20"/>
      <c r="B677" s="21"/>
      <c r="C677" s="20"/>
      <c r="D677" s="20"/>
    </row>
    <row r="678" spans="1:4" ht="15.75" customHeight="1" x14ac:dyDescent="0.3">
      <c r="A678" s="20"/>
      <c r="B678" s="21"/>
      <c r="C678" s="20"/>
      <c r="D678" s="20"/>
    </row>
    <row r="679" spans="1:4" ht="15.75" customHeight="1" x14ac:dyDescent="0.3">
      <c r="A679" s="20"/>
      <c r="B679" s="21"/>
      <c r="C679" s="20"/>
      <c r="D679" s="20"/>
    </row>
    <row r="680" spans="1:4" ht="15.75" customHeight="1" x14ac:dyDescent="0.3">
      <c r="A680" s="20"/>
      <c r="B680" s="21"/>
      <c r="C680" s="20"/>
      <c r="D680" s="20"/>
    </row>
    <row r="681" spans="1:4" ht="15.75" customHeight="1" x14ac:dyDescent="0.3">
      <c r="A681" s="20"/>
      <c r="B681" s="21"/>
      <c r="C681" s="20"/>
      <c r="D681" s="20"/>
    </row>
    <row r="682" spans="1:4" ht="15.75" customHeight="1" x14ac:dyDescent="0.3">
      <c r="A682" s="20"/>
      <c r="B682" s="21"/>
      <c r="C682" s="20"/>
      <c r="D682" s="20"/>
    </row>
    <row r="683" spans="1:4" ht="15.75" customHeight="1" x14ac:dyDescent="0.3">
      <c r="A683" s="20"/>
      <c r="B683" s="21"/>
      <c r="C683" s="20"/>
      <c r="D683" s="20"/>
    </row>
    <row r="684" spans="1:4" ht="15.75" customHeight="1" x14ac:dyDescent="0.3">
      <c r="A684" s="20"/>
      <c r="B684" s="21"/>
      <c r="C684" s="20"/>
      <c r="D684" s="20"/>
    </row>
    <row r="685" spans="1:4" ht="15.75" customHeight="1" x14ac:dyDescent="0.3">
      <c r="A685" s="20"/>
      <c r="B685" s="21"/>
      <c r="C685" s="20"/>
      <c r="D685" s="20"/>
    </row>
    <row r="686" spans="1:4" ht="15.75" customHeight="1" x14ac:dyDescent="0.3">
      <c r="A686" s="20"/>
      <c r="B686" s="21"/>
      <c r="C686" s="20"/>
      <c r="D686" s="20"/>
    </row>
    <row r="687" spans="1:4" ht="15.75" customHeight="1" x14ac:dyDescent="0.3">
      <c r="A687" s="20"/>
      <c r="B687" s="21"/>
      <c r="C687" s="20"/>
      <c r="D687" s="20"/>
    </row>
    <row r="688" spans="1:4" ht="15.75" customHeight="1" x14ac:dyDescent="0.3">
      <c r="A688" s="20"/>
      <c r="B688" s="21"/>
      <c r="C688" s="20"/>
      <c r="D688" s="20"/>
    </row>
    <row r="689" spans="1:4" ht="15.75" customHeight="1" x14ac:dyDescent="0.3">
      <c r="A689" s="20"/>
      <c r="B689" s="21"/>
      <c r="C689" s="20"/>
      <c r="D689" s="20"/>
    </row>
    <row r="690" spans="1:4" ht="15.75" customHeight="1" x14ac:dyDescent="0.3">
      <c r="A690" s="20"/>
      <c r="B690" s="21"/>
      <c r="C690" s="20"/>
      <c r="D690" s="20"/>
    </row>
    <row r="691" spans="1:4" ht="15.75" customHeight="1" x14ac:dyDescent="0.3">
      <c r="A691" s="20"/>
      <c r="B691" s="21"/>
      <c r="C691" s="20"/>
      <c r="D691" s="20"/>
    </row>
    <row r="692" spans="1:4" ht="15.75" customHeight="1" x14ac:dyDescent="0.3">
      <c r="A692" s="20"/>
      <c r="B692" s="21"/>
      <c r="C692" s="20"/>
      <c r="D692" s="20"/>
    </row>
    <row r="693" spans="1:4" ht="15.75" customHeight="1" x14ac:dyDescent="0.3">
      <c r="A693" s="20"/>
      <c r="B693" s="21"/>
      <c r="C693" s="20"/>
      <c r="D693" s="20"/>
    </row>
    <row r="694" spans="1:4" ht="15.75" customHeight="1" x14ac:dyDescent="0.3">
      <c r="A694" s="20"/>
      <c r="B694" s="21"/>
      <c r="C694" s="20"/>
      <c r="D694" s="20"/>
    </row>
    <row r="695" spans="1:4" ht="15.75" customHeight="1" x14ac:dyDescent="0.3">
      <c r="A695" s="20"/>
      <c r="B695" s="21"/>
      <c r="C695" s="20"/>
      <c r="D695" s="20"/>
    </row>
    <row r="696" spans="1:4" ht="15.75" customHeight="1" x14ac:dyDescent="0.3">
      <c r="A696" s="20"/>
      <c r="B696" s="21"/>
      <c r="C696" s="20"/>
      <c r="D696" s="20"/>
    </row>
    <row r="697" spans="1:4" ht="15.75" customHeight="1" x14ac:dyDescent="0.3">
      <c r="A697" s="20"/>
      <c r="B697" s="21"/>
      <c r="C697" s="20"/>
      <c r="D697" s="20"/>
    </row>
    <row r="698" spans="1:4" ht="15.75" customHeight="1" x14ac:dyDescent="0.3">
      <c r="A698" s="20"/>
      <c r="B698" s="21"/>
      <c r="C698" s="20"/>
      <c r="D698" s="20"/>
    </row>
    <row r="699" spans="1:4" ht="15.75" customHeight="1" x14ac:dyDescent="0.3">
      <c r="A699" s="20"/>
      <c r="B699" s="21"/>
      <c r="C699" s="20"/>
      <c r="D699" s="20"/>
    </row>
    <row r="700" spans="1:4" ht="15.75" customHeight="1" x14ac:dyDescent="0.3">
      <c r="A700" s="20"/>
      <c r="B700" s="21"/>
      <c r="C700" s="20"/>
      <c r="D700" s="20"/>
    </row>
    <row r="701" spans="1:4" ht="15.75" customHeight="1" x14ac:dyDescent="0.3">
      <c r="A701" s="20"/>
      <c r="B701" s="21"/>
      <c r="C701" s="20"/>
      <c r="D701" s="20"/>
    </row>
    <row r="702" spans="1:4" ht="15.75" customHeight="1" x14ac:dyDescent="0.3">
      <c r="A702" s="20"/>
      <c r="B702" s="21"/>
      <c r="C702" s="20"/>
      <c r="D702" s="20"/>
    </row>
    <row r="703" spans="1:4" ht="15.75" customHeight="1" x14ac:dyDescent="0.3">
      <c r="A703" s="20"/>
      <c r="B703" s="21"/>
      <c r="C703" s="20"/>
      <c r="D703" s="20"/>
    </row>
    <row r="704" spans="1:4" ht="15.75" customHeight="1" x14ac:dyDescent="0.3">
      <c r="A704" s="20"/>
      <c r="B704" s="21"/>
      <c r="C704" s="20"/>
      <c r="D704" s="20"/>
    </row>
    <row r="705" spans="1:4" ht="15.75" customHeight="1" x14ac:dyDescent="0.3">
      <c r="A705" s="20"/>
      <c r="B705" s="21"/>
      <c r="C705" s="20"/>
      <c r="D705" s="20"/>
    </row>
    <row r="706" spans="1:4" ht="15.75" customHeight="1" x14ac:dyDescent="0.3">
      <c r="A706" s="20"/>
      <c r="B706" s="21"/>
      <c r="C706" s="20"/>
      <c r="D706" s="20"/>
    </row>
    <row r="707" spans="1:4" ht="15.75" customHeight="1" x14ac:dyDescent="0.3">
      <c r="A707" s="20"/>
      <c r="B707" s="21"/>
      <c r="C707" s="20"/>
      <c r="D707" s="20"/>
    </row>
    <row r="708" spans="1:4" ht="15.75" customHeight="1" x14ac:dyDescent="0.3">
      <c r="A708" s="20"/>
      <c r="B708" s="21"/>
      <c r="C708" s="20"/>
      <c r="D708" s="20"/>
    </row>
    <row r="709" spans="1:4" ht="15.75" customHeight="1" x14ac:dyDescent="0.3">
      <c r="A709" s="20"/>
      <c r="B709" s="21"/>
      <c r="C709" s="20"/>
      <c r="D709" s="20"/>
    </row>
    <row r="710" spans="1:4" ht="15.75" customHeight="1" x14ac:dyDescent="0.3">
      <c r="A710" s="20"/>
      <c r="B710" s="21"/>
      <c r="C710" s="20"/>
      <c r="D710" s="20"/>
    </row>
    <row r="711" spans="1:4" ht="15.75" customHeight="1" x14ac:dyDescent="0.3">
      <c r="A711" s="20"/>
      <c r="B711" s="21"/>
      <c r="C711" s="20"/>
      <c r="D711" s="20"/>
    </row>
    <row r="712" spans="1:4" ht="15.75" customHeight="1" x14ac:dyDescent="0.3">
      <c r="A712" s="20"/>
      <c r="B712" s="21"/>
      <c r="C712" s="20"/>
      <c r="D712" s="20"/>
    </row>
    <row r="713" spans="1:4" ht="15.75" customHeight="1" x14ac:dyDescent="0.3">
      <c r="A713" s="20"/>
      <c r="B713" s="21"/>
      <c r="C713" s="20"/>
      <c r="D713" s="20"/>
    </row>
    <row r="714" spans="1:4" ht="15.75" customHeight="1" x14ac:dyDescent="0.3">
      <c r="A714" s="20"/>
      <c r="B714" s="21"/>
      <c r="C714" s="20"/>
      <c r="D714" s="20"/>
    </row>
    <row r="715" spans="1:4" ht="15.75" customHeight="1" x14ac:dyDescent="0.3">
      <c r="A715" s="20"/>
      <c r="B715" s="21"/>
      <c r="C715" s="20"/>
      <c r="D715" s="20"/>
    </row>
    <row r="716" spans="1:4" ht="15.75" customHeight="1" x14ac:dyDescent="0.3">
      <c r="A716" s="20"/>
      <c r="B716" s="21"/>
      <c r="C716" s="20"/>
      <c r="D716" s="20"/>
    </row>
    <row r="717" spans="1:4" ht="15.75" customHeight="1" x14ac:dyDescent="0.3">
      <c r="A717" s="20"/>
      <c r="B717" s="21"/>
      <c r="C717" s="20"/>
      <c r="D717" s="20"/>
    </row>
    <row r="718" spans="1:4" ht="15.75" customHeight="1" x14ac:dyDescent="0.3">
      <c r="A718" s="20"/>
      <c r="B718" s="21"/>
      <c r="C718" s="20"/>
      <c r="D718" s="20"/>
    </row>
    <row r="719" spans="1:4" ht="15.75" customHeight="1" x14ac:dyDescent="0.3">
      <c r="A719" s="20"/>
      <c r="B719" s="21"/>
      <c r="C719" s="20"/>
      <c r="D719" s="20"/>
    </row>
    <row r="720" spans="1:4" ht="15.75" customHeight="1" x14ac:dyDescent="0.3">
      <c r="A720" s="20"/>
      <c r="B720" s="21"/>
      <c r="C720" s="20"/>
      <c r="D720" s="20"/>
    </row>
    <row r="721" spans="1:4" ht="15.75" customHeight="1" x14ac:dyDescent="0.3">
      <c r="A721" s="20"/>
      <c r="B721" s="21"/>
      <c r="C721" s="20"/>
      <c r="D721" s="20"/>
    </row>
    <row r="722" spans="1:4" ht="15.75" customHeight="1" x14ac:dyDescent="0.3">
      <c r="A722" s="20"/>
      <c r="B722" s="21"/>
      <c r="C722" s="20"/>
      <c r="D722" s="20"/>
    </row>
    <row r="723" spans="1:4" ht="15.75" customHeight="1" x14ac:dyDescent="0.3">
      <c r="A723" s="20"/>
      <c r="B723" s="21"/>
      <c r="C723" s="20"/>
      <c r="D723" s="20"/>
    </row>
    <row r="724" spans="1:4" ht="15.75" customHeight="1" x14ac:dyDescent="0.3">
      <c r="A724" s="20"/>
      <c r="B724" s="21"/>
      <c r="C724" s="20"/>
      <c r="D724" s="20"/>
    </row>
    <row r="725" spans="1:4" ht="15.75" customHeight="1" x14ac:dyDescent="0.3">
      <c r="A725" s="20"/>
      <c r="B725" s="21"/>
      <c r="C725" s="20"/>
      <c r="D725" s="20"/>
    </row>
    <row r="726" spans="1:4" ht="15.75" customHeight="1" x14ac:dyDescent="0.3">
      <c r="A726" s="20"/>
      <c r="B726" s="21"/>
      <c r="C726" s="20"/>
      <c r="D726" s="20"/>
    </row>
    <row r="727" spans="1:4" ht="15.75" customHeight="1" x14ac:dyDescent="0.3">
      <c r="A727" s="20"/>
      <c r="B727" s="21"/>
      <c r="C727" s="20"/>
      <c r="D727" s="20"/>
    </row>
    <row r="728" spans="1:4" ht="15.75" customHeight="1" x14ac:dyDescent="0.3">
      <c r="A728" s="20"/>
      <c r="B728" s="21"/>
      <c r="C728" s="20"/>
      <c r="D728" s="20"/>
    </row>
    <row r="729" spans="1:4" ht="15.75" customHeight="1" x14ac:dyDescent="0.3">
      <c r="A729" s="20"/>
      <c r="B729" s="21"/>
      <c r="C729" s="20"/>
      <c r="D729" s="20"/>
    </row>
    <row r="730" spans="1:4" ht="15.75" customHeight="1" x14ac:dyDescent="0.3">
      <c r="A730" s="20"/>
      <c r="B730" s="21"/>
      <c r="C730" s="20"/>
      <c r="D730" s="20"/>
    </row>
    <row r="731" spans="1:4" ht="15.75" customHeight="1" x14ac:dyDescent="0.3">
      <c r="A731" s="20"/>
      <c r="B731" s="21"/>
      <c r="C731" s="20"/>
      <c r="D731" s="20"/>
    </row>
    <row r="732" spans="1:4" ht="15.75" customHeight="1" x14ac:dyDescent="0.3">
      <c r="A732" s="20"/>
      <c r="B732" s="21"/>
      <c r="C732" s="20"/>
      <c r="D732" s="20"/>
    </row>
    <row r="733" spans="1:4" ht="15.75" customHeight="1" x14ac:dyDescent="0.3">
      <c r="A733" s="20"/>
      <c r="B733" s="21"/>
      <c r="C733" s="20"/>
      <c r="D733" s="20"/>
    </row>
    <row r="734" spans="1:4" ht="15.75" customHeight="1" x14ac:dyDescent="0.3">
      <c r="A734" s="20"/>
      <c r="B734" s="21"/>
      <c r="C734" s="20"/>
      <c r="D734" s="20"/>
    </row>
    <row r="735" spans="1:4" ht="15.75" customHeight="1" x14ac:dyDescent="0.3">
      <c r="A735" s="20"/>
      <c r="B735" s="21"/>
      <c r="C735" s="20"/>
      <c r="D735" s="20"/>
    </row>
    <row r="736" spans="1:4" ht="15.75" customHeight="1" x14ac:dyDescent="0.3">
      <c r="A736" s="20"/>
      <c r="B736" s="21"/>
      <c r="C736" s="20"/>
      <c r="D736" s="20"/>
    </row>
    <row r="737" spans="1:4" ht="15.75" customHeight="1" x14ac:dyDescent="0.3">
      <c r="A737" s="20"/>
      <c r="B737" s="21"/>
      <c r="C737" s="20"/>
      <c r="D737" s="20"/>
    </row>
    <row r="738" spans="1:4" ht="15.75" customHeight="1" x14ac:dyDescent="0.3">
      <c r="A738" s="20"/>
      <c r="B738" s="21"/>
      <c r="C738" s="20"/>
      <c r="D738" s="20"/>
    </row>
    <row r="739" spans="1:4" ht="15.75" customHeight="1" x14ac:dyDescent="0.3">
      <c r="A739" s="20"/>
      <c r="B739" s="21"/>
      <c r="C739" s="20"/>
      <c r="D739" s="20"/>
    </row>
    <row r="740" spans="1:4" ht="15.75" customHeight="1" x14ac:dyDescent="0.3">
      <c r="A740" s="20"/>
      <c r="B740" s="21"/>
      <c r="C740" s="20"/>
      <c r="D740" s="20"/>
    </row>
    <row r="741" spans="1:4" ht="15.75" customHeight="1" x14ac:dyDescent="0.3">
      <c r="A741" s="20"/>
      <c r="B741" s="21"/>
      <c r="C741" s="20"/>
      <c r="D741" s="20"/>
    </row>
    <row r="742" spans="1:4" ht="15.75" customHeight="1" x14ac:dyDescent="0.3">
      <c r="A742" s="20"/>
      <c r="B742" s="21"/>
      <c r="C742" s="20"/>
      <c r="D742" s="20"/>
    </row>
    <row r="743" spans="1:4" ht="15.75" customHeight="1" x14ac:dyDescent="0.3">
      <c r="A743" s="20"/>
      <c r="B743" s="21"/>
      <c r="C743" s="20"/>
      <c r="D743" s="20"/>
    </row>
    <row r="744" spans="1:4" ht="15.75" customHeight="1" x14ac:dyDescent="0.3">
      <c r="A744" s="20"/>
      <c r="B744" s="21"/>
      <c r="C744" s="20"/>
      <c r="D744" s="20"/>
    </row>
    <row r="745" spans="1:4" ht="15.75" customHeight="1" x14ac:dyDescent="0.3">
      <c r="A745" s="20"/>
      <c r="B745" s="21"/>
      <c r="C745" s="20"/>
      <c r="D745" s="20"/>
    </row>
    <row r="746" spans="1:4" ht="15.75" customHeight="1" x14ac:dyDescent="0.3">
      <c r="A746" s="20"/>
      <c r="B746" s="21"/>
      <c r="C746" s="20"/>
      <c r="D746" s="20"/>
    </row>
    <row r="747" spans="1:4" ht="15.75" customHeight="1" x14ac:dyDescent="0.3">
      <c r="A747" s="20"/>
      <c r="B747" s="21"/>
      <c r="C747" s="20"/>
      <c r="D747" s="20"/>
    </row>
    <row r="748" spans="1:4" ht="15.75" customHeight="1" x14ac:dyDescent="0.3">
      <c r="A748" s="20"/>
      <c r="B748" s="21"/>
      <c r="C748" s="20"/>
      <c r="D748" s="20"/>
    </row>
    <row r="749" spans="1:4" ht="15.75" customHeight="1" x14ac:dyDescent="0.3">
      <c r="A749" s="20"/>
      <c r="B749" s="21"/>
      <c r="C749" s="20"/>
      <c r="D749" s="20"/>
    </row>
    <row r="750" spans="1:4" ht="15.75" customHeight="1" x14ac:dyDescent="0.3">
      <c r="A750" s="20"/>
      <c r="B750" s="21"/>
      <c r="C750" s="20"/>
      <c r="D750" s="20"/>
    </row>
    <row r="751" spans="1:4" ht="15.75" customHeight="1" x14ac:dyDescent="0.3">
      <c r="A751" s="20"/>
      <c r="B751" s="21"/>
      <c r="C751" s="20"/>
      <c r="D751" s="20"/>
    </row>
    <row r="752" spans="1:4" ht="15.75" customHeight="1" x14ac:dyDescent="0.3">
      <c r="A752" s="20"/>
      <c r="B752" s="21"/>
      <c r="C752" s="20"/>
      <c r="D752" s="20"/>
    </row>
    <row r="753" spans="1:4" ht="15.75" customHeight="1" x14ac:dyDescent="0.3">
      <c r="A753" s="20"/>
      <c r="B753" s="21"/>
      <c r="C753" s="20"/>
      <c r="D753" s="20"/>
    </row>
    <row r="754" spans="1:4" ht="15.75" customHeight="1" x14ac:dyDescent="0.3">
      <c r="A754" s="20"/>
      <c r="B754" s="21"/>
      <c r="C754" s="20"/>
      <c r="D754" s="20"/>
    </row>
    <row r="755" spans="1:4" ht="15.75" customHeight="1" x14ac:dyDescent="0.3">
      <c r="A755" s="20"/>
      <c r="B755" s="21"/>
      <c r="C755" s="20"/>
      <c r="D755" s="20"/>
    </row>
    <row r="756" spans="1:4" ht="15.75" customHeight="1" x14ac:dyDescent="0.3">
      <c r="A756" s="20"/>
      <c r="B756" s="21"/>
      <c r="C756" s="20"/>
      <c r="D756" s="20"/>
    </row>
    <row r="757" spans="1:4" ht="15.75" customHeight="1" x14ac:dyDescent="0.3">
      <c r="A757" s="20"/>
      <c r="B757" s="21"/>
      <c r="C757" s="20"/>
      <c r="D757" s="20"/>
    </row>
    <row r="758" spans="1:4" ht="15.75" customHeight="1" x14ac:dyDescent="0.3">
      <c r="A758" s="20"/>
      <c r="B758" s="21"/>
      <c r="C758" s="20"/>
      <c r="D758" s="20"/>
    </row>
    <row r="759" spans="1:4" ht="15.75" customHeight="1" x14ac:dyDescent="0.3">
      <c r="A759" s="20"/>
      <c r="B759" s="21"/>
      <c r="C759" s="20"/>
      <c r="D759" s="20"/>
    </row>
    <row r="760" spans="1:4" ht="15.75" customHeight="1" x14ac:dyDescent="0.3">
      <c r="A760" s="20"/>
      <c r="B760" s="21"/>
      <c r="C760" s="20"/>
      <c r="D760" s="20"/>
    </row>
    <row r="761" spans="1:4" ht="15.75" customHeight="1" x14ac:dyDescent="0.3">
      <c r="A761" s="20"/>
      <c r="B761" s="21"/>
      <c r="C761" s="20"/>
      <c r="D761" s="20"/>
    </row>
    <row r="762" spans="1:4" ht="15.75" customHeight="1" x14ac:dyDescent="0.3">
      <c r="A762" s="20"/>
      <c r="B762" s="21"/>
      <c r="C762" s="20"/>
      <c r="D762" s="20"/>
    </row>
    <row r="763" spans="1:4" ht="15.75" customHeight="1" x14ac:dyDescent="0.3">
      <c r="A763" s="20"/>
      <c r="B763" s="21"/>
      <c r="C763" s="20"/>
      <c r="D763" s="20"/>
    </row>
    <row r="764" spans="1:4" ht="15.75" customHeight="1" x14ac:dyDescent="0.3">
      <c r="A764" s="20"/>
      <c r="B764" s="21"/>
      <c r="C764" s="20"/>
      <c r="D764" s="20"/>
    </row>
    <row r="765" spans="1:4" ht="15.75" customHeight="1" x14ac:dyDescent="0.3">
      <c r="A765" s="20"/>
      <c r="B765" s="21"/>
      <c r="C765" s="20"/>
      <c r="D765" s="20"/>
    </row>
    <row r="766" spans="1:4" ht="15.75" customHeight="1" x14ac:dyDescent="0.3">
      <c r="A766" s="20"/>
      <c r="B766" s="21"/>
      <c r="C766" s="20"/>
      <c r="D766" s="20"/>
    </row>
    <row r="767" spans="1:4" ht="15.75" customHeight="1" x14ac:dyDescent="0.3">
      <c r="A767" s="20"/>
      <c r="B767" s="21"/>
      <c r="C767" s="20"/>
      <c r="D767" s="20"/>
    </row>
    <row r="768" spans="1:4" ht="15.75" customHeight="1" x14ac:dyDescent="0.3">
      <c r="A768" s="20"/>
      <c r="B768" s="21"/>
      <c r="C768" s="20"/>
      <c r="D768" s="20"/>
    </row>
    <row r="769" spans="1:4" ht="15.75" customHeight="1" x14ac:dyDescent="0.3">
      <c r="A769" s="20"/>
      <c r="B769" s="21"/>
      <c r="C769" s="20"/>
      <c r="D769" s="20"/>
    </row>
    <row r="770" spans="1:4" ht="15.75" customHeight="1" x14ac:dyDescent="0.3">
      <c r="A770" s="20"/>
      <c r="B770" s="21"/>
      <c r="C770" s="20"/>
      <c r="D770" s="20"/>
    </row>
    <row r="771" spans="1:4" ht="15.75" customHeight="1" x14ac:dyDescent="0.3">
      <c r="A771" s="20"/>
      <c r="B771" s="21"/>
      <c r="C771" s="20"/>
      <c r="D771" s="20"/>
    </row>
    <row r="772" spans="1:4" ht="15.75" customHeight="1" x14ac:dyDescent="0.3">
      <c r="A772" s="20"/>
      <c r="B772" s="21"/>
      <c r="C772" s="20"/>
      <c r="D772" s="20"/>
    </row>
    <row r="773" spans="1:4" ht="15.75" customHeight="1" x14ac:dyDescent="0.3">
      <c r="A773" s="20"/>
      <c r="B773" s="21"/>
      <c r="C773" s="20"/>
      <c r="D773" s="20"/>
    </row>
    <row r="774" spans="1:4" ht="15.75" customHeight="1" x14ac:dyDescent="0.3">
      <c r="A774" s="20"/>
      <c r="B774" s="21"/>
      <c r="C774" s="20"/>
      <c r="D774" s="20"/>
    </row>
    <row r="775" spans="1:4" ht="15.75" customHeight="1" x14ac:dyDescent="0.3">
      <c r="A775" s="20"/>
      <c r="B775" s="21"/>
      <c r="C775" s="20"/>
      <c r="D775" s="20"/>
    </row>
    <row r="776" spans="1:4" ht="15.75" customHeight="1" x14ac:dyDescent="0.3">
      <c r="A776" s="20"/>
      <c r="B776" s="21"/>
      <c r="C776" s="20"/>
      <c r="D776" s="20"/>
    </row>
    <row r="777" spans="1:4" ht="15.75" customHeight="1" x14ac:dyDescent="0.3">
      <c r="A777" s="20"/>
      <c r="B777" s="21"/>
      <c r="C777" s="20"/>
      <c r="D777" s="20"/>
    </row>
    <row r="778" spans="1:4" ht="15.75" customHeight="1" x14ac:dyDescent="0.3">
      <c r="A778" s="20"/>
      <c r="B778" s="21"/>
      <c r="C778" s="20"/>
      <c r="D778" s="20"/>
    </row>
    <row r="779" spans="1:4" ht="15.75" customHeight="1" x14ac:dyDescent="0.3">
      <c r="A779" s="20"/>
      <c r="B779" s="21"/>
      <c r="C779" s="20"/>
      <c r="D779" s="20"/>
    </row>
    <row r="780" spans="1:4" ht="15.75" customHeight="1" x14ac:dyDescent="0.3">
      <c r="A780" s="20"/>
      <c r="B780" s="21"/>
      <c r="C780" s="20"/>
      <c r="D780" s="20"/>
    </row>
    <row r="781" spans="1:4" ht="15.75" customHeight="1" x14ac:dyDescent="0.3">
      <c r="A781" s="20"/>
      <c r="B781" s="21"/>
      <c r="C781" s="20"/>
      <c r="D781" s="20"/>
    </row>
    <row r="782" spans="1:4" ht="15.75" customHeight="1" x14ac:dyDescent="0.3">
      <c r="A782" s="20"/>
      <c r="B782" s="21"/>
      <c r="C782" s="20"/>
      <c r="D782" s="20"/>
    </row>
    <row r="783" spans="1:4" ht="15.75" customHeight="1" x14ac:dyDescent="0.3">
      <c r="A783" s="20"/>
      <c r="B783" s="21"/>
      <c r="C783" s="20"/>
      <c r="D783" s="20"/>
    </row>
    <row r="784" spans="1:4" ht="15.75" customHeight="1" x14ac:dyDescent="0.3">
      <c r="A784" s="20"/>
      <c r="B784" s="21"/>
      <c r="C784" s="20"/>
      <c r="D784" s="20"/>
    </row>
    <row r="785" spans="1:4" ht="15.75" customHeight="1" x14ac:dyDescent="0.3">
      <c r="A785" s="20"/>
      <c r="B785" s="21"/>
      <c r="C785" s="20"/>
      <c r="D785" s="20"/>
    </row>
    <row r="786" spans="1:4" ht="15.75" customHeight="1" x14ac:dyDescent="0.3">
      <c r="A786" s="20"/>
      <c r="B786" s="21"/>
      <c r="C786" s="20"/>
      <c r="D786" s="20"/>
    </row>
    <row r="787" spans="1:4" ht="15.75" customHeight="1" x14ac:dyDescent="0.3">
      <c r="A787" s="20"/>
      <c r="B787" s="21"/>
      <c r="C787" s="20"/>
      <c r="D787" s="20"/>
    </row>
    <row r="788" spans="1:4" ht="15.75" customHeight="1" x14ac:dyDescent="0.3">
      <c r="A788" s="20"/>
      <c r="B788" s="21"/>
      <c r="C788" s="20"/>
      <c r="D788" s="20"/>
    </row>
    <row r="789" spans="1:4" ht="15.75" customHeight="1" x14ac:dyDescent="0.3">
      <c r="A789" s="20"/>
      <c r="B789" s="21"/>
      <c r="C789" s="20"/>
      <c r="D789" s="20"/>
    </row>
    <row r="790" spans="1:4" ht="15.75" customHeight="1" x14ac:dyDescent="0.3">
      <c r="A790" s="20"/>
      <c r="B790" s="21"/>
      <c r="C790" s="20"/>
      <c r="D790" s="20"/>
    </row>
    <row r="791" spans="1:4" ht="15.75" customHeight="1" x14ac:dyDescent="0.3">
      <c r="A791" s="20"/>
      <c r="B791" s="21"/>
      <c r="C791" s="20"/>
      <c r="D791" s="20"/>
    </row>
    <row r="792" spans="1:4" ht="15.75" customHeight="1" x14ac:dyDescent="0.3">
      <c r="A792" s="20"/>
      <c r="B792" s="21"/>
      <c r="C792" s="20"/>
      <c r="D792" s="20"/>
    </row>
    <row r="793" spans="1:4" ht="15.75" customHeight="1" x14ac:dyDescent="0.3">
      <c r="A793" s="20"/>
      <c r="B793" s="21"/>
      <c r="C793" s="20"/>
      <c r="D793" s="20"/>
    </row>
    <row r="794" spans="1:4" ht="15.75" customHeight="1" x14ac:dyDescent="0.3">
      <c r="A794" s="20"/>
      <c r="B794" s="21"/>
      <c r="C794" s="20"/>
      <c r="D794" s="20"/>
    </row>
    <row r="795" spans="1:4" ht="15.75" customHeight="1" x14ac:dyDescent="0.3">
      <c r="A795" s="20"/>
      <c r="B795" s="21"/>
      <c r="C795" s="20"/>
      <c r="D795" s="20"/>
    </row>
    <row r="796" spans="1:4" ht="15.75" customHeight="1" x14ac:dyDescent="0.3">
      <c r="A796" s="20"/>
      <c r="B796" s="21"/>
      <c r="C796" s="20"/>
      <c r="D796" s="20"/>
    </row>
    <row r="797" spans="1:4" ht="15.75" customHeight="1" x14ac:dyDescent="0.3">
      <c r="A797" s="20"/>
      <c r="B797" s="21"/>
      <c r="C797" s="20"/>
      <c r="D797" s="20"/>
    </row>
    <row r="798" spans="1:4" ht="15.75" customHeight="1" x14ac:dyDescent="0.3">
      <c r="A798" s="20"/>
      <c r="B798" s="21"/>
      <c r="C798" s="20"/>
      <c r="D798" s="20"/>
    </row>
    <row r="799" spans="1:4" ht="15.75" customHeight="1" x14ac:dyDescent="0.3">
      <c r="A799" s="20"/>
      <c r="B799" s="21"/>
      <c r="C799" s="20"/>
      <c r="D799" s="20"/>
    </row>
    <row r="800" spans="1:4" ht="15.75" customHeight="1" x14ac:dyDescent="0.3">
      <c r="A800" s="20"/>
      <c r="B800" s="21"/>
      <c r="C800" s="20"/>
      <c r="D800" s="20"/>
    </row>
    <row r="801" spans="1:4" ht="15.75" customHeight="1" x14ac:dyDescent="0.3">
      <c r="A801" s="20"/>
      <c r="B801" s="21"/>
      <c r="C801" s="20"/>
      <c r="D801" s="20"/>
    </row>
    <row r="802" spans="1:4" ht="15.75" customHeight="1" x14ac:dyDescent="0.3">
      <c r="A802" s="20"/>
      <c r="B802" s="21"/>
      <c r="C802" s="20"/>
      <c r="D802" s="20"/>
    </row>
    <row r="803" spans="1:4" ht="15.75" customHeight="1" x14ac:dyDescent="0.3">
      <c r="A803" s="20"/>
      <c r="B803" s="21"/>
      <c r="C803" s="20"/>
      <c r="D803" s="20"/>
    </row>
    <row r="804" spans="1:4" ht="15.75" customHeight="1" x14ac:dyDescent="0.3">
      <c r="A804" s="20"/>
      <c r="B804" s="21"/>
      <c r="C804" s="20"/>
      <c r="D804" s="20"/>
    </row>
    <row r="805" spans="1:4" ht="15.75" customHeight="1" x14ac:dyDescent="0.3">
      <c r="A805" s="20"/>
      <c r="B805" s="21"/>
      <c r="C805" s="20"/>
      <c r="D805" s="20"/>
    </row>
    <row r="806" spans="1:4" ht="15.75" customHeight="1" x14ac:dyDescent="0.3">
      <c r="A806" s="20"/>
      <c r="B806" s="21"/>
      <c r="C806" s="20"/>
      <c r="D806" s="20"/>
    </row>
    <row r="807" spans="1:4" ht="15.75" customHeight="1" x14ac:dyDescent="0.3">
      <c r="A807" s="20"/>
      <c r="B807" s="21"/>
      <c r="C807" s="20"/>
      <c r="D807" s="20"/>
    </row>
    <row r="808" spans="1:4" ht="15.75" customHeight="1" x14ac:dyDescent="0.3">
      <c r="A808" s="20"/>
      <c r="B808" s="21"/>
      <c r="C808" s="20"/>
      <c r="D808" s="20"/>
    </row>
    <row r="809" spans="1:4" ht="15.75" customHeight="1" x14ac:dyDescent="0.3">
      <c r="A809" s="20"/>
      <c r="B809" s="21"/>
      <c r="C809" s="20"/>
      <c r="D809" s="20"/>
    </row>
    <row r="810" spans="1:4" ht="15.75" customHeight="1" x14ac:dyDescent="0.3">
      <c r="A810" s="20"/>
      <c r="B810" s="21"/>
      <c r="C810" s="20"/>
      <c r="D810" s="20"/>
    </row>
    <row r="811" spans="1:4" ht="15.75" customHeight="1" x14ac:dyDescent="0.3">
      <c r="A811" s="20"/>
      <c r="B811" s="21"/>
      <c r="C811" s="20"/>
      <c r="D811" s="20"/>
    </row>
    <row r="812" spans="1:4" ht="15.75" customHeight="1" x14ac:dyDescent="0.3">
      <c r="A812" s="20"/>
      <c r="B812" s="21"/>
      <c r="C812" s="20"/>
      <c r="D812" s="20"/>
    </row>
    <row r="813" spans="1:4" ht="15.75" customHeight="1" x14ac:dyDescent="0.3">
      <c r="A813" s="20"/>
      <c r="B813" s="21"/>
      <c r="C813" s="20"/>
      <c r="D813" s="20"/>
    </row>
    <row r="814" spans="1:4" ht="15.75" customHeight="1" x14ac:dyDescent="0.3">
      <c r="A814" s="20"/>
      <c r="B814" s="21"/>
      <c r="C814" s="20"/>
      <c r="D814" s="20"/>
    </row>
    <row r="815" spans="1:4" ht="15.75" customHeight="1" x14ac:dyDescent="0.3">
      <c r="A815" s="20"/>
      <c r="B815" s="21"/>
      <c r="C815" s="20"/>
      <c r="D815" s="20"/>
    </row>
    <row r="816" spans="1:4" ht="15.75" customHeight="1" x14ac:dyDescent="0.3">
      <c r="A816" s="20"/>
      <c r="B816" s="21"/>
      <c r="C816" s="20"/>
      <c r="D816" s="20"/>
    </row>
    <row r="817" spans="1:4" ht="15.75" customHeight="1" x14ac:dyDescent="0.3">
      <c r="A817" s="20"/>
      <c r="B817" s="21"/>
      <c r="C817" s="20"/>
      <c r="D817" s="20"/>
    </row>
    <row r="818" spans="1:4" ht="15.75" customHeight="1" x14ac:dyDescent="0.3">
      <c r="A818" s="20"/>
      <c r="B818" s="21"/>
      <c r="C818" s="20"/>
      <c r="D818" s="20"/>
    </row>
    <row r="819" spans="1:4" ht="15.75" customHeight="1" x14ac:dyDescent="0.3">
      <c r="A819" s="20"/>
      <c r="B819" s="21"/>
      <c r="C819" s="20"/>
      <c r="D819" s="20"/>
    </row>
    <row r="820" spans="1:4" ht="15.75" customHeight="1" x14ac:dyDescent="0.3">
      <c r="A820" s="20"/>
      <c r="B820" s="21"/>
      <c r="C820" s="20"/>
      <c r="D820" s="20"/>
    </row>
    <row r="821" spans="1:4" ht="15.75" customHeight="1" x14ac:dyDescent="0.3">
      <c r="A821" s="20"/>
      <c r="B821" s="21"/>
      <c r="C821" s="20"/>
      <c r="D821" s="20"/>
    </row>
    <row r="822" spans="1:4" ht="15.75" customHeight="1" x14ac:dyDescent="0.3">
      <c r="A822" s="20"/>
      <c r="B822" s="21"/>
      <c r="C822" s="20"/>
      <c r="D822" s="20"/>
    </row>
    <row r="823" spans="1:4" ht="15.75" customHeight="1" x14ac:dyDescent="0.3">
      <c r="A823" s="20"/>
      <c r="B823" s="21"/>
      <c r="C823" s="20"/>
      <c r="D823" s="20"/>
    </row>
    <row r="824" spans="1:4" ht="15.75" customHeight="1" x14ac:dyDescent="0.3">
      <c r="A824" s="20"/>
      <c r="B824" s="21"/>
      <c r="C824" s="20"/>
      <c r="D824" s="20"/>
    </row>
    <row r="825" spans="1:4" ht="15.75" customHeight="1" x14ac:dyDescent="0.3">
      <c r="A825" s="20"/>
      <c r="B825" s="21"/>
      <c r="C825" s="20"/>
      <c r="D825" s="20"/>
    </row>
    <row r="826" spans="1:4" ht="15.75" customHeight="1" x14ac:dyDescent="0.3">
      <c r="A826" s="20"/>
      <c r="B826" s="21"/>
      <c r="C826" s="20"/>
      <c r="D826" s="20"/>
    </row>
    <row r="827" spans="1:4" ht="15.75" customHeight="1" x14ac:dyDescent="0.3">
      <c r="A827" s="20"/>
      <c r="B827" s="21"/>
      <c r="C827" s="20"/>
      <c r="D827" s="20"/>
    </row>
    <row r="828" spans="1:4" ht="15.75" customHeight="1" x14ac:dyDescent="0.3">
      <c r="A828" s="20"/>
      <c r="B828" s="21"/>
      <c r="C828" s="20"/>
      <c r="D828" s="20"/>
    </row>
    <row r="829" spans="1:4" ht="15.75" customHeight="1" x14ac:dyDescent="0.3">
      <c r="A829" s="20"/>
      <c r="B829" s="21"/>
      <c r="C829" s="20"/>
      <c r="D829" s="20"/>
    </row>
    <row r="830" spans="1:4" ht="15.75" customHeight="1" x14ac:dyDescent="0.3">
      <c r="A830" s="20"/>
      <c r="B830" s="21"/>
      <c r="C830" s="20"/>
      <c r="D830" s="20"/>
    </row>
    <row r="831" spans="1:4" ht="15.75" customHeight="1" x14ac:dyDescent="0.3">
      <c r="A831" s="20"/>
      <c r="B831" s="21"/>
      <c r="C831" s="20"/>
      <c r="D831" s="20"/>
    </row>
    <row r="832" spans="1:4" ht="15.75" customHeight="1" x14ac:dyDescent="0.3">
      <c r="A832" s="20"/>
      <c r="B832" s="21"/>
      <c r="C832" s="20"/>
      <c r="D832" s="20"/>
    </row>
    <row r="833" spans="1:4" ht="15.75" customHeight="1" x14ac:dyDescent="0.3">
      <c r="A833" s="20"/>
      <c r="B833" s="21"/>
      <c r="C833" s="20"/>
      <c r="D833" s="20"/>
    </row>
    <row r="834" spans="1:4" ht="15.75" customHeight="1" x14ac:dyDescent="0.3">
      <c r="A834" s="20"/>
      <c r="B834" s="21"/>
      <c r="C834" s="20"/>
      <c r="D834" s="20"/>
    </row>
    <row r="835" spans="1:4" ht="15.75" customHeight="1" x14ac:dyDescent="0.3">
      <c r="A835" s="20"/>
      <c r="B835" s="21"/>
      <c r="C835" s="20"/>
      <c r="D835" s="20"/>
    </row>
    <row r="836" spans="1:4" ht="15.75" customHeight="1" x14ac:dyDescent="0.3">
      <c r="A836" s="20"/>
      <c r="B836" s="21"/>
      <c r="C836" s="20"/>
      <c r="D836" s="20"/>
    </row>
    <row r="837" spans="1:4" ht="15.75" customHeight="1" x14ac:dyDescent="0.3">
      <c r="A837" s="20"/>
      <c r="B837" s="21"/>
      <c r="C837" s="20"/>
      <c r="D837" s="20"/>
    </row>
    <row r="838" spans="1:4" ht="15.75" customHeight="1" x14ac:dyDescent="0.3">
      <c r="A838" s="20"/>
      <c r="B838" s="21"/>
      <c r="C838" s="20"/>
      <c r="D838" s="20"/>
    </row>
    <row r="839" spans="1:4" ht="15.75" customHeight="1" x14ac:dyDescent="0.3">
      <c r="A839" s="20"/>
      <c r="B839" s="21"/>
      <c r="C839" s="20"/>
      <c r="D839" s="20"/>
    </row>
    <row r="840" spans="1:4" ht="15.75" customHeight="1" x14ac:dyDescent="0.3">
      <c r="A840" s="20"/>
      <c r="B840" s="21"/>
      <c r="C840" s="20"/>
      <c r="D840" s="20"/>
    </row>
    <row r="841" spans="1:4" ht="15.75" customHeight="1" x14ac:dyDescent="0.3">
      <c r="A841" s="20"/>
      <c r="B841" s="21"/>
      <c r="C841" s="20"/>
      <c r="D841" s="20"/>
    </row>
    <row r="842" spans="1:4" ht="15.75" customHeight="1" x14ac:dyDescent="0.3">
      <c r="A842" s="20"/>
      <c r="B842" s="21"/>
      <c r="C842" s="20"/>
      <c r="D842" s="20"/>
    </row>
    <row r="843" spans="1:4" ht="15.75" customHeight="1" x14ac:dyDescent="0.3">
      <c r="A843" s="20"/>
      <c r="B843" s="21"/>
      <c r="C843" s="20"/>
      <c r="D843" s="20"/>
    </row>
    <row r="844" spans="1:4" ht="15.75" customHeight="1" x14ac:dyDescent="0.3">
      <c r="A844" s="20"/>
      <c r="B844" s="21"/>
      <c r="C844" s="20"/>
      <c r="D844" s="20"/>
    </row>
    <row r="845" spans="1:4" ht="15.75" customHeight="1" x14ac:dyDescent="0.3">
      <c r="A845" s="20"/>
      <c r="B845" s="21"/>
      <c r="C845" s="20"/>
      <c r="D845" s="20"/>
    </row>
    <row r="846" spans="1:4" ht="15.75" customHeight="1" x14ac:dyDescent="0.3">
      <c r="A846" s="20"/>
      <c r="B846" s="21"/>
      <c r="C846" s="20"/>
      <c r="D846" s="20"/>
    </row>
    <row r="847" spans="1:4" ht="15.75" customHeight="1" x14ac:dyDescent="0.3">
      <c r="A847" s="20"/>
      <c r="B847" s="21"/>
      <c r="C847" s="20"/>
      <c r="D847" s="20"/>
    </row>
    <row r="848" spans="1:4" ht="15.75" customHeight="1" x14ac:dyDescent="0.3">
      <c r="A848" s="20"/>
      <c r="B848" s="21"/>
      <c r="C848" s="20"/>
      <c r="D848" s="20"/>
    </row>
    <row r="849" spans="1:4" ht="15.75" customHeight="1" x14ac:dyDescent="0.3">
      <c r="A849" s="20"/>
      <c r="B849" s="21"/>
      <c r="C849" s="20"/>
      <c r="D849" s="20"/>
    </row>
    <row r="850" spans="1:4" ht="15.75" customHeight="1" x14ac:dyDescent="0.3">
      <c r="A850" s="20"/>
      <c r="B850" s="21"/>
      <c r="C850" s="20"/>
      <c r="D850" s="20"/>
    </row>
    <row r="851" spans="1:4" ht="15.75" customHeight="1" x14ac:dyDescent="0.3">
      <c r="A851" s="20"/>
      <c r="B851" s="21"/>
      <c r="C851" s="20"/>
      <c r="D851" s="20"/>
    </row>
    <row r="852" spans="1:4" ht="15.75" customHeight="1" x14ac:dyDescent="0.3">
      <c r="A852" s="20"/>
      <c r="B852" s="21"/>
      <c r="C852" s="20"/>
      <c r="D852" s="20"/>
    </row>
    <row r="853" spans="1:4" ht="15.75" customHeight="1" x14ac:dyDescent="0.3">
      <c r="A853" s="20"/>
      <c r="B853" s="21"/>
      <c r="C853" s="20"/>
      <c r="D853" s="20"/>
    </row>
    <row r="854" spans="1:4" ht="15.75" customHeight="1" x14ac:dyDescent="0.3">
      <c r="A854" s="20"/>
      <c r="B854" s="21"/>
      <c r="C854" s="20"/>
      <c r="D854" s="20"/>
    </row>
    <row r="855" spans="1:4" ht="15.75" customHeight="1" x14ac:dyDescent="0.3">
      <c r="A855" s="20"/>
      <c r="B855" s="21"/>
      <c r="C855" s="20"/>
      <c r="D855" s="20"/>
    </row>
    <row r="856" spans="1:4" ht="15.75" customHeight="1" x14ac:dyDescent="0.3">
      <c r="A856" s="20"/>
      <c r="B856" s="21"/>
      <c r="C856" s="20"/>
      <c r="D856" s="20"/>
    </row>
    <row r="857" spans="1:4" ht="15.75" customHeight="1" x14ac:dyDescent="0.3">
      <c r="A857" s="20"/>
      <c r="B857" s="21"/>
      <c r="C857" s="20"/>
      <c r="D857" s="20"/>
    </row>
    <row r="858" spans="1:4" ht="15.75" customHeight="1" x14ac:dyDescent="0.3">
      <c r="A858" s="20"/>
      <c r="B858" s="21"/>
      <c r="C858" s="20"/>
      <c r="D858" s="20"/>
    </row>
    <row r="859" spans="1:4" ht="15.75" customHeight="1" x14ac:dyDescent="0.3">
      <c r="A859" s="20"/>
      <c r="B859" s="21"/>
      <c r="C859" s="20"/>
      <c r="D859" s="20"/>
    </row>
    <row r="860" spans="1:4" ht="15.75" customHeight="1" x14ac:dyDescent="0.3">
      <c r="A860" s="20"/>
      <c r="B860" s="21"/>
      <c r="C860" s="20"/>
      <c r="D860" s="20"/>
    </row>
    <row r="861" spans="1:4" ht="15.75" customHeight="1" x14ac:dyDescent="0.3">
      <c r="A861" s="20"/>
      <c r="B861" s="21"/>
      <c r="C861" s="20"/>
      <c r="D861" s="20"/>
    </row>
    <row r="862" spans="1:4" ht="15.75" customHeight="1" x14ac:dyDescent="0.3">
      <c r="A862" s="20"/>
      <c r="B862" s="21"/>
      <c r="C862" s="20"/>
      <c r="D862" s="20"/>
    </row>
    <row r="863" spans="1:4" ht="15.75" customHeight="1" x14ac:dyDescent="0.3">
      <c r="A863" s="20"/>
      <c r="B863" s="21"/>
      <c r="C863" s="20"/>
      <c r="D863" s="20"/>
    </row>
    <row r="864" spans="1:4" ht="15.75" customHeight="1" x14ac:dyDescent="0.3">
      <c r="A864" s="20"/>
      <c r="B864" s="21"/>
      <c r="C864" s="20"/>
      <c r="D864" s="20"/>
    </row>
    <row r="865" spans="1:4" ht="15.75" customHeight="1" x14ac:dyDescent="0.3">
      <c r="A865" s="20"/>
      <c r="B865" s="21"/>
      <c r="C865" s="20"/>
      <c r="D865" s="20"/>
    </row>
    <row r="866" spans="1:4" ht="15.75" customHeight="1" x14ac:dyDescent="0.3">
      <c r="A866" s="20"/>
      <c r="B866" s="21"/>
      <c r="C866" s="20"/>
      <c r="D866" s="20"/>
    </row>
    <row r="867" spans="1:4" ht="15.75" customHeight="1" x14ac:dyDescent="0.3">
      <c r="A867" s="20"/>
      <c r="B867" s="21"/>
      <c r="C867" s="20"/>
      <c r="D867" s="20"/>
    </row>
    <row r="868" spans="1:4" ht="15.75" customHeight="1" x14ac:dyDescent="0.3">
      <c r="A868" s="20"/>
      <c r="B868" s="21"/>
      <c r="C868" s="20"/>
      <c r="D868" s="20"/>
    </row>
    <row r="869" spans="1:4" ht="15.75" customHeight="1" x14ac:dyDescent="0.3">
      <c r="A869" s="20"/>
      <c r="B869" s="21"/>
      <c r="C869" s="20"/>
      <c r="D869" s="20"/>
    </row>
    <row r="870" spans="1:4" ht="15.75" customHeight="1" x14ac:dyDescent="0.3">
      <c r="A870" s="20"/>
      <c r="B870" s="21"/>
      <c r="C870" s="20"/>
      <c r="D870" s="20"/>
    </row>
    <row r="871" spans="1:4" ht="15.75" customHeight="1" x14ac:dyDescent="0.3">
      <c r="A871" s="20"/>
      <c r="B871" s="21"/>
      <c r="C871" s="20"/>
      <c r="D871" s="20"/>
    </row>
    <row r="872" spans="1:4" ht="15.75" customHeight="1" x14ac:dyDescent="0.3">
      <c r="A872" s="20"/>
      <c r="B872" s="21"/>
      <c r="C872" s="20"/>
      <c r="D872" s="20"/>
    </row>
    <row r="873" spans="1:4" ht="15.75" customHeight="1" x14ac:dyDescent="0.3">
      <c r="A873" s="20"/>
      <c r="B873" s="21"/>
      <c r="C873" s="20"/>
      <c r="D873" s="20"/>
    </row>
    <row r="874" spans="1:4" ht="15.75" customHeight="1" x14ac:dyDescent="0.3">
      <c r="A874" s="20"/>
      <c r="B874" s="21"/>
      <c r="C874" s="20"/>
      <c r="D874" s="20"/>
    </row>
    <row r="875" spans="1:4" ht="15.75" customHeight="1" x14ac:dyDescent="0.3">
      <c r="A875" s="20"/>
      <c r="B875" s="21"/>
      <c r="C875" s="20"/>
      <c r="D875" s="20"/>
    </row>
    <row r="876" spans="1:4" ht="15.75" customHeight="1" x14ac:dyDescent="0.3">
      <c r="A876" s="20"/>
      <c r="B876" s="21"/>
      <c r="C876" s="20"/>
      <c r="D876" s="20"/>
    </row>
    <row r="877" spans="1:4" ht="15.75" customHeight="1" x14ac:dyDescent="0.3">
      <c r="A877" s="20"/>
      <c r="B877" s="21"/>
      <c r="C877" s="20"/>
      <c r="D877" s="20"/>
    </row>
    <row r="878" spans="1:4" ht="15.75" customHeight="1" x14ac:dyDescent="0.3">
      <c r="A878" s="20"/>
      <c r="B878" s="21"/>
      <c r="C878" s="20"/>
      <c r="D878" s="20"/>
    </row>
    <row r="879" spans="1:4" ht="15.75" customHeight="1" x14ac:dyDescent="0.3">
      <c r="A879" s="20"/>
      <c r="B879" s="21"/>
      <c r="C879" s="20"/>
      <c r="D879" s="20"/>
    </row>
    <row r="880" spans="1:4" ht="15.75" customHeight="1" x14ac:dyDescent="0.3">
      <c r="A880" s="20"/>
      <c r="B880" s="21"/>
      <c r="C880" s="20"/>
      <c r="D880" s="20"/>
    </row>
    <row r="881" spans="1:4" ht="15.75" customHeight="1" x14ac:dyDescent="0.3">
      <c r="A881" s="20"/>
      <c r="B881" s="21"/>
      <c r="C881" s="20"/>
      <c r="D881" s="20"/>
    </row>
    <row r="882" spans="1:4" ht="15.75" customHeight="1" x14ac:dyDescent="0.3">
      <c r="A882" s="20"/>
      <c r="B882" s="21"/>
      <c r="C882" s="20"/>
      <c r="D882" s="20"/>
    </row>
    <row r="883" spans="1:4" ht="15.75" customHeight="1" x14ac:dyDescent="0.3">
      <c r="A883" s="20"/>
      <c r="B883" s="21"/>
      <c r="C883" s="20"/>
      <c r="D883" s="20"/>
    </row>
    <row r="884" spans="1:4" ht="15.75" customHeight="1" x14ac:dyDescent="0.3">
      <c r="A884" s="20"/>
      <c r="B884" s="21"/>
      <c r="C884" s="20"/>
      <c r="D884" s="20"/>
    </row>
    <row r="885" spans="1:4" ht="15.75" customHeight="1" x14ac:dyDescent="0.3">
      <c r="A885" s="20"/>
      <c r="B885" s="21"/>
      <c r="C885" s="20"/>
      <c r="D885" s="20"/>
    </row>
    <row r="886" spans="1:4" ht="15.75" customHeight="1" x14ac:dyDescent="0.3">
      <c r="A886" s="20"/>
      <c r="B886" s="21"/>
      <c r="C886" s="20"/>
      <c r="D886" s="20"/>
    </row>
    <row r="887" spans="1:4" ht="15.75" customHeight="1" x14ac:dyDescent="0.3">
      <c r="A887" s="20"/>
      <c r="B887" s="21"/>
      <c r="C887" s="20"/>
      <c r="D887" s="20"/>
    </row>
    <row r="888" spans="1:4" ht="15.75" customHeight="1" x14ac:dyDescent="0.3">
      <c r="A888" s="20"/>
      <c r="B888" s="21"/>
      <c r="C888" s="20"/>
      <c r="D888" s="20"/>
    </row>
    <row r="889" spans="1:4" ht="15.75" customHeight="1" x14ac:dyDescent="0.3">
      <c r="A889" s="20"/>
      <c r="B889" s="21"/>
      <c r="C889" s="20"/>
      <c r="D889" s="20"/>
    </row>
    <row r="890" spans="1:4" ht="15.75" customHeight="1" x14ac:dyDescent="0.3">
      <c r="A890" s="20"/>
      <c r="B890" s="21"/>
      <c r="C890" s="20"/>
      <c r="D890" s="20"/>
    </row>
    <row r="891" spans="1:4" ht="15.75" customHeight="1" x14ac:dyDescent="0.3">
      <c r="A891" s="20"/>
      <c r="B891" s="21"/>
      <c r="C891" s="20"/>
      <c r="D891" s="20"/>
    </row>
    <row r="892" spans="1:4" ht="15.75" customHeight="1" x14ac:dyDescent="0.3">
      <c r="A892" s="20"/>
      <c r="B892" s="21"/>
      <c r="C892" s="20"/>
      <c r="D892" s="20"/>
    </row>
    <row r="893" spans="1:4" ht="15.75" customHeight="1" x14ac:dyDescent="0.3">
      <c r="A893" s="20"/>
      <c r="B893" s="21"/>
      <c r="C893" s="20"/>
      <c r="D893" s="20"/>
    </row>
    <row r="894" spans="1:4" ht="15.75" customHeight="1" x14ac:dyDescent="0.3">
      <c r="A894" s="20"/>
      <c r="B894" s="21"/>
      <c r="C894" s="20"/>
      <c r="D894" s="20"/>
    </row>
    <row r="895" spans="1:4" ht="15.75" customHeight="1" x14ac:dyDescent="0.3">
      <c r="A895" s="20"/>
      <c r="B895" s="21"/>
      <c r="C895" s="20"/>
      <c r="D895" s="20"/>
    </row>
    <row r="896" spans="1:4" ht="15.75" customHeight="1" x14ac:dyDescent="0.3">
      <c r="A896" s="20"/>
      <c r="B896" s="21"/>
      <c r="C896" s="20"/>
      <c r="D896" s="20"/>
    </row>
    <row r="897" spans="1:4" ht="15.75" customHeight="1" x14ac:dyDescent="0.3">
      <c r="A897" s="20"/>
      <c r="B897" s="21"/>
      <c r="C897" s="20"/>
      <c r="D897" s="20"/>
    </row>
    <row r="898" spans="1:4" ht="15.75" customHeight="1" x14ac:dyDescent="0.3">
      <c r="A898" s="20"/>
      <c r="B898" s="21"/>
      <c r="C898" s="20"/>
      <c r="D898" s="20"/>
    </row>
    <row r="899" spans="1:4" ht="15.75" customHeight="1" x14ac:dyDescent="0.3">
      <c r="A899" s="20"/>
      <c r="B899" s="21"/>
      <c r="C899" s="20"/>
      <c r="D899" s="20"/>
    </row>
    <row r="900" spans="1:4" ht="15.75" customHeight="1" x14ac:dyDescent="0.3">
      <c r="A900" s="20"/>
      <c r="B900" s="21"/>
      <c r="C900" s="20"/>
      <c r="D900" s="20"/>
    </row>
    <row r="901" spans="1:4" ht="15.75" customHeight="1" x14ac:dyDescent="0.3">
      <c r="A901" s="20"/>
      <c r="B901" s="21"/>
      <c r="C901" s="20"/>
      <c r="D901" s="20"/>
    </row>
    <row r="902" spans="1:4" ht="15.75" customHeight="1" x14ac:dyDescent="0.3">
      <c r="A902" s="20"/>
      <c r="B902" s="21"/>
      <c r="C902" s="20"/>
      <c r="D902" s="20"/>
    </row>
    <row r="903" spans="1:4" ht="15.75" customHeight="1" x14ac:dyDescent="0.3">
      <c r="A903" s="20"/>
      <c r="B903" s="21"/>
      <c r="C903" s="20"/>
      <c r="D903" s="20"/>
    </row>
    <row r="904" spans="1:4" ht="15.75" customHeight="1" x14ac:dyDescent="0.3">
      <c r="A904" s="20"/>
      <c r="B904" s="21"/>
      <c r="C904" s="20"/>
      <c r="D904" s="20"/>
    </row>
    <row r="905" spans="1:4" ht="15.75" customHeight="1" x14ac:dyDescent="0.3">
      <c r="A905" s="20"/>
      <c r="B905" s="21"/>
      <c r="C905" s="20"/>
      <c r="D905" s="20"/>
    </row>
    <row r="906" spans="1:4" ht="15.75" customHeight="1" x14ac:dyDescent="0.3">
      <c r="A906" s="20"/>
      <c r="B906" s="21"/>
      <c r="C906" s="20"/>
      <c r="D906" s="20"/>
    </row>
    <row r="907" spans="1:4" ht="15.75" customHeight="1" x14ac:dyDescent="0.3">
      <c r="A907" s="20"/>
      <c r="B907" s="21"/>
      <c r="C907" s="20"/>
      <c r="D907" s="20"/>
    </row>
    <row r="908" spans="1:4" ht="15.75" customHeight="1" x14ac:dyDescent="0.3">
      <c r="A908" s="20"/>
      <c r="B908" s="21"/>
      <c r="C908" s="20"/>
      <c r="D908" s="20"/>
    </row>
    <row r="909" spans="1:4" ht="15.75" customHeight="1" x14ac:dyDescent="0.3">
      <c r="A909" s="20"/>
      <c r="B909" s="21"/>
      <c r="C909" s="20"/>
      <c r="D909" s="20"/>
    </row>
    <row r="910" spans="1:4" ht="15.75" customHeight="1" x14ac:dyDescent="0.3">
      <c r="A910" s="20"/>
      <c r="B910" s="21"/>
      <c r="C910" s="20"/>
      <c r="D910" s="20"/>
    </row>
    <row r="911" spans="1:4" ht="15.75" customHeight="1" x14ac:dyDescent="0.3">
      <c r="A911" s="20"/>
      <c r="B911" s="21"/>
      <c r="C911" s="20"/>
      <c r="D911" s="20"/>
    </row>
    <row r="912" spans="1:4" ht="15.75" customHeight="1" x14ac:dyDescent="0.3">
      <c r="A912" s="20"/>
      <c r="B912" s="21"/>
      <c r="C912" s="20"/>
      <c r="D912" s="20"/>
    </row>
    <row r="913" spans="1:4" ht="15.75" customHeight="1" x14ac:dyDescent="0.3">
      <c r="A913" s="20"/>
      <c r="B913" s="21"/>
      <c r="C913" s="20"/>
      <c r="D913" s="20"/>
    </row>
    <row r="914" spans="1:4" ht="15.75" customHeight="1" x14ac:dyDescent="0.3">
      <c r="A914" s="20"/>
      <c r="B914" s="21"/>
      <c r="C914" s="20"/>
      <c r="D914" s="20"/>
    </row>
    <row r="915" spans="1:4" ht="15.75" customHeight="1" x14ac:dyDescent="0.3">
      <c r="A915" s="20"/>
      <c r="B915" s="21"/>
      <c r="C915" s="20"/>
      <c r="D915" s="20"/>
    </row>
    <row r="916" spans="1:4" ht="15.75" customHeight="1" x14ac:dyDescent="0.3">
      <c r="A916" s="20"/>
      <c r="B916" s="21"/>
      <c r="C916" s="20"/>
      <c r="D916" s="20"/>
    </row>
    <row r="917" spans="1:4" ht="15.75" customHeight="1" x14ac:dyDescent="0.3">
      <c r="A917" s="20"/>
      <c r="B917" s="21"/>
      <c r="C917" s="20"/>
      <c r="D917" s="20"/>
    </row>
    <row r="918" spans="1:4" ht="15.75" customHeight="1" x14ac:dyDescent="0.3">
      <c r="A918" s="20"/>
      <c r="B918" s="21"/>
      <c r="C918" s="20"/>
      <c r="D918" s="20"/>
    </row>
    <row r="919" spans="1:4" ht="15.75" customHeight="1" x14ac:dyDescent="0.3">
      <c r="A919" s="20"/>
      <c r="B919" s="21"/>
      <c r="C919" s="20"/>
      <c r="D919" s="20"/>
    </row>
    <row r="920" spans="1:4" ht="15.75" customHeight="1" x14ac:dyDescent="0.3">
      <c r="A920" s="20"/>
      <c r="B920" s="21"/>
      <c r="C920" s="20"/>
      <c r="D920" s="20"/>
    </row>
    <row r="921" spans="1:4" ht="15.75" customHeight="1" x14ac:dyDescent="0.3">
      <c r="A921" s="20"/>
      <c r="B921" s="21"/>
      <c r="C921" s="20"/>
      <c r="D921" s="20"/>
    </row>
    <row r="922" spans="1:4" ht="15.75" customHeight="1" x14ac:dyDescent="0.3">
      <c r="A922" s="20"/>
      <c r="B922" s="21"/>
      <c r="C922" s="20"/>
      <c r="D922" s="20"/>
    </row>
    <row r="923" spans="1:4" ht="15.75" customHeight="1" x14ac:dyDescent="0.3">
      <c r="A923" s="20"/>
      <c r="B923" s="21"/>
      <c r="C923" s="20"/>
      <c r="D923" s="20"/>
    </row>
    <row r="924" spans="1:4" ht="15.75" customHeight="1" x14ac:dyDescent="0.3">
      <c r="A924" s="20"/>
      <c r="B924" s="21"/>
      <c r="C924" s="20"/>
      <c r="D924" s="20"/>
    </row>
    <row r="925" spans="1:4" ht="15.75" customHeight="1" x14ac:dyDescent="0.3">
      <c r="A925" s="20"/>
      <c r="B925" s="21"/>
      <c r="C925" s="20"/>
      <c r="D925" s="20"/>
    </row>
    <row r="926" spans="1:4" ht="15.75" customHeight="1" x14ac:dyDescent="0.3">
      <c r="A926" s="20"/>
      <c r="B926" s="21"/>
      <c r="C926" s="20"/>
      <c r="D926" s="20"/>
    </row>
    <row r="927" spans="1:4" ht="15.75" customHeight="1" x14ac:dyDescent="0.3">
      <c r="A927" s="20"/>
      <c r="B927" s="21"/>
      <c r="C927" s="20"/>
      <c r="D927" s="20"/>
    </row>
    <row r="928" spans="1:4" ht="15.75" customHeight="1" x14ac:dyDescent="0.3">
      <c r="A928" s="20"/>
      <c r="B928" s="21"/>
      <c r="C928" s="20"/>
      <c r="D928" s="20"/>
    </row>
    <row r="929" spans="1:4" ht="15.75" customHeight="1" x14ac:dyDescent="0.3">
      <c r="A929" s="20"/>
      <c r="B929" s="21"/>
      <c r="C929" s="20"/>
      <c r="D929" s="20"/>
    </row>
    <row r="930" spans="1:4" ht="15.75" customHeight="1" x14ac:dyDescent="0.3">
      <c r="A930" s="20"/>
      <c r="B930" s="21"/>
      <c r="C930" s="20"/>
      <c r="D930" s="20"/>
    </row>
    <row r="931" spans="1:4" ht="15.75" customHeight="1" x14ac:dyDescent="0.3">
      <c r="A931" s="20"/>
      <c r="B931" s="21"/>
      <c r="C931" s="20"/>
      <c r="D931" s="20"/>
    </row>
    <row r="932" spans="1:4" ht="15.75" customHeight="1" x14ac:dyDescent="0.3">
      <c r="A932" s="20"/>
      <c r="B932" s="21"/>
      <c r="C932" s="20"/>
      <c r="D932" s="20"/>
    </row>
    <row r="933" spans="1:4" ht="15.75" customHeight="1" x14ac:dyDescent="0.3">
      <c r="A933" s="20"/>
      <c r="B933" s="21"/>
      <c r="C933" s="20"/>
      <c r="D933" s="20"/>
    </row>
    <row r="934" spans="1:4" ht="15.75" customHeight="1" x14ac:dyDescent="0.3">
      <c r="A934" s="20"/>
      <c r="B934" s="21"/>
      <c r="C934" s="20"/>
      <c r="D934" s="20"/>
    </row>
    <row r="935" spans="1:4" ht="15.75" customHeight="1" x14ac:dyDescent="0.3">
      <c r="A935" s="20"/>
      <c r="B935" s="21"/>
      <c r="C935" s="20"/>
      <c r="D935" s="20"/>
    </row>
    <row r="936" spans="1:4" ht="15.75" customHeight="1" x14ac:dyDescent="0.3">
      <c r="A936" s="20"/>
      <c r="B936" s="21"/>
      <c r="C936" s="20"/>
      <c r="D936" s="20"/>
    </row>
    <row r="937" spans="1:4" ht="15.75" customHeight="1" x14ac:dyDescent="0.3">
      <c r="A937" s="20"/>
      <c r="B937" s="21"/>
      <c r="C937" s="20"/>
      <c r="D937" s="20"/>
    </row>
    <row r="938" spans="1:4" ht="15.75" customHeight="1" x14ac:dyDescent="0.3">
      <c r="A938" s="20"/>
      <c r="B938" s="21"/>
      <c r="C938" s="20"/>
      <c r="D938" s="20"/>
    </row>
    <row r="939" spans="1:4" ht="15.75" customHeight="1" x14ac:dyDescent="0.3">
      <c r="A939" s="20"/>
      <c r="B939" s="21"/>
      <c r="C939" s="20"/>
      <c r="D939" s="20"/>
    </row>
    <row r="940" spans="1:4" ht="15.75" customHeight="1" x14ac:dyDescent="0.3">
      <c r="A940" s="20"/>
      <c r="B940" s="21"/>
      <c r="C940" s="20"/>
      <c r="D940" s="20"/>
    </row>
    <row r="941" spans="1:4" ht="15.75" customHeight="1" x14ac:dyDescent="0.3">
      <c r="A941" s="20"/>
      <c r="B941" s="21"/>
      <c r="C941" s="20"/>
      <c r="D941" s="20"/>
    </row>
    <row r="942" spans="1:4" ht="15.75" customHeight="1" x14ac:dyDescent="0.3">
      <c r="A942" s="20"/>
      <c r="B942" s="21"/>
      <c r="C942" s="20"/>
      <c r="D942" s="20"/>
    </row>
    <row r="943" spans="1:4" ht="15.75" customHeight="1" x14ac:dyDescent="0.3">
      <c r="A943" s="20"/>
      <c r="B943" s="21"/>
      <c r="C943" s="20"/>
      <c r="D943" s="20"/>
    </row>
    <row r="944" spans="1:4" ht="15.75" customHeight="1" x14ac:dyDescent="0.3">
      <c r="A944" s="20"/>
      <c r="B944" s="21"/>
      <c r="C944" s="20"/>
      <c r="D944" s="20"/>
    </row>
    <row r="945" spans="1:4" ht="15.75" customHeight="1" x14ac:dyDescent="0.3">
      <c r="A945" s="20"/>
      <c r="B945" s="21"/>
      <c r="C945" s="20"/>
      <c r="D945" s="20"/>
    </row>
    <row r="946" spans="1:4" ht="15.75" customHeight="1" x14ac:dyDescent="0.3">
      <c r="A946" s="20"/>
      <c r="B946" s="21"/>
      <c r="C946" s="20"/>
      <c r="D946" s="20"/>
    </row>
    <row r="947" spans="1:4" ht="15.75" customHeight="1" x14ac:dyDescent="0.3">
      <c r="A947" s="20"/>
      <c r="B947" s="21"/>
      <c r="C947" s="20"/>
      <c r="D947" s="20"/>
    </row>
    <row r="948" spans="1:4" ht="15.75" customHeight="1" x14ac:dyDescent="0.3">
      <c r="A948" s="20"/>
      <c r="B948" s="21"/>
      <c r="C948" s="20"/>
      <c r="D948" s="20"/>
    </row>
    <row r="949" spans="1:4" ht="15.75" customHeight="1" x14ac:dyDescent="0.3">
      <c r="A949" s="20"/>
      <c r="B949" s="21"/>
      <c r="C949" s="20"/>
      <c r="D949" s="20"/>
    </row>
    <row r="950" spans="1:4" ht="15.75" customHeight="1" x14ac:dyDescent="0.3">
      <c r="A950" s="20"/>
      <c r="B950" s="21"/>
      <c r="C950" s="20"/>
      <c r="D950" s="20"/>
    </row>
    <row r="951" spans="1:4" ht="15.75" customHeight="1" x14ac:dyDescent="0.3">
      <c r="A951" s="20"/>
      <c r="B951" s="21"/>
      <c r="C951" s="20"/>
      <c r="D951" s="20"/>
    </row>
    <row r="952" spans="1:4" ht="15.75" customHeight="1" x14ac:dyDescent="0.3">
      <c r="A952" s="20"/>
      <c r="B952" s="21"/>
      <c r="C952" s="20"/>
      <c r="D952" s="20"/>
    </row>
    <row r="953" spans="1:4" ht="15.75" customHeight="1" x14ac:dyDescent="0.3">
      <c r="A953" s="20"/>
      <c r="B953" s="21"/>
      <c r="C953" s="20"/>
      <c r="D953" s="20"/>
    </row>
    <row r="954" spans="1:4" ht="15.75" customHeight="1" x14ac:dyDescent="0.3">
      <c r="A954" s="20"/>
      <c r="B954" s="21"/>
      <c r="C954" s="20"/>
      <c r="D954" s="20"/>
    </row>
    <row r="955" spans="1:4" ht="15.75" customHeight="1" x14ac:dyDescent="0.3">
      <c r="A955" s="20"/>
      <c r="B955" s="21"/>
      <c r="C955" s="20"/>
      <c r="D955" s="20"/>
    </row>
    <row r="956" spans="1:4" ht="15.75" customHeight="1" x14ac:dyDescent="0.3">
      <c r="A956" s="20"/>
      <c r="B956" s="21"/>
      <c r="C956" s="20"/>
      <c r="D956" s="20"/>
    </row>
    <row r="957" spans="1:4" ht="15.75" customHeight="1" x14ac:dyDescent="0.3">
      <c r="A957" s="20"/>
      <c r="B957" s="21"/>
      <c r="C957" s="20"/>
      <c r="D957" s="20"/>
    </row>
    <row r="958" spans="1:4" ht="15.75" customHeight="1" x14ac:dyDescent="0.3">
      <c r="A958" s="20"/>
      <c r="B958" s="21"/>
      <c r="C958" s="20"/>
      <c r="D958" s="20"/>
    </row>
    <row r="959" spans="1:4" ht="15.75" customHeight="1" x14ac:dyDescent="0.3">
      <c r="A959" s="20"/>
      <c r="B959" s="21"/>
      <c r="C959" s="20"/>
      <c r="D959" s="20"/>
    </row>
    <row r="960" spans="1:4" ht="15.75" customHeight="1" x14ac:dyDescent="0.3">
      <c r="A960" s="20"/>
      <c r="B960" s="21"/>
      <c r="C960" s="20"/>
      <c r="D960" s="20"/>
    </row>
    <row r="961" spans="1:4" ht="15.75" customHeight="1" x14ac:dyDescent="0.3">
      <c r="A961" s="20"/>
      <c r="B961" s="21"/>
      <c r="C961" s="20"/>
      <c r="D961" s="20"/>
    </row>
    <row r="962" spans="1:4" ht="15.75" customHeight="1" x14ac:dyDescent="0.3">
      <c r="A962" s="20"/>
      <c r="B962" s="21"/>
      <c r="C962" s="20"/>
      <c r="D962" s="20"/>
    </row>
    <row r="963" spans="1:4" ht="15.75" customHeight="1" x14ac:dyDescent="0.3">
      <c r="A963" s="20"/>
      <c r="B963" s="21"/>
      <c r="C963" s="20"/>
      <c r="D963" s="20"/>
    </row>
    <row r="964" spans="1:4" ht="15.75" customHeight="1" x14ac:dyDescent="0.3">
      <c r="A964" s="20"/>
      <c r="B964" s="21"/>
      <c r="C964" s="20"/>
      <c r="D964" s="20"/>
    </row>
    <row r="965" spans="1:4" ht="15.75" customHeight="1" x14ac:dyDescent="0.3">
      <c r="A965" s="20"/>
      <c r="B965" s="21"/>
      <c r="C965" s="20"/>
      <c r="D965" s="20"/>
    </row>
    <row r="966" spans="1:4" ht="15.75" customHeight="1" x14ac:dyDescent="0.3">
      <c r="A966" s="20"/>
      <c r="B966" s="21"/>
      <c r="C966" s="20"/>
      <c r="D966" s="20"/>
    </row>
    <row r="967" spans="1:4" ht="15.75" customHeight="1" x14ac:dyDescent="0.3">
      <c r="A967" s="20"/>
      <c r="B967" s="21"/>
      <c r="C967" s="20"/>
      <c r="D967" s="20"/>
    </row>
    <row r="968" spans="1:4" ht="15.75" customHeight="1" x14ac:dyDescent="0.3">
      <c r="A968" s="20"/>
      <c r="B968" s="21"/>
      <c r="C968" s="20"/>
      <c r="D968" s="20"/>
    </row>
    <row r="969" spans="1:4" ht="15.75" customHeight="1" x14ac:dyDescent="0.3">
      <c r="A969" s="20"/>
      <c r="B969" s="21"/>
      <c r="C969" s="20"/>
      <c r="D969" s="20"/>
    </row>
    <row r="970" spans="1:4" ht="15.75" customHeight="1" x14ac:dyDescent="0.3">
      <c r="A970" s="20"/>
      <c r="B970" s="21"/>
      <c r="C970" s="20"/>
      <c r="D970" s="20"/>
    </row>
    <row r="971" spans="1:4" ht="15.75" customHeight="1" x14ac:dyDescent="0.3">
      <c r="A971" s="20"/>
      <c r="B971" s="21"/>
      <c r="C971" s="20"/>
      <c r="D971" s="20"/>
    </row>
    <row r="972" spans="1:4" ht="15.75" customHeight="1" x14ac:dyDescent="0.3">
      <c r="A972" s="20"/>
      <c r="B972" s="21"/>
      <c r="C972" s="20"/>
      <c r="D972" s="20"/>
    </row>
    <row r="973" spans="1:4" ht="15.75" customHeight="1" x14ac:dyDescent="0.3">
      <c r="A973" s="20"/>
      <c r="B973" s="21"/>
      <c r="C973" s="20"/>
      <c r="D973" s="20"/>
    </row>
    <row r="974" spans="1:4" ht="15.75" customHeight="1" x14ac:dyDescent="0.3">
      <c r="A974" s="20"/>
      <c r="B974" s="21"/>
      <c r="C974" s="20"/>
      <c r="D974" s="20"/>
    </row>
    <row r="975" spans="1:4" ht="15.75" customHeight="1" x14ac:dyDescent="0.3">
      <c r="A975" s="20"/>
      <c r="B975" s="21"/>
      <c r="C975" s="20"/>
      <c r="D975" s="20"/>
    </row>
    <row r="976" spans="1:4" ht="15.75" customHeight="1" x14ac:dyDescent="0.3">
      <c r="A976" s="20"/>
      <c r="B976" s="21"/>
      <c r="C976" s="20"/>
      <c r="D976" s="20"/>
    </row>
    <row r="977" spans="1:4" ht="15.75" customHeight="1" x14ac:dyDescent="0.3">
      <c r="A977" s="20"/>
      <c r="B977" s="21"/>
      <c r="C977" s="20"/>
      <c r="D977" s="20"/>
    </row>
    <row r="978" spans="1:4" ht="15.75" customHeight="1" x14ac:dyDescent="0.3">
      <c r="A978" s="20"/>
      <c r="B978" s="21"/>
      <c r="C978" s="20"/>
      <c r="D978" s="20"/>
    </row>
    <row r="979" spans="1:4" ht="15.75" customHeight="1" x14ac:dyDescent="0.3">
      <c r="A979" s="20"/>
      <c r="B979" s="21"/>
      <c r="C979" s="20"/>
      <c r="D979" s="20"/>
    </row>
    <row r="980" spans="1:4" ht="15.75" customHeight="1" x14ac:dyDescent="0.3">
      <c r="A980" s="20"/>
      <c r="B980" s="21"/>
      <c r="C980" s="20"/>
      <c r="D980" s="20"/>
    </row>
    <row r="981" spans="1:4" ht="15.75" customHeight="1" x14ac:dyDescent="0.3">
      <c r="A981" s="20"/>
      <c r="B981" s="21"/>
      <c r="C981" s="20"/>
      <c r="D981" s="20"/>
    </row>
    <row r="982" spans="1:4" ht="15.75" customHeight="1" x14ac:dyDescent="0.3">
      <c r="A982" s="20"/>
      <c r="B982" s="21"/>
      <c r="C982" s="20"/>
      <c r="D982" s="20"/>
    </row>
    <row r="983" spans="1:4" ht="15.75" customHeight="1" x14ac:dyDescent="0.3">
      <c r="A983" s="20"/>
      <c r="B983" s="21"/>
      <c r="C983" s="20"/>
      <c r="D983" s="20"/>
    </row>
    <row r="984" spans="1:4" ht="15.75" customHeight="1" x14ac:dyDescent="0.3">
      <c r="A984" s="20"/>
      <c r="B984" s="21"/>
      <c r="C984" s="20"/>
      <c r="D984" s="20"/>
    </row>
    <row r="985" spans="1:4" ht="15.75" customHeight="1" x14ac:dyDescent="0.3">
      <c r="A985" s="20"/>
      <c r="B985" s="21"/>
      <c r="C985" s="20"/>
      <c r="D985" s="20"/>
    </row>
    <row r="986" spans="1:4" ht="15.75" customHeight="1" x14ac:dyDescent="0.3">
      <c r="A986" s="20"/>
      <c r="B986" s="21"/>
      <c r="C986" s="20"/>
      <c r="D986" s="20"/>
    </row>
    <row r="987" spans="1:4" ht="15.75" customHeight="1" x14ac:dyDescent="0.3">
      <c r="A987" s="20"/>
      <c r="B987" s="21"/>
      <c r="C987" s="20"/>
      <c r="D987" s="20"/>
    </row>
    <row r="988" spans="1:4" ht="15.75" customHeight="1" x14ac:dyDescent="0.3">
      <c r="A988" s="20"/>
      <c r="B988" s="21"/>
      <c r="C988" s="20"/>
      <c r="D988" s="20"/>
    </row>
    <row r="989" spans="1:4" ht="15.75" customHeight="1" x14ac:dyDescent="0.3">
      <c r="A989" s="20"/>
      <c r="B989" s="21"/>
      <c r="C989" s="20"/>
      <c r="D989" s="20"/>
    </row>
    <row r="990" spans="1:4" ht="15.75" customHeight="1" x14ac:dyDescent="0.3">
      <c r="A990" s="20"/>
      <c r="B990" s="21"/>
      <c r="C990" s="20"/>
      <c r="D990" s="20"/>
    </row>
    <row r="991" spans="1:4" ht="15.75" customHeight="1" x14ac:dyDescent="0.3">
      <c r="A991" s="20"/>
      <c r="B991" s="21"/>
      <c r="C991" s="20"/>
      <c r="D991" s="20"/>
    </row>
    <row r="992" spans="1:4" ht="15.75" customHeight="1" x14ac:dyDescent="0.3">
      <c r="A992" s="20"/>
      <c r="B992" s="21"/>
      <c r="C992" s="20"/>
      <c r="D992" s="20"/>
    </row>
    <row r="993" spans="1:4" ht="15.75" customHeight="1" x14ac:dyDescent="0.3">
      <c r="A993" s="20"/>
      <c r="B993" s="21"/>
      <c r="C993" s="20"/>
      <c r="D993" s="20"/>
    </row>
    <row r="994" spans="1:4" ht="15.75" customHeight="1" x14ac:dyDescent="0.3">
      <c r="A994" s="20"/>
      <c r="B994" s="21"/>
      <c r="C994" s="20"/>
      <c r="D994" s="20"/>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Expense</vt:lpstr>
      <vt:lpstr>Tasks</vt:lpstr>
      <vt:lpstr>Sheet4</vt:lpstr>
      <vt:lpstr>Sheet6</vt:lpstr>
      <vt:lpstr>Expense (2)</vt:lpstr>
      <vt:lpstr>solution</vt:lpstr>
      <vt:lpstr>Scholarship Test Report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khan khalid</cp:lastModifiedBy>
  <dcterms:created xsi:type="dcterms:W3CDTF">2015-06-05T18:17:20Z</dcterms:created>
  <dcterms:modified xsi:type="dcterms:W3CDTF">2024-06-18T09:18:25Z</dcterms:modified>
</cp:coreProperties>
</file>