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6559eafbd9a3f0/Desktop/Data Analytics/Lab/"/>
    </mc:Choice>
  </mc:AlternateContent>
  <xr:revisionPtr revIDLastSave="150" documentId="8_{FD1A1F4F-0BF0-4E8A-A1F3-05CC60197185}" xr6:coauthVersionLast="47" xr6:coauthVersionMax="47" xr10:uidLastSave="{5BB70B24-5BA6-4E7F-BDD6-3EB485C0D804}"/>
  <bookViews>
    <workbookView xWindow="-108" yWindow="-108" windowWidth="23256" windowHeight="12456" xr2:uid="{1C176ED1-BAF1-42A4-9A45-D3244EA69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<sst xmlns="http://schemas.openxmlformats.org/spreadsheetml/2006/main" count="26" uniqueCount="24">
  <si>
    <t>Product 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</si>
  <si>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</si>
  <si>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</si>
  <si>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</si>
  <si>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</si>
  <si>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</si>
  <si>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</si>
  <si>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</si>
  <si>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</si>
  <si>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</si>
  <si>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</si>
  <si>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</si>
  <si>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</si>
  <si>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 xml:space="preserve">East </t>
  </si>
  <si>
    <t>West</t>
  </si>
  <si>
    <t>Sales Target</t>
  </si>
  <si>
    <t>Regional Bonus</t>
  </si>
  <si>
    <t>Commission Rates</t>
  </si>
  <si>
    <t>Bonus Amount</t>
  </si>
  <si>
    <t>Sales Performance</t>
  </si>
  <si>
    <t>Price Tier</t>
  </si>
  <si>
    <t>Year-end Bonus</t>
  </si>
  <si>
    <t>Remark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</si>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</sst>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357A-89B7-4140-A382-661310EF2216}">
  <dimension ref="A1:N7"/>
  <sheetViews>
    <sheetView tabSelected="1" topLeftCell="B1" zoomScale="85" zoomScaleNormal="85" workbookViewId="0">
      <selection activeCell="B8" sqref="B8"/>
    </sheetView>
  </sheetViews>
  <sheetFormatPr defaultRowHeight="14.4" x14ac:dyDescent="0.3"/>
  <cols>
    <col min="1" max="1" width="9.33203125" customWidth="1"/>
    <col min="2" max="2" width="9.88671875" customWidth="1"/>
    <col min="3" max="3" width="5.33203125" customWidth="1"/>
    <col min="4" max="4" width="7" customWidth="1"/>
    <col min="5" max="5" width="7.44140625" customWidth="1"/>
    <col min="6" max="6" width="8.6640625" customWidth="1"/>
    <col min="7" max="7" width="14" customWidth="1"/>
    <col min="8" max="8" width="16.6640625" customWidth="1"/>
    <col min="9" max="9" width="13.33203125" customWidth="1"/>
    <col min="10" max="10" width="18.109375" customWidth="1"/>
    <col min="11" max="11" width="9" customWidth="1"/>
    <col min="12" max="12" width="14.21875" customWidth="1"/>
    <col min="13" max="13" width="10.44140625" customWidth="1"/>
    <col min="14" max="14" width="13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23</v>
      </c>
      <c r="N1" t="s">
        <v>22</v>
      </c>
    </row>
    <row r="2" spans="1:14" x14ac:dyDescent="0.3">
      <c r="A2">
        <v>101</v>
      </c>
      <c r="B2" t="s">
        <v>5</v>
      </c>
      <c r="C2">
        <v>120</v>
      </c>
      <c r="D2">
        <v>150</v>
      </c>
      <c r="E2" t="s">
        <v>11</v>
      </c>
      <c r="F2" t="str">
        <f>IF(C2&gt;=D2,"Met","Not Met")</f>
        <v>Not Met</v>
      </c>
      <c r="G2" t="str">
        <f>IF(AND(E2="North", C2&gt;200),"Eligible","Not Eligible")</f>
        <v>Not Eligible</v>
      </c>
      <c r="H2" t="str">
        <f>IF(C2&gt;=200,"10 %",IF(C2&gt;=150,"7 %","5 %"))</f>
        <v>5 %</v>
      </c>
      <c r="I2">
        <f>IF(F2="Met",C2 * 10%,C2 * 5%)</f>
        <v>6</v>
      </c>
      <c r="J2" t="str">
        <f>IF(C2&gt;=200,"Excellent",IF(C2&gt;=150,"Good","Needs Improvement"))</f>
        <v>Needs Improvement</v>
      </c>
      <c r="K2" t="str">
        <f>IF(C2&gt;200,"High",IF(C2&gt;=100,"Medium","Low"))</f>
        <v>Medium</v>
      </c>
      <c r="L2" t="str">
        <f>IF(AND(C2&gt;=150,E2="North"),"$500","$300")</f>
        <v>$300</v>
      </c>
      <c r="M2">
        <f>PERCENTILE(C2:C7, 0.75)</f>
        <v>187.5</v>
      </c>
      <c r="N2" t="str">
        <f>IF(C2&gt;=M1, "High Performer", "NA")</f>
        <v>NA</v>
      </c>
    </row>
    <row r="3" spans="1:14" x14ac:dyDescent="0.3">
      <c r="A3">
        <v>102</v>
      </c>
      <c r="B3" t="s">
        <v>6</v>
      </c>
      <c r="C3">
        <v>150</v>
      </c>
      <c r="D3">
        <v>140</v>
      </c>
      <c r="E3" t="s">
        <v>12</v>
      </c>
      <c r="F3" t="str">
        <f t="shared" ref="F3:F7" si="0">IF(C3&gt;=D3,"Met","Not Met")</f>
        <v>Met</v>
      </c>
      <c r="G3" t="str">
        <f t="shared" ref="G3:G7" si="1">IF(AND(E3="North", C3&gt;200),"Eligible","Not Eligible")</f>
        <v>Not Eligible</v>
      </c>
      <c r="H3" t="str">
        <f t="shared" ref="H3:H7" si="2">IF(C3&gt;=200,"10 %",IF(C3&gt;=150,"7 %","5 %"))</f>
        <v>7 %</v>
      </c>
      <c r="I3">
        <f t="shared" ref="I3:I7" si="3">IF(F3="Met",C3 * 10%,C3 * 5%)</f>
        <v>15</v>
      </c>
      <c r="J3" t="str">
        <f t="shared" ref="J3:J7" si="4">IF(C3&gt;=200,"Excellent",IF(C3&gt;=150,"Good","Needs Improvement"))</f>
        <v>Good</v>
      </c>
      <c r="K3" t="str">
        <f t="shared" ref="K3:K7" si="5">IF(C3&gt;200,"High",IF(C3&gt;=100,"Medium","Low"))</f>
        <v>Medium</v>
      </c>
      <c r="L3" t="str">
        <f t="shared" ref="L3:L7" si="6">IF(AND(C3&gt;=150,E3="North"),"$500","$300")</f>
        <v>$300</v>
      </c>
      <c r="M3">
        <f t="shared" ref="M3:M7" si="7">PERCENTILE(C3:C8, 0.75)</f>
        <v>200</v>
      </c>
      <c r="N3" t="str">
        <f t="shared" ref="N3:N7" si="8">IF(C3&gt;=M2, "High Performer", "NA")</f>
        <v>NA</v>
      </c>
    </row>
    <row r="4" spans="1:14" x14ac:dyDescent="0.3">
      <c r="A4">
        <v>103</v>
      </c>
      <c r="B4" t="s">
        <v>7</v>
      </c>
      <c r="C4">
        <v>200</v>
      </c>
      <c r="D4">
        <v>200</v>
      </c>
      <c r="E4" t="s">
        <v>13</v>
      </c>
      <c r="F4" t="str">
        <f t="shared" si="0"/>
        <v>Met</v>
      </c>
      <c r="G4" t="str">
        <f t="shared" si="1"/>
        <v>Not Eligible</v>
      </c>
      <c r="H4" t="str">
        <f t="shared" si="2"/>
        <v>10 %</v>
      </c>
      <c r="I4">
        <f t="shared" si="3"/>
        <v>20</v>
      </c>
      <c r="J4" t="str">
        <f t="shared" si="4"/>
        <v>Excellent</v>
      </c>
      <c r="K4" t="str">
        <f t="shared" si="5"/>
        <v>Medium</v>
      </c>
      <c r="L4" t="str">
        <f t="shared" si="6"/>
        <v>$300</v>
      </c>
      <c r="M4">
        <f t="shared" si="7"/>
        <v>205</v>
      </c>
      <c r="N4" t="str">
        <f t="shared" si="8"/>
        <v>High Performer</v>
      </c>
    </row>
    <row r="5" spans="1:14" x14ac:dyDescent="0.3">
      <c r="A5">
        <v>104</v>
      </c>
      <c r="B5" t="s">
        <v>8</v>
      </c>
      <c r="C5">
        <v>90</v>
      </c>
      <c r="D5">
        <v>100</v>
      </c>
      <c r="E5" t="s">
        <v>14</v>
      </c>
      <c r="F5" t="str">
        <f t="shared" si="0"/>
        <v>Not Met</v>
      </c>
      <c r="G5" t="str">
        <f t="shared" si="1"/>
        <v>Not Eligible</v>
      </c>
      <c r="H5" t="str">
        <f t="shared" si="2"/>
        <v>5 %</v>
      </c>
      <c r="I5">
        <f t="shared" si="3"/>
        <v>4.5</v>
      </c>
      <c r="J5" t="str">
        <f t="shared" si="4"/>
        <v>Needs Improvement</v>
      </c>
      <c r="K5" t="str">
        <f t="shared" si="5"/>
        <v>Low</v>
      </c>
      <c r="L5" t="str">
        <f t="shared" si="6"/>
        <v>$300</v>
      </c>
      <c r="M5">
        <f t="shared" si="7"/>
        <v>175</v>
      </c>
      <c r="N5" t="str">
        <f t="shared" si="8"/>
        <v>NA</v>
      </c>
    </row>
    <row r="6" spans="1:14" x14ac:dyDescent="0.3">
      <c r="A6">
        <v>105</v>
      </c>
      <c r="B6" t="s">
        <v>9</v>
      </c>
      <c r="C6">
        <v>220</v>
      </c>
      <c r="D6">
        <v>210</v>
      </c>
      <c r="E6" t="s">
        <v>11</v>
      </c>
      <c r="F6" t="str">
        <f t="shared" si="0"/>
        <v>Met</v>
      </c>
      <c r="G6" t="str">
        <f t="shared" si="1"/>
        <v>Eligible</v>
      </c>
      <c r="H6" t="str">
        <f t="shared" si="2"/>
        <v>10 %</v>
      </c>
      <c r="I6">
        <f t="shared" si="3"/>
        <v>22</v>
      </c>
      <c r="J6" t="str">
        <f t="shared" si="4"/>
        <v>Excellent</v>
      </c>
      <c r="K6" t="str">
        <f t="shared" si="5"/>
        <v>High</v>
      </c>
      <c r="L6" t="str">
        <f t="shared" si="6"/>
        <v>$500</v>
      </c>
      <c r="M6">
        <f t="shared" si="7"/>
        <v>197.5</v>
      </c>
      <c r="N6" t="str">
        <f t="shared" si="8"/>
        <v>High Performer</v>
      </c>
    </row>
    <row r="7" spans="1:14" x14ac:dyDescent="0.3">
      <c r="A7">
        <v>106</v>
      </c>
      <c r="B7" t="s">
        <v>10</v>
      </c>
      <c r="C7">
        <v>130</v>
      </c>
      <c r="D7">
        <v>160</v>
      </c>
      <c r="E7" t="s">
        <v>12</v>
      </c>
      <c r="F7" t="str">
        <f t="shared" si="0"/>
        <v>Not Met</v>
      </c>
      <c r="G7" t="str">
        <f t="shared" si="1"/>
        <v>Not Eligible</v>
      </c>
      <c r="H7" t="str">
        <f t="shared" si="2"/>
        <v>5 %</v>
      </c>
      <c r="I7">
        <f t="shared" si="3"/>
        <v>6.5</v>
      </c>
      <c r="J7" t="str">
        <f t="shared" si="4"/>
        <v>Needs Improvement</v>
      </c>
      <c r="K7" t="str">
        <f t="shared" si="5"/>
        <v>Medium</v>
      </c>
      <c r="L7" t="str">
        <f t="shared" si="6"/>
        <v>$300</v>
      </c>
      <c r="M7">
        <f t="shared" si="7"/>
        <v>130</v>
      </c>
      <c r="N7" t="str">
        <f t="shared" si="8"/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AHAD KHAN</dc:creator>
  <cp:lastModifiedBy>ABDUL AHAD KHAN</cp:lastModifiedBy>
  <dcterms:created xsi:type="dcterms:W3CDTF">2024-11-15T10:15:47Z</dcterms:created>
  <dcterms:modified xsi:type="dcterms:W3CDTF">2024-11-15T13:58:32Z</dcterms:modified>
</cp:coreProperties>
</file>