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559eafbd9a3f0/Desktop/Data Analytics/Lab/"/>
    </mc:Choice>
  </mc:AlternateContent>
  <xr:revisionPtr revIDLastSave="12" documentId="8_{15EC086C-48F4-4022-BEAE-978BB1E66AF0}" xr6:coauthVersionLast="47" xr6:coauthVersionMax="47" xr10:uidLastSave="{1E184158-DEEF-4D0F-B886-E2BE601B2B26}"/>
  <bookViews>
    <workbookView xWindow="11424" yWindow="0" windowWidth="11712" windowHeight="12336" activeTab="1" xr2:uid="{84126A47-27BD-4A3E-AC1A-D031EF7AB4D1}"/>
  </bookViews>
  <sheets>
    <sheet name="Product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H3" i="2"/>
  <c r="H4" i="2"/>
  <c r="H5" i="2"/>
  <c r="H6" i="2"/>
  <c r="H7" i="2"/>
  <c r="G7" i="2"/>
  <c r="G6" i="2"/>
  <c r="G3" i="2"/>
  <c r="G4" i="2"/>
  <c r="G5" i="2"/>
  <c r="D3" i="2"/>
  <c r="D4" i="2"/>
  <c r="D5" i="2"/>
  <c r="D6" i="2"/>
  <c r="D7" i="2"/>
  <c r="F3" i="2"/>
  <c r="F4" i="2"/>
  <c r="F5" i="2"/>
  <c r="F6" i="2"/>
  <c r="F7" i="2"/>
  <c r="E3" i="2"/>
  <c r="E4" i="2"/>
  <c r="E5" i="2"/>
  <c r="E6" i="2"/>
  <c r="E7" i="2"/>
  <c r="G2" i="2"/>
  <c r="G10" i="2"/>
  <c r="H10" i="2"/>
  <c r="J3" i="2"/>
  <c r="J4" i="2"/>
  <c r="J5" i="2"/>
  <c r="J6" i="2"/>
  <c r="J7" i="2"/>
  <c r="J2" i="2"/>
  <c r="E2" i="2"/>
  <c r="D2" i="2" s="1"/>
  <c r="H2" i="2" l="1"/>
  <c r="F2" i="2"/>
  <c r="I2" i="2" l="1"/>
</calcChain>
</file>

<file path=xl/sharedStrings.xml><?xml version="1.0" encoding="utf-8"?>
<sst xmlns="http://schemas.openxmlformats.org/spreadsheetml/2006/main" count="20" uniqueCount="18">
  <si>
    <t>Product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</si>
  <si>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</si>
  <si>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</si>
  <si>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</si>
  <si>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</si>
  <si>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</si>
  <si>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</si>
  <si>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</si>
  <si>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</si>
  <si>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 ID</t>
  </si>
  <si>
    <t>Quantity</t>
  </si>
  <si>
    <t>Total Price</t>
  </si>
  <si>
    <t>Tag</t>
  </si>
  <si>
    <t>Discounted Price</t>
  </si>
  <si>
    <t>Maximum Order Value</t>
  </si>
  <si>
    <t>Status</t>
  </si>
  <si>
    <t xml:space="preserve">Product 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</si>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</sst>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6311-F44A-4BDB-BD63-2BBB996C89B6}">
  <dimension ref="A1:C7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120</v>
      </c>
    </row>
    <row r="3" spans="1:3" x14ac:dyDescent="0.3">
      <c r="A3">
        <v>102</v>
      </c>
      <c r="B3" t="s">
        <v>4</v>
      </c>
      <c r="C3">
        <v>150</v>
      </c>
    </row>
    <row r="4" spans="1:3" x14ac:dyDescent="0.3">
      <c r="A4">
        <v>103</v>
      </c>
      <c r="B4" t="s">
        <v>5</v>
      </c>
      <c r="C4">
        <v>200</v>
      </c>
    </row>
    <row r="5" spans="1:3" x14ac:dyDescent="0.3">
      <c r="A5">
        <v>104</v>
      </c>
      <c r="B5" t="s">
        <v>6</v>
      </c>
      <c r="C5">
        <v>90</v>
      </c>
    </row>
    <row r="6" spans="1:3" x14ac:dyDescent="0.3">
      <c r="A6">
        <v>105</v>
      </c>
      <c r="B6" t="s">
        <v>7</v>
      </c>
      <c r="C6">
        <v>220</v>
      </c>
    </row>
    <row r="7" spans="1:3" x14ac:dyDescent="0.3">
      <c r="A7">
        <v>106</v>
      </c>
      <c r="B7" t="s">
        <v>8</v>
      </c>
      <c r="C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614A-5E9C-4157-A6F7-3C46875AD00E}">
  <dimension ref="A1:K10"/>
  <sheetViews>
    <sheetView tabSelected="1" topLeftCell="B1" zoomScale="85" zoomScaleNormal="85" workbookViewId="0">
      <selection activeCell="K2" sqref="K2"/>
    </sheetView>
  </sheetViews>
  <sheetFormatPr defaultRowHeight="14.4" x14ac:dyDescent="0.3"/>
  <cols>
    <col min="2" max="2" width="10.5546875" customWidth="1"/>
    <col min="4" max="4" width="10.33203125" customWidth="1"/>
    <col min="5" max="5" width="10.77734375" customWidth="1"/>
    <col min="8" max="8" width="15.44140625" customWidth="1"/>
    <col min="9" max="9" width="19.6640625" customWidth="1"/>
    <col min="10" max="10" width="11.6640625" customWidth="1"/>
    <col min="11" max="11" width="13.109375" customWidth="1"/>
  </cols>
  <sheetData>
    <row r="1" spans="1:11" x14ac:dyDescent="0.3">
      <c r="A1" t="s">
        <v>9</v>
      </c>
      <c r="B1" t="s">
        <v>0</v>
      </c>
      <c r="C1" t="s">
        <v>10</v>
      </c>
      <c r="D1" t="s">
        <v>11</v>
      </c>
      <c r="E1" t="s">
        <v>16</v>
      </c>
      <c r="F1" t="s">
        <v>2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</row>
    <row r="2" spans="1:11" x14ac:dyDescent="0.3">
      <c r="A2">
        <v>1</v>
      </c>
      <c r="B2">
        <v>101</v>
      </c>
      <c r="C2">
        <v>2</v>
      </c>
      <c r="D2">
        <f>VLOOKUP(E2,Products!B:C,2,FALSE) * C2</f>
        <v>240</v>
      </c>
      <c r="E2" t="str">
        <f>VLOOKUP(B2,Products!A:B,2,FALSE)</f>
        <v>Product A</v>
      </c>
      <c r="F2">
        <f>VLOOKUP(E2,Products!B:C,2,FALSE)</f>
        <v>120</v>
      </c>
      <c r="G2" t="str">
        <f>IF(VLOOKUP(B2,Products!A2:C7,1,FALSE),"Not Found","Found")</f>
        <v>Not Found</v>
      </c>
      <c r="H2">
        <f>VLOOKUP(E2,Products!B:C,2,FALSE) * (1 - 0.1)</f>
        <v>108</v>
      </c>
      <c r="I2">
        <f>MAX(D:D)</f>
        <v>880</v>
      </c>
      <c r="J2" t="str">
        <f>IF(ISNA(VLOOKUP(B2, Products!B1:B7, 1, FALSE)), "Ordered", "Not Ordered")</f>
        <v>Ordered</v>
      </c>
      <c r="K2">
        <f>SUMIF(Orders!$B$2:$B$7,Products!A2, Orders!$C$2:$C$7)</f>
        <v>2</v>
      </c>
    </row>
    <row r="3" spans="1:11" x14ac:dyDescent="0.3">
      <c r="A3">
        <v>2</v>
      </c>
      <c r="B3">
        <v>103</v>
      </c>
      <c r="C3">
        <v>1</v>
      </c>
      <c r="D3">
        <f>VLOOKUP(E3,Products!B:C,2,FALSE) * C3</f>
        <v>200</v>
      </c>
      <c r="E3" t="str">
        <f>VLOOKUP(B3,Products!A:B,2,FALSE)</f>
        <v>Product C</v>
      </c>
      <c r="F3">
        <f>VLOOKUP(E3,Products!B:C,2,FALSE)</f>
        <v>200</v>
      </c>
      <c r="G3" t="str">
        <f>IF(VLOOKUP(B3,Products!A3:C8,1,FALSE),"Not Found","Found")</f>
        <v>Not Found</v>
      </c>
      <c r="H3">
        <f>VLOOKUP(E3,Products!B:C,2,FALSE) * (1 - 0.1)</f>
        <v>180</v>
      </c>
      <c r="J3" t="str">
        <f>IF(ISNA(VLOOKUP(B3, Products!B2:B8, 1, FALSE)), "Ordered", "Not Ordered")</f>
        <v>Ordered</v>
      </c>
      <c r="K3">
        <f>SUMIF(Orders!$B$2:$B$7,Products!A3, Orders!$C$2:$C$7)</f>
        <v>5</v>
      </c>
    </row>
    <row r="4" spans="1:11" x14ac:dyDescent="0.3">
      <c r="A4">
        <v>3</v>
      </c>
      <c r="B4">
        <v>105</v>
      </c>
      <c r="C4">
        <v>4</v>
      </c>
      <c r="D4">
        <f>VLOOKUP(E4,Products!B:C,2,FALSE) * C4</f>
        <v>880</v>
      </c>
      <c r="E4" t="str">
        <f>VLOOKUP(B4,Products!A:B,2,FALSE)</f>
        <v>Product E</v>
      </c>
      <c r="F4">
        <f>VLOOKUP(E4,Products!B:C,2,FALSE)</f>
        <v>220</v>
      </c>
      <c r="G4" t="str">
        <f>IF(VLOOKUP(B4,Products!A4:C9,1,FALSE),"Not Found","Found")</f>
        <v>Not Found</v>
      </c>
      <c r="H4">
        <f>VLOOKUP(E4,Products!B:C,2,FALSE) * (1 - 0.1)</f>
        <v>198</v>
      </c>
      <c r="J4" t="str">
        <f>IF(ISNA(VLOOKUP(B4, Products!B3:B9, 1, FALSE)), "Ordered", "Not Ordered")</f>
        <v>Ordered</v>
      </c>
      <c r="K4">
        <f>SUMIF(Orders!$B$2:$B$7,Products!A4, Orders!$C$2:$C$7)</f>
        <v>1</v>
      </c>
    </row>
    <row r="5" spans="1:11" x14ac:dyDescent="0.3">
      <c r="A5">
        <v>4</v>
      </c>
      <c r="B5">
        <v>106</v>
      </c>
      <c r="C5">
        <v>3</v>
      </c>
      <c r="D5">
        <f>VLOOKUP(E5,Products!B:C,2,FALSE) * C5</f>
        <v>390</v>
      </c>
      <c r="E5" t="str">
        <f>VLOOKUP(B5,Products!A:B,2,FALSE)</f>
        <v>Product F</v>
      </c>
      <c r="F5">
        <f>VLOOKUP(E5,Products!B:C,2,FALSE)</f>
        <v>130</v>
      </c>
      <c r="G5" t="str">
        <f>IF(VLOOKUP(B5,Products!A5:C10,1,FALSE),"Not Found","Found")</f>
        <v>Not Found</v>
      </c>
      <c r="H5">
        <f>VLOOKUP(E5,Products!B:C,2,FALSE) * (1 - 0.1)</f>
        <v>117</v>
      </c>
      <c r="J5" t="str">
        <f>IF(ISNA(VLOOKUP(B5, Products!B4:B10, 1, FALSE)), "Ordered", "Not Ordered")</f>
        <v>Ordered</v>
      </c>
      <c r="K5">
        <f>SUMIF(Orders!$B$2:$B$7,Products!A5, Orders!$C$2:$C$7)</f>
        <v>6</v>
      </c>
    </row>
    <row r="6" spans="1:11" x14ac:dyDescent="0.3">
      <c r="A6">
        <v>5</v>
      </c>
      <c r="B6">
        <v>102</v>
      </c>
      <c r="C6">
        <v>5</v>
      </c>
      <c r="D6">
        <f>VLOOKUP(E6,Products!B:C,2,FALSE) * C6</f>
        <v>750</v>
      </c>
      <c r="E6" t="str">
        <f>VLOOKUP(B6,Products!A:B,2,FALSE)</f>
        <v>Product B</v>
      </c>
      <c r="F6">
        <f>VLOOKUP(E6,Products!B:C,2,FALSE)</f>
        <v>150</v>
      </c>
      <c r="G6" t="str">
        <f>IF(VLOOKUP(B6,Products!A1:C7,1,FALSE),"Not Found","Found")</f>
        <v>Not Found</v>
      </c>
      <c r="H6">
        <f>VLOOKUP(E6,Products!B:C,2,FALSE) * (1 - 0.1)</f>
        <v>135</v>
      </c>
      <c r="J6" t="str">
        <f>IF(ISNA(VLOOKUP(B6, Products!B5:B11, 1, FALSE)), "Ordered", "Not Ordered")</f>
        <v>Ordered</v>
      </c>
      <c r="K6">
        <f>SUMIF(Orders!$B$2:$B$7,Products!A6, Orders!$C$2:$C$7)</f>
        <v>4</v>
      </c>
    </row>
    <row r="7" spans="1:11" x14ac:dyDescent="0.3">
      <c r="A7">
        <v>6</v>
      </c>
      <c r="B7">
        <v>104</v>
      </c>
      <c r="C7">
        <v>6</v>
      </c>
      <c r="D7">
        <f>VLOOKUP(E7,Products!B:C,2,FALSE) * C7</f>
        <v>540</v>
      </c>
      <c r="E7" t="str">
        <f>VLOOKUP(B7,Products!A:B,2,FALSE)</f>
        <v>Product D</v>
      </c>
      <c r="F7">
        <f>VLOOKUP(E7,Products!B:C,2,FALSE)</f>
        <v>90</v>
      </c>
      <c r="G7" t="str">
        <f>IF(VLOOKUP(B7,Products!A2:C8,1,FALSE),"Not Found","Found")</f>
        <v>Not Found</v>
      </c>
      <c r="H7">
        <f>VLOOKUP(E7,Products!B:C,2,FALSE) * (1 - 0.1)</f>
        <v>81</v>
      </c>
      <c r="J7" t="str">
        <f>IF(ISNA(VLOOKUP(B7, Products!B6:B12, 1, FALSE)), "Ordered", "Not Ordered")</f>
        <v>Ordered</v>
      </c>
      <c r="K7">
        <f>SUMIF(Orders!$B$2:$B$7,Products!A7, Orders!$C$2:$C$7)</f>
        <v>3</v>
      </c>
    </row>
    <row r="8" spans="1:11" x14ac:dyDescent="0.3">
      <c r="C8" s="1"/>
    </row>
    <row r="10" spans="1:11" x14ac:dyDescent="0.3">
      <c r="G10" t="str">
        <f>IF(VLOOKUP(B2,Products!A2:C7,1,FALSE),"Found","Not Found")</f>
        <v>Found</v>
      </c>
      <c r="H10" t="str">
        <f>IF(ISERROR(VLOOKUP(A2, Products!A:A, 1, FALSE)), "Not Found", "Found")</f>
        <v>Not Found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 KHAN</dc:creator>
  <cp:lastModifiedBy>ABDUL AHAD KHAN</cp:lastModifiedBy>
  <dcterms:created xsi:type="dcterms:W3CDTF">2024-10-29T19:31:32Z</dcterms:created>
  <dcterms:modified xsi:type="dcterms:W3CDTF">2024-11-02T06:30:44Z</dcterms:modified>
</cp:coreProperties>
</file>