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G2" i="2"/>
  <c r="AA3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3" l="1"/>
  <c r="AW37" s="1"/>
  <c r="AV33"/>
  <c r="AV37" s="1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N33" s="1"/>
  <c r="AM33"/>
  <c r="AM37" s="1"/>
  <c r="AL32"/>
  <c r="AK32"/>
  <c r="AK33" s="1"/>
  <c r="AJ32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X32"/>
  <c r="X33" s="1"/>
  <c r="X37" s="1"/>
  <c r="W32"/>
  <c r="W33" s="1"/>
  <c r="V37"/>
  <c r="U32"/>
  <c r="U33" s="1"/>
  <c r="U37" s="1"/>
  <c r="T32"/>
  <c r="S32"/>
  <c r="S33" s="1"/>
  <c r="Q32"/>
  <c r="P32"/>
  <c r="O32"/>
  <c r="O33" s="1"/>
  <c r="N32"/>
  <c r="N33" s="1"/>
  <c r="N37" s="1"/>
  <c r="M32"/>
  <c r="M33" s="1"/>
  <c r="M37" s="1"/>
  <c r="L32"/>
  <c r="L33" s="1"/>
  <c r="K33"/>
  <c r="K37" s="1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7" l="1"/>
  <c r="AJ33"/>
  <c r="Y37"/>
  <c r="Y33"/>
  <c r="T33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<sst xmlns="http://schemas.openxmlformats.org/spreadsheetml/2006/main" count="61" uniqueCount="58">
  <si>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</si>
  <si>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</si>
  <si>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</si>
  <si>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</si>
  <si>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</si>
  <si>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</si>
  <si>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</si>
  <si>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</si>
  <si>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</si>
  <si>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</si>
  <si>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</si>
  <si>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</si>
  <si>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</si>
  <si>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</si>
  <si>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</si>
  <si>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</si>
  <si>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</si>
  <si>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</si>
  <si>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</si>
  <si>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</si>
  <si>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</si>
  <si>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</si>
  <si>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</si>
  <si>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</si>
  <si>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</si>
  <si>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</si>
  <si>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</si>
  <si>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</si>
  <si>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</si>
  <si>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</si>
  <si>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</si>
  <si>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</si>
  <si>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</si>
  <si>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</si>
  <si>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</si>
  <si>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</si>
  <si>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</si>
  <si>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</si>
  <si>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</si>
  <si>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</si>
  <si>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</si>
  <si>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</si>
  <si>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</si>
  <si>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</si>
  <si>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</si>
  <si>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</si>
  <si>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</si>
  <si>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</si>
  <si>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</si>
  <si>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</si>
  <si>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</si>
  <si>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</si>
  <si>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</si>
  <si>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</si>
  <si>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</si>
  <si>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</si>
  <si>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</si>
  <si>
    <t>zahid ur Rehman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</si>
</sst>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workbookViewId="0">
      <selection activeCell="H27" sqref="H27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54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55</v>
      </c>
      <c r="N1" s="2" t="s">
        <v>56</v>
      </c>
      <c r="O1" s="2" t="s">
        <v>36</v>
      </c>
      <c r="P1" s="2" t="s">
        <v>48</v>
      </c>
      <c r="Q1" s="2" t="s">
        <v>9</v>
      </c>
      <c r="R1" s="2" t="s">
        <v>37</v>
      </c>
      <c r="S1" s="2" t="s">
        <v>10</v>
      </c>
      <c r="T1" s="2" t="s">
        <v>12</v>
      </c>
      <c r="U1" s="2" t="s">
        <v>13</v>
      </c>
      <c r="V1" s="2" t="s">
        <v>26</v>
      </c>
      <c r="W1" s="2" t="s">
        <v>14</v>
      </c>
      <c r="X1" s="2" t="s">
        <v>27</v>
      </c>
      <c r="Y1" s="2" t="s">
        <v>18</v>
      </c>
      <c r="Z1" s="2" t="s">
        <v>22</v>
      </c>
      <c r="AA1" s="2" t="s">
        <v>20</v>
      </c>
      <c r="AB1" s="2" t="s">
        <v>19</v>
      </c>
      <c r="AC1" s="2" t="s">
        <v>46</v>
      </c>
      <c r="AD1" s="2" t="s">
        <v>57</v>
      </c>
      <c r="AE1" s="2" t="s">
        <v>25</v>
      </c>
      <c r="AF1" s="2" t="s">
        <v>53</v>
      </c>
      <c r="AG1" s="2" t="s">
        <v>28</v>
      </c>
      <c r="AH1" s="2" t="s">
        <v>24</v>
      </c>
      <c r="AI1" s="2" t="s">
        <v>29</v>
      </c>
      <c r="AJ1" s="2" t="s">
        <v>30</v>
      </c>
      <c r="AK1" s="2" t="s">
        <v>47</v>
      </c>
      <c r="AL1" s="2" t="s">
        <v>31</v>
      </c>
      <c r="AM1" s="2" t="s">
        <v>21</v>
      </c>
      <c r="AN1" s="2" t="s">
        <v>32</v>
      </c>
      <c r="AO1" s="2" t="s">
        <v>49</v>
      </c>
      <c r="AP1" s="2" t="s">
        <v>52</v>
      </c>
      <c r="AQ1" s="2" t="s">
        <v>33</v>
      </c>
      <c r="AR1" s="2" t="s">
        <v>50</v>
      </c>
      <c r="AS1" s="2" t="s">
        <v>51</v>
      </c>
      <c r="AT1" s="2" t="s">
        <v>34</v>
      </c>
      <c r="AU1" s="2" t="s">
        <v>35</v>
      </c>
      <c r="AV1" s="2" t="s">
        <v>45</v>
      </c>
      <c r="AW1" s="2" t="s">
        <v>38</v>
      </c>
      <c r="AX1" s="2" t="s">
        <v>44</v>
      </c>
      <c r="AY1" s="2" t="s">
        <v>11</v>
      </c>
      <c r="AZ1" s="2" t="s">
        <v>39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0.5</v>
      </c>
      <c r="I2" s="7">
        <v>3.5</v>
      </c>
      <c r="J2" s="7">
        <v>1.5</v>
      </c>
      <c r="K2" s="7">
        <v>2</v>
      </c>
      <c r="L2" s="7">
        <v>2</v>
      </c>
      <c r="M2" s="7">
        <v>0</v>
      </c>
      <c r="N2" s="7">
        <v>0</v>
      </c>
      <c r="O2" s="7">
        <v>0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3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0</v>
      </c>
      <c r="AM2" s="7">
        <v>3.5</v>
      </c>
      <c r="AN2" s="7">
        <v>1.5</v>
      </c>
      <c r="AO2" s="7">
        <v>1</v>
      </c>
      <c r="AP2" s="7">
        <v>1</v>
      </c>
      <c r="AQ2" s="7">
        <v>3</v>
      </c>
      <c r="AR2" s="7">
        <v>1.5</v>
      </c>
      <c r="AS2" s="7">
        <v>0</v>
      </c>
      <c r="AT2" s="7">
        <v>1</v>
      </c>
      <c r="AU2" s="7">
        <v>0</v>
      </c>
      <c r="AV2" s="7">
        <v>0.5</v>
      </c>
      <c r="AW2" s="7">
        <v>2.5</v>
      </c>
      <c r="AX2" s="7">
        <v>1</v>
      </c>
      <c r="AY2" s="7">
        <v>1</v>
      </c>
      <c r="AZ2" s="7"/>
      <c r="BA2" s="6">
        <f t="shared" ref="BA2:BA9" si="0">SUM(H2:AZ2)</f>
        <v>68</v>
      </c>
      <c r="BB2" s="6">
        <f>BA2*100</f>
        <v>6800</v>
      </c>
      <c r="BC2" s="6">
        <f t="shared" ref="BC2:BC31" si="1">G2-BA2</f>
        <v>-52</v>
      </c>
      <c r="BD2" s="29">
        <f t="shared" ref="BD2:BD31" si="2">G2-BB2</f>
        <v>-6784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0</v>
      </c>
      <c r="I3" s="7">
        <v>3.5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0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3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3.5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0</v>
      </c>
      <c r="AV3" s="7">
        <v>0.5</v>
      </c>
      <c r="AW3" s="7">
        <v>2.5</v>
      </c>
      <c r="AX3" s="7">
        <v>1</v>
      </c>
      <c r="AY3" s="7">
        <v>0</v>
      </c>
      <c r="AZ3" s="7"/>
      <c r="BA3" s="6">
        <f t="shared" si="0"/>
        <v>70.5</v>
      </c>
      <c r="BB3" s="6">
        <f>BA3*100</f>
        <v>7050</v>
      </c>
      <c r="BC3" s="6">
        <f t="shared" si="1"/>
        <v>-55</v>
      </c>
      <c r="BD3" s="29">
        <f t="shared" si="2"/>
        <v>-7034.5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0.5</v>
      </c>
      <c r="I4" s="7">
        <v>3.5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1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3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3.5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</v>
      </c>
      <c r="AV4" s="7">
        <v>0.5</v>
      </c>
      <c r="AW4" s="7">
        <v>2.5</v>
      </c>
      <c r="AX4" s="7">
        <v>1</v>
      </c>
      <c r="AY4" s="7">
        <v>0</v>
      </c>
      <c r="AZ4" s="7"/>
      <c r="BA4" s="6">
        <f t="shared" si="0"/>
        <v>74</v>
      </c>
      <c r="BB4" s="6">
        <f t="shared" ref="BB4:BB31" si="3">BA4*100</f>
        <v>7400</v>
      </c>
      <c r="BC4" s="6">
        <f t="shared" si="1"/>
        <v>-26.5</v>
      </c>
      <c r="BD4" s="29">
        <f t="shared" si="2"/>
        <v>-7352.5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0.5</v>
      </c>
      <c r="I5" s="7">
        <v>3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4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1</v>
      </c>
      <c r="AF5" s="7">
        <v>2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0</v>
      </c>
      <c r="AX5" s="7">
        <v>1</v>
      </c>
      <c r="AY5" s="7">
        <v>0</v>
      </c>
      <c r="AZ5" s="7"/>
      <c r="BA5" s="6">
        <f t="shared" si="0"/>
        <v>76</v>
      </c>
      <c r="BB5" s="6">
        <f>BA5*100</f>
        <v>7600</v>
      </c>
      <c r="BC5" s="6">
        <f t="shared" si="1"/>
        <v>-52.5</v>
      </c>
      <c r="BD5" s="29">
        <f t="shared" si="2"/>
        <v>-7576.5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3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3</v>
      </c>
      <c r="AV6" s="7">
        <v>0.5</v>
      </c>
      <c r="AW6" s="7">
        <v>4.5</v>
      </c>
      <c r="AX6" s="7">
        <v>0</v>
      </c>
      <c r="AY6" s="7">
        <v>0</v>
      </c>
      <c r="AZ6" s="7"/>
      <c r="BA6" s="6">
        <f t="shared" si="0"/>
        <v>75.5</v>
      </c>
      <c r="BB6" s="6">
        <f t="shared" si="3"/>
        <v>7550</v>
      </c>
      <c r="BC6" s="6">
        <f t="shared" si="1"/>
        <v>-75.5</v>
      </c>
      <c r="BD6" s="29">
        <f t="shared" si="2"/>
        <v>-7550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3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0</v>
      </c>
      <c r="AY7" s="7">
        <v>0</v>
      </c>
      <c r="AZ7" s="7"/>
      <c r="BA7" s="6">
        <f t="shared" si="0"/>
        <v>75.5</v>
      </c>
      <c r="BB7" s="6">
        <f>BA7*100</f>
        <v>7550</v>
      </c>
      <c r="BC7" s="6">
        <f t="shared" si="1"/>
        <v>-75.5</v>
      </c>
      <c r="BD7" s="29">
        <f t="shared" si="2"/>
        <v>-7550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4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2.5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0</v>
      </c>
      <c r="AY8" s="7">
        <v>0</v>
      </c>
      <c r="AZ8" s="7"/>
      <c r="BA8" s="6">
        <f t="shared" si="0"/>
        <v>74.5</v>
      </c>
      <c r="BB8" s="6">
        <f t="shared" si="3"/>
        <v>7450</v>
      </c>
      <c r="BC8" s="6">
        <f t="shared" si="1"/>
        <v>-74.5</v>
      </c>
      <c r="BD8" s="29">
        <f t="shared" si="2"/>
        <v>-7450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3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4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1.5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0</v>
      </c>
      <c r="AY9" s="7">
        <v>0</v>
      </c>
      <c r="AZ9" s="7"/>
      <c r="BA9" s="1">
        <f t="shared" si="0"/>
        <v>72.5</v>
      </c>
      <c r="BB9" s="1">
        <f t="shared" si="3"/>
        <v>7250</v>
      </c>
      <c r="BC9" s="1">
        <f t="shared" si="1"/>
        <v>-72.5</v>
      </c>
      <c r="BD9" s="1">
        <f t="shared" si="2"/>
        <v>-7250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3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4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0</v>
      </c>
      <c r="AY10" s="7">
        <v>0</v>
      </c>
      <c r="AZ10" s="7"/>
      <c r="BA10" s="1">
        <f>SUM(H10:AZ10)</f>
        <v>70.5</v>
      </c>
      <c r="BB10" s="1">
        <f>BA10*100</f>
        <v>7050</v>
      </c>
      <c r="BC10" s="1">
        <f t="shared" si="1"/>
        <v>-70.5</v>
      </c>
      <c r="BD10" s="1">
        <f t="shared" si="2"/>
        <v>-7050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4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0</v>
      </c>
      <c r="AY11" s="7">
        <v>0</v>
      </c>
      <c r="AZ11" s="7"/>
      <c r="BA11" s="1">
        <f t="shared" ref="BA11:BA15" si="5">SUM(H11:AZ11)</f>
        <v>73</v>
      </c>
      <c r="BB11" s="1">
        <f t="shared" si="3"/>
        <v>7300</v>
      </c>
      <c r="BC11" s="1">
        <f t="shared" si="1"/>
        <v>-73</v>
      </c>
      <c r="BD11" s="1">
        <f t="shared" si="2"/>
        <v>-7300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2.5</v>
      </c>
      <c r="P12" s="7">
        <v>1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4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1</v>
      </c>
      <c r="AU12" s="7">
        <v>2.5</v>
      </c>
      <c r="AV12" s="7">
        <v>0</v>
      </c>
      <c r="AW12" s="7">
        <v>2.5</v>
      </c>
      <c r="AX12" s="7">
        <v>0</v>
      </c>
      <c r="AY12" s="7">
        <v>0</v>
      </c>
      <c r="AZ12" s="7"/>
      <c r="BA12" s="1">
        <f t="shared" si="5"/>
        <v>70.5</v>
      </c>
      <c r="BB12" s="1">
        <f>BA12*100</f>
        <v>7050</v>
      </c>
      <c r="BC12" s="1">
        <f t="shared" si="1"/>
        <v>-70.5</v>
      </c>
      <c r="BD12" s="1">
        <f t="shared" si="2"/>
        <v>-7050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2.5</v>
      </c>
      <c r="P13" s="7">
        <v>1</v>
      </c>
      <c r="Q13" s="7">
        <v>5</v>
      </c>
      <c r="R13" s="7">
        <v>2</v>
      </c>
      <c r="S13" s="7">
        <v>4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5</v>
      </c>
      <c r="AC13" s="7">
        <v>2.5</v>
      </c>
      <c r="AD13" s="7">
        <v>0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4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2</v>
      </c>
      <c r="AT13" s="7">
        <v>1</v>
      </c>
      <c r="AU13" s="7">
        <v>2.5</v>
      </c>
      <c r="AV13" s="7">
        <v>0</v>
      </c>
      <c r="AW13" s="7">
        <v>2.5</v>
      </c>
      <c r="AX13" s="7">
        <v>0</v>
      </c>
      <c r="AY13" s="7">
        <v>9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2.5</v>
      </c>
      <c r="P14" s="7">
        <v>1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4</v>
      </c>
      <c r="AL14" s="7">
        <v>3</v>
      </c>
      <c r="AM14" s="7">
        <v>3.5</v>
      </c>
      <c r="AN14" s="7">
        <v>1.5</v>
      </c>
      <c r="AO14" s="7">
        <v>0</v>
      </c>
      <c r="AP14" s="7">
        <v>1</v>
      </c>
      <c r="AQ14" s="7">
        <v>1.5</v>
      </c>
      <c r="AR14" s="7">
        <v>1.5</v>
      </c>
      <c r="AS14" s="7">
        <v>0</v>
      </c>
      <c r="AT14" s="7">
        <v>1</v>
      </c>
      <c r="AU14" s="7">
        <v>2.5</v>
      </c>
      <c r="AV14" s="7">
        <v>0</v>
      </c>
      <c r="AW14" s="7">
        <v>2.5</v>
      </c>
      <c r="AX14" s="7">
        <v>0</v>
      </c>
      <c r="AY14" s="7">
        <v>9</v>
      </c>
      <c r="AZ14" s="7"/>
      <c r="BA14" s="1">
        <f t="shared" si="5"/>
        <v>79.5</v>
      </c>
      <c r="BB14" s="1">
        <f t="shared" si="3"/>
        <v>7950</v>
      </c>
      <c r="BC14" s="1">
        <f t="shared" si="1"/>
        <v>-79.5</v>
      </c>
      <c r="BD14" s="1">
        <f t="shared" si="2"/>
        <v>-7950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2.5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4</v>
      </c>
      <c r="AL15" s="7">
        <v>3</v>
      </c>
      <c r="AM15" s="7">
        <v>3.5</v>
      </c>
      <c r="AN15" s="7">
        <v>1.5</v>
      </c>
      <c r="AO15" s="7">
        <v>0</v>
      </c>
      <c r="AP15" s="7">
        <v>1</v>
      </c>
      <c r="AQ15" s="7">
        <v>1.5</v>
      </c>
      <c r="AR15" s="7">
        <v>1.5</v>
      </c>
      <c r="AS15" s="7">
        <v>2</v>
      </c>
      <c r="AT15" s="7">
        <v>1</v>
      </c>
      <c r="AU15" s="7">
        <v>2.5</v>
      </c>
      <c r="AV15" s="7">
        <v>0</v>
      </c>
      <c r="AW15" s="7">
        <v>2.5</v>
      </c>
      <c r="AX15" s="7">
        <v>0</v>
      </c>
      <c r="AY15" s="7">
        <v>12</v>
      </c>
      <c r="AZ15" s="7"/>
      <c r="BA15" s="1">
        <f t="shared" si="5"/>
        <v>84.5</v>
      </c>
      <c r="BB15" s="1">
        <f t="shared" si="3"/>
        <v>8450</v>
      </c>
      <c r="BC15" s="1">
        <f t="shared" si="1"/>
        <v>-84.5</v>
      </c>
      <c r="BD15" s="1">
        <f t="shared" si="2"/>
        <v>-8450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2.5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4</v>
      </c>
      <c r="AL16" s="7">
        <v>3</v>
      </c>
      <c r="AM16" s="7">
        <v>3.5</v>
      </c>
      <c r="AN16" s="7">
        <v>1.5</v>
      </c>
      <c r="AO16" s="7">
        <v>0</v>
      </c>
      <c r="AP16" s="7">
        <v>1</v>
      </c>
      <c r="AQ16" s="7">
        <v>1.5</v>
      </c>
      <c r="AR16" s="7">
        <v>1.5</v>
      </c>
      <c r="AS16" s="7">
        <v>0</v>
      </c>
      <c r="AT16" s="7">
        <v>1</v>
      </c>
      <c r="AU16" s="7">
        <v>2.5</v>
      </c>
      <c r="AV16" s="7">
        <v>0</v>
      </c>
      <c r="AW16" s="7">
        <v>2.5</v>
      </c>
      <c r="AX16" s="7">
        <v>0</v>
      </c>
      <c r="AY16" s="7">
        <v>3</v>
      </c>
      <c r="AZ16" s="7"/>
      <c r="BA16" s="1">
        <f t="shared" ref="BA16:BA22" si="6">SUM(H16:AZ16)</f>
        <v>73.5</v>
      </c>
      <c r="BB16" s="1">
        <f t="shared" si="3"/>
        <v>7350</v>
      </c>
      <c r="BC16" s="1">
        <f t="shared" si="1"/>
        <v>-73.5</v>
      </c>
      <c r="BD16" s="1">
        <f t="shared" si="2"/>
        <v>-7350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2.5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4</v>
      </c>
      <c r="AL17" s="7">
        <v>3</v>
      </c>
      <c r="AM17" s="7">
        <v>3.5</v>
      </c>
      <c r="AN17" s="7">
        <v>1.5</v>
      </c>
      <c r="AO17" s="7">
        <v>0</v>
      </c>
      <c r="AP17" s="7">
        <v>1</v>
      </c>
      <c r="AQ17" s="7">
        <v>1.5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73</v>
      </c>
      <c r="BB17" s="1">
        <f t="shared" si="3"/>
        <v>7300</v>
      </c>
      <c r="BC17" s="1">
        <f t="shared" si="1"/>
        <v>-73</v>
      </c>
      <c r="BD17" s="1">
        <f t="shared" si="2"/>
        <v>-7300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2</v>
      </c>
      <c r="N18" s="7">
        <v>0</v>
      </c>
      <c r="O18" s="7">
        <v>2.5</v>
      </c>
      <c r="P18" s="7">
        <v>1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3.5</v>
      </c>
      <c r="AN18" s="7">
        <v>1.5</v>
      </c>
      <c r="AO18" s="7">
        <v>0</v>
      </c>
      <c r="AP18" s="7">
        <v>1</v>
      </c>
      <c r="AQ18" s="7">
        <v>1.5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73</v>
      </c>
      <c r="BB18" s="1">
        <f t="shared" si="3"/>
        <v>7300</v>
      </c>
      <c r="BC18" s="1">
        <f t="shared" si="1"/>
        <v>-73</v>
      </c>
      <c r="BD18" s="1">
        <f t="shared" si="2"/>
        <v>-7300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2</v>
      </c>
      <c r="N19" s="7">
        <v>0</v>
      </c>
      <c r="O19" s="7">
        <v>2.5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3</v>
      </c>
      <c r="AL19" s="7">
        <v>3</v>
      </c>
      <c r="AM19" s="7">
        <v>3.5</v>
      </c>
      <c r="AN19" s="7">
        <v>1.5</v>
      </c>
      <c r="AO19" s="7">
        <v>0</v>
      </c>
      <c r="AP19" s="7">
        <v>1</v>
      </c>
      <c r="AQ19" s="7">
        <v>1.5</v>
      </c>
      <c r="AR19" s="7">
        <v>1.5</v>
      </c>
      <c r="AS19" s="7">
        <v>0</v>
      </c>
      <c r="AT19" s="7">
        <v>1</v>
      </c>
      <c r="AU19" s="7">
        <v>2.5</v>
      </c>
      <c r="AV19" s="7">
        <v>0.5</v>
      </c>
      <c r="AW19" s="7">
        <v>2</v>
      </c>
      <c r="AX19" s="7">
        <v>0</v>
      </c>
      <c r="AY19" s="28"/>
      <c r="AZ19" s="28"/>
      <c r="BA19" s="1">
        <f t="shared" si="6"/>
        <v>71.5</v>
      </c>
      <c r="BB19" s="1">
        <f t="shared" si="3"/>
        <v>7150</v>
      </c>
      <c r="BC19" s="1">
        <f t="shared" si="1"/>
        <v>-71.5</v>
      </c>
      <c r="BD19" s="1">
        <f t="shared" si="2"/>
        <v>-7150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2</v>
      </c>
      <c r="N20" s="7">
        <v>0</v>
      </c>
      <c r="O20" s="7">
        <v>2.5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1.5</v>
      </c>
      <c r="AO20" s="7">
        <v>0</v>
      </c>
      <c r="AP20" s="7">
        <v>1</v>
      </c>
      <c r="AQ20" s="7">
        <v>1.5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</v>
      </c>
      <c r="AX20" s="7">
        <v>0</v>
      </c>
      <c r="AY20" s="28"/>
      <c r="AZ20" s="28"/>
      <c r="BA20" s="1">
        <f t="shared" si="6"/>
        <v>71.5</v>
      </c>
      <c r="BB20" s="1">
        <f t="shared" si="3"/>
        <v>7150</v>
      </c>
      <c r="BC20" s="1">
        <f t="shared" si="1"/>
        <v>-71.5</v>
      </c>
      <c r="BD20" s="1">
        <f t="shared" si="2"/>
        <v>-7150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2</v>
      </c>
      <c r="N21" s="7">
        <v>0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0</v>
      </c>
      <c r="AP21" s="7">
        <v>1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</v>
      </c>
      <c r="AX21" s="7">
        <v>0</v>
      </c>
      <c r="AY21" s="28"/>
      <c r="AZ21" s="28"/>
      <c r="BA21" s="6">
        <f t="shared" si="6"/>
        <v>73.5</v>
      </c>
      <c r="BB21" s="6">
        <f t="shared" si="3"/>
        <v>7350</v>
      </c>
      <c r="BC21" s="6">
        <f t="shared" si="1"/>
        <v>-73.5</v>
      </c>
      <c r="BD21" s="6">
        <f t="shared" si="2"/>
        <v>-7350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3</v>
      </c>
      <c r="J22" s="7">
        <v>1.5</v>
      </c>
      <c r="K22" s="7">
        <v>2</v>
      </c>
      <c r="L22" s="7">
        <v>2</v>
      </c>
      <c r="M22" s="7">
        <v>2</v>
      </c>
      <c r="N22" s="7">
        <v>0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0</v>
      </c>
      <c r="AP22" s="7">
        <v>1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71</v>
      </c>
      <c r="BB22" s="1">
        <f t="shared" si="3"/>
        <v>7100</v>
      </c>
      <c r="BC22" s="1">
        <f t="shared" si="1"/>
        <v>-71</v>
      </c>
      <c r="BD22" s="1">
        <f t="shared" si="2"/>
        <v>-7100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3</v>
      </c>
      <c r="J23" s="7">
        <v>1.5</v>
      </c>
      <c r="K23" s="7">
        <v>2</v>
      </c>
      <c r="L23" s="7">
        <v>2</v>
      </c>
      <c r="M23" s="7">
        <v>2</v>
      </c>
      <c r="N23" s="7">
        <v>4.5</v>
      </c>
      <c r="O23" s="7">
        <v>2.5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2</v>
      </c>
      <c r="AL23" s="7">
        <v>3</v>
      </c>
      <c r="AM23" s="7">
        <v>3.5</v>
      </c>
      <c r="AN23" s="7">
        <v>1.5</v>
      </c>
      <c r="AO23" s="7">
        <v>0</v>
      </c>
      <c r="AP23" s="7">
        <v>1</v>
      </c>
      <c r="AQ23" s="7">
        <v>1.5</v>
      </c>
      <c r="AR23" s="7">
        <v>1.5</v>
      </c>
      <c r="AS23" s="7">
        <v>2</v>
      </c>
      <c r="AT23" s="7">
        <v>0</v>
      </c>
      <c r="AU23" s="7">
        <v>2.5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76.5</v>
      </c>
      <c r="BB23" s="1">
        <f t="shared" si="3"/>
        <v>7650</v>
      </c>
      <c r="BC23" s="1">
        <f t="shared" si="1"/>
        <v>-76.5</v>
      </c>
      <c r="BD23" s="1">
        <f t="shared" si="2"/>
        <v>-7650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3</v>
      </c>
      <c r="J24" s="7">
        <v>1.5</v>
      </c>
      <c r="K24" s="7">
        <v>2</v>
      </c>
      <c r="L24" s="7">
        <v>2</v>
      </c>
      <c r="M24" s="7">
        <v>2</v>
      </c>
      <c r="N24" s="7">
        <v>3.5</v>
      </c>
      <c r="O24" s="7">
        <v>2.5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2</v>
      </c>
      <c r="AL24" s="7">
        <v>3</v>
      </c>
      <c r="AM24" s="7">
        <v>3.5</v>
      </c>
      <c r="AN24" s="7">
        <v>1.5</v>
      </c>
      <c r="AO24" s="7">
        <v>0</v>
      </c>
      <c r="AP24" s="7">
        <v>1</v>
      </c>
      <c r="AQ24" s="7">
        <v>1.5</v>
      </c>
      <c r="AR24" s="7">
        <v>1.5</v>
      </c>
      <c r="AS24" s="7">
        <v>0</v>
      </c>
      <c r="AT24" s="7">
        <v>0</v>
      </c>
      <c r="AU24" s="7">
        <v>2.5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73.5</v>
      </c>
      <c r="BB24" s="1">
        <f t="shared" si="3"/>
        <v>7350</v>
      </c>
      <c r="BC24" s="1">
        <f t="shared" si="1"/>
        <v>-73.5</v>
      </c>
      <c r="BD24" s="1">
        <f t="shared" si="2"/>
        <v>-7350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2</v>
      </c>
      <c r="M25" s="7">
        <v>2</v>
      </c>
      <c r="N25" s="7">
        <v>3.5</v>
      </c>
      <c r="O25" s="7">
        <v>2.5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0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2</v>
      </c>
      <c r="AL25" s="7">
        <v>3</v>
      </c>
      <c r="AM25" s="7">
        <v>3.5</v>
      </c>
      <c r="AN25" s="7">
        <v>1.5</v>
      </c>
      <c r="AO25" s="7">
        <v>0</v>
      </c>
      <c r="AP25" s="7">
        <v>1</v>
      </c>
      <c r="AQ25" s="7">
        <v>1.5</v>
      </c>
      <c r="AR25" s="7">
        <v>1.5</v>
      </c>
      <c r="AS25" s="7">
        <v>2</v>
      </c>
      <c r="AT25" s="7">
        <v>0</v>
      </c>
      <c r="AU25" s="7">
        <v>2.5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75.5</v>
      </c>
      <c r="BB25" s="1">
        <f t="shared" si="3"/>
        <v>7550</v>
      </c>
      <c r="BC25" s="1">
        <f t="shared" si="1"/>
        <v>-75.5</v>
      </c>
      <c r="BD25" s="1">
        <f t="shared" si="2"/>
        <v>-7550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3</v>
      </c>
      <c r="J26" s="7">
        <v>1.5</v>
      </c>
      <c r="K26" s="7">
        <v>2</v>
      </c>
      <c r="L26" s="7">
        <v>2</v>
      </c>
      <c r="M26" s="7">
        <v>2</v>
      </c>
      <c r="N26" s="7">
        <v>3.5</v>
      </c>
      <c r="O26" s="7">
        <v>2.5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0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2</v>
      </c>
      <c r="AG26" s="7">
        <v>2</v>
      </c>
      <c r="AH26" s="7">
        <v>1</v>
      </c>
      <c r="AI26" s="7">
        <v>0</v>
      </c>
      <c r="AJ26" s="7">
        <v>1.5</v>
      </c>
      <c r="AK26" s="7">
        <v>2</v>
      </c>
      <c r="AL26" s="7">
        <v>3</v>
      </c>
      <c r="AM26" s="7">
        <v>3.5</v>
      </c>
      <c r="AN26" s="7">
        <v>1.5</v>
      </c>
      <c r="AO26" s="7">
        <v>0</v>
      </c>
      <c r="AP26" s="7">
        <v>1</v>
      </c>
      <c r="AQ26" s="7">
        <v>1.5</v>
      </c>
      <c r="AR26" s="7">
        <v>1.5</v>
      </c>
      <c r="AS26" s="7">
        <v>0</v>
      </c>
      <c r="AT26" s="7">
        <v>0</v>
      </c>
      <c r="AU26" s="7">
        <v>2.5</v>
      </c>
      <c r="AV26" s="7">
        <v>0.5</v>
      </c>
      <c r="AW26" s="7">
        <v>2.5</v>
      </c>
      <c r="AX26" s="7">
        <v>0</v>
      </c>
      <c r="AY26" s="28">
        <v>2</v>
      </c>
      <c r="AZ26" s="28"/>
      <c r="BA26" s="1">
        <f t="shared" si="7"/>
        <v>74</v>
      </c>
      <c r="BB26" s="1">
        <f t="shared" si="3"/>
        <v>7400</v>
      </c>
      <c r="BC26" s="1">
        <f t="shared" si="1"/>
        <v>-74</v>
      </c>
      <c r="BD26" s="1">
        <f t="shared" si="2"/>
        <v>-7400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3</v>
      </c>
      <c r="J27" s="7">
        <v>1.5</v>
      </c>
      <c r="K27" s="7">
        <v>2</v>
      </c>
      <c r="L27" s="7">
        <v>2</v>
      </c>
      <c r="M27" s="7">
        <v>2</v>
      </c>
      <c r="N27" s="7">
        <v>3.5</v>
      </c>
      <c r="O27" s="7">
        <v>2.5</v>
      </c>
      <c r="P27" s="7">
        <v>1</v>
      </c>
      <c r="Q27" s="7">
        <v>5</v>
      </c>
      <c r="R27" s="7">
        <v>2</v>
      </c>
      <c r="S27" s="7">
        <v>3</v>
      </c>
      <c r="T27" s="7">
        <v>3</v>
      </c>
      <c r="U27" s="7">
        <v>0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1.5</v>
      </c>
      <c r="AB27" s="7">
        <v>5</v>
      </c>
      <c r="AC27" s="7">
        <v>2.5</v>
      </c>
      <c r="AD27" s="7">
        <v>0</v>
      </c>
      <c r="AE27" s="7">
        <v>0.5</v>
      </c>
      <c r="AF27" s="7">
        <v>2</v>
      </c>
      <c r="AG27" s="7">
        <v>2</v>
      </c>
      <c r="AH27" s="7">
        <v>1</v>
      </c>
      <c r="AI27" s="7">
        <v>0</v>
      </c>
      <c r="AJ27" s="7">
        <v>1.5</v>
      </c>
      <c r="AK27" s="7">
        <v>2</v>
      </c>
      <c r="AL27" s="7">
        <v>3</v>
      </c>
      <c r="AM27" s="7">
        <v>3.5</v>
      </c>
      <c r="AN27" s="7">
        <v>1.5</v>
      </c>
      <c r="AO27" s="7">
        <v>0</v>
      </c>
      <c r="AP27" s="7">
        <v>1</v>
      </c>
      <c r="AQ27" s="7">
        <v>1.5</v>
      </c>
      <c r="AR27" s="7">
        <v>1.5</v>
      </c>
      <c r="AS27" s="7">
        <v>2</v>
      </c>
      <c r="AT27" s="7">
        <v>0</v>
      </c>
      <c r="AU27" s="7">
        <v>2.5</v>
      </c>
      <c r="AV27" s="7">
        <v>0.5</v>
      </c>
      <c r="AW27" s="7">
        <v>2.5</v>
      </c>
      <c r="AX27" s="7">
        <v>0</v>
      </c>
      <c r="AY27" s="28"/>
      <c r="AZ27" s="28"/>
      <c r="BA27" s="1">
        <f t="shared" si="7"/>
        <v>74</v>
      </c>
      <c r="BB27" s="1">
        <f t="shared" si="3"/>
        <v>7400</v>
      </c>
      <c r="BC27" s="1">
        <f t="shared" si="1"/>
        <v>-74</v>
      </c>
      <c r="BD27" s="1">
        <f t="shared" si="2"/>
        <v>-7400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3</v>
      </c>
      <c r="J28" s="7">
        <v>1.5</v>
      </c>
      <c r="K28" s="7">
        <v>2</v>
      </c>
      <c r="L28" s="7">
        <v>2</v>
      </c>
      <c r="M28" s="7">
        <v>2</v>
      </c>
      <c r="N28" s="7">
        <v>3.5</v>
      </c>
      <c r="O28" s="7">
        <v>2.5</v>
      </c>
      <c r="P28" s="7">
        <v>1</v>
      </c>
      <c r="Q28" s="7">
        <v>5</v>
      </c>
      <c r="R28" s="7">
        <v>2</v>
      </c>
      <c r="S28" s="7">
        <v>3</v>
      </c>
      <c r="T28" s="7">
        <v>3</v>
      </c>
      <c r="U28" s="7">
        <v>0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1.5</v>
      </c>
      <c r="AB28" s="7">
        <v>5</v>
      </c>
      <c r="AC28" s="7">
        <v>2.5</v>
      </c>
      <c r="AD28" s="7">
        <v>0</v>
      </c>
      <c r="AE28" s="7">
        <v>0.5</v>
      </c>
      <c r="AF28" s="7">
        <v>2</v>
      </c>
      <c r="AG28" s="7">
        <v>2</v>
      </c>
      <c r="AH28" s="7">
        <v>1</v>
      </c>
      <c r="AI28" s="7">
        <v>0</v>
      </c>
      <c r="AJ28" s="7">
        <v>1.5</v>
      </c>
      <c r="AK28" s="7">
        <v>2</v>
      </c>
      <c r="AL28" s="7">
        <v>3</v>
      </c>
      <c r="AM28" s="7">
        <v>3.5</v>
      </c>
      <c r="AN28" s="7">
        <v>1.5</v>
      </c>
      <c r="AO28" s="7">
        <v>0</v>
      </c>
      <c r="AP28" s="7">
        <v>1</v>
      </c>
      <c r="AQ28" s="7">
        <v>1.5</v>
      </c>
      <c r="AR28" s="7">
        <v>1.5</v>
      </c>
      <c r="AS28" s="7">
        <v>0</v>
      </c>
      <c r="AT28" s="7">
        <v>0</v>
      </c>
      <c r="AU28" s="7">
        <v>2.5</v>
      </c>
      <c r="AV28" s="7">
        <v>0.5</v>
      </c>
      <c r="AW28" s="7">
        <v>2.5</v>
      </c>
      <c r="AX28" s="7">
        <v>0</v>
      </c>
      <c r="AY28" s="28"/>
      <c r="AZ28" s="28"/>
      <c r="BA28" s="1">
        <f t="shared" si="7"/>
        <v>72</v>
      </c>
      <c r="BB28" s="1">
        <f t="shared" si="3"/>
        <v>7200</v>
      </c>
      <c r="BC28" s="1">
        <f t="shared" si="1"/>
        <v>-72</v>
      </c>
      <c r="BD28" s="1">
        <f t="shared" si="2"/>
        <v>-7200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3</v>
      </c>
      <c r="J29" s="7">
        <v>1.5</v>
      </c>
      <c r="K29" s="7">
        <v>2</v>
      </c>
      <c r="L29" s="7">
        <v>2</v>
      </c>
      <c r="M29" s="7">
        <v>2</v>
      </c>
      <c r="N29" s="7">
        <v>3.5</v>
      </c>
      <c r="O29" s="7">
        <v>2.5</v>
      </c>
      <c r="P29" s="7">
        <v>1</v>
      </c>
      <c r="Q29" s="7">
        <v>5</v>
      </c>
      <c r="R29" s="7">
        <v>2</v>
      </c>
      <c r="S29" s="7">
        <v>3</v>
      </c>
      <c r="T29" s="7">
        <v>3</v>
      </c>
      <c r="U29" s="7">
        <v>0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2</v>
      </c>
      <c r="AG29" s="7">
        <v>2</v>
      </c>
      <c r="AH29" s="7">
        <v>1</v>
      </c>
      <c r="AI29" s="7">
        <v>0</v>
      </c>
      <c r="AJ29" s="7">
        <v>1.5</v>
      </c>
      <c r="AK29" s="7">
        <v>2</v>
      </c>
      <c r="AL29" s="7">
        <v>0</v>
      </c>
      <c r="AM29" s="7">
        <v>3.5</v>
      </c>
      <c r="AN29" s="7">
        <v>1.5</v>
      </c>
      <c r="AO29" s="7">
        <v>0</v>
      </c>
      <c r="AP29" s="7">
        <v>1</v>
      </c>
      <c r="AQ29" s="7">
        <v>1.5</v>
      </c>
      <c r="AR29" s="7">
        <v>1.5</v>
      </c>
      <c r="AS29" s="7">
        <v>0</v>
      </c>
      <c r="AT29" s="7">
        <v>0</v>
      </c>
      <c r="AU29" s="7">
        <v>2.5</v>
      </c>
      <c r="AV29" s="7">
        <v>0.5</v>
      </c>
      <c r="AW29" s="7">
        <v>2.5</v>
      </c>
      <c r="AX29" s="7">
        <v>0</v>
      </c>
      <c r="AY29" s="28"/>
      <c r="AZ29" s="28"/>
      <c r="BA29" s="1">
        <f t="shared" si="7"/>
        <v>69</v>
      </c>
      <c r="BB29" s="1">
        <f t="shared" si="3"/>
        <v>6900</v>
      </c>
      <c r="BC29" s="1">
        <f t="shared" si="1"/>
        <v>-69</v>
      </c>
      <c r="BD29" s="1">
        <f t="shared" si="2"/>
        <v>-6900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3</v>
      </c>
      <c r="J30" s="7">
        <v>1.5</v>
      </c>
      <c r="K30" s="7">
        <v>2</v>
      </c>
      <c r="L30" s="7">
        <v>2</v>
      </c>
      <c r="M30" s="7">
        <v>2</v>
      </c>
      <c r="N30" s="7">
        <v>3.5</v>
      </c>
      <c r="O30" s="7">
        <v>2.5</v>
      </c>
      <c r="P30" s="7">
        <v>1</v>
      </c>
      <c r="Q30" s="7">
        <v>5</v>
      </c>
      <c r="R30" s="7">
        <v>2</v>
      </c>
      <c r="S30" s="7">
        <v>3</v>
      </c>
      <c r="T30" s="7">
        <v>3</v>
      </c>
      <c r="U30" s="7">
        <v>0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1.5</v>
      </c>
      <c r="AB30" s="7">
        <v>5</v>
      </c>
      <c r="AC30" s="7">
        <v>2.5</v>
      </c>
      <c r="AD30" s="7">
        <v>0</v>
      </c>
      <c r="AE30" s="7">
        <v>0.5</v>
      </c>
      <c r="AF30" s="7">
        <v>2</v>
      </c>
      <c r="AG30" s="7">
        <v>2</v>
      </c>
      <c r="AH30" s="7">
        <v>1</v>
      </c>
      <c r="AI30" s="7">
        <v>0</v>
      </c>
      <c r="AJ30" s="7">
        <v>1.5</v>
      </c>
      <c r="AK30" s="7">
        <v>2</v>
      </c>
      <c r="AL30" s="7">
        <v>0</v>
      </c>
      <c r="AM30" s="7">
        <v>3.5</v>
      </c>
      <c r="AN30" s="7">
        <v>1.5</v>
      </c>
      <c r="AO30" s="7">
        <v>0</v>
      </c>
      <c r="AP30" s="7">
        <v>1</v>
      </c>
      <c r="AQ30" s="7">
        <v>1.5</v>
      </c>
      <c r="AR30" s="7">
        <v>1.5</v>
      </c>
      <c r="AS30" s="7">
        <v>0</v>
      </c>
      <c r="AT30" s="7">
        <v>0</v>
      </c>
      <c r="AU30" s="7">
        <v>2.5</v>
      </c>
      <c r="AV30" s="7">
        <v>0.5</v>
      </c>
      <c r="AW30" s="7">
        <v>2.5</v>
      </c>
      <c r="AX30" s="7">
        <v>0</v>
      </c>
      <c r="AY30" s="28"/>
      <c r="AZ30" s="28"/>
      <c r="BA30" s="1">
        <f t="shared" si="7"/>
        <v>69</v>
      </c>
      <c r="BB30" s="1">
        <f t="shared" si="3"/>
        <v>6900</v>
      </c>
      <c r="BC30" s="1">
        <f t="shared" si="1"/>
        <v>-69</v>
      </c>
      <c r="BD30" s="1">
        <f t="shared" si="2"/>
        <v>-6900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>
        <v>0.5</v>
      </c>
      <c r="I31" s="7">
        <v>3</v>
      </c>
      <c r="J31" s="7">
        <v>1.5</v>
      </c>
      <c r="K31" s="7">
        <v>2</v>
      </c>
      <c r="L31" s="7">
        <v>2</v>
      </c>
      <c r="M31" s="7">
        <v>2</v>
      </c>
      <c r="N31" s="7">
        <v>3.5</v>
      </c>
      <c r="O31" s="7">
        <v>2.5</v>
      </c>
      <c r="P31" s="7">
        <v>1</v>
      </c>
      <c r="Q31" s="7">
        <v>5</v>
      </c>
      <c r="R31" s="7">
        <v>2</v>
      </c>
      <c r="S31" s="7">
        <v>3</v>
      </c>
      <c r="T31" s="7">
        <v>3</v>
      </c>
      <c r="U31" s="7">
        <v>0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0</v>
      </c>
      <c r="AB31" s="7">
        <v>5</v>
      </c>
      <c r="AC31" s="7">
        <v>2.5</v>
      </c>
      <c r="AD31" s="7">
        <v>2</v>
      </c>
      <c r="AE31" s="7">
        <v>0.5</v>
      </c>
      <c r="AF31" s="7">
        <v>2</v>
      </c>
      <c r="AG31" s="7">
        <v>2</v>
      </c>
      <c r="AH31" s="7">
        <v>1</v>
      </c>
      <c r="AI31" s="7">
        <v>1.5</v>
      </c>
      <c r="AJ31" s="7">
        <v>1.5</v>
      </c>
      <c r="AK31" s="7">
        <v>2</v>
      </c>
      <c r="AL31" s="7">
        <v>3</v>
      </c>
      <c r="AM31" s="7">
        <v>3.5</v>
      </c>
      <c r="AN31" s="7">
        <v>1.5</v>
      </c>
      <c r="AO31" s="7">
        <v>2</v>
      </c>
      <c r="AP31" s="7">
        <v>1</v>
      </c>
      <c r="AQ31" s="7">
        <v>1.5</v>
      </c>
      <c r="AR31" s="7">
        <v>1.5</v>
      </c>
      <c r="AS31" s="7">
        <v>2</v>
      </c>
      <c r="AT31" s="7">
        <v>0</v>
      </c>
      <c r="AU31" s="7">
        <v>2.5</v>
      </c>
      <c r="AV31" s="7">
        <v>0.5</v>
      </c>
      <c r="AW31" s="7">
        <v>2.5</v>
      </c>
      <c r="AX31" s="7">
        <v>0</v>
      </c>
      <c r="AY31" s="28"/>
      <c r="AZ31" s="28"/>
      <c r="BA31" s="1">
        <f t="shared" si="7"/>
        <v>78</v>
      </c>
      <c r="BB31" s="1">
        <f t="shared" si="3"/>
        <v>7800</v>
      </c>
      <c r="BC31" s="1">
        <f t="shared" si="1"/>
        <v>-78</v>
      </c>
      <c r="BD31" s="1">
        <f t="shared" si="2"/>
        <v>-7800</v>
      </c>
    </row>
    <row r="32" spans="1:56" s="4" customFormat="1">
      <c r="G32" s="31">
        <f>SUM(B32:E32)</f>
        <v>0</v>
      </c>
      <c r="H32" s="4">
        <f t="shared" ref="H32:AW32" si="8">SUM(H2:H31)</f>
        <v>14.5</v>
      </c>
      <c r="I32" s="4">
        <f t="shared" si="8"/>
        <v>92.5</v>
      </c>
      <c r="J32" s="4">
        <f t="shared" si="8"/>
        <v>45</v>
      </c>
      <c r="K32" s="4">
        <f t="shared" si="8"/>
        <v>60</v>
      </c>
      <c r="L32" s="4">
        <f t="shared" si="8"/>
        <v>60</v>
      </c>
      <c r="M32" s="4">
        <f t="shared" si="8"/>
        <v>28</v>
      </c>
      <c r="N32" s="4">
        <f t="shared" si="8"/>
        <v>32.5</v>
      </c>
      <c r="O32" s="4">
        <f t="shared" si="8"/>
        <v>70</v>
      </c>
      <c r="P32" s="4">
        <f t="shared" si="8"/>
        <v>30</v>
      </c>
      <c r="Q32" s="4">
        <f t="shared" si="8"/>
        <v>150</v>
      </c>
      <c r="R32" s="4">
        <f t="shared" si="8"/>
        <v>60</v>
      </c>
      <c r="S32" s="4">
        <f t="shared" si="8"/>
        <v>91</v>
      </c>
      <c r="T32" s="4">
        <f t="shared" si="8"/>
        <v>90</v>
      </c>
      <c r="U32" s="4">
        <f t="shared" si="8"/>
        <v>0</v>
      </c>
      <c r="V32" s="4">
        <f t="shared" si="8"/>
        <v>45</v>
      </c>
      <c r="W32" s="4">
        <f t="shared" si="8"/>
        <v>30</v>
      </c>
      <c r="X32" s="4">
        <f t="shared" si="8"/>
        <v>30</v>
      </c>
      <c r="Y32" s="4">
        <f t="shared" si="8"/>
        <v>30</v>
      </c>
      <c r="Z32" s="4">
        <f t="shared" si="8"/>
        <v>30</v>
      </c>
      <c r="AA32" s="4">
        <f t="shared" si="8"/>
        <v>38.5</v>
      </c>
      <c r="AB32" s="4">
        <f t="shared" si="8"/>
        <v>150</v>
      </c>
      <c r="AC32" s="4">
        <f t="shared" si="8"/>
        <v>75</v>
      </c>
      <c r="AD32" s="4">
        <f t="shared" si="8"/>
        <v>2</v>
      </c>
      <c r="AE32" s="4">
        <f t="shared" si="8"/>
        <v>15</v>
      </c>
      <c r="AF32" s="4">
        <f t="shared" si="8"/>
        <v>63</v>
      </c>
      <c r="AG32" s="4">
        <f t="shared" si="8"/>
        <v>60</v>
      </c>
      <c r="AH32" s="4">
        <f t="shared" si="8"/>
        <v>30</v>
      </c>
      <c r="AI32" s="4">
        <f t="shared" si="8"/>
        <v>37.5</v>
      </c>
      <c r="AJ32" s="4">
        <f t="shared" si="8"/>
        <v>45</v>
      </c>
      <c r="AK32" s="4">
        <f t="shared" si="8"/>
        <v>95.5</v>
      </c>
      <c r="AL32" s="4">
        <f t="shared" si="8"/>
        <v>81</v>
      </c>
      <c r="AM32" s="4">
        <f t="shared" si="8"/>
        <v>105</v>
      </c>
      <c r="AN32" s="4">
        <f t="shared" si="8"/>
        <v>45</v>
      </c>
      <c r="AO32" s="4">
        <f t="shared" si="8"/>
        <v>11</v>
      </c>
      <c r="AP32" s="4">
        <f t="shared" si="8"/>
        <v>30</v>
      </c>
      <c r="AQ32" s="4">
        <f t="shared" si="8"/>
        <v>55.5</v>
      </c>
      <c r="AR32" s="4">
        <f t="shared" si="8"/>
        <v>45</v>
      </c>
      <c r="AS32" s="4">
        <f t="shared" si="8"/>
        <v>26</v>
      </c>
      <c r="AT32" s="4">
        <f t="shared" si="8"/>
        <v>21</v>
      </c>
      <c r="AU32" s="4">
        <f t="shared" si="8"/>
        <v>70</v>
      </c>
      <c r="AV32" s="4">
        <f t="shared" si="8"/>
        <v>12.5</v>
      </c>
      <c r="AW32" s="4">
        <f t="shared" si="8"/>
        <v>73</v>
      </c>
      <c r="AY32" s="4">
        <f>SUM(AY2:AY31)</f>
        <v>36</v>
      </c>
      <c r="AZ32" s="4">
        <f>SUM(AZ2:AZ31)</f>
        <v>0</v>
      </c>
      <c r="BA32" s="4">
        <f>SUM(BA2:BA31)</f>
        <v>2215</v>
      </c>
      <c r="BB32" s="4">
        <f>SUM(BB2:BB31)</f>
        <v>221500</v>
      </c>
      <c r="BC32" s="4">
        <f>SUM(BC2:BC29)</f>
        <v>-1965.5</v>
      </c>
      <c r="BD32" s="4">
        <f>SUM(BD2:BD29)</f>
        <v>-206697.5</v>
      </c>
    </row>
    <row r="33" spans="1:53" s="10" customFormat="1">
      <c r="A33" s="9" t="s">
        <v>16</v>
      </c>
      <c r="H33" s="10">
        <f>H32*90</f>
        <v>1305</v>
      </c>
      <c r="I33" s="10">
        <f>I32*120</f>
        <v>11100</v>
      </c>
      <c r="J33" s="10">
        <f>J32*120</f>
        <v>5400</v>
      </c>
      <c r="K33" s="10">
        <f>K32*110</f>
        <v>6600</v>
      </c>
      <c r="L33" s="10">
        <f>L32*120</f>
        <v>7200</v>
      </c>
      <c r="M33" s="10">
        <f>M32*100</f>
        <v>2800</v>
      </c>
      <c r="N33" s="10">
        <f>N32*100</f>
        <v>3250</v>
      </c>
      <c r="O33" s="10">
        <f>O32*120</f>
        <v>8400</v>
      </c>
      <c r="P33" s="10">
        <f>P32*100</f>
        <v>3000</v>
      </c>
      <c r="Q33" s="10">
        <f>Q32*120</f>
        <v>18000</v>
      </c>
      <c r="R33" s="10">
        <f t="shared" ref="R33:U33" si="9">R32*120</f>
        <v>7200</v>
      </c>
      <c r="S33" s="10">
        <f>S32*120</f>
        <v>10920</v>
      </c>
      <c r="T33" s="10">
        <f>T32*120</f>
        <v>10800</v>
      </c>
      <c r="U33" s="10">
        <f t="shared" si="9"/>
        <v>0</v>
      </c>
      <c r="V33" s="10">
        <f>V32*110</f>
        <v>4950</v>
      </c>
      <c r="W33" s="10">
        <f>W32*120</f>
        <v>3600</v>
      </c>
      <c r="X33" s="10">
        <f>X32*110</f>
        <v>3300</v>
      </c>
      <c r="Y33" s="10">
        <f>Y32*100</f>
        <v>3000</v>
      </c>
      <c r="Z33" s="10">
        <f>Z32*100</f>
        <v>3000</v>
      </c>
      <c r="AA33" s="10">
        <f>AA32*110</f>
        <v>4235</v>
      </c>
      <c r="AB33" s="11">
        <f>AB32*120</f>
        <v>18000</v>
      </c>
      <c r="AC33" s="11">
        <f>AC32*100</f>
        <v>7500</v>
      </c>
      <c r="AD33" s="11">
        <f>AD32*100</f>
        <v>200</v>
      </c>
      <c r="AE33" s="11">
        <f>AE32*110</f>
        <v>1650</v>
      </c>
      <c r="AF33" s="11">
        <f>AF32*110</f>
        <v>6930</v>
      </c>
      <c r="AG33" s="12">
        <f>AG32*110</f>
        <v>6600</v>
      </c>
      <c r="AH33" s="11">
        <f>AH32*110</f>
        <v>3300</v>
      </c>
      <c r="AI33" s="11">
        <f>AI32*120</f>
        <v>4500</v>
      </c>
      <c r="AJ33" s="11">
        <f>AJ32*120</f>
        <v>5400</v>
      </c>
      <c r="AK33" s="11">
        <f>AK32*120</f>
        <v>11460</v>
      </c>
      <c r="AL33" s="11">
        <f>AL32*120</f>
        <v>9720</v>
      </c>
      <c r="AM33" s="11">
        <f t="shared" ref="AM33" si="10">AM32*120</f>
        <v>12600</v>
      </c>
      <c r="AN33" s="11">
        <f>AN32*120</f>
        <v>5400</v>
      </c>
      <c r="AO33" s="11">
        <f>AO32*120</f>
        <v>1320</v>
      </c>
      <c r="AP33" s="11">
        <f>AP32*120</f>
        <v>3600</v>
      </c>
      <c r="AQ33" s="11">
        <f>AQ32*120</f>
        <v>6660</v>
      </c>
      <c r="AR33" s="11">
        <f>AR32*110</f>
        <v>4950</v>
      </c>
      <c r="AS33" s="11">
        <f>AS32*120</f>
        <v>3120</v>
      </c>
      <c r="AT33" s="11">
        <f>AT32*110</f>
        <v>2310</v>
      </c>
      <c r="AU33" s="11">
        <f>AU32*120</f>
        <v>8400</v>
      </c>
      <c r="AV33" s="11">
        <f>AV32*120</f>
        <v>1500</v>
      </c>
      <c r="AW33" s="11">
        <f>AW32*120</f>
        <v>8760</v>
      </c>
      <c r="AX33" s="11"/>
      <c r="AY33" s="11">
        <f>AY32*120</f>
        <v>4320</v>
      </c>
      <c r="AZ33" s="11">
        <f>AZ32*110</f>
        <v>0</v>
      </c>
      <c r="BA33" s="9">
        <f>SUM(H33:AZ33)</f>
        <v>256260</v>
      </c>
    </row>
    <row r="34" spans="1:53" s="13" customFormat="1">
      <c r="A34" s="8" t="s">
        <v>17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10065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10065</v>
      </c>
    </row>
    <row r="35" spans="1:53" s="24" customFormat="1">
      <c r="A35" s="23" t="s">
        <v>23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8</v>
      </c>
      <c r="H37" s="17">
        <f>(H36+H35)-(H33+H34)</f>
        <v>-1305</v>
      </c>
      <c r="I37" s="17">
        <f>(I36+I35)-(I33+I34)</f>
        <v>-11100</v>
      </c>
      <c r="J37" s="17">
        <f t="shared" ref="J37:BA37" si="11">(J36+J35)-(J33+J34)</f>
        <v>-5400</v>
      </c>
      <c r="K37" s="17">
        <f t="shared" si="11"/>
        <v>-6600</v>
      </c>
      <c r="L37" s="17">
        <f t="shared" si="11"/>
        <v>-7200</v>
      </c>
      <c r="M37" s="17">
        <f t="shared" si="11"/>
        <v>-2800</v>
      </c>
      <c r="N37" s="17">
        <f t="shared" si="11"/>
        <v>-3250</v>
      </c>
      <c r="O37" s="17">
        <f t="shared" si="11"/>
        <v>-8400</v>
      </c>
      <c r="P37" s="17">
        <f t="shared" si="11"/>
        <v>0</v>
      </c>
      <c r="Q37" s="17">
        <f t="shared" si="11"/>
        <v>-18000</v>
      </c>
      <c r="R37" s="17">
        <f t="shared" si="11"/>
        <v>-7200</v>
      </c>
      <c r="S37" s="17">
        <f t="shared" si="11"/>
        <v>-10920</v>
      </c>
      <c r="T37" s="17">
        <f t="shared" si="11"/>
        <v>-10800</v>
      </c>
      <c r="U37" s="17">
        <f t="shared" si="11"/>
        <v>0</v>
      </c>
      <c r="V37" s="17">
        <f t="shared" si="11"/>
        <v>-4950</v>
      </c>
      <c r="W37" s="17">
        <f t="shared" si="11"/>
        <v>-3600</v>
      </c>
      <c r="X37" s="17">
        <f t="shared" si="11"/>
        <v>-3300</v>
      </c>
      <c r="Y37" s="17">
        <f t="shared" si="11"/>
        <v>-3000</v>
      </c>
      <c r="Z37" s="17">
        <f t="shared" si="11"/>
        <v>-3000</v>
      </c>
      <c r="AA37" s="17">
        <f t="shared" si="11"/>
        <v>-4235</v>
      </c>
      <c r="AB37" s="17">
        <f t="shared" si="11"/>
        <v>-18000</v>
      </c>
      <c r="AC37" s="17">
        <f t="shared" si="11"/>
        <v>-7500</v>
      </c>
      <c r="AD37" s="17">
        <f t="shared" si="11"/>
        <v>-200</v>
      </c>
      <c r="AE37" s="17">
        <f t="shared" si="11"/>
        <v>-1650</v>
      </c>
      <c r="AF37" s="17">
        <f t="shared" si="11"/>
        <v>-6930</v>
      </c>
      <c r="AG37" s="17">
        <f t="shared" si="11"/>
        <v>-6600</v>
      </c>
      <c r="AH37" s="17">
        <f t="shared" si="11"/>
        <v>-3300</v>
      </c>
      <c r="AI37" s="17">
        <f t="shared" si="11"/>
        <v>-4500</v>
      </c>
      <c r="AJ37" s="17">
        <f t="shared" si="11"/>
        <v>-15465</v>
      </c>
      <c r="AK37" s="17">
        <f t="shared" si="11"/>
        <v>-11460</v>
      </c>
      <c r="AL37" s="17">
        <f t="shared" si="11"/>
        <v>-9720</v>
      </c>
      <c r="AM37" s="17">
        <f t="shared" si="11"/>
        <v>-12600</v>
      </c>
      <c r="AN37" s="17">
        <f t="shared" si="11"/>
        <v>-5400</v>
      </c>
      <c r="AO37" s="17">
        <f t="shared" si="11"/>
        <v>-1320</v>
      </c>
      <c r="AP37" s="17">
        <f t="shared" si="11"/>
        <v>-3600</v>
      </c>
      <c r="AQ37" s="17">
        <f t="shared" si="11"/>
        <v>-6660</v>
      </c>
      <c r="AR37" s="17">
        <f t="shared" si="11"/>
        <v>-4950</v>
      </c>
      <c r="AS37" s="17">
        <f t="shared" si="11"/>
        <v>-3120</v>
      </c>
      <c r="AT37" s="17">
        <f t="shared" si="11"/>
        <v>-2310</v>
      </c>
      <c r="AU37" s="17">
        <f t="shared" si="11"/>
        <v>-8400</v>
      </c>
      <c r="AV37" s="17">
        <f t="shared" si="11"/>
        <v>-1500</v>
      </c>
      <c r="AW37" s="17">
        <f t="shared" si="11"/>
        <v>-8760</v>
      </c>
      <c r="AY37" s="17">
        <f>(AY36+AY35)-(AY33+AY34)</f>
        <v>-4320</v>
      </c>
      <c r="AZ37" s="17">
        <f t="shared" si="11"/>
        <v>0</v>
      </c>
      <c r="BA37" s="18">
        <f t="shared" si="11"/>
        <v>-266325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2021-11-30T13:18:10Z</dcterms:modified>
</cp:coreProperties>
</file>