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R34" i="2"/>
  <c r="Q34"/>
  <c r="AC34"/>
  <c r="AU34"/>
  <c r="BA31"/>
  <c r="BB31" s="1"/>
  <c r="AA33"/>
  <c r="V33"/>
  <c r="V34" s="1"/>
  <c r="J33"/>
  <c r="J34" s="1"/>
  <c r="H33"/>
  <c r="H34" s="1"/>
  <c r="AM33"/>
  <c r="K33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2"/>
  <c r="G4"/>
  <c r="G3"/>
  <c r="H38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R33"/>
  <c r="R38" s="1"/>
  <c r="BA35"/>
  <c r="AZ33"/>
  <c r="AZ34" s="1"/>
  <c r="BA36"/>
  <c r="AW33"/>
  <c r="AV33"/>
  <c r="BA9"/>
  <c r="BA8"/>
  <c r="BA7"/>
  <c r="BA6"/>
  <c r="BA5"/>
  <c r="BA3"/>
  <c r="BA2"/>
  <c r="AW34" l="1"/>
  <c r="AW38" s="1"/>
  <c r="AV38"/>
  <c r="AV34"/>
  <c r="BC15"/>
  <c r="BC2"/>
  <c r="AZ38"/>
  <c r="AU33" l="1"/>
  <c r="AT33"/>
  <c r="AT34" s="1"/>
  <c r="AT38" s="1"/>
  <c r="AS33"/>
  <c r="AR33"/>
  <c r="AR34" s="1"/>
  <c r="AR38" s="1"/>
  <c r="AQ33"/>
  <c r="AQ34" s="1"/>
  <c r="AQ38" s="1"/>
  <c r="AP33"/>
  <c r="AP34" s="1"/>
  <c r="AP38" s="1"/>
  <c r="AO33"/>
  <c r="AN33"/>
  <c r="AN34" s="1"/>
  <c r="AM34"/>
  <c r="AM38" s="1"/>
  <c r="AL33"/>
  <c r="AK33"/>
  <c r="AK34" s="1"/>
  <c r="AJ33"/>
  <c r="AJ34" s="1"/>
  <c r="AJ38" s="1"/>
  <c r="AI33"/>
  <c r="AI34" s="1"/>
  <c r="AI38" s="1"/>
  <c r="AH33"/>
  <c r="AH34" s="1"/>
  <c r="AH38" s="1"/>
  <c r="AG33"/>
  <c r="AG34" s="1"/>
  <c r="AG38" s="1"/>
  <c r="AF33"/>
  <c r="AF34" s="1"/>
  <c r="AF38" s="1"/>
  <c r="AE33"/>
  <c r="AE34" s="1"/>
  <c r="AE38" s="1"/>
  <c r="AD33"/>
  <c r="AD34" s="1"/>
  <c r="AD38" s="1"/>
  <c r="AC33"/>
  <c r="AB33"/>
  <c r="AB34" s="1"/>
  <c r="Z33"/>
  <c r="Z34" s="1"/>
  <c r="Z38" s="1"/>
  <c r="Y33"/>
  <c r="Y34" s="1"/>
  <c r="Y38" s="1"/>
  <c r="X33"/>
  <c r="X34" s="1"/>
  <c r="X38" s="1"/>
  <c r="W33"/>
  <c r="W34" s="1"/>
  <c r="V38"/>
  <c r="U33"/>
  <c r="U34" s="1"/>
  <c r="U38" s="1"/>
  <c r="T33"/>
  <c r="S33"/>
  <c r="S34" s="1"/>
  <c r="Q33"/>
  <c r="P33"/>
  <c r="O33"/>
  <c r="O34" s="1"/>
  <c r="N33"/>
  <c r="N34" s="1"/>
  <c r="N38" s="1"/>
  <c r="M33"/>
  <c r="M34" s="1"/>
  <c r="M38" s="1"/>
  <c r="L33"/>
  <c r="L34" s="1"/>
  <c r="K34"/>
  <c r="K38" s="1"/>
  <c r="I33"/>
  <c r="I34" s="1"/>
  <c r="BA32"/>
  <c r="BB32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T34" l="1"/>
  <c r="T38" s="1"/>
  <c r="P34"/>
  <c r="P38" s="1"/>
  <c r="Q38"/>
  <c r="AU38"/>
  <c r="AL34"/>
  <c r="AL38" s="1"/>
  <c r="AK38"/>
  <c r="AO34"/>
  <c r="AO38" s="1"/>
  <c r="AS34"/>
  <c r="AS38" s="1"/>
  <c r="J38"/>
  <c r="S38"/>
  <c r="I38"/>
  <c r="O38"/>
  <c r="AB38"/>
  <c r="AN38"/>
  <c r="W38"/>
  <c r="AA34"/>
  <c r="AA38" s="1"/>
  <c r="L38"/>
  <c r="AC38"/>
  <c r="BC30"/>
  <c r="BB28"/>
  <c r="BB29"/>
  <c r="BC26"/>
  <c r="BC25"/>
  <c r="BB24"/>
  <c r="BC22"/>
  <c r="BB21"/>
  <c r="BB20"/>
  <c r="BC18"/>
  <c r="BC17"/>
  <c r="AY38"/>
  <c r="BB16"/>
  <c r="BC14"/>
  <c r="BB13"/>
  <c r="BC10"/>
  <c r="BC9"/>
  <c r="BB8"/>
  <c r="BB5"/>
  <c r="BC6"/>
  <c r="BA33"/>
  <c r="BB4"/>
  <c r="BB2"/>
  <c r="BC3"/>
  <c r="BC7"/>
  <c r="BC11"/>
  <c r="BC19"/>
  <c r="BC23"/>
  <c r="BC27"/>
  <c r="BC32"/>
  <c r="BA34" l="1"/>
  <c r="BB33"/>
  <c r="BC33"/>
  <c r="BD3"/>
  <c r="BD12" l="1"/>
  <c r="BD20" l="1"/>
  <c r="BD16"/>
  <c r="BD21"/>
  <c r="BD23"/>
  <c r="BD29"/>
  <c r="BD5" l="1"/>
  <c r="BD32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BA38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<sst xmlns="http://schemas.openxmlformats.org/spreadsheetml/2006/main" count="61" uniqueCount="58">
  <si>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</si>
  <si>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</si>
  <si>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</si>
  <si>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</si>
  <si>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</si>
  <si>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</si>
  <si>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</si>
  <si>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</si>
  <si>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</si>
  <si>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</si>
  <si>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</si>
  <si>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</si>
  <si>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</si>
  <si>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</si>
  <si>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</si>
  <si>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</si>
  <si>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</si>
  <si>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</si>
  <si>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</si>
  <si>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</si>
  <si>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</si>
  <si>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</si>
  <si>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akhtar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</si>
  <si>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</si>
  <si>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</si>
  <si>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</si>
  <si>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</si>
  <si>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</si>
  <si>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</si>
  <si>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</si>
  <si>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</si>
  <si>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</si>
  <si>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</si>
  <si>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</si>
  <si>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</si>
  <si>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</si>
  <si>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</si>
  <si>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</si>
  <si>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</si>
  <si>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</si>
  <si>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</si>
  <si>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</si>
  <si>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</si>
  <si>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</si>
  <si>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</si>
  <si>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Naveed1 morning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</si>
  <si>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</si>
  <si>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</si>
  <si>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</si>
  <si>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</si>
  <si>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</si>
  <si>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</si>
  <si>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</si>
  <si>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</si>
  <si>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khan</t>
  </si>
  <si>
    <t>ajmal</t>
  </si>
  <si>
    <t>ramzan sister</t>
  </si>
  <si>
    <t>yasir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</si>
</sst>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workbookViewId="0">
      <selection activeCell="AP22" sqref="AP22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45</v>
      </c>
      <c r="C1" s="2" t="s">
        <v>44</v>
      </c>
      <c r="D1" s="2" t="s">
        <v>46</v>
      </c>
      <c r="E1" s="2" t="s">
        <v>47</v>
      </c>
      <c r="F1" s="2" t="s">
        <v>48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40</v>
      </c>
      <c r="P1" s="2" t="s">
        <v>53</v>
      </c>
      <c r="Q1" s="2" t="s">
        <v>11</v>
      </c>
      <c r="R1" s="2" t="s">
        <v>41</v>
      </c>
      <c r="S1" s="2" t="s">
        <v>12</v>
      </c>
      <c r="T1" s="2" t="s">
        <v>14</v>
      </c>
      <c r="U1" s="2" t="s">
        <v>15</v>
      </c>
      <c r="V1" s="2" t="s">
        <v>29</v>
      </c>
      <c r="W1" s="2" t="s">
        <v>16</v>
      </c>
      <c r="X1" s="2" t="s">
        <v>30</v>
      </c>
      <c r="Y1" s="2" t="s">
        <v>20</v>
      </c>
      <c r="Z1" s="2" t="s">
        <v>25</v>
      </c>
      <c r="AA1" s="2" t="s">
        <v>23</v>
      </c>
      <c r="AB1" s="2" t="s">
        <v>21</v>
      </c>
      <c r="AC1" s="2" t="s">
        <v>51</v>
      </c>
      <c r="AD1" s="2" t="s">
        <v>31</v>
      </c>
      <c r="AE1" s="2" t="s">
        <v>28</v>
      </c>
      <c r="AF1" s="2" t="s">
        <v>22</v>
      </c>
      <c r="AG1" s="2" t="s">
        <v>32</v>
      </c>
      <c r="AH1" s="2" t="s">
        <v>27</v>
      </c>
      <c r="AI1" s="2" t="s">
        <v>33</v>
      </c>
      <c r="AJ1" s="2" t="s">
        <v>34</v>
      </c>
      <c r="AK1" s="2" t="s">
        <v>52</v>
      </c>
      <c r="AL1" s="2" t="s">
        <v>35</v>
      </c>
      <c r="AM1" s="2" t="s">
        <v>24</v>
      </c>
      <c r="AN1" s="2" t="s">
        <v>36</v>
      </c>
      <c r="AO1" s="2" t="s">
        <v>55</v>
      </c>
      <c r="AP1" s="2" t="s">
        <v>54</v>
      </c>
      <c r="AQ1" s="2" t="s">
        <v>37</v>
      </c>
      <c r="AR1" s="2" t="s">
        <v>56</v>
      </c>
      <c r="AS1" s="2" t="s">
        <v>57</v>
      </c>
      <c r="AT1" s="2" t="s">
        <v>38</v>
      </c>
      <c r="AU1" s="2" t="s">
        <v>39</v>
      </c>
      <c r="AV1" s="2" t="s">
        <v>50</v>
      </c>
      <c r="AW1" s="2" t="s">
        <v>42</v>
      </c>
      <c r="AX1" s="2" t="s">
        <v>49</v>
      </c>
      <c r="AY1" s="2" t="s">
        <v>13</v>
      </c>
      <c r="AZ1" s="2" t="s">
        <v>43</v>
      </c>
      <c r="BA1" s="2" t="s">
        <v>9</v>
      </c>
      <c r="BB1" s="2" t="s">
        <v>9</v>
      </c>
      <c r="BC1" s="2" t="s">
        <v>10</v>
      </c>
      <c r="BD1" s="2" t="s">
        <v>10</v>
      </c>
    </row>
    <row r="2" spans="1:56" s="29" customFormat="1">
      <c r="A2" s="30">
        <v>44409</v>
      </c>
      <c r="B2" s="6"/>
      <c r="C2" s="6"/>
      <c r="D2" s="6"/>
      <c r="E2" s="6"/>
      <c r="F2" s="6"/>
      <c r="G2" s="6">
        <f>SUM(B2:F2)</f>
        <v>0</v>
      </c>
      <c r="H2" s="7">
        <v>0.5</v>
      </c>
      <c r="I2" s="7">
        <v>2.5</v>
      </c>
      <c r="J2" s="7">
        <v>2</v>
      </c>
      <c r="K2" s="7">
        <v>2</v>
      </c>
      <c r="L2" s="7">
        <v>2</v>
      </c>
      <c r="M2" s="7">
        <v>0</v>
      </c>
      <c r="N2" s="7">
        <v>0</v>
      </c>
      <c r="O2" s="7">
        <v>3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0</v>
      </c>
      <c r="AG2" s="7">
        <v>2</v>
      </c>
      <c r="AH2" s="7">
        <v>1</v>
      </c>
      <c r="AI2" s="7">
        <v>1.5</v>
      </c>
      <c r="AJ2" s="7">
        <v>1.5</v>
      </c>
      <c r="AK2" s="7">
        <v>1.5</v>
      </c>
      <c r="AL2" s="7">
        <v>3</v>
      </c>
      <c r="AM2" s="7">
        <v>4</v>
      </c>
      <c r="AN2" s="7">
        <v>1.5</v>
      </c>
      <c r="AO2" s="7">
        <v>1</v>
      </c>
      <c r="AP2" s="7">
        <v>1</v>
      </c>
      <c r="AQ2" s="7">
        <v>3.5</v>
      </c>
      <c r="AR2" s="7">
        <v>1.5</v>
      </c>
      <c r="AS2" s="7">
        <v>0</v>
      </c>
      <c r="AT2" s="7">
        <v>1</v>
      </c>
      <c r="AU2" s="7">
        <v>2.5</v>
      </c>
      <c r="AV2" s="7">
        <v>0.5</v>
      </c>
      <c r="AW2" s="7">
        <v>2.5</v>
      </c>
      <c r="AX2" s="7">
        <v>1</v>
      </c>
      <c r="AY2" s="7"/>
      <c r="AZ2" s="7"/>
      <c r="BA2" s="6">
        <f t="shared" ref="BA2:BA9" si="0">SUM(H2:AZ2)</f>
        <v>71.5</v>
      </c>
      <c r="BB2" s="6">
        <f>BA2*100</f>
        <v>7150</v>
      </c>
      <c r="BC2" s="6">
        <f t="shared" ref="BC2:BC32" si="1">G2-BA2</f>
        <v>-71.5</v>
      </c>
      <c r="BD2" s="29">
        <f t="shared" ref="BD2:BD32" si="2">G2-BB2</f>
        <v>-7150</v>
      </c>
    </row>
    <row r="3" spans="1:56" s="29" customFormat="1">
      <c r="A3" s="30">
        <v>44410</v>
      </c>
      <c r="B3" s="6"/>
      <c r="C3" s="6"/>
      <c r="D3" s="6"/>
      <c r="E3" s="6"/>
      <c r="F3" s="6"/>
      <c r="G3" s="6">
        <f>SUM(B3:F3)</f>
        <v>0</v>
      </c>
      <c r="H3" s="7">
        <v>0.5</v>
      </c>
      <c r="I3" s="7">
        <v>2.5</v>
      </c>
      <c r="J3" s="7">
        <v>1</v>
      </c>
      <c r="K3" s="7">
        <v>2</v>
      </c>
      <c r="L3" s="7">
        <v>2</v>
      </c>
      <c r="M3" s="7">
        <v>0</v>
      </c>
      <c r="N3" s="7">
        <v>0</v>
      </c>
      <c r="O3" s="7">
        <v>3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1.5</v>
      </c>
      <c r="AB3" s="7">
        <v>5</v>
      </c>
      <c r="AC3" s="7">
        <v>2.5</v>
      </c>
      <c r="AD3" s="7">
        <v>0</v>
      </c>
      <c r="AE3" s="7">
        <v>0.5</v>
      </c>
      <c r="AF3" s="7">
        <v>0</v>
      </c>
      <c r="AG3" s="7">
        <v>0</v>
      </c>
      <c r="AH3" s="7">
        <v>1</v>
      </c>
      <c r="AI3" s="7">
        <v>1.5</v>
      </c>
      <c r="AJ3" s="7">
        <v>1.5</v>
      </c>
      <c r="AK3" s="7">
        <v>2</v>
      </c>
      <c r="AL3" s="7">
        <v>3</v>
      </c>
      <c r="AM3" s="7">
        <v>4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2.5</v>
      </c>
      <c r="AV3" s="7">
        <v>0.5</v>
      </c>
      <c r="AW3" s="7">
        <v>2.5</v>
      </c>
      <c r="AX3" s="7">
        <v>1</v>
      </c>
      <c r="AY3" s="7"/>
      <c r="AZ3" s="7"/>
      <c r="BA3" s="6">
        <f t="shared" si="0"/>
        <v>70.5</v>
      </c>
      <c r="BB3" s="6">
        <f>BA3*100</f>
        <v>7050</v>
      </c>
      <c r="BC3" s="6">
        <f t="shared" si="1"/>
        <v>-70.5</v>
      </c>
      <c r="BD3" s="29">
        <f t="shared" si="2"/>
        <v>-7050</v>
      </c>
    </row>
    <row r="4" spans="1:56" s="29" customFormat="1">
      <c r="A4" s="30">
        <v>44411</v>
      </c>
      <c r="B4" s="6"/>
      <c r="C4" s="6"/>
      <c r="D4" s="6"/>
      <c r="E4" s="6"/>
      <c r="F4" s="6"/>
      <c r="G4" s="6">
        <f>SUM(B4:F4)</f>
        <v>0</v>
      </c>
      <c r="H4" s="7">
        <v>0.5</v>
      </c>
      <c r="I4" s="7">
        <v>2.5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3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0</v>
      </c>
      <c r="AG4" s="7">
        <v>1</v>
      </c>
      <c r="AH4" s="7">
        <v>1</v>
      </c>
      <c r="AI4" s="7">
        <v>1.5</v>
      </c>
      <c r="AJ4" s="7">
        <v>1.5</v>
      </c>
      <c r="AK4" s="7">
        <v>2</v>
      </c>
      <c r="AL4" s="7">
        <v>3</v>
      </c>
      <c r="AM4" s="7">
        <v>4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2.5</v>
      </c>
      <c r="AV4" s="7">
        <v>0.5</v>
      </c>
      <c r="AW4" s="7">
        <v>2.5</v>
      </c>
      <c r="AX4" s="7">
        <v>1</v>
      </c>
      <c r="AY4" s="7"/>
      <c r="AZ4" s="7"/>
      <c r="BA4" s="6">
        <f t="shared" si="0"/>
        <v>70</v>
      </c>
      <c r="BB4" s="6">
        <f t="shared" ref="BB4:BB32" si="3">BA4*100</f>
        <v>7000</v>
      </c>
      <c r="BC4" s="6">
        <f t="shared" si="1"/>
        <v>-70</v>
      </c>
      <c r="BD4" s="29">
        <f t="shared" si="2"/>
        <v>-7000</v>
      </c>
    </row>
    <row r="5" spans="1:56" s="29" customFormat="1">
      <c r="A5" s="30">
        <v>44412</v>
      </c>
      <c r="B5" s="6"/>
      <c r="C5" s="6"/>
      <c r="D5" s="6"/>
      <c r="E5" s="6"/>
      <c r="F5" s="6"/>
      <c r="G5" s="6">
        <f>SUM(B5:F5)</f>
        <v>0</v>
      </c>
      <c r="H5" s="7">
        <v>0.5</v>
      </c>
      <c r="I5" s="7">
        <v>2.5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3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0.5</v>
      </c>
      <c r="AF5" s="7">
        <v>0</v>
      </c>
      <c r="AG5" s="7">
        <v>1</v>
      </c>
      <c r="AH5" s="7">
        <v>1</v>
      </c>
      <c r="AI5" s="7">
        <v>1.5</v>
      </c>
      <c r="AJ5" s="7">
        <v>1.5</v>
      </c>
      <c r="AK5" s="7">
        <v>2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2.5</v>
      </c>
      <c r="AX5" s="7">
        <v>1</v>
      </c>
      <c r="AY5" s="7"/>
      <c r="AZ5" s="7"/>
      <c r="BA5" s="6">
        <f t="shared" si="0"/>
        <v>71.5</v>
      </c>
      <c r="BB5" s="6">
        <f>BA5*100</f>
        <v>7150</v>
      </c>
      <c r="BC5" s="6">
        <f t="shared" si="1"/>
        <v>-71.5</v>
      </c>
      <c r="BD5" s="29">
        <f t="shared" si="2"/>
        <v>-7150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2" si="4">SUM(B6:F6)</f>
        <v>0</v>
      </c>
      <c r="H6" s="7">
        <v>0.5</v>
      </c>
      <c r="I6" s="7">
        <v>2.5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3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0.5</v>
      </c>
      <c r="AF6" s="7">
        <v>0</v>
      </c>
      <c r="AG6" s="7">
        <v>1</v>
      </c>
      <c r="AH6" s="7">
        <v>1</v>
      </c>
      <c r="AI6" s="7">
        <v>1.5</v>
      </c>
      <c r="AJ6" s="7">
        <v>1.5</v>
      </c>
      <c r="AK6" s="7">
        <v>2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2.5</v>
      </c>
      <c r="AV6" s="7">
        <v>0.5</v>
      </c>
      <c r="AW6" s="7">
        <v>2.5</v>
      </c>
      <c r="AX6" s="7">
        <v>1</v>
      </c>
      <c r="AY6" s="7"/>
      <c r="AZ6" s="7"/>
      <c r="BA6" s="6">
        <f t="shared" si="0"/>
        <v>69.5</v>
      </c>
      <c r="BB6" s="6">
        <f t="shared" si="3"/>
        <v>6950</v>
      </c>
      <c r="BC6" s="6">
        <f t="shared" si="1"/>
        <v>-69.5</v>
      </c>
      <c r="BD6" s="29">
        <f t="shared" si="2"/>
        <v>-6950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2.5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3</v>
      </c>
      <c r="P7" s="7">
        <v>1</v>
      </c>
      <c r="Q7" s="7">
        <v>5</v>
      </c>
      <c r="R7" s="7">
        <v>2</v>
      </c>
      <c r="S7" s="7">
        <v>4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0</v>
      </c>
      <c r="AG7" s="7">
        <v>1</v>
      </c>
      <c r="AH7" s="7">
        <v>1</v>
      </c>
      <c r="AI7" s="7">
        <v>1.5</v>
      </c>
      <c r="AJ7" s="7">
        <v>1.5</v>
      </c>
      <c r="AK7" s="7">
        <v>2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1</v>
      </c>
      <c r="AY7" s="7"/>
      <c r="AZ7" s="7"/>
      <c r="BA7" s="6">
        <f t="shared" si="0"/>
        <v>72.5</v>
      </c>
      <c r="BB7" s="6">
        <f>BA7*100</f>
        <v>7250</v>
      </c>
      <c r="BC7" s="6">
        <f t="shared" si="1"/>
        <v>-72.5</v>
      </c>
      <c r="BD7" s="29">
        <f t="shared" si="2"/>
        <v>-7250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2.5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3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0</v>
      </c>
      <c r="AG8" s="7">
        <v>1</v>
      </c>
      <c r="AH8" s="7">
        <v>1</v>
      </c>
      <c r="AI8" s="7">
        <v>1.5</v>
      </c>
      <c r="AJ8" s="7">
        <v>1.5</v>
      </c>
      <c r="AK8" s="7">
        <v>2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1</v>
      </c>
      <c r="AY8" s="7"/>
      <c r="AZ8" s="7"/>
      <c r="BA8" s="6">
        <f t="shared" si="0"/>
        <v>69.5</v>
      </c>
      <c r="BB8" s="6">
        <f t="shared" si="3"/>
        <v>6950</v>
      </c>
      <c r="BC8" s="6">
        <f t="shared" si="1"/>
        <v>-69.5</v>
      </c>
      <c r="BD8" s="29">
        <f t="shared" si="2"/>
        <v>-6950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2.5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3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5</v>
      </c>
      <c r="AC9" s="7">
        <v>2.5</v>
      </c>
      <c r="AD9" s="7">
        <v>0</v>
      </c>
      <c r="AE9" s="7">
        <v>0.5</v>
      </c>
      <c r="AF9" s="7">
        <v>0</v>
      </c>
      <c r="AG9" s="7">
        <v>1</v>
      </c>
      <c r="AH9" s="7">
        <v>1</v>
      </c>
      <c r="AI9" s="7">
        <v>1.5</v>
      </c>
      <c r="AJ9" s="7">
        <v>1.5</v>
      </c>
      <c r="AK9" s="7">
        <v>2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3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1</v>
      </c>
      <c r="AY9" s="7"/>
      <c r="AZ9" s="7"/>
      <c r="BA9" s="1">
        <f t="shared" si="0"/>
        <v>71.5</v>
      </c>
      <c r="BB9" s="1">
        <f t="shared" si="3"/>
        <v>7150</v>
      </c>
      <c r="BC9" s="1">
        <f t="shared" si="1"/>
        <v>-71.5</v>
      </c>
      <c r="BD9" s="1">
        <f t="shared" si="2"/>
        <v>-7150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2.5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3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5</v>
      </c>
      <c r="AC10" s="7">
        <v>2.5</v>
      </c>
      <c r="AD10" s="7">
        <v>0</v>
      </c>
      <c r="AE10" s="7">
        <v>0.5</v>
      </c>
      <c r="AF10" s="7">
        <v>0</v>
      </c>
      <c r="AG10" s="7">
        <v>1</v>
      </c>
      <c r="AH10" s="7">
        <v>1</v>
      </c>
      <c r="AI10" s="7">
        <v>1.5</v>
      </c>
      <c r="AJ10" s="7">
        <v>1.5</v>
      </c>
      <c r="AK10" s="7">
        <v>2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3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1</v>
      </c>
      <c r="AY10" s="7"/>
      <c r="AZ10" s="7"/>
      <c r="BA10" s="1">
        <f>SUM(H10:AZ10)</f>
        <v>69.5</v>
      </c>
      <c r="BB10" s="1">
        <f>BA10*100</f>
        <v>6950</v>
      </c>
      <c r="BC10" s="1">
        <f t="shared" si="1"/>
        <v>-69.5</v>
      </c>
      <c r="BD10" s="1">
        <f t="shared" si="2"/>
        <v>-6950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3.5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3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0</v>
      </c>
      <c r="AG11" s="7">
        <v>1</v>
      </c>
      <c r="AH11" s="7">
        <v>1</v>
      </c>
      <c r="AI11" s="7">
        <v>1.5</v>
      </c>
      <c r="AJ11" s="7">
        <v>1.5</v>
      </c>
      <c r="AK11" s="7">
        <v>2</v>
      </c>
      <c r="AL11" s="7">
        <v>3</v>
      </c>
      <c r="AM11" s="7">
        <v>3.5</v>
      </c>
      <c r="AN11" s="7">
        <v>1.5</v>
      </c>
      <c r="AO11" s="7">
        <v>1</v>
      </c>
      <c r="AP11" s="7">
        <v>1</v>
      </c>
      <c r="AQ11" s="7">
        <v>3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1</v>
      </c>
      <c r="AY11" s="7"/>
      <c r="AZ11" s="7"/>
      <c r="BA11" s="1">
        <f t="shared" ref="BA11:BA15" si="5">SUM(H11:AZ11)</f>
        <v>72.5</v>
      </c>
      <c r="BB11" s="1">
        <f t="shared" si="3"/>
        <v>7250</v>
      </c>
      <c r="BC11" s="1">
        <f t="shared" si="1"/>
        <v>-72.5</v>
      </c>
      <c r="BD11" s="1">
        <f t="shared" si="2"/>
        <v>-7250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</v>
      </c>
      <c r="I12" s="7">
        <v>3.5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3</v>
      </c>
      <c r="P12" s="7">
        <v>1</v>
      </c>
      <c r="Q12" s="7">
        <v>5</v>
      </c>
      <c r="R12" s="7">
        <v>2</v>
      </c>
      <c r="S12" s="7">
        <v>5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0</v>
      </c>
      <c r="AG12" s="7">
        <v>1</v>
      </c>
      <c r="AH12" s="7">
        <v>1</v>
      </c>
      <c r="AI12" s="7">
        <v>1.5</v>
      </c>
      <c r="AJ12" s="7">
        <v>1.5</v>
      </c>
      <c r="AK12" s="7">
        <v>2</v>
      </c>
      <c r="AL12" s="7">
        <v>3</v>
      </c>
      <c r="AM12" s="7">
        <v>3.5</v>
      </c>
      <c r="AN12" s="7">
        <v>1.5</v>
      </c>
      <c r="AO12" s="7">
        <v>1</v>
      </c>
      <c r="AP12" s="7">
        <v>0</v>
      </c>
      <c r="AQ12" s="7">
        <v>3</v>
      </c>
      <c r="AR12" s="7">
        <v>1.5</v>
      </c>
      <c r="AS12" s="7">
        <v>0</v>
      </c>
      <c r="AT12" s="7">
        <v>1</v>
      </c>
      <c r="AU12" s="7">
        <v>2.5</v>
      </c>
      <c r="AV12" s="7">
        <v>0.5</v>
      </c>
      <c r="AW12" s="7">
        <v>2.5</v>
      </c>
      <c r="AX12" s="7">
        <v>1</v>
      </c>
      <c r="AY12" s="7"/>
      <c r="AZ12" s="7"/>
      <c r="BA12" s="1">
        <f t="shared" si="5"/>
        <v>71</v>
      </c>
      <c r="BB12" s="1">
        <f>BA12*100</f>
        <v>7100</v>
      </c>
      <c r="BC12" s="1">
        <f t="shared" si="1"/>
        <v>-71</v>
      </c>
      <c r="BD12" s="1">
        <f t="shared" si="2"/>
        <v>-7100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3</v>
      </c>
      <c r="P13" s="7">
        <v>1</v>
      </c>
      <c r="Q13" s="7">
        <v>5</v>
      </c>
      <c r="R13" s="7">
        <v>2</v>
      </c>
      <c r="S13" s="7">
        <v>3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0</v>
      </c>
      <c r="AB13" s="7">
        <v>5</v>
      </c>
      <c r="AC13" s="7">
        <v>2.5</v>
      </c>
      <c r="AD13" s="7">
        <v>0</v>
      </c>
      <c r="AE13" s="7">
        <v>0.5</v>
      </c>
      <c r="AF13" s="7">
        <v>0</v>
      </c>
      <c r="AG13" s="7">
        <v>1</v>
      </c>
      <c r="AH13" s="7">
        <v>1</v>
      </c>
      <c r="AI13" s="7">
        <v>1.5</v>
      </c>
      <c r="AJ13" s="7">
        <v>1.5</v>
      </c>
      <c r="AK13" s="7">
        <v>2</v>
      </c>
      <c r="AL13" s="7">
        <v>3</v>
      </c>
      <c r="AM13" s="7">
        <v>3.5</v>
      </c>
      <c r="AN13" s="7">
        <v>1.5</v>
      </c>
      <c r="AO13" s="7">
        <v>1</v>
      </c>
      <c r="AP13" s="7">
        <v>0</v>
      </c>
      <c r="AQ13" s="7">
        <v>3</v>
      </c>
      <c r="AR13" s="7">
        <v>1.5</v>
      </c>
      <c r="AS13" s="7">
        <v>2</v>
      </c>
      <c r="AT13" s="7">
        <v>1</v>
      </c>
      <c r="AU13" s="7">
        <v>2.5</v>
      </c>
      <c r="AV13" s="7">
        <v>0.5</v>
      </c>
      <c r="AW13" s="7">
        <v>2.5</v>
      </c>
      <c r="AX13" s="7">
        <v>1</v>
      </c>
      <c r="AY13" s="7"/>
      <c r="AZ13" s="7"/>
      <c r="BA13" s="1">
        <f>SUM(H13:AZ13)</f>
        <v>69.5</v>
      </c>
      <c r="BB13" s="1">
        <f t="shared" si="3"/>
        <v>6950</v>
      </c>
      <c r="BC13" s="1">
        <f t="shared" si="1"/>
        <v>-69.5</v>
      </c>
      <c r="BD13" s="1">
        <f t="shared" si="2"/>
        <v>-6950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2.5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3</v>
      </c>
      <c r="P14" s="7">
        <v>1</v>
      </c>
      <c r="Q14" s="7">
        <v>5</v>
      </c>
      <c r="R14" s="7">
        <v>2</v>
      </c>
      <c r="S14" s="7">
        <v>3</v>
      </c>
      <c r="T14" s="7">
        <v>2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0</v>
      </c>
      <c r="AG14" s="7">
        <v>1</v>
      </c>
      <c r="AH14" s="7">
        <v>1</v>
      </c>
      <c r="AI14" s="7">
        <v>1.5</v>
      </c>
      <c r="AJ14" s="7">
        <v>1.5</v>
      </c>
      <c r="AK14" s="7">
        <v>2</v>
      </c>
      <c r="AL14" s="7">
        <v>3</v>
      </c>
      <c r="AM14" s="7">
        <v>3.5</v>
      </c>
      <c r="AN14" s="7">
        <v>1.5</v>
      </c>
      <c r="AO14" s="7">
        <v>1</v>
      </c>
      <c r="AP14" s="7">
        <v>0</v>
      </c>
      <c r="AQ14" s="7">
        <v>3</v>
      </c>
      <c r="AR14" s="7">
        <v>1.5</v>
      </c>
      <c r="AS14" s="7">
        <v>0</v>
      </c>
      <c r="AT14" s="7">
        <v>1</v>
      </c>
      <c r="AU14" s="7">
        <v>2.5</v>
      </c>
      <c r="AV14" s="7">
        <v>0.5</v>
      </c>
      <c r="AW14" s="7">
        <v>2.5</v>
      </c>
      <c r="AX14" s="7">
        <v>1</v>
      </c>
      <c r="AY14" s="7"/>
      <c r="AZ14" s="7"/>
      <c r="BA14" s="1">
        <f t="shared" si="5"/>
        <v>67.5</v>
      </c>
      <c r="BB14" s="1">
        <f t="shared" si="3"/>
        <v>6750</v>
      </c>
      <c r="BC14" s="1">
        <f t="shared" si="1"/>
        <v>-67.5</v>
      </c>
      <c r="BD14" s="1">
        <f t="shared" si="2"/>
        <v>-6750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2.5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3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0</v>
      </c>
      <c r="AG15" s="7">
        <v>2</v>
      </c>
      <c r="AH15" s="7">
        <v>1</v>
      </c>
      <c r="AI15" s="7">
        <v>1.5</v>
      </c>
      <c r="AJ15" s="7">
        <v>1.5</v>
      </c>
      <c r="AK15" s="7">
        <v>2</v>
      </c>
      <c r="AL15" s="7">
        <v>3</v>
      </c>
      <c r="AM15" s="7">
        <v>3.5</v>
      </c>
      <c r="AN15" s="7">
        <v>1.5</v>
      </c>
      <c r="AO15" s="7">
        <v>1</v>
      </c>
      <c r="AP15" s="7">
        <v>0</v>
      </c>
      <c r="AQ15" s="7">
        <v>3</v>
      </c>
      <c r="AR15" s="7">
        <v>1.5</v>
      </c>
      <c r="AS15" s="7">
        <v>2</v>
      </c>
      <c r="AT15" s="7">
        <v>1</v>
      </c>
      <c r="AU15" s="7">
        <v>2.5</v>
      </c>
      <c r="AV15" s="7">
        <v>0.5</v>
      </c>
      <c r="AW15" s="7">
        <v>2.5</v>
      </c>
      <c r="AX15" s="7">
        <v>1</v>
      </c>
      <c r="AY15" s="7"/>
      <c r="AZ15" s="7"/>
      <c r="BA15" s="1">
        <f t="shared" si="5"/>
        <v>71.5</v>
      </c>
      <c r="BB15" s="1">
        <f t="shared" si="3"/>
        <v>7150</v>
      </c>
      <c r="BC15" s="1">
        <f t="shared" si="1"/>
        <v>-71.5</v>
      </c>
      <c r="BD15" s="1">
        <f t="shared" si="2"/>
        <v>-7150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2.5</v>
      </c>
      <c r="J16" s="7">
        <v>1.5</v>
      </c>
      <c r="K16" s="7">
        <v>2</v>
      </c>
      <c r="L16" s="7">
        <v>0</v>
      </c>
      <c r="M16" s="7">
        <v>0</v>
      </c>
      <c r="N16" s="7">
        <v>0</v>
      </c>
      <c r="O16" s="7">
        <v>3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0</v>
      </c>
      <c r="AG16" s="7">
        <v>2</v>
      </c>
      <c r="AH16" s="7">
        <v>1</v>
      </c>
      <c r="AI16" s="7">
        <v>1.5</v>
      </c>
      <c r="AJ16" s="7">
        <v>1.5</v>
      </c>
      <c r="AK16" s="7">
        <v>2</v>
      </c>
      <c r="AL16" s="7">
        <v>3</v>
      </c>
      <c r="AM16" s="7">
        <v>3.5</v>
      </c>
      <c r="AN16" s="7">
        <v>1.5</v>
      </c>
      <c r="AO16" s="7">
        <v>1</v>
      </c>
      <c r="AP16" s="7">
        <v>0</v>
      </c>
      <c r="AQ16" s="7">
        <v>3</v>
      </c>
      <c r="AR16" s="7">
        <v>1.5</v>
      </c>
      <c r="AS16" s="7">
        <v>0</v>
      </c>
      <c r="AT16" s="7">
        <v>1</v>
      </c>
      <c r="AU16" s="7">
        <v>2.5</v>
      </c>
      <c r="AV16" s="7">
        <v>0.5</v>
      </c>
      <c r="AW16" s="7">
        <v>2.5</v>
      </c>
      <c r="AX16" s="7">
        <v>1</v>
      </c>
      <c r="AY16" s="7"/>
      <c r="AZ16" s="7"/>
      <c r="BA16" s="1">
        <f t="shared" ref="BA16:BA22" si="6">SUM(H16:AZ16)</f>
        <v>67.5</v>
      </c>
      <c r="BB16" s="1">
        <f t="shared" si="3"/>
        <v>6750</v>
      </c>
      <c r="BC16" s="1">
        <f t="shared" si="1"/>
        <v>-67.5</v>
      </c>
      <c r="BD16" s="1">
        <f t="shared" si="2"/>
        <v>-6750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2.5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3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0.5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0</v>
      </c>
      <c r="AG17" s="7">
        <v>2</v>
      </c>
      <c r="AH17" s="7">
        <v>1</v>
      </c>
      <c r="AI17" s="7">
        <v>1.5</v>
      </c>
      <c r="AJ17" s="7">
        <v>1.5</v>
      </c>
      <c r="AK17" s="7">
        <v>2</v>
      </c>
      <c r="AL17" s="7">
        <v>3</v>
      </c>
      <c r="AM17" s="7">
        <v>3.5</v>
      </c>
      <c r="AN17" s="7">
        <v>1.5</v>
      </c>
      <c r="AO17" s="7">
        <v>1</v>
      </c>
      <c r="AP17" s="7">
        <v>0</v>
      </c>
      <c r="AQ17" s="7">
        <v>3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1</v>
      </c>
      <c r="AY17" s="28"/>
      <c r="AZ17" s="28"/>
      <c r="BA17" s="1">
        <f t="shared" si="6"/>
        <v>71</v>
      </c>
      <c r="BB17" s="1">
        <f t="shared" si="3"/>
        <v>7100</v>
      </c>
      <c r="BC17" s="1">
        <f t="shared" si="1"/>
        <v>-71</v>
      </c>
      <c r="BD17" s="1">
        <f t="shared" si="2"/>
        <v>-7100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2.5</v>
      </c>
      <c r="J18" s="7">
        <v>1.5</v>
      </c>
      <c r="K18" s="7">
        <v>2</v>
      </c>
      <c r="L18" s="7">
        <v>2</v>
      </c>
      <c r="M18" s="7">
        <v>0</v>
      </c>
      <c r="N18" s="7">
        <v>0</v>
      </c>
      <c r="O18" s="7">
        <v>3</v>
      </c>
      <c r="P18" s="7">
        <v>1</v>
      </c>
      <c r="Q18" s="7">
        <v>5</v>
      </c>
      <c r="R18" s="7">
        <v>2</v>
      </c>
      <c r="S18" s="7">
        <v>4</v>
      </c>
      <c r="T18" s="7">
        <v>3</v>
      </c>
      <c r="U18" s="7">
        <v>0</v>
      </c>
      <c r="V18" s="7">
        <v>1.5</v>
      </c>
      <c r="W18" s="7">
        <v>1</v>
      </c>
      <c r="X18" s="7">
        <v>0.5</v>
      </c>
      <c r="Y18" s="7">
        <v>1</v>
      </c>
      <c r="Z18" s="7">
        <v>1</v>
      </c>
      <c r="AA18" s="7">
        <v>0</v>
      </c>
      <c r="AB18" s="7">
        <v>5</v>
      </c>
      <c r="AC18" s="7">
        <v>2.5</v>
      </c>
      <c r="AD18" s="7">
        <v>0</v>
      </c>
      <c r="AE18" s="7">
        <v>0.5</v>
      </c>
      <c r="AF18" s="7">
        <v>0</v>
      </c>
      <c r="AG18" s="7">
        <v>2</v>
      </c>
      <c r="AH18" s="7">
        <v>1</v>
      </c>
      <c r="AI18" s="7">
        <v>1.5</v>
      </c>
      <c r="AJ18" s="7">
        <v>1.5</v>
      </c>
      <c r="AK18" s="7">
        <v>2</v>
      </c>
      <c r="AL18" s="7">
        <v>3</v>
      </c>
      <c r="AM18" s="7">
        <v>3.5</v>
      </c>
      <c r="AN18" s="7">
        <v>1.5</v>
      </c>
      <c r="AO18" s="7">
        <v>1</v>
      </c>
      <c r="AP18" s="7">
        <v>0</v>
      </c>
      <c r="AQ18" s="7">
        <v>3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1</v>
      </c>
      <c r="AY18" s="28"/>
      <c r="AZ18" s="28"/>
      <c r="BA18" s="1">
        <f t="shared" si="6"/>
        <v>68.5</v>
      </c>
      <c r="BB18" s="1">
        <f t="shared" si="3"/>
        <v>6850</v>
      </c>
      <c r="BC18" s="1">
        <f t="shared" si="1"/>
        <v>-68.5</v>
      </c>
      <c r="BD18" s="1">
        <f t="shared" si="2"/>
        <v>-6850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2.5</v>
      </c>
      <c r="J19" s="7">
        <v>1.5</v>
      </c>
      <c r="K19" s="7">
        <v>2</v>
      </c>
      <c r="L19" s="7">
        <v>0</v>
      </c>
      <c r="M19" s="7">
        <v>0</v>
      </c>
      <c r="N19" s="7">
        <v>0</v>
      </c>
      <c r="O19" s="7">
        <v>3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0.5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0</v>
      </c>
      <c r="AG19" s="7">
        <v>2</v>
      </c>
      <c r="AH19" s="7">
        <v>1</v>
      </c>
      <c r="AI19" s="7">
        <v>1.5</v>
      </c>
      <c r="AJ19" s="7">
        <v>1.5</v>
      </c>
      <c r="AK19" s="7">
        <v>2</v>
      </c>
      <c r="AL19" s="7">
        <v>3</v>
      </c>
      <c r="AM19" s="7">
        <v>3.5</v>
      </c>
      <c r="AN19" s="7">
        <v>1.5</v>
      </c>
      <c r="AO19" s="7">
        <v>1</v>
      </c>
      <c r="AP19" s="7">
        <v>0</v>
      </c>
      <c r="AQ19" s="7">
        <v>3</v>
      </c>
      <c r="AR19" s="7">
        <v>1.5</v>
      </c>
      <c r="AS19" s="7">
        <v>2</v>
      </c>
      <c r="AT19" s="7">
        <v>1</v>
      </c>
      <c r="AU19" s="7">
        <v>2.5</v>
      </c>
      <c r="AV19" s="7">
        <v>0.5</v>
      </c>
      <c r="AW19" s="7">
        <v>2.5</v>
      </c>
      <c r="AX19" s="7">
        <v>1</v>
      </c>
      <c r="AY19" s="28"/>
      <c r="AZ19" s="28"/>
      <c r="BA19" s="1">
        <f t="shared" si="6"/>
        <v>69</v>
      </c>
      <c r="BB19" s="1">
        <f t="shared" si="3"/>
        <v>6900</v>
      </c>
      <c r="BC19" s="1">
        <f t="shared" si="1"/>
        <v>-69</v>
      </c>
      <c r="BD19" s="1">
        <f t="shared" si="2"/>
        <v>-6900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2.5</v>
      </c>
      <c r="J20" s="7">
        <v>1.5</v>
      </c>
      <c r="K20" s="7">
        <v>2</v>
      </c>
      <c r="L20" s="7">
        <v>2</v>
      </c>
      <c r="M20" s="7">
        <v>0</v>
      </c>
      <c r="N20" s="7">
        <v>0</v>
      </c>
      <c r="O20" s="7">
        <v>3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0.5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0</v>
      </c>
      <c r="AG20" s="7">
        <v>2</v>
      </c>
      <c r="AH20" s="7">
        <v>1</v>
      </c>
      <c r="AI20" s="7">
        <v>1.5</v>
      </c>
      <c r="AJ20" s="7">
        <v>1.5</v>
      </c>
      <c r="AK20" s="7">
        <v>2</v>
      </c>
      <c r="AL20" s="7">
        <v>3</v>
      </c>
      <c r="AM20" s="7">
        <v>3.5</v>
      </c>
      <c r="AN20" s="7">
        <v>1.5</v>
      </c>
      <c r="AO20" s="7">
        <v>1</v>
      </c>
      <c r="AP20" s="7">
        <v>0</v>
      </c>
      <c r="AQ20" s="7">
        <v>3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2.5</v>
      </c>
      <c r="AX20" s="7">
        <v>1</v>
      </c>
      <c r="AY20" s="28"/>
      <c r="AZ20" s="28"/>
      <c r="BA20" s="1">
        <f t="shared" si="6"/>
        <v>69</v>
      </c>
      <c r="BB20" s="1">
        <f t="shared" si="3"/>
        <v>6900</v>
      </c>
      <c r="BC20" s="1">
        <f t="shared" si="1"/>
        <v>-69</v>
      </c>
      <c r="BD20" s="1">
        <f t="shared" si="2"/>
        <v>-6900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2.5</v>
      </c>
      <c r="J21" s="7">
        <v>1.5</v>
      </c>
      <c r="K21" s="7">
        <v>2</v>
      </c>
      <c r="L21" s="7">
        <v>2</v>
      </c>
      <c r="M21" s="7">
        <v>0</v>
      </c>
      <c r="N21" s="7">
        <v>0</v>
      </c>
      <c r="O21" s="7">
        <v>3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0.5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0</v>
      </c>
      <c r="AG21" s="7">
        <v>2</v>
      </c>
      <c r="AH21" s="7">
        <v>1</v>
      </c>
      <c r="AI21" s="7">
        <v>1.5</v>
      </c>
      <c r="AJ21" s="7">
        <v>1.5</v>
      </c>
      <c r="AK21" s="7">
        <v>2</v>
      </c>
      <c r="AL21" s="7">
        <v>3</v>
      </c>
      <c r="AM21" s="7">
        <v>3.5</v>
      </c>
      <c r="AN21" s="7">
        <v>1.5</v>
      </c>
      <c r="AO21" s="7">
        <v>1</v>
      </c>
      <c r="AP21" s="7">
        <v>0</v>
      </c>
      <c r="AQ21" s="7">
        <v>3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2.5</v>
      </c>
      <c r="AX21" s="7">
        <v>1</v>
      </c>
      <c r="AY21" s="28"/>
      <c r="AZ21" s="28"/>
      <c r="BA21" s="6">
        <f t="shared" si="6"/>
        <v>71</v>
      </c>
      <c r="BB21" s="6">
        <f t="shared" si="3"/>
        <v>7100</v>
      </c>
      <c r="BC21" s="6">
        <f t="shared" si="1"/>
        <v>-71</v>
      </c>
      <c r="BD21" s="6">
        <f t="shared" si="2"/>
        <v>-7100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2.5</v>
      </c>
      <c r="J22" s="7">
        <v>1.5</v>
      </c>
      <c r="K22" s="7">
        <v>2</v>
      </c>
      <c r="L22" s="7">
        <v>2</v>
      </c>
      <c r="M22" s="7">
        <v>0</v>
      </c>
      <c r="N22" s="7">
        <v>0</v>
      </c>
      <c r="O22" s="7">
        <v>2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0.5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0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1</v>
      </c>
      <c r="AP22" s="7">
        <v>0</v>
      </c>
      <c r="AQ22" s="7">
        <v>3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1</v>
      </c>
      <c r="AY22" s="28"/>
      <c r="AZ22" s="28"/>
      <c r="BA22" s="1">
        <f t="shared" si="6"/>
        <v>68</v>
      </c>
      <c r="BB22" s="1">
        <f t="shared" si="3"/>
        <v>6800</v>
      </c>
      <c r="BC22" s="1">
        <f t="shared" si="1"/>
        <v>-68</v>
      </c>
      <c r="BD22" s="1">
        <f t="shared" si="2"/>
        <v>-6800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2.5</v>
      </c>
      <c r="J23" s="7">
        <v>1.5</v>
      </c>
      <c r="K23" s="7">
        <v>2</v>
      </c>
      <c r="L23" s="7">
        <v>2</v>
      </c>
      <c r="M23" s="7">
        <v>0</v>
      </c>
      <c r="N23" s="7">
        <v>0</v>
      </c>
      <c r="O23" s="7">
        <v>2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0.5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0</v>
      </c>
      <c r="AG23" s="7">
        <v>2</v>
      </c>
      <c r="AH23" s="7">
        <v>1</v>
      </c>
      <c r="AI23" s="7">
        <v>1.5</v>
      </c>
      <c r="AJ23" s="7">
        <v>1.5</v>
      </c>
      <c r="AK23" s="7">
        <v>3</v>
      </c>
      <c r="AL23" s="7">
        <v>3</v>
      </c>
      <c r="AM23" s="7">
        <v>3.5</v>
      </c>
      <c r="AN23" s="7">
        <v>1.5</v>
      </c>
      <c r="AO23" s="7">
        <v>1</v>
      </c>
      <c r="AP23" s="7">
        <v>0</v>
      </c>
      <c r="AQ23" s="7">
        <v>3</v>
      </c>
      <c r="AR23" s="7">
        <v>1.5</v>
      </c>
      <c r="AS23" s="7">
        <v>2</v>
      </c>
      <c r="AT23" s="7">
        <v>1</v>
      </c>
      <c r="AU23" s="7">
        <v>2.5</v>
      </c>
      <c r="AV23" s="7">
        <v>0.5</v>
      </c>
      <c r="AW23" s="7">
        <v>2.5</v>
      </c>
      <c r="AX23" s="7">
        <v>1</v>
      </c>
      <c r="AY23" s="28"/>
      <c r="AZ23" s="28"/>
      <c r="BA23" s="1">
        <f t="shared" ref="BA23:BA32" si="7">SUM(H23:AY23)</f>
        <v>71</v>
      </c>
      <c r="BB23" s="1">
        <f t="shared" si="3"/>
        <v>7100</v>
      </c>
      <c r="BC23" s="1">
        <f t="shared" si="1"/>
        <v>-71</v>
      </c>
      <c r="BD23" s="1">
        <f t="shared" si="2"/>
        <v>-7100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2.5</v>
      </c>
      <c r="J24" s="7">
        <v>1.5</v>
      </c>
      <c r="K24" s="7">
        <v>2</v>
      </c>
      <c r="L24" s="7">
        <v>2</v>
      </c>
      <c r="M24" s="7">
        <v>0</v>
      </c>
      <c r="N24" s="7">
        <v>0</v>
      </c>
      <c r="O24" s="7">
        <v>2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0.5</v>
      </c>
      <c r="Y24" s="7">
        <v>1</v>
      </c>
      <c r="Z24" s="7">
        <v>1</v>
      </c>
      <c r="AA24" s="7">
        <v>0</v>
      </c>
      <c r="AB24" s="7">
        <v>5</v>
      </c>
      <c r="AC24" s="7">
        <v>2.5</v>
      </c>
      <c r="AD24" s="7">
        <v>0</v>
      </c>
      <c r="AE24" s="7">
        <v>0.5</v>
      </c>
      <c r="AF24" s="7">
        <v>0</v>
      </c>
      <c r="AG24" s="7">
        <v>2</v>
      </c>
      <c r="AH24" s="7">
        <v>1</v>
      </c>
      <c r="AI24" s="7">
        <v>1.5</v>
      </c>
      <c r="AJ24" s="7">
        <v>1.5</v>
      </c>
      <c r="AK24" s="7">
        <v>3</v>
      </c>
      <c r="AL24" s="7">
        <v>3</v>
      </c>
      <c r="AM24" s="7">
        <v>3.5</v>
      </c>
      <c r="AN24" s="7">
        <v>1.5</v>
      </c>
      <c r="AO24" s="7">
        <v>1</v>
      </c>
      <c r="AP24" s="7">
        <v>0</v>
      </c>
      <c r="AQ24" s="7">
        <v>3</v>
      </c>
      <c r="AR24" s="7">
        <v>1.5</v>
      </c>
      <c r="AS24" s="7">
        <v>0</v>
      </c>
      <c r="AT24" s="7">
        <v>1</v>
      </c>
      <c r="AU24" s="7">
        <v>2.5</v>
      </c>
      <c r="AV24" s="7">
        <v>0.5</v>
      </c>
      <c r="AW24" s="7">
        <v>2.5</v>
      </c>
      <c r="AX24" s="7">
        <v>1</v>
      </c>
      <c r="AY24" s="28"/>
      <c r="AZ24" s="28"/>
      <c r="BA24" s="1">
        <f t="shared" si="7"/>
        <v>67.5</v>
      </c>
      <c r="BB24" s="1">
        <f t="shared" si="3"/>
        <v>6750</v>
      </c>
      <c r="BC24" s="1">
        <f t="shared" si="1"/>
        <v>-67.5</v>
      </c>
      <c r="BD24" s="1">
        <f t="shared" si="2"/>
        <v>-6750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3.5</v>
      </c>
      <c r="J25" s="7">
        <v>1.5</v>
      </c>
      <c r="K25" s="7">
        <v>2</v>
      </c>
      <c r="L25" s="7">
        <v>2</v>
      </c>
      <c r="M25" s="7">
        <v>0</v>
      </c>
      <c r="N25" s="7">
        <v>0</v>
      </c>
      <c r="O25" s="7">
        <v>2</v>
      </c>
      <c r="P25" s="7">
        <v>1</v>
      </c>
      <c r="Q25" s="7">
        <v>5</v>
      </c>
      <c r="R25" s="7">
        <v>2</v>
      </c>
      <c r="S25" s="7">
        <v>4</v>
      </c>
      <c r="T25" s="7">
        <v>3</v>
      </c>
      <c r="U25" s="7">
        <v>0</v>
      </c>
      <c r="V25" s="7">
        <v>1.5</v>
      </c>
      <c r="W25" s="7">
        <v>1</v>
      </c>
      <c r="X25" s="7">
        <v>0.5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0</v>
      </c>
      <c r="AG25" s="7">
        <v>2</v>
      </c>
      <c r="AH25" s="7">
        <v>1</v>
      </c>
      <c r="AI25" s="7">
        <v>1.5</v>
      </c>
      <c r="AJ25" s="7">
        <v>1.5</v>
      </c>
      <c r="AK25" s="7">
        <v>3</v>
      </c>
      <c r="AL25" s="7">
        <v>3</v>
      </c>
      <c r="AM25" s="7">
        <v>3.5</v>
      </c>
      <c r="AN25" s="7">
        <v>1.5</v>
      </c>
      <c r="AO25" s="7">
        <v>1</v>
      </c>
      <c r="AP25" s="7">
        <v>0</v>
      </c>
      <c r="AQ25" s="7">
        <v>3</v>
      </c>
      <c r="AR25" s="7">
        <v>1.5</v>
      </c>
      <c r="AS25" s="7">
        <v>2</v>
      </c>
      <c r="AT25" s="7">
        <v>1</v>
      </c>
      <c r="AU25" s="7">
        <v>2.5</v>
      </c>
      <c r="AV25" s="7">
        <v>0.5</v>
      </c>
      <c r="AW25" s="7">
        <v>2.5</v>
      </c>
      <c r="AX25" s="7">
        <v>1</v>
      </c>
      <c r="AY25" s="28"/>
      <c r="AZ25" s="28"/>
      <c r="BA25" s="1">
        <f t="shared" si="7"/>
        <v>73</v>
      </c>
      <c r="BB25" s="1">
        <f t="shared" si="3"/>
        <v>7300</v>
      </c>
      <c r="BC25" s="1">
        <f t="shared" si="1"/>
        <v>-73</v>
      </c>
      <c r="BD25" s="1">
        <f t="shared" si="2"/>
        <v>-7300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2.5</v>
      </c>
      <c r="J26" s="7">
        <v>1.5</v>
      </c>
      <c r="K26" s="7">
        <v>2</v>
      </c>
      <c r="L26" s="7">
        <v>2</v>
      </c>
      <c r="M26" s="7">
        <v>0</v>
      </c>
      <c r="N26" s="7">
        <v>0</v>
      </c>
      <c r="O26" s="7">
        <v>2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0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0</v>
      </c>
      <c r="AG26" s="7">
        <v>2</v>
      </c>
      <c r="AH26" s="7">
        <v>1</v>
      </c>
      <c r="AI26" s="7">
        <v>1.5</v>
      </c>
      <c r="AJ26" s="7">
        <v>1.5</v>
      </c>
      <c r="AK26" s="7">
        <v>3</v>
      </c>
      <c r="AL26" s="7">
        <v>3</v>
      </c>
      <c r="AM26" s="7">
        <v>3.5</v>
      </c>
      <c r="AN26" s="7">
        <v>1.5</v>
      </c>
      <c r="AO26" s="7">
        <v>1</v>
      </c>
      <c r="AP26" s="7">
        <v>0</v>
      </c>
      <c r="AQ26" s="7">
        <v>3</v>
      </c>
      <c r="AR26" s="7">
        <v>1.5</v>
      </c>
      <c r="AS26" s="7">
        <v>0</v>
      </c>
      <c r="AT26" s="7">
        <v>1</v>
      </c>
      <c r="AU26" s="7">
        <v>2.5</v>
      </c>
      <c r="AV26" s="7">
        <v>0.5</v>
      </c>
      <c r="AW26" s="7">
        <v>2.5</v>
      </c>
      <c r="AX26" s="7">
        <v>1</v>
      </c>
      <c r="AY26" s="28"/>
      <c r="AZ26" s="28"/>
      <c r="BA26" s="1">
        <f t="shared" si="7"/>
        <v>69.5</v>
      </c>
      <c r="BB26" s="1">
        <f t="shared" si="3"/>
        <v>6950</v>
      </c>
      <c r="BC26" s="1">
        <f t="shared" si="1"/>
        <v>-69.5</v>
      </c>
      <c r="BD26" s="1">
        <f t="shared" si="2"/>
        <v>-6950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4.5</v>
      </c>
      <c r="J27" s="7">
        <v>1.5</v>
      </c>
      <c r="K27" s="7">
        <v>2</v>
      </c>
      <c r="L27" s="7">
        <v>2</v>
      </c>
      <c r="M27" s="7">
        <v>0</v>
      </c>
      <c r="N27" s="7">
        <v>0</v>
      </c>
      <c r="O27" s="7">
        <v>2</v>
      </c>
      <c r="P27" s="7">
        <v>1</v>
      </c>
      <c r="Q27" s="7">
        <v>5</v>
      </c>
      <c r="R27" s="7">
        <v>2</v>
      </c>
      <c r="S27" s="7">
        <v>3</v>
      </c>
      <c r="T27" s="7">
        <v>3</v>
      </c>
      <c r="U27" s="7">
        <v>0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1.5</v>
      </c>
      <c r="AB27" s="7">
        <v>5</v>
      </c>
      <c r="AC27" s="7">
        <v>2.5</v>
      </c>
      <c r="AD27" s="7">
        <v>0</v>
      </c>
      <c r="AE27" s="7">
        <v>0.5</v>
      </c>
      <c r="AF27" s="7">
        <v>0</v>
      </c>
      <c r="AG27" s="7">
        <v>2</v>
      </c>
      <c r="AH27" s="7">
        <v>1</v>
      </c>
      <c r="AI27" s="7">
        <v>1.5</v>
      </c>
      <c r="AJ27" s="7">
        <v>1.5</v>
      </c>
      <c r="AK27" s="7">
        <v>3</v>
      </c>
      <c r="AL27" s="7">
        <v>0</v>
      </c>
      <c r="AM27" s="7">
        <v>3.5</v>
      </c>
      <c r="AN27" s="7">
        <v>1.5</v>
      </c>
      <c r="AO27" s="7">
        <v>1</v>
      </c>
      <c r="AP27" s="7">
        <v>0</v>
      </c>
      <c r="AQ27" s="7">
        <v>3</v>
      </c>
      <c r="AR27" s="7">
        <v>1.5</v>
      </c>
      <c r="AS27" s="7">
        <v>2</v>
      </c>
      <c r="AT27" s="7">
        <v>1</v>
      </c>
      <c r="AU27" s="7">
        <v>2.5</v>
      </c>
      <c r="AV27" s="7">
        <v>0.5</v>
      </c>
      <c r="AW27" s="7">
        <v>2.5</v>
      </c>
      <c r="AX27" s="7">
        <v>1</v>
      </c>
      <c r="AY27" s="28"/>
      <c r="AZ27" s="28"/>
      <c r="BA27" s="1">
        <f t="shared" si="7"/>
        <v>70.5</v>
      </c>
      <c r="BB27" s="1">
        <f t="shared" si="3"/>
        <v>7050</v>
      </c>
      <c r="BC27" s="1">
        <f t="shared" si="1"/>
        <v>-70.5</v>
      </c>
      <c r="BD27" s="1">
        <f t="shared" si="2"/>
        <v>-7050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3.5</v>
      </c>
      <c r="J28" s="7">
        <v>1.5</v>
      </c>
      <c r="K28" s="7">
        <v>2</v>
      </c>
      <c r="L28" s="7">
        <v>2</v>
      </c>
      <c r="M28" s="7">
        <v>0</v>
      </c>
      <c r="N28" s="7">
        <v>0</v>
      </c>
      <c r="O28" s="7">
        <v>2</v>
      </c>
      <c r="P28" s="7">
        <v>1</v>
      </c>
      <c r="Q28" s="7">
        <v>5</v>
      </c>
      <c r="R28" s="7">
        <v>2</v>
      </c>
      <c r="S28" s="7">
        <v>3</v>
      </c>
      <c r="T28" s="7">
        <v>3</v>
      </c>
      <c r="U28" s="7">
        <v>0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1.5</v>
      </c>
      <c r="AB28" s="7">
        <v>5</v>
      </c>
      <c r="AC28" s="7">
        <v>2.5</v>
      </c>
      <c r="AD28" s="7">
        <v>0</v>
      </c>
      <c r="AE28" s="7">
        <v>0.5</v>
      </c>
      <c r="AF28" s="7">
        <v>0</v>
      </c>
      <c r="AG28" s="7">
        <v>2</v>
      </c>
      <c r="AH28" s="7">
        <v>1</v>
      </c>
      <c r="AI28" s="7">
        <v>1.5</v>
      </c>
      <c r="AJ28" s="7">
        <v>1.5</v>
      </c>
      <c r="AK28" s="7">
        <v>3</v>
      </c>
      <c r="AL28" s="7">
        <v>3</v>
      </c>
      <c r="AM28" s="7">
        <v>3.5</v>
      </c>
      <c r="AN28" s="7">
        <v>1.5</v>
      </c>
      <c r="AO28" s="7">
        <v>1</v>
      </c>
      <c r="AP28" s="7">
        <v>0</v>
      </c>
      <c r="AQ28" s="7">
        <v>3</v>
      </c>
      <c r="AR28" s="7">
        <v>1.5</v>
      </c>
      <c r="AS28" s="7">
        <v>0</v>
      </c>
      <c r="AT28" s="7">
        <v>1</v>
      </c>
      <c r="AU28" s="7">
        <v>2.5</v>
      </c>
      <c r="AV28" s="7">
        <v>0.5</v>
      </c>
      <c r="AW28" s="7">
        <v>2.5</v>
      </c>
      <c r="AX28" s="7">
        <v>1</v>
      </c>
      <c r="AY28" s="28"/>
      <c r="AZ28" s="28"/>
      <c r="BA28" s="1">
        <f t="shared" si="7"/>
        <v>70.5</v>
      </c>
      <c r="BB28" s="1">
        <f t="shared" si="3"/>
        <v>7050</v>
      </c>
      <c r="BC28" s="1">
        <f t="shared" si="1"/>
        <v>-70.5</v>
      </c>
      <c r="BD28" s="1">
        <f t="shared" si="2"/>
        <v>-7050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3.5</v>
      </c>
      <c r="J29" s="7">
        <v>1.5</v>
      </c>
      <c r="K29" s="7">
        <v>2</v>
      </c>
      <c r="L29" s="7">
        <v>2</v>
      </c>
      <c r="M29" s="7">
        <v>0</v>
      </c>
      <c r="N29" s="7">
        <v>0</v>
      </c>
      <c r="O29" s="7">
        <v>2</v>
      </c>
      <c r="P29" s="7">
        <v>1</v>
      </c>
      <c r="Q29" s="7">
        <v>5</v>
      </c>
      <c r="R29" s="7">
        <v>2</v>
      </c>
      <c r="S29" s="7">
        <v>3</v>
      </c>
      <c r="T29" s="7">
        <v>3</v>
      </c>
      <c r="U29" s="7">
        <v>0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0</v>
      </c>
      <c r="AG29" s="7">
        <v>2</v>
      </c>
      <c r="AH29" s="7">
        <v>1</v>
      </c>
      <c r="AI29" s="7">
        <v>1.5</v>
      </c>
      <c r="AJ29" s="7">
        <v>1.5</v>
      </c>
      <c r="AK29" s="7">
        <v>3</v>
      </c>
      <c r="AL29" s="7">
        <v>3</v>
      </c>
      <c r="AM29" s="7">
        <v>3.5</v>
      </c>
      <c r="AN29" s="7">
        <v>1.5</v>
      </c>
      <c r="AO29" s="7">
        <v>1</v>
      </c>
      <c r="AP29" s="7">
        <v>0</v>
      </c>
      <c r="AQ29" s="7">
        <v>3</v>
      </c>
      <c r="AR29" s="7">
        <v>1.5</v>
      </c>
      <c r="AS29" s="7">
        <v>2</v>
      </c>
      <c r="AT29" s="7">
        <v>1</v>
      </c>
      <c r="AU29" s="7">
        <v>2.5</v>
      </c>
      <c r="AV29" s="7">
        <v>0.5</v>
      </c>
      <c r="AW29" s="7">
        <v>2.5</v>
      </c>
      <c r="AX29" s="7">
        <v>1</v>
      </c>
      <c r="AY29" s="28"/>
      <c r="AZ29" s="28"/>
      <c r="BA29" s="1">
        <f t="shared" si="7"/>
        <v>72.5</v>
      </c>
      <c r="BB29" s="1">
        <f t="shared" si="3"/>
        <v>7250</v>
      </c>
      <c r="BC29" s="1">
        <f t="shared" si="1"/>
        <v>-72.5</v>
      </c>
      <c r="BD29" s="1">
        <f t="shared" si="2"/>
        <v>-7250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3.5</v>
      </c>
      <c r="J30" s="7">
        <v>1.5</v>
      </c>
      <c r="K30" s="7">
        <v>2</v>
      </c>
      <c r="L30" s="7">
        <v>2</v>
      </c>
      <c r="M30" s="7">
        <v>0</v>
      </c>
      <c r="N30" s="7">
        <v>0</v>
      </c>
      <c r="O30" s="7">
        <v>2</v>
      </c>
      <c r="P30" s="7">
        <v>1</v>
      </c>
      <c r="Q30" s="7">
        <v>5</v>
      </c>
      <c r="R30" s="7">
        <v>2</v>
      </c>
      <c r="S30" s="7">
        <v>3</v>
      </c>
      <c r="T30" s="7">
        <v>3</v>
      </c>
      <c r="U30" s="7">
        <v>0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1.5</v>
      </c>
      <c r="AB30" s="7">
        <v>5</v>
      </c>
      <c r="AC30" s="7">
        <v>2.5</v>
      </c>
      <c r="AD30" s="7">
        <v>0</v>
      </c>
      <c r="AE30" s="7">
        <v>0.5</v>
      </c>
      <c r="AF30" s="7">
        <v>0</v>
      </c>
      <c r="AG30" s="7">
        <v>2</v>
      </c>
      <c r="AH30" s="7">
        <v>1</v>
      </c>
      <c r="AI30" s="7">
        <v>1.5</v>
      </c>
      <c r="AJ30" s="7">
        <v>1.5</v>
      </c>
      <c r="AK30" s="7">
        <v>3</v>
      </c>
      <c r="AL30" s="7">
        <v>3</v>
      </c>
      <c r="AM30" s="7">
        <v>3.5</v>
      </c>
      <c r="AN30" s="7">
        <v>1.5</v>
      </c>
      <c r="AO30" s="7">
        <v>1</v>
      </c>
      <c r="AP30" s="7">
        <v>0</v>
      </c>
      <c r="AQ30" s="7">
        <v>3</v>
      </c>
      <c r="AR30" s="7">
        <v>1.5</v>
      </c>
      <c r="AS30" s="7">
        <v>0</v>
      </c>
      <c r="AT30" s="7">
        <v>1</v>
      </c>
      <c r="AU30" s="7">
        <v>2.5</v>
      </c>
      <c r="AV30" s="7">
        <v>0.5</v>
      </c>
      <c r="AW30" s="7">
        <v>2.5</v>
      </c>
      <c r="AX30" s="7">
        <v>1</v>
      </c>
      <c r="AY30" s="28"/>
      <c r="AZ30" s="28"/>
      <c r="BA30" s="1">
        <f t="shared" si="7"/>
        <v>70.5</v>
      </c>
      <c r="BB30" s="1">
        <f t="shared" si="3"/>
        <v>7050</v>
      </c>
      <c r="BC30" s="1">
        <f t="shared" si="1"/>
        <v>-70.5</v>
      </c>
      <c r="BD30" s="1">
        <f t="shared" si="2"/>
        <v>-7050</v>
      </c>
    </row>
    <row r="31" spans="1:56">
      <c r="A31" s="30">
        <v>44438</v>
      </c>
      <c r="B31" s="6"/>
      <c r="C31" s="6"/>
      <c r="D31" s="6"/>
      <c r="E31" s="6"/>
      <c r="F31" s="6"/>
      <c r="G31" s="6"/>
      <c r="H31" s="7">
        <v>0.5</v>
      </c>
      <c r="I31" s="7">
        <v>3.5</v>
      </c>
      <c r="J31" s="7">
        <v>1.5</v>
      </c>
      <c r="K31" s="7">
        <v>2</v>
      </c>
      <c r="L31" s="7">
        <v>2</v>
      </c>
      <c r="M31" s="7">
        <v>0</v>
      </c>
      <c r="N31" s="7">
        <v>0</v>
      </c>
      <c r="O31" s="7">
        <v>0</v>
      </c>
      <c r="P31" s="7">
        <v>1</v>
      </c>
      <c r="Q31" s="7">
        <v>5</v>
      </c>
      <c r="R31" s="7">
        <v>2</v>
      </c>
      <c r="S31" s="7">
        <v>3</v>
      </c>
      <c r="T31" s="7">
        <v>3</v>
      </c>
      <c r="U31" s="7">
        <v>0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0</v>
      </c>
      <c r="AB31" s="7">
        <v>5</v>
      </c>
      <c r="AC31" s="7">
        <v>2.5</v>
      </c>
      <c r="AD31" s="7">
        <v>0</v>
      </c>
      <c r="AE31" s="7">
        <v>0.5</v>
      </c>
      <c r="AF31" s="7">
        <v>0</v>
      </c>
      <c r="AG31" s="7">
        <v>2</v>
      </c>
      <c r="AH31" s="7">
        <v>1</v>
      </c>
      <c r="AI31" s="7">
        <v>1.5</v>
      </c>
      <c r="AJ31" s="7">
        <v>1.5</v>
      </c>
      <c r="AK31" s="7">
        <v>3</v>
      </c>
      <c r="AL31" s="7">
        <v>3</v>
      </c>
      <c r="AM31" s="7">
        <v>3.5</v>
      </c>
      <c r="AN31" s="7">
        <v>1.5</v>
      </c>
      <c r="AO31" s="7">
        <v>1</v>
      </c>
      <c r="AP31" s="7">
        <v>0</v>
      </c>
      <c r="AQ31" s="7">
        <v>3</v>
      </c>
      <c r="AR31" s="7">
        <v>1.5</v>
      </c>
      <c r="AS31" s="7">
        <v>2</v>
      </c>
      <c r="AT31" s="7">
        <v>1</v>
      </c>
      <c r="AU31" s="7">
        <v>0</v>
      </c>
      <c r="AV31" s="7">
        <v>0.5</v>
      </c>
      <c r="AW31" s="7">
        <v>2.5</v>
      </c>
      <c r="AX31" s="7">
        <v>1</v>
      </c>
      <c r="AY31" s="28">
        <v>1</v>
      </c>
      <c r="AZ31" s="28"/>
      <c r="BA31" s="1">
        <f t="shared" si="7"/>
        <v>67.5</v>
      </c>
      <c r="BB31" s="1">
        <f t="shared" si="3"/>
        <v>6750</v>
      </c>
    </row>
    <row r="32" spans="1:56">
      <c r="A32" s="30">
        <v>44439</v>
      </c>
      <c r="B32" s="6"/>
      <c r="C32" s="6"/>
      <c r="D32" s="6"/>
      <c r="E32" s="6"/>
      <c r="F32" s="6"/>
      <c r="G32" s="6">
        <f t="shared" si="4"/>
        <v>0</v>
      </c>
      <c r="H32" s="7">
        <v>0</v>
      </c>
      <c r="I32" s="7">
        <v>3.5</v>
      </c>
      <c r="J32" s="7">
        <v>1.5</v>
      </c>
      <c r="K32" s="7">
        <v>2</v>
      </c>
      <c r="L32" s="7">
        <v>2</v>
      </c>
      <c r="M32" s="7">
        <v>0</v>
      </c>
      <c r="N32" s="7">
        <v>0</v>
      </c>
      <c r="O32" s="7">
        <v>0</v>
      </c>
      <c r="P32" s="7">
        <v>1</v>
      </c>
      <c r="Q32" s="7">
        <v>5</v>
      </c>
      <c r="R32" s="7">
        <v>2</v>
      </c>
      <c r="S32" s="7">
        <v>5</v>
      </c>
      <c r="T32" s="7">
        <v>3</v>
      </c>
      <c r="U32" s="7">
        <v>0</v>
      </c>
      <c r="V32" s="7">
        <v>1.5</v>
      </c>
      <c r="W32" s="7">
        <v>1</v>
      </c>
      <c r="X32" s="7">
        <v>1</v>
      </c>
      <c r="Y32" s="7">
        <v>1</v>
      </c>
      <c r="Z32" s="7">
        <v>1</v>
      </c>
      <c r="AA32" s="7">
        <v>1.5</v>
      </c>
      <c r="AB32" s="7">
        <v>5</v>
      </c>
      <c r="AC32" s="7">
        <v>2.5</v>
      </c>
      <c r="AD32" s="7">
        <v>0</v>
      </c>
      <c r="AE32" s="7">
        <v>0.5</v>
      </c>
      <c r="AF32" s="7">
        <v>0</v>
      </c>
      <c r="AG32" s="7">
        <v>2</v>
      </c>
      <c r="AH32" s="7">
        <v>1</v>
      </c>
      <c r="AI32" s="7">
        <v>1.5</v>
      </c>
      <c r="AJ32" s="7">
        <v>1.5</v>
      </c>
      <c r="AK32" s="7">
        <v>3</v>
      </c>
      <c r="AL32" s="7">
        <v>3</v>
      </c>
      <c r="AM32" s="7">
        <v>3.5</v>
      </c>
      <c r="AN32" s="7">
        <v>1.5</v>
      </c>
      <c r="AO32" s="7">
        <v>1</v>
      </c>
      <c r="AP32" s="7">
        <v>0</v>
      </c>
      <c r="AQ32" s="7">
        <v>3</v>
      </c>
      <c r="AR32" s="7">
        <v>1.5</v>
      </c>
      <c r="AS32" s="7">
        <v>0</v>
      </c>
      <c r="AT32" s="7">
        <v>1</v>
      </c>
      <c r="AU32" s="7">
        <v>0</v>
      </c>
      <c r="AV32" s="7">
        <v>0.5</v>
      </c>
      <c r="AW32" s="7">
        <v>2.5</v>
      </c>
      <c r="AX32" s="7">
        <v>1</v>
      </c>
      <c r="AY32" s="28">
        <v>1</v>
      </c>
      <c r="AZ32" s="28"/>
      <c r="BA32" s="1">
        <f t="shared" si="7"/>
        <v>68.5</v>
      </c>
      <c r="BB32" s="1">
        <f t="shared" si="3"/>
        <v>6850</v>
      </c>
      <c r="BC32" s="1">
        <f t="shared" si="1"/>
        <v>-68.5</v>
      </c>
      <c r="BD32" s="1">
        <f t="shared" si="2"/>
        <v>-6850</v>
      </c>
    </row>
    <row r="33" spans="1:56" s="4" customFormat="1">
      <c r="G33" s="31">
        <f>SUM(B33:E33)</f>
        <v>0</v>
      </c>
      <c r="H33" s="4">
        <f t="shared" ref="H33:AW33" si="8">SUM(H2:H32)</f>
        <v>14.5</v>
      </c>
      <c r="I33" s="4">
        <f t="shared" si="8"/>
        <v>88</v>
      </c>
      <c r="J33" s="4">
        <f t="shared" si="8"/>
        <v>46.5</v>
      </c>
      <c r="K33" s="4">
        <f t="shared" si="8"/>
        <v>62</v>
      </c>
      <c r="L33" s="4">
        <f t="shared" si="8"/>
        <v>58</v>
      </c>
      <c r="M33" s="4">
        <f t="shared" si="8"/>
        <v>0</v>
      </c>
      <c r="N33" s="4">
        <f t="shared" si="8"/>
        <v>0</v>
      </c>
      <c r="O33" s="4">
        <f t="shared" si="8"/>
        <v>78</v>
      </c>
      <c r="P33" s="4">
        <f t="shared" si="8"/>
        <v>31</v>
      </c>
      <c r="Q33" s="4">
        <f t="shared" si="8"/>
        <v>155</v>
      </c>
      <c r="R33" s="4">
        <f t="shared" si="8"/>
        <v>62</v>
      </c>
      <c r="S33" s="4">
        <f t="shared" si="8"/>
        <v>100</v>
      </c>
      <c r="T33" s="4">
        <f t="shared" si="8"/>
        <v>92</v>
      </c>
      <c r="U33" s="4">
        <f t="shared" si="8"/>
        <v>0</v>
      </c>
      <c r="V33" s="4">
        <f t="shared" si="8"/>
        <v>46.5</v>
      </c>
      <c r="W33" s="4">
        <f t="shared" si="8"/>
        <v>31</v>
      </c>
      <c r="X33" s="4">
        <f t="shared" si="8"/>
        <v>26.5</v>
      </c>
      <c r="Y33" s="4">
        <f t="shared" si="8"/>
        <v>31</v>
      </c>
      <c r="Z33" s="4">
        <f t="shared" si="8"/>
        <v>31</v>
      </c>
      <c r="AA33" s="4">
        <f t="shared" si="8"/>
        <v>40.5</v>
      </c>
      <c r="AB33" s="4">
        <f t="shared" si="8"/>
        <v>155</v>
      </c>
      <c r="AC33" s="4">
        <f t="shared" si="8"/>
        <v>77.5</v>
      </c>
      <c r="AD33" s="4">
        <f t="shared" si="8"/>
        <v>0</v>
      </c>
      <c r="AE33" s="4">
        <f t="shared" si="8"/>
        <v>15.5</v>
      </c>
      <c r="AF33" s="4">
        <f t="shared" si="8"/>
        <v>0</v>
      </c>
      <c r="AG33" s="4">
        <f t="shared" si="8"/>
        <v>49</v>
      </c>
      <c r="AH33" s="4">
        <f t="shared" si="8"/>
        <v>31</v>
      </c>
      <c r="AI33" s="4">
        <f t="shared" si="8"/>
        <v>46.5</v>
      </c>
      <c r="AJ33" s="4">
        <f t="shared" si="8"/>
        <v>46.5</v>
      </c>
      <c r="AK33" s="4">
        <f t="shared" si="8"/>
        <v>71.5</v>
      </c>
      <c r="AL33" s="4">
        <f t="shared" si="8"/>
        <v>90</v>
      </c>
      <c r="AM33" s="4">
        <f t="shared" si="8"/>
        <v>110</v>
      </c>
      <c r="AN33" s="4">
        <f t="shared" si="8"/>
        <v>46.5</v>
      </c>
      <c r="AO33" s="4">
        <f t="shared" si="8"/>
        <v>31</v>
      </c>
      <c r="AP33" s="4">
        <f t="shared" si="8"/>
        <v>10</v>
      </c>
      <c r="AQ33" s="4">
        <f t="shared" si="8"/>
        <v>93.5</v>
      </c>
      <c r="AR33" s="4">
        <f t="shared" si="8"/>
        <v>46.5</v>
      </c>
      <c r="AS33" s="4">
        <f t="shared" si="8"/>
        <v>30</v>
      </c>
      <c r="AT33" s="4">
        <f t="shared" si="8"/>
        <v>31</v>
      </c>
      <c r="AU33" s="4">
        <f t="shared" si="8"/>
        <v>72.5</v>
      </c>
      <c r="AV33" s="4">
        <f t="shared" si="8"/>
        <v>15.5</v>
      </c>
      <c r="AW33" s="4">
        <f t="shared" si="8"/>
        <v>77.5</v>
      </c>
      <c r="AY33" s="4">
        <f>SUM(AY2:AY32)</f>
        <v>2</v>
      </c>
      <c r="AZ33" s="4">
        <f>SUM(AZ2:AZ32)</f>
        <v>0</v>
      </c>
      <c r="BA33" s="4">
        <f>SUM(BA2:BA32)</f>
        <v>2173</v>
      </c>
      <c r="BB33" s="4">
        <f>SUM(BB2:BB32)</f>
        <v>217300</v>
      </c>
      <c r="BC33" s="4">
        <f>SUM(BC2:BC29)</f>
        <v>-1966.5</v>
      </c>
      <c r="BD33" s="4">
        <f>SUM(BD2:BD29)</f>
        <v>-196650</v>
      </c>
    </row>
    <row r="34" spans="1:56" s="10" customFormat="1">
      <c r="A34" s="9" t="s">
        <v>18</v>
      </c>
      <c r="H34" s="10">
        <f>H33*90</f>
        <v>1305</v>
      </c>
      <c r="I34" s="10">
        <f>I33*120</f>
        <v>10560</v>
      </c>
      <c r="J34" s="10">
        <f>J33*120</f>
        <v>5580</v>
      </c>
      <c r="K34" s="10">
        <f>K33*110</f>
        <v>6820</v>
      </c>
      <c r="L34" s="10">
        <f>L33*120</f>
        <v>6960</v>
      </c>
      <c r="M34" s="10">
        <f>M33*100</f>
        <v>0</v>
      </c>
      <c r="N34" s="10">
        <f>N33*100</f>
        <v>0</v>
      </c>
      <c r="O34" s="10">
        <f>O33*120</f>
        <v>9360</v>
      </c>
      <c r="P34" s="10">
        <f>P33*100</f>
        <v>3100</v>
      </c>
      <c r="Q34" s="10">
        <f>Q33*120</f>
        <v>18600</v>
      </c>
      <c r="R34" s="10">
        <f>R33*120</f>
        <v>7440</v>
      </c>
      <c r="S34" s="10">
        <f>S33*120</f>
        <v>12000</v>
      </c>
      <c r="T34" s="10">
        <f>T33*120</f>
        <v>11040</v>
      </c>
      <c r="U34" s="10">
        <f t="shared" ref="U34" si="9">U33*120</f>
        <v>0</v>
      </c>
      <c r="V34" s="10">
        <f>V33*110</f>
        <v>5115</v>
      </c>
      <c r="W34" s="10">
        <f>W33*120</f>
        <v>3720</v>
      </c>
      <c r="X34" s="10">
        <f>X33*110</f>
        <v>2915</v>
      </c>
      <c r="Y34" s="10">
        <f>Y33*100</f>
        <v>3100</v>
      </c>
      <c r="Z34" s="10">
        <f>Z33*100</f>
        <v>3100</v>
      </c>
      <c r="AA34" s="10">
        <f>AA33*110</f>
        <v>4455</v>
      </c>
      <c r="AB34" s="11">
        <f>AB33*120</f>
        <v>18600</v>
      </c>
      <c r="AC34" s="11">
        <f>AC33*120</f>
        <v>9300</v>
      </c>
      <c r="AD34" s="11">
        <f>AD33*100</f>
        <v>0</v>
      </c>
      <c r="AE34" s="11">
        <f>AE33*110</f>
        <v>1705</v>
      </c>
      <c r="AF34" s="11">
        <f>AF33*110</f>
        <v>0</v>
      </c>
      <c r="AG34" s="12">
        <f>AG33*110</f>
        <v>5390</v>
      </c>
      <c r="AH34" s="11">
        <f>AH33*110</f>
        <v>3410</v>
      </c>
      <c r="AI34" s="11">
        <f>AI33*120</f>
        <v>5580</v>
      </c>
      <c r="AJ34" s="11">
        <f>AJ33*110</f>
        <v>5115</v>
      </c>
      <c r="AK34" s="11">
        <f>AK33*120</f>
        <v>8580</v>
      </c>
      <c r="AL34" s="11">
        <f>AL33*120</f>
        <v>10800</v>
      </c>
      <c r="AM34" s="11">
        <f t="shared" ref="AM34" si="10">AM33*120</f>
        <v>13200</v>
      </c>
      <c r="AN34" s="11">
        <f>AN33*120</f>
        <v>5580</v>
      </c>
      <c r="AO34" s="11">
        <f>AO33*120</f>
        <v>3720</v>
      </c>
      <c r="AP34" s="11">
        <f>AP33*120</f>
        <v>1200</v>
      </c>
      <c r="AQ34" s="11">
        <f>AQ33*120</f>
        <v>11220</v>
      </c>
      <c r="AR34" s="11">
        <f>AR33*110</f>
        <v>5115</v>
      </c>
      <c r="AS34" s="11">
        <f>AS33*120</f>
        <v>3600</v>
      </c>
      <c r="AT34" s="11">
        <f>AT33*110</f>
        <v>3410</v>
      </c>
      <c r="AU34" s="11">
        <f>AU33*120</f>
        <v>8700</v>
      </c>
      <c r="AV34" s="11">
        <f>AV33*120</f>
        <v>1860</v>
      </c>
      <c r="AW34" s="11">
        <f>AW33*120</f>
        <v>9300</v>
      </c>
      <c r="AX34" s="11"/>
      <c r="AY34" s="11">
        <f>AY33*110</f>
        <v>220</v>
      </c>
      <c r="AZ34" s="11">
        <f>AZ33*110</f>
        <v>0</v>
      </c>
      <c r="BA34" s="9">
        <f>SUM(H34:AZ34)</f>
        <v>250775</v>
      </c>
    </row>
    <row r="35" spans="1:56" s="13" customFormat="1">
      <c r="A35" s="8" t="s">
        <v>19</v>
      </c>
      <c r="H35" s="13">
        <v>0</v>
      </c>
      <c r="I35" s="13">
        <v>8160</v>
      </c>
      <c r="J35" s="13">
        <v>11000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4260</v>
      </c>
      <c r="R35" s="13">
        <v>0</v>
      </c>
      <c r="S35" s="13">
        <v>0</v>
      </c>
      <c r="T35" s="13">
        <v>4380</v>
      </c>
      <c r="U35" s="13">
        <v>0</v>
      </c>
      <c r="V35" s="13">
        <v>200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4950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/>
      <c r="AY35" s="14">
        <v>0</v>
      </c>
      <c r="AZ35" s="14">
        <v>0</v>
      </c>
      <c r="BA35" s="16">
        <f>SUM(H35:AZ35)</f>
        <v>32950</v>
      </c>
    </row>
    <row r="36" spans="1:56" s="24" customFormat="1">
      <c r="A36" s="23" t="s">
        <v>26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5">
        <v>0</v>
      </c>
      <c r="Y36" s="25">
        <v>0</v>
      </c>
      <c r="Z36" s="25">
        <v>0</v>
      </c>
      <c r="AA36" s="25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/>
      <c r="AY36" s="25">
        <v>0</v>
      </c>
      <c r="AZ36" s="25">
        <v>0</v>
      </c>
      <c r="BA36" s="27">
        <f>SUM(H36:AZ36)</f>
        <v>0</v>
      </c>
    </row>
    <row r="37" spans="1:56" s="20" customFormat="1">
      <c r="A37" s="19" t="s">
        <v>17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3000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1">
        <v>0</v>
      </c>
      <c r="Y37" s="21">
        <v>0</v>
      </c>
      <c r="Z37" s="21">
        <v>0</v>
      </c>
      <c r="AA37" s="21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/>
      <c r="AY37" s="21">
        <v>0</v>
      </c>
      <c r="AZ37" s="21">
        <v>0</v>
      </c>
      <c r="BA37" s="19">
        <v>0</v>
      </c>
    </row>
    <row r="38" spans="1:56" s="17" customFormat="1">
      <c r="A38" s="17" t="s">
        <v>10</v>
      </c>
      <c r="H38" s="17">
        <f>(H37+H36)-(H34+H35)</f>
        <v>-1305</v>
      </c>
      <c r="I38" s="17">
        <f>(I37+I36)-(I34+I35)</f>
        <v>-18720</v>
      </c>
      <c r="J38" s="17">
        <f t="shared" ref="J38:BA38" si="11">(J37+J36)-(J34+J35)</f>
        <v>-16580</v>
      </c>
      <c r="K38" s="17">
        <f t="shared" si="11"/>
        <v>-6820</v>
      </c>
      <c r="L38" s="17">
        <f t="shared" si="11"/>
        <v>-6960</v>
      </c>
      <c r="M38" s="17">
        <f t="shared" si="11"/>
        <v>0</v>
      </c>
      <c r="N38" s="17">
        <f t="shared" si="11"/>
        <v>0</v>
      </c>
      <c r="O38" s="17">
        <f t="shared" si="11"/>
        <v>-9360</v>
      </c>
      <c r="P38" s="17">
        <f t="shared" si="11"/>
        <v>-100</v>
      </c>
      <c r="Q38" s="17">
        <f t="shared" si="11"/>
        <v>-22860</v>
      </c>
      <c r="R38" s="17">
        <f t="shared" si="11"/>
        <v>-7440</v>
      </c>
      <c r="S38" s="17">
        <f t="shared" si="11"/>
        <v>-12000</v>
      </c>
      <c r="T38" s="17">
        <f t="shared" si="11"/>
        <v>-15420</v>
      </c>
      <c r="U38" s="17">
        <f t="shared" si="11"/>
        <v>0</v>
      </c>
      <c r="V38" s="17">
        <f t="shared" si="11"/>
        <v>-5315</v>
      </c>
      <c r="W38" s="17">
        <f t="shared" si="11"/>
        <v>-3720</v>
      </c>
      <c r="X38" s="17">
        <f t="shared" si="11"/>
        <v>-2915</v>
      </c>
      <c r="Y38" s="17">
        <f t="shared" si="11"/>
        <v>-3100</v>
      </c>
      <c r="Z38" s="17">
        <f t="shared" si="11"/>
        <v>-3100</v>
      </c>
      <c r="AA38" s="17">
        <f t="shared" si="11"/>
        <v>-4455</v>
      </c>
      <c r="AB38" s="17">
        <f t="shared" si="11"/>
        <v>-18600</v>
      </c>
      <c r="AC38" s="17">
        <f t="shared" si="11"/>
        <v>-9300</v>
      </c>
      <c r="AD38" s="17">
        <f t="shared" si="11"/>
        <v>0</v>
      </c>
      <c r="AE38" s="17">
        <f t="shared" si="11"/>
        <v>-1705</v>
      </c>
      <c r="AF38" s="17">
        <f t="shared" si="11"/>
        <v>0</v>
      </c>
      <c r="AG38" s="17">
        <f t="shared" si="11"/>
        <v>-5390</v>
      </c>
      <c r="AH38" s="17">
        <f t="shared" si="11"/>
        <v>-3410</v>
      </c>
      <c r="AI38" s="17">
        <f t="shared" si="11"/>
        <v>-5580</v>
      </c>
      <c r="AJ38" s="17">
        <f t="shared" si="11"/>
        <v>-10065</v>
      </c>
      <c r="AK38" s="17">
        <f t="shared" si="11"/>
        <v>-8580</v>
      </c>
      <c r="AL38" s="17">
        <f t="shared" si="11"/>
        <v>-10800</v>
      </c>
      <c r="AM38" s="17">
        <f t="shared" si="11"/>
        <v>-13200</v>
      </c>
      <c r="AN38" s="17">
        <f t="shared" si="11"/>
        <v>-5580</v>
      </c>
      <c r="AO38" s="17">
        <f t="shared" si="11"/>
        <v>-3720</v>
      </c>
      <c r="AP38" s="17">
        <f t="shared" si="11"/>
        <v>-1200</v>
      </c>
      <c r="AQ38" s="17">
        <f t="shared" si="11"/>
        <v>-11220</v>
      </c>
      <c r="AR38" s="17">
        <f t="shared" si="11"/>
        <v>-5115</v>
      </c>
      <c r="AS38" s="17">
        <f t="shared" si="11"/>
        <v>-3600</v>
      </c>
      <c r="AT38" s="17">
        <f t="shared" si="11"/>
        <v>-3410</v>
      </c>
      <c r="AU38" s="17">
        <f t="shared" si="11"/>
        <v>-8700</v>
      </c>
      <c r="AV38" s="17">
        <f t="shared" si="11"/>
        <v>-1860</v>
      </c>
      <c r="AW38" s="17">
        <f t="shared" si="11"/>
        <v>-9300</v>
      </c>
      <c r="AY38" s="17">
        <f>(AY37+AY36)-(AY34+AY35)</f>
        <v>-220</v>
      </c>
      <c r="AZ38" s="17">
        <f t="shared" si="11"/>
        <v>0</v>
      </c>
      <c r="BA38" s="18">
        <f t="shared" si="11"/>
        <v>-283725</v>
      </c>
    </row>
    <row r="40" spans="1:56">
      <c r="O40" s="5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2021-11-05T17:42:31Z</dcterms:modified>
</cp:coreProperties>
</file>